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checkCompatibility="1"/>
  <bookViews>
    <workbookView xWindow="516" yWindow="456" windowWidth="20220" windowHeight="14616" tabRatio="925"/>
  </bookViews>
  <sheets>
    <sheet name="B3" sheetId="106" r:id="rId1"/>
    <sheet name="B2" sheetId="107" r:id="rId2"/>
    <sheet name="B1" sheetId="103" r:id="rId3"/>
  </sheets>
  <definedNames>
    <definedName name="_xlnm.Print_Titles" localSheetId="2">'B1'!$5:$8</definedName>
  </definedNames>
  <calcPr calcId="124519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03"/>
  <c r="C70"/>
  <c r="C71"/>
  <c r="C72"/>
  <c r="C73"/>
  <c r="C74"/>
  <c r="C75"/>
  <c r="C76"/>
  <c r="C77"/>
  <c r="C78"/>
  <c r="C79"/>
  <c r="C80"/>
  <c r="C68"/>
  <c r="C62"/>
  <c r="C63"/>
  <c r="C64"/>
  <c r="C65"/>
  <c r="C66"/>
  <c r="C61"/>
  <c r="C60" s="1"/>
  <c r="C56"/>
  <c r="C57"/>
  <c r="C58"/>
  <c r="C59"/>
  <c r="C55"/>
  <c r="C47"/>
  <c r="C48"/>
  <c r="C49"/>
  <c r="C50"/>
  <c r="C51"/>
  <c r="C52"/>
  <c r="C45" s="1"/>
  <c r="C53"/>
  <c r="C46"/>
  <c r="C40"/>
  <c r="C41"/>
  <c r="C42"/>
  <c r="C43"/>
  <c r="C44"/>
  <c r="C39"/>
  <c r="C38" s="1"/>
  <c r="C31"/>
  <c r="C32"/>
  <c r="C33"/>
  <c r="C34"/>
  <c r="C35"/>
  <c r="C36"/>
  <c r="C37"/>
  <c r="C30"/>
  <c r="C17"/>
  <c r="C18"/>
  <c r="C19"/>
  <c r="C20"/>
  <c r="C21"/>
  <c r="C22"/>
  <c r="C23"/>
  <c r="C24"/>
  <c r="C25"/>
  <c r="C26"/>
  <c r="C27"/>
  <c r="C28"/>
  <c r="C16"/>
  <c r="C12"/>
  <c r="C13"/>
  <c r="C14"/>
  <c r="C11"/>
  <c r="D29"/>
  <c r="E29"/>
  <c r="D10"/>
  <c r="D15"/>
  <c r="D38"/>
  <c r="D45"/>
  <c r="D54"/>
  <c r="D60"/>
  <c r="D67"/>
  <c r="E67"/>
  <c r="C67"/>
  <c r="E60"/>
  <c r="E54"/>
  <c r="C54"/>
  <c r="E45"/>
  <c r="E38"/>
  <c r="E10"/>
  <c r="C10" l="1"/>
  <c r="E15"/>
  <c r="E9" s="1"/>
  <c r="C15"/>
  <c r="C29"/>
  <c r="D9"/>
  <c r="C9" l="1"/>
</calcChain>
</file>

<file path=xl/sharedStrings.xml><?xml version="1.0" encoding="utf-8"?>
<sst xmlns="http://schemas.openxmlformats.org/spreadsheetml/2006/main" count="141" uniqueCount="118">
  <si>
    <t>Biểu 01: DIỆN TÍCH VÀ ĐỘ CHE PHỦ RỪNG CÁC TỈNH, THÀNH PHỐ TRỰC THUỘC TRUNG ƯƠNG</t>
  </si>
  <si>
    <t>Vïng</t>
  </si>
  <si>
    <t>TØnh</t>
  </si>
  <si>
    <t>Tỷ lệ che phñ
(%)</t>
  </si>
  <si>
    <t>Toµn quèc</t>
  </si>
  <si>
    <t>Tây Bắc</t>
  </si>
  <si>
    <t>Tæng</t>
  </si>
  <si>
    <t>Lai Ch©u</t>
  </si>
  <si>
    <t>§iÖn Biªn</t>
  </si>
  <si>
    <t>S¬n La</t>
  </si>
  <si>
    <t>Hoµ B×nh</t>
  </si>
  <si>
    <t>Đông Bắc</t>
  </si>
  <si>
    <t>Lµo Cai</t>
  </si>
  <si>
    <t>Yªn B¸i</t>
  </si>
  <si>
    <t>Hµ Giang</t>
  </si>
  <si>
    <t>Tuyªn Quang</t>
  </si>
  <si>
    <t>Phó Thä</t>
  </si>
  <si>
    <t>VÜnh Phóc</t>
  </si>
  <si>
    <t>Cao B»ng</t>
  </si>
  <si>
    <t>B¾c K¹n</t>
  </si>
  <si>
    <t>Th¸i Nguyªn</t>
  </si>
  <si>
    <t>Qu¶ng Ninh</t>
  </si>
  <si>
    <t>L¹ng S¬n</t>
  </si>
  <si>
    <t>B¾c Giang</t>
  </si>
  <si>
    <t>B¾c Ninh</t>
  </si>
  <si>
    <t>Sông Hồng</t>
  </si>
  <si>
    <t>TP H¶i Phßng</t>
  </si>
  <si>
    <t>H¶i D­¬ng</t>
  </si>
  <si>
    <t>H­ng Yªn</t>
  </si>
  <si>
    <t>TP Hµ Néi</t>
  </si>
  <si>
    <t>Hµ Nam</t>
  </si>
  <si>
    <t>Nam §Þnh</t>
  </si>
  <si>
    <t>Th¸i B×nh</t>
  </si>
  <si>
    <t>Ninh B×nh</t>
  </si>
  <si>
    <t>Bắc Trung Bộ</t>
  </si>
  <si>
    <t>Thanh Ho¸</t>
  </si>
  <si>
    <t>NghÖ An</t>
  </si>
  <si>
    <t>Hµ TÜnh</t>
  </si>
  <si>
    <t>Qu¶ng B×nh</t>
  </si>
  <si>
    <t>Qu¶ng TrÞ</t>
  </si>
  <si>
    <t>T.Thiªn HuÕ</t>
  </si>
  <si>
    <t xml:space="preserve">   Duyên Hải</t>
  </si>
  <si>
    <t>TP §µ n½ng</t>
  </si>
  <si>
    <t>Qu¶ng Nam</t>
  </si>
  <si>
    <t>Qu¶ng Ng·i</t>
  </si>
  <si>
    <t>B×nh §Þnh</t>
  </si>
  <si>
    <t>Phó Yªn</t>
  </si>
  <si>
    <t>Kh¸nh Hoµ</t>
  </si>
  <si>
    <t>Ninh ThuËn</t>
  </si>
  <si>
    <t>B×nh ThuËn</t>
  </si>
  <si>
    <t>Tây Nguyên</t>
  </si>
  <si>
    <t>Kon Tum</t>
  </si>
  <si>
    <t>Gia Lai</t>
  </si>
  <si>
    <t>L©m §ång</t>
  </si>
  <si>
    <t>Đông Nam Bộ</t>
  </si>
  <si>
    <t>§ång Nai</t>
  </si>
  <si>
    <t>Bµ RÞa V.Tµu</t>
  </si>
  <si>
    <t>TP HCM</t>
  </si>
  <si>
    <t>B×nh D­¬ng</t>
  </si>
  <si>
    <t>B×nh Ph­íc</t>
  </si>
  <si>
    <t>T©y Ninh</t>
  </si>
  <si>
    <t>Tây Nam Bộ</t>
  </si>
  <si>
    <t>Long An</t>
  </si>
  <si>
    <t>§ång Th¸p</t>
  </si>
  <si>
    <t>TiÒn Giang</t>
  </si>
  <si>
    <t>BÕn Tre</t>
  </si>
  <si>
    <t>VÜnh Long</t>
  </si>
  <si>
    <t>Trµ Vinh</t>
  </si>
  <si>
    <t>TP CÇn Th¬</t>
  </si>
  <si>
    <t>HËu Giang</t>
  </si>
  <si>
    <t>Sãc Tr¨ng</t>
  </si>
  <si>
    <t>B¹c Liªu</t>
  </si>
  <si>
    <t>An Giang</t>
  </si>
  <si>
    <t>Kiªn Giang</t>
  </si>
  <si>
    <t>Cµ Mau</t>
  </si>
  <si>
    <t>DiÖn tÝch cã rõng
(ha)</t>
  </si>
  <si>
    <t>Rõng tù nhiªn
(ha)</t>
  </si>
  <si>
    <t>Rõng trång
(ha)</t>
  </si>
  <si>
    <t>§¾k L¾k</t>
  </si>
  <si>
    <t>§¾k N«ng</t>
  </si>
  <si>
    <t>Tính đến ngày 31/12/2018</t>
  </si>
  <si>
    <t>BIỂU 02: DIỆN TÍCH CÁC LOẠI RỪNG PHÂN THEO MỤC ĐÍCH SỬ DỤNG</t>
  </si>
  <si>
    <t>Đơn vị tính: ha</t>
  </si>
  <si>
    <t>Phân loại rừng</t>
  </si>
  <si>
    <t>Tổng cộng</t>
  </si>
  <si>
    <t>Đặc dụng</t>
  </si>
  <si>
    <t>Phòng hộ</t>
  </si>
  <si>
    <t>Sản xuất</t>
  </si>
  <si>
    <t>TỔNG DIỆN TÍCH CÓ RỪNG</t>
  </si>
  <si>
    <t>I. RỪNG PHÂN THEO NGUỒN GỐC</t>
  </si>
  <si>
    <t>1. Rừng tự nhiên</t>
  </si>
  <si>
    <t>2. Rừng trồng</t>
  </si>
  <si>
    <t>II. RỪNG PHÂN THEO ĐIỀU KIỆN LẬP ĐỊA</t>
  </si>
  <si>
    <t>1. Rừng trên núi đất</t>
  </si>
  <si>
    <t>2. Rừng trên núi đá</t>
  </si>
  <si>
    <t>3. Rừng trên đất ngập nước</t>
  </si>
  <si>
    <t>4. Rừng trên cát</t>
  </si>
  <si>
    <t>III. RỪNG TỰ NHIÊN PHÂN THEO LOÀI CÂY</t>
  </si>
  <si>
    <t>1. Rừng gỗ</t>
  </si>
  <si>
    <t>2. Rừng tre nứa</t>
  </si>
  <si>
    <t>3. Rừng hỗn giao gỗ và tre nứa</t>
  </si>
  <si>
    <t>4. Rừng cau dừa</t>
  </si>
  <si>
    <t>BIỂU 03:  DIỆN TÍCH  RỪNG PHÂN THEO LOẠI CHỦ QUẢN LÝ</t>
  </si>
  <si>
    <t>Tổng</t>
  </si>
  <si>
    <t>Ban quản lý Rừng đặc dụng</t>
  </si>
  <si>
    <t>Ban quản lý rừng Phòng hộ</t>
  </si>
  <si>
    <t>Tổ chức kinh tế</t>
  </si>
  <si>
    <t>Tổ chức KH&amp;CN, ĐT,DN về Lâm nghiệp</t>
  </si>
  <si>
    <t>Doanh nghiệp có vốn Nước ngoài</t>
  </si>
  <si>
    <t>Hộ Gia đình</t>
  </si>
  <si>
    <t>Cộng đồng dân cư</t>
  </si>
  <si>
    <t>Đơn vị vũ trang</t>
  </si>
  <si>
    <t>Các tổ chức khác</t>
  </si>
  <si>
    <t>UBND
xã</t>
  </si>
  <si>
    <t>Ghi chú: các tỉnh Bình Thuận, Đồng Nai, Bến Tre chưa báo cáo hiện trạng rừng năm 2018, số liệu được tổng hợp từ hiện trạng rừng năm 2017.</t>
  </si>
  <si>
    <t>(Kèm theo Quyết định số     911   /QĐ-BNN-TCLN ngày  19  tháng 3    năm 2019 của Bộ trưởng Bộ Nông nghiệp và Phát triển nông thôn)</t>
  </si>
  <si>
    <t>(Kèm theo Quyết định số        911    /QĐ-BNN-TCLN ngày   19   tháng  3   năm 2019 của Bộ trưởng Bộ Nông nghiệp và Phát triển nông thôn)</t>
  </si>
  <si>
    <t>(Kèm theo Quyết định số      911      /QĐ-BNN-TCLN ngày   19   tháng  3   năm 2019 của Bộ trưởng Bộ Nông nghiệp và Phát triển nông thôn)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</si>
</sst>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_);\(0\)"/>
    <numFmt numFmtId="165" formatCode="_-* #,##0_$_-;\-* #,##0_$_-;_-* &quot;-&quot;??\ _$_-;_-@_-"/>
    <numFmt numFmtId="166" formatCode="_-* #,##0.00\ _$_-;\-* #,##0.00\ _$_-;_-* &quot;-&quot;??\ _$_-;_-@_-"/>
    <numFmt numFmtId="167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b/>
      <sz val="13"/>
      <name val="Arial"/>
      <family val="2"/>
    </font>
    <font>
      <sz val="12"/>
      <name val=".VnArial Narrow"/>
      <family val="2"/>
    </font>
    <font>
      <i/>
      <sz val="13"/>
      <name val="Arial"/>
      <family val="2"/>
    </font>
    <font>
      <i/>
      <sz val="13"/>
      <name val=".VnArial Narrow"/>
      <family val="2"/>
    </font>
    <font>
      <i/>
      <sz val="13"/>
      <name val=".VnArial NarrowH"/>
      <family val="2"/>
    </font>
    <font>
      <b/>
      <sz val="12"/>
      <name val=".VnArial Narrow"/>
      <family val="2"/>
    </font>
    <font>
      <sz val="12"/>
      <name val="Times New Roman"/>
      <family val="1"/>
    </font>
    <font>
      <i/>
      <sz val="12"/>
      <name val=".VnArial Narrow"/>
      <family val="2"/>
    </font>
    <font>
      <sz val="12"/>
      <name val="Arial"/>
      <family val="2"/>
    </font>
    <font>
      <b/>
      <sz val="11"/>
      <name val="Arial"/>
      <family val="2"/>
    </font>
    <font>
      <sz val="12"/>
      <color rgb="FFFF0000"/>
      <name val=".VnArial Narrow"/>
      <family val="2"/>
    </font>
    <font>
      <sz val="11"/>
      <color theme="1"/>
      <name val="Times New Roman"/>
      <family val="2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rgb="FF00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5" fillId="0" borderId="0"/>
    <xf numFmtId="0" fontId="2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164" fontId="11" fillId="0" borderId="15" xfId="2" applyNumberFormat="1" applyFont="1" applyBorder="1" applyAlignment="1">
      <alignment horizontal="center" vertical="center" wrapText="1"/>
    </xf>
    <xf numFmtId="0" fontId="9" fillId="0" borderId="11" xfId="2" applyFont="1" applyBorder="1" applyAlignment="1">
      <alignment vertical="center" wrapText="1"/>
    </xf>
    <xf numFmtId="0" fontId="9" fillId="0" borderId="15" xfId="2" applyFont="1" applyBorder="1" applyAlignment="1">
      <alignment horizontal="center" vertical="center" wrapText="1"/>
    </xf>
    <xf numFmtId="165" fontId="9" fillId="0" borderId="15" xfId="2" applyNumberFormat="1" applyFont="1" applyBorder="1" applyAlignment="1">
      <alignment horizontal="right" vertical="center" wrapText="1"/>
    </xf>
    <xf numFmtId="4" fontId="9" fillId="0" borderId="15" xfId="2" applyNumberFormat="1" applyFont="1" applyBorder="1" applyAlignment="1">
      <alignment horizontal="right" vertical="center" wrapText="1"/>
    </xf>
    <xf numFmtId="0" fontId="5" fillId="0" borderId="15" xfId="2" applyFont="1" applyBorder="1" applyAlignment="1">
      <alignment vertical="center"/>
    </xf>
    <xf numFmtId="165" fontId="5" fillId="0" borderId="15" xfId="2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9" fillId="0" borderId="15" xfId="2" applyFont="1" applyBorder="1" applyAlignment="1">
      <alignment horizontal="center" vertical="center"/>
    </xf>
    <xf numFmtId="165" fontId="9" fillId="0" borderId="15" xfId="2" applyNumberFormat="1" applyFont="1" applyBorder="1" applyAlignment="1">
      <alignment horizontal="right" vertical="center"/>
    </xf>
    <xf numFmtId="0" fontId="5" fillId="2" borderId="15" xfId="2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0" fontId="10" fillId="0" borderId="0" xfId="2" applyFont="1"/>
    <xf numFmtId="164" fontId="11" fillId="0" borderId="16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right" vertical="center" wrapText="1"/>
    </xf>
    <xf numFmtId="4" fontId="5" fillId="0" borderId="1" xfId="2" applyNumberFormat="1" applyFont="1" applyBorder="1" applyAlignment="1">
      <alignment horizontal="right" vertical="center"/>
    </xf>
    <xf numFmtId="4" fontId="5" fillId="0" borderId="15" xfId="2" applyNumberFormat="1" applyFont="1" applyBorder="1" applyAlignment="1">
      <alignment horizontal="right" vertical="center"/>
    </xf>
    <xf numFmtId="4" fontId="5" fillId="2" borderId="1" xfId="2" applyNumberFormat="1" applyFont="1" applyFill="1" applyBorder="1" applyAlignment="1">
      <alignment horizontal="right" vertical="center"/>
    </xf>
    <xf numFmtId="165" fontId="5" fillId="2" borderId="15" xfId="2" applyNumberFormat="1" applyFont="1" applyFill="1" applyBorder="1" applyAlignment="1">
      <alignment horizontal="right" vertical="center"/>
    </xf>
    <xf numFmtId="4" fontId="5" fillId="2" borderId="15" xfId="2" applyNumberFormat="1" applyFont="1" applyFill="1" applyBorder="1" applyAlignment="1">
      <alignment horizontal="right" vertical="center" wrapText="1"/>
    </xf>
    <xf numFmtId="4" fontId="9" fillId="0" borderId="11" xfId="2" applyNumberFormat="1" applyFont="1" applyBorder="1" applyAlignment="1">
      <alignment horizontal="right" vertical="center" wrapText="1"/>
    </xf>
    <xf numFmtId="0" fontId="17" fillId="0" borderId="0" xfId="0" applyFont="1"/>
    <xf numFmtId="0" fontId="19" fillId="3" borderId="0" xfId="0" applyFont="1" applyFill="1" applyAlignment="1">
      <alignment horizontal="center" vertical="top" wrapText="1"/>
    </xf>
    <xf numFmtId="0" fontId="19" fillId="0" borderId="0" xfId="0" applyFont="1"/>
    <xf numFmtId="164" fontId="20" fillId="2" borderId="20" xfId="0" applyNumberFormat="1" applyFont="1" applyFill="1" applyBorder="1" applyAlignment="1">
      <alignment horizontal="center" vertical="top" wrapText="1"/>
    </xf>
    <xf numFmtId="164" fontId="21" fillId="2" borderId="20" xfId="0" applyNumberFormat="1" applyFont="1" applyFill="1" applyBorder="1" applyAlignment="1">
      <alignment horizontal="center" vertical="center" wrapText="1"/>
    </xf>
    <xf numFmtId="37" fontId="16" fillId="2" borderId="20" xfId="1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1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37" fontId="19" fillId="2" borderId="20" xfId="11" applyNumberFormat="1" applyFont="1" applyFill="1" applyBorder="1" applyAlignment="1">
      <alignment horizontal="right" vertical="center"/>
    </xf>
    <xf numFmtId="0" fontId="22" fillId="0" borderId="0" xfId="0" applyFont="1"/>
    <xf numFmtId="0" fontId="23" fillId="0" borderId="0" xfId="0" applyFont="1"/>
    <xf numFmtId="37" fontId="24" fillId="2" borderId="20" xfId="11" applyNumberFormat="1" applyFont="1" applyFill="1" applyBorder="1" applyAlignment="1">
      <alignment horizontal="right" vertical="center"/>
    </xf>
    <xf numFmtId="0" fontId="25" fillId="0" borderId="0" xfId="0" applyFont="1"/>
    <xf numFmtId="164" fontId="26" fillId="0" borderId="20" xfId="0" applyNumberFormat="1" applyFont="1" applyFill="1" applyBorder="1" applyAlignment="1">
      <alignment horizontal="center" vertical="center"/>
    </xf>
    <xf numFmtId="164" fontId="26" fillId="0" borderId="20" xfId="0" applyNumberFormat="1" applyFont="1" applyFill="1" applyBorder="1" applyAlignment="1">
      <alignment horizontal="center" vertical="center" wrapText="1"/>
    </xf>
    <xf numFmtId="164" fontId="27" fillId="0" borderId="20" xfId="0" applyNumberFormat="1" applyFont="1" applyFill="1" applyBorder="1" applyAlignment="1">
      <alignment horizontal="center" vertical="center" wrapText="1"/>
    </xf>
    <xf numFmtId="165" fontId="27" fillId="0" borderId="20" xfId="11" applyNumberFormat="1" applyFont="1" applyFill="1" applyBorder="1" applyAlignment="1">
      <alignment horizontal="right" vertical="center" wrapText="1"/>
    </xf>
    <xf numFmtId="0" fontId="27" fillId="0" borderId="20" xfId="0" applyFont="1" applyBorder="1" applyAlignment="1">
      <alignment horizontal="left" vertical="center" wrapText="1"/>
    </xf>
    <xf numFmtId="165" fontId="25" fillId="0" borderId="20" xfId="11" applyNumberFormat="1" applyFont="1" applyFill="1" applyBorder="1" applyAlignment="1">
      <alignment horizontal="right" vertical="center" wrapText="1"/>
    </xf>
    <xf numFmtId="0" fontId="25" fillId="0" borderId="20" xfId="0" applyFont="1" applyBorder="1" applyAlignment="1">
      <alignment horizontal="left" vertical="center" wrapText="1"/>
    </xf>
    <xf numFmtId="165" fontId="25" fillId="0" borderId="0" xfId="0" applyNumberFormat="1" applyFont="1"/>
    <xf numFmtId="3" fontId="5" fillId="0" borderId="0" xfId="2" applyNumberFormat="1" applyFont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6" fillId="0" borderId="17" xfId="0" applyFont="1" applyBorder="1" applyAlignment="1">
      <alignment horizontal="center"/>
    </xf>
    <xf numFmtId="0" fontId="21" fillId="2" borderId="20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top"/>
    </xf>
    <xf numFmtId="0" fontId="18" fillId="3" borderId="0" xfId="0" applyFont="1" applyFill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textRotation="90"/>
    </xf>
    <xf numFmtId="0" fontId="13" fillId="0" borderId="7" xfId="3" applyFont="1" applyBorder="1" applyAlignment="1">
      <alignment horizontal="center" vertical="center" textRotation="90"/>
    </xf>
    <xf numFmtId="0" fontId="13" fillId="0" borderId="11" xfId="3" applyFont="1" applyBorder="1" applyAlignment="1">
      <alignment horizontal="center" vertical="center" textRotation="90"/>
    </xf>
    <xf numFmtId="0" fontId="28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right" vertical="center"/>
    </xf>
    <xf numFmtId="0" fontId="8" fillId="0" borderId="2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</cellXfs>
  <cellStyles count="12">
    <cellStyle name="Comma" xfId="11" builtinId="3"/>
    <cellStyle name="Comma 11" xfId="4"/>
    <cellStyle name="Comma 149" xfId="5"/>
    <cellStyle name="Comma 2" xfId="6"/>
    <cellStyle name="Comma 3" xfId="7"/>
    <cellStyle name="Comma 9" xfId="8"/>
    <cellStyle name="Normal" xfId="0" builtinId="0"/>
    <cellStyle name="Normal 10" xfId="9"/>
    <cellStyle name="Normal 147" xfId="10"/>
    <cellStyle name="Normal 2" xfId="1"/>
    <cellStyle name="Normal 2 2" xfId="3"/>
    <cellStyle name="Normal_Mau_b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="85" zoomScaleNormal="85" workbookViewId="0">
      <selection activeCell="A22" sqref="A22:XFD45"/>
    </sheetView>
  </sheetViews>
  <sheetFormatPr defaultColWidth="9.109375" defaultRowHeight="13.8"/>
  <cols>
    <col min="1" max="1" width="23.109375" style="39" customWidth="1"/>
    <col min="2" max="2" width="12" style="39" customWidth="1"/>
    <col min="3" max="3" width="12.6640625" style="39" customWidth="1"/>
    <col min="4" max="4" width="11.33203125" style="39" customWidth="1"/>
    <col min="5" max="5" width="10.6640625" style="39" customWidth="1"/>
    <col min="6" max="6" width="11.33203125" style="39" customWidth="1"/>
    <col min="7" max="7" width="8.6640625" style="39" customWidth="1"/>
    <col min="8" max="8" width="12" style="39" customWidth="1"/>
    <col min="9" max="9" width="10.6640625" style="39" customWidth="1"/>
    <col min="10" max="10" width="10.33203125" style="39" customWidth="1"/>
    <col min="11" max="11" width="9.88671875" style="39" customWidth="1"/>
    <col min="12" max="12" width="10.5546875" style="39" customWidth="1"/>
    <col min="13" max="16384" width="9.109375" style="39"/>
  </cols>
  <sheetData>
    <row r="1" spans="1:12" ht="15" customHeight="1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7.6" customHeight="1">
      <c r="A2" s="53" t="s">
        <v>117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5" customHeight="1">
      <c r="J3" s="54" t="s">
        <v>82</v>
      </c>
      <c r="K3" s="54"/>
      <c r="L3" s="54"/>
    </row>
    <row r="4" spans="1:12" ht="13.95" customHeight="1">
      <c r="A4" s="51" t="s">
        <v>83</v>
      </c>
      <c r="B4" s="51" t="s">
        <v>103</v>
      </c>
      <c r="C4" s="51" t="s">
        <v>104</v>
      </c>
      <c r="D4" s="51" t="s">
        <v>105</v>
      </c>
      <c r="E4" s="51" t="s">
        <v>106</v>
      </c>
      <c r="F4" s="49" t="s">
        <v>107</v>
      </c>
      <c r="G4" s="49" t="s">
        <v>108</v>
      </c>
      <c r="H4" s="49" t="s">
        <v>109</v>
      </c>
      <c r="I4" s="49" t="s">
        <v>110</v>
      </c>
      <c r="J4" s="49" t="s">
        <v>111</v>
      </c>
      <c r="K4" s="49" t="s">
        <v>112</v>
      </c>
      <c r="L4" s="49" t="s">
        <v>113</v>
      </c>
    </row>
    <row r="5" spans="1:12" ht="75.75" customHeight="1">
      <c r="A5" s="51"/>
      <c r="B5" s="51"/>
      <c r="C5" s="51"/>
      <c r="D5" s="51"/>
      <c r="E5" s="51"/>
      <c r="F5" s="50"/>
      <c r="G5" s="50"/>
      <c r="H5" s="50"/>
      <c r="I5" s="50"/>
      <c r="J5" s="50"/>
      <c r="K5" s="50"/>
      <c r="L5" s="50"/>
    </row>
    <row r="6" spans="1:12" ht="14.25" customHeight="1">
      <c r="A6" s="40">
        <v>-1</v>
      </c>
      <c r="B6" s="41">
        <v>-3</v>
      </c>
      <c r="C6" s="41">
        <v>-4</v>
      </c>
      <c r="D6" s="41">
        <v>-5</v>
      </c>
      <c r="E6" s="41">
        <v>-6</v>
      </c>
      <c r="F6" s="41">
        <v>-7</v>
      </c>
      <c r="G6" s="41">
        <v>-8</v>
      </c>
      <c r="H6" s="40">
        <v>-9</v>
      </c>
      <c r="I6" s="41">
        <v>-10</v>
      </c>
      <c r="J6" s="41">
        <v>-11</v>
      </c>
      <c r="K6" s="41">
        <v>-12</v>
      </c>
      <c r="L6" s="41">
        <v>-13</v>
      </c>
    </row>
    <row r="7" spans="1:12" ht="36" customHeight="1">
      <c r="A7" s="42" t="s">
        <v>88</v>
      </c>
      <c r="B7" s="43">
        <v>14491295</v>
      </c>
      <c r="C7" s="43">
        <v>2056504</v>
      </c>
      <c r="D7" s="43">
        <v>2984158</v>
      </c>
      <c r="E7" s="43">
        <v>1711594</v>
      </c>
      <c r="F7" s="43">
        <v>118521</v>
      </c>
      <c r="G7" s="43">
        <v>66159</v>
      </c>
      <c r="H7" s="43">
        <v>2955134</v>
      </c>
      <c r="I7" s="43">
        <v>1156714</v>
      </c>
      <c r="J7" s="43">
        <v>198825</v>
      </c>
      <c r="K7" s="43">
        <v>148793.33000000002</v>
      </c>
      <c r="L7" s="43">
        <v>3094892.67</v>
      </c>
    </row>
    <row r="8" spans="1:12" ht="39.6" customHeight="1">
      <c r="A8" s="44" t="s">
        <v>89</v>
      </c>
      <c r="B8" s="43">
        <v>14491295</v>
      </c>
      <c r="C8" s="43">
        <v>2056504</v>
      </c>
      <c r="D8" s="43">
        <v>2984158</v>
      </c>
      <c r="E8" s="43">
        <v>1711594</v>
      </c>
      <c r="F8" s="43">
        <v>118521</v>
      </c>
      <c r="G8" s="43">
        <v>66159</v>
      </c>
      <c r="H8" s="43">
        <v>2955134</v>
      </c>
      <c r="I8" s="43">
        <v>1156714</v>
      </c>
      <c r="J8" s="43">
        <v>198825</v>
      </c>
      <c r="K8" s="43">
        <v>148793.33000000002</v>
      </c>
      <c r="L8" s="45">
        <v>3094892.67</v>
      </c>
    </row>
    <row r="9" spans="1:12" ht="16.95" customHeight="1">
      <c r="A9" s="46" t="s">
        <v>90</v>
      </c>
      <c r="B9" s="45">
        <v>10255525.3223</v>
      </c>
      <c r="C9" s="45">
        <v>1971204</v>
      </c>
      <c r="D9" s="45">
        <v>2499605</v>
      </c>
      <c r="E9" s="45">
        <v>1171267</v>
      </c>
      <c r="F9" s="45">
        <v>54071</v>
      </c>
      <c r="G9" s="45">
        <v>33854</v>
      </c>
      <c r="H9" s="47">
        <v>1410324</v>
      </c>
      <c r="I9" s="45">
        <v>1051224</v>
      </c>
      <c r="J9" s="45">
        <v>67632</v>
      </c>
      <c r="K9" s="45">
        <v>85602.12</v>
      </c>
      <c r="L9" s="45">
        <v>1910742.2023</v>
      </c>
    </row>
    <row r="10" spans="1:12" ht="16.95" customHeight="1">
      <c r="A10" s="46" t="s">
        <v>91</v>
      </c>
      <c r="B10" s="45">
        <v>4235770</v>
      </c>
      <c r="C10" s="45">
        <v>85300</v>
      </c>
      <c r="D10" s="45">
        <v>484553</v>
      </c>
      <c r="E10" s="45">
        <v>540327</v>
      </c>
      <c r="F10" s="45">
        <v>64450</v>
      </c>
      <c r="G10" s="45">
        <v>32305</v>
      </c>
      <c r="H10" s="47">
        <v>1544810</v>
      </c>
      <c r="I10" s="45">
        <v>105490</v>
      </c>
      <c r="J10" s="45">
        <v>131193</v>
      </c>
      <c r="K10" s="45">
        <v>63191.210000000021</v>
      </c>
      <c r="L10" s="45">
        <v>1184150.79</v>
      </c>
    </row>
    <row r="11" spans="1:12" ht="34.5" customHeight="1">
      <c r="A11" s="44" t="s">
        <v>92</v>
      </c>
      <c r="B11" s="43">
        <v>14491295</v>
      </c>
      <c r="C11" s="43">
        <v>2056504</v>
      </c>
      <c r="D11" s="43">
        <v>2984158</v>
      </c>
      <c r="E11" s="43">
        <v>1711594</v>
      </c>
      <c r="F11" s="43">
        <v>118521</v>
      </c>
      <c r="G11" s="43">
        <v>66159</v>
      </c>
      <c r="H11" s="43">
        <v>2955134</v>
      </c>
      <c r="I11" s="43">
        <v>1156714</v>
      </c>
      <c r="J11" s="43">
        <v>198825</v>
      </c>
      <c r="K11" s="43">
        <v>148793.33000000002</v>
      </c>
      <c r="L11" s="43">
        <v>3094892.67</v>
      </c>
    </row>
    <row r="12" spans="1:12" ht="18" customHeight="1">
      <c r="A12" s="46" t="s">
        <v>93</v>
      </c>
      <c r="B12" s="45">
        <v>13272079.369899999</v>
      </c>
      <c r="C12" s="45">
        <v>1658110.8299999998</v>
      </c>
      <c r="D12" s="45">
        <v>2784814.0300000003</v>
      </c>
      <c r="E12" s="45">
        <v>1686014.15</v>
      </c>
      <c r="F12" s="45">
        <v>110877.60999999999</v>
      </c>
      <c r="G12" s="45">
        <v>66014.959999999992</v>
      </c>
      <c r="H12" s="45">
        <v>2746059.79</v>
      </c>
      <c r="I12" s="45">
        <v>1001836.78</v>
      </c>
      <c r="J12" s="45">
        <v>176204.50000000003</v>
      </c>
      <c r="K12" s="45">
        <v>136191.07000000004</v>
      </c>
      <c r="L12" s="45">
        <v>2905955.6498999987</v>
      </c>
    </row>
    <row r="13" spans="1:12" ht="18" customHeight="1">
      <c r="A13" s="46" t="s">
        <v>94</v>
      </c>
      <c r="B13" s="45">
        <v>945749</v>
      </c>
      <c r="C13" s="45">
        <v>364481</v>
      </c>
      <c r="D13" s="45">
        <v>96193.88</v>
      </c>
      <c r="E13" s="45">
        <v>5804.82</v>
      </c>
      <c r="F13" s="45">
        <v>1384.07</v>
      </c>
      <c r="G13" s="45">
        <v>31.47</v>
      </c>
      <c r="H13" s="45">
        <v>178776.48</v>
      </c>
      <c r="I13" s="45">
        <v>152412.63</v>
      </c>
      <c r="J13" s="45">
        <v>15279</v>
      </c>
      <c r="K13" s="45">
        <v>5186</v>
      </c>
      <c r="L13" s="45">
        <v>126199.65000000002</v>
      </c>
    </row>
    <row r="14" spans="1:12" ht="18" customHeight="1">
      <c r="A14" s="46" t="s">
        <v>95</v>
      </c>
      <c r="B14" s="45">
        <v>225802.47010000001</v>
      </c>
      <c r="C14" s="45">
        <v>32658.84</v>
      </c>
      <c r="D14" s="45">
        <v>91562.420000000013</v>
      </c>
      <c r="E14" s="45">
        <v>19100.559999999998</v>
      </c>
      <c r="F14" s="45">
        <v>5412</v>
      </c>
      <c r="G14" s="45">
        <v>29.02</v>
      </c>
      <c r="H14" s="45">
        <v>24317</v>
      </c>
      <c r="I14" s="45">
        <v>1088</v>
      </c>
      <c r="J14" s="45">
        <v>7231.1699999999983</v>
      </c>
      <c r="K14" s="45">
        <v>5985.36</v>
      </c>
      <c r="L14" s="45">
        <v>38418.100100000011</v>
      </c>
    </row>
    <row r="15" spans="1:12" ht="18" customHeight="1">
      <c r="A15" s="46" t="s">
        <v>96</v>
      </c>
      <c r="B15" s="45">
        <v>47664.160000000011</v>
      </c>
      <c r="C15" s="45">
        <v>1253.33</v>
      </c>
      <c r="D15" s="45">
        <v>11587.67</v>
      </c>
      <c r="E15" s="45">
        <v>674.47</v>
      </c>
      <c r="F15" s="45">
        <v>847.32</v>
      </c>
      <c r="G15" s="45">
        <v>83.55</v>
      </c>
      <c r="H15" s="45">
        <v>5980.73</v>
      </c>
      <c r="I15" s="45">
        <v>1376.5900000000001</v>
      </c>
      <c r="J15" s="45">
        <v>110.33</v>
      </c>
      <c r="K15" s="45">
        <v>1430.9</v>
      </c>
      <c r="L15" s="45">
        <v>24319.270000000008</v>
      </c>
    </row>
    <row r="16" spans="1:12" ht="30.75" customHeight="1">
      <c r="A16" s="44" t="s">
        <v>97</v>
      </c>
      <c r="B16" s="43">
        <v>10255525.065300001</v>
      </c>
      <c r="C16" s="43">
        <v>1971204</v>
      </c>
      <c r="D16" s="43">
        <v>2499605</v>
      </c>
      <c r="E16" s="43">
        <v>1171267</v>
      </c>
      <c r="F16" s="43">
        <v>54071</v>
      </c>
      <c r="G16" s="43">
        <v>33854</v>
      </c>
      <c r="H16" s="43">
        <v>1410324</v>
      </c>
      <c r="I16" s="43">
        <v>1051223.9999999998</v>
      </c>
      <c r="J16" s="43">
        <v>67632</v>
      </c>
      <c r="K16" s="43">
        <v>85602.12</v>
      </c>
      <c r="L16" s="43">
        <v>1910741.9453000007</v>
      </c>
    </row>
    <row r="17" spans="1:12" ht="20.399999999999999" customHeight="1">
      <c r="A17" s="46" t="s">
        <v>98</v>
      </c>
      <c r="B17" s="45">
        <v>8858165.8603000026</v>
      </c>
      <c r="C17" s="45">
        <v>1772759.7999999998</v>
      </c>
      <c r="D17" s="45">
        <v>2245165.86</v>
      </c>
      <c r="E17" s="45">
        <v>1019618</v>
      </c>
      <c r="F17" s="45">
        <v>48605</v>
      </c>
      <c r="G17" s="45">
        <v>22593</v>
      </c>
      <c r="H17" s="45">
        <v>1130470.55</v>
      </c>
      <c r="I17" s="45">
        <v>904783.66999999969</v>
      </c>
      <c r="J17" s="45">
        <v>42287.92</v>
      </c>
      <c r="K17" s="45">
        <v>68453.55</v>
      </c>
      <c r="L17" s="45">
        <v>1603428.510300003</v>
      </c>
    </row>
    <row r="18" spans="1:12" ht="20.399999999999999" customHeight="1">
      <c r="A18" s="46" t="s">
        <v>99</v>
      </c>
      <c r="B18" s="45">
        <v>240925.80299999999</v>
      </c>
      <c r="C18" s="45">
        <v>30909.86</v>
      </c>
      <c r="D18" s="45">
        <v>42136.18</v>
      </c>
      <c r="E18" s="45">
        <v>17985</v>
      </c>
      <c r="F18" s="45">
        <v>1205</v>
      </c>
      <c r="G18" s="45">
        <v>1116</v>
      </c>
      <c r="H18" s="45">
        <v>54228.93</v>
      </c>
      <c r="I18" s="45">
        <v>16803.77</v>
      </c>
      <c r="J18" s="45">
        <v>8977</v>
      </c>
      <c r="K18" s="45">
        <v>2645</v>
      </c>
      <c r="L18" s="45">
        <v>64919.062999999995</v>
      </c>
    </row>
    <row r="19" spans="1:12" ht="27.6">
      <c r="A19" s="46" t="s">
        <v>100</v>
      </c>
      <c r="B19" s="45">
        <v>1152014.3020000001</v>
      </c>
      <c r="C19" s="45">
        <v>167526.76999999999</v>
      </c>
      <c r="D19" s="45">
        <v>212113.85</v>
      </c>
      <c r="E19" s="45">
        <v>133664</v>
      </c>
      <c r="F19" s="45">
        <v>4261</v>
      </c>
      <c r="G19" s="45">
        <v>10145</v>
      </c>
      <c r="H19" s="45">
        <v>224072</v>
      </c>
      <c r="I19" s="45">
        <v>129289.37999999999</v>
      </c>
      <c r="J19" s="45">
        <v>16346.8</v>
      </c>
      <c r="K19" s="45">
        <v>14472.7</v>
      </c>
      <c r="L19" s="45">
        <v>240122.80200000014</v>
      </c>
    </row>
    <row r="20" spans="1:12" ht="20.399999999999999" customHeight="1">
      <c r="A20" s="46" t="s">
        <v>101</v>
      </c>
      <c r="B20" s="45">
        <v>4419.1000000000004</v>
      </c>
      <c r="C20" s="45">
        <v>7.57</v>
      </c>
      <c r="D20" s="45">
        <v>189.10999999999999</v>
      </c>
      <c r="E20" s="45"/>
      <c r="F20" s="45">
        <v>0</v>
      </c>
      <c r="G20" s="45">
        <v>0</v>
      </c>
      <c r="H20" s="45">
        <v>1552.5200000000002</v>
      </c>
      <c r="I20" s="45">
        <v>347.18</v>
      </c>
      <c r="J20" s="45">
        <v>20.28</v>
      </c>
      <c r="K20" s="45">
        <v>30.87</v>
      </c>
      <c r="L20" s="45">
        <v>2271.5700000000002</v>
      </c>
    </row>
  </sheetData>
  <mergeCells count="15">
    <mergeCell ref="A1:L1"/>
    <mergeCell ref="A2:L2"/>
    <mergeCell ref="J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2" right="0.11811023622047245" top="0.39370078740157483" bottom="0.43307086614173229" header="0.15748031496062992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F5" sqref="F5"/>
    </sheetView>
  </sheetViews>
  <sheetFormatPr defaultColWidth="9.109375" defaultRowHeight="17.399999999999999"/>
  <cols>
    <col min="1" max="1" width="60.33203125" style="26" customWidth="1"/>
    <col min="2" max="2" width="15.33203125" style="26" customWidth="1"/>
    <col min="3" max="3" width="14.44140625" style="26" customWidth="1"/>
    <col min="4" max="4" width="13.44140625" style="26" bestFit="1" customWidth="1"/>
    <col min="5" max="5" width="14.109375" style="26" customWidth="1"/>
    <col min="6" max="16384" width="9.109375" style="26"/>
  </cols>
  <sheetData>
    <row r="1" spans="1:5" ht="26.4" customHeight="1">
      <c r="A1" s="57" t="s">
        <v>81</v>
      </c>
      <c r="B1" s="57"/>
      <c r="C1" s="57"/>
      <c r="D1" s="57"/>
      <c r="E1" s="57"/>
    </row>
    <row r="2" spans="1:5" ht="27" customHeight="1">
      <c r="A2" s="58" t="s">
        <v>116</v>
      </c>
      <c r="B2" s="58"/>
      <c r="C2" s="58"/>
      <c r="D2" s="58"/>
      <c r="E2" s="58"/>
    </row>
    <row r="3" spans="1:5" ht="17.399999999999999" customHeight="1">
      <c r="A3" s="27"/>
      <c r="B3" s="28"/>
      <c r="C3" s="28"/>
      <c r="D3" s="61" t="s">
        <v>82</v>
      </c>
      <c r="E3" s="61"/>
    </row>
    <row r="4" spans="1:5" ht="32.25" customHeight="1">
      <c r="A4" s="59" t="s">
        <v>83</v>
      </c>
      <c r="B4" s="59" t="s">
        <v>84</v>
      </c>
      <c r="C4" s="55" t="s">
        <v>85</v>
      </c>
      <c r="D4" s="55" t="s">
        <v>86</v>
      </c>
      <c r="E4" s="56" t="s">
        <v>87</v>
      </c>
    </row>
    <row r="5" spans="1:5" ht="26.25" customHeight="1">
      <c r="A5" s="60"/>
      <c r="B5" s="60"/>
      <c r="C5" s="55"/>
      <c r="D5" s="55"/>
      <c r="E5" s="56"/>
    </row>
    <row r="6" spans="1:5">
      <c r="A6" s="29">
        <v>-1</v>
      </c>
      <c r="B6" s="29">
        <v>-2</v>
      </c>
      <c r="C6" s="29">
        <v>-3</v>
      </c>
      <c r="D6" s="29">
        <v>-4</v>
      </c>
      <c r="E6" s="29">
        <v>-5</v>
      </c>
    </row>
    <row r="7" spans="1:5" s="32" customFormat="1" ht="24" customHeight="1">
      <c r="A7" s="30" t="s">
        <v>88</v>
      </c>
      <c r="B7" s="31">
        <v>14491295</v>
      </c>
      <c r="C7" s="31">
        <v>2155177.64</v>
      </c>
      <c r="D7" s="31">
        <v>4588059</v>
      </c>
      <c r="E7" s="31">
        <v>7748058.3599999994</v>
      </c>
    </row>
    <row r="8" spans="1:5" s="32" customFormat="1" ht="25.5" customHeight="1">
      <c r="A8" s="33" t="s">
        <v>89</v>
      </c>
      <c r="B8" s="31">
        <v>14491295</v>
      </c>
      <c r="C8" s="31">
        <v>2155177.64</v>
      </c>
      <c r="D8" s="31">
        <v>4588059</v>
      </c>
      <c r="E8" s="31">
        <v>7748058.3599999994</v>
      </c>
    </row>
    <row r="9" spans="1:5" s="36" customFormat="1">
      <c r="A9" s="34" t="s">
        <v>90</v>
      </c>
      <c r="B9" s="35">
        <v>10255525.3223</v>
      </c>
      <c r="C9" s="35">
        <v>2071628</v>
      </c>
      <c r="D9" s="35">
        <v>3931584</v>
      </c>
      <c r="E9" s="35">
        <v>4252313.3223000001</v>
      </c>
    </row>
    <row r="10" spans="1:5" s="37" customFormat="1">
      <c r="A10" s="34" t="s">
        <v>91</v>
      </c>
      <c r="B10" s="35">
        <v>4235770</v>
      </c>
      <c r="C10" s="35">
        <v>83549.640000000014</v>
      </c>
      <c r="D10" s="35">
        <v>656475</v>
      </c>
      <c r="E10" s="35">
        <v>3495745.36</v>
      </c>
    </row>
    <row r="11" spans="1:5" s="36" customFormat="1" ht="23.25" customHeight="1">
      <c r="A11" s="33" t="s">
        <v>92</v>
      </c>
      <c r="B11" s="31">
        <v>14491295</v>
      </c>
      <c r="C11" s="31">
        <v>2155177.64</v>
      </c>
      <c r="D11" s="31">
        <v>4588059</v>
      </c>
      <c r="E11" s="31">
        <v>7748058.3599999994</v>
      </c>
    </row>
    <row r="12" spans="1:5">
      <c r="A12" s="34" t="s">
        <v>93</v>
      </c>
      <c r="B12" s="38">
        <v>13272079.369899999</v>
      </c>
      <c r="C12" s="38">
        <v>1839274.12</v>
      </c>
      <c r="D12" s="38">
        <v>3978960.1600000006</v>
      </c>
      <c r="E12" s="38">
        <v>7453845.0898999982</v>
      </c>
    </row>
    <row r="13" spans="1:5">
      <c r="A13" s="34" t="s">
        <v>94</v>
      </c>
      <c r="B13" s="38">
        <v>945749</v>
      </c>
      <c r="C13" s="38">
        <v>280754.45</v>
      </c>
      <c r="D13" s="38">
        <v>471216.26</v>
      </c>
      <c r="E13" s="38">
        <v>193778.29000000004</v>
      </c>
    </row>
    <row r="14" spans="1:5">
      <c r="A14" s="34" t="s">
        <v>95</v>
      </c>
      <c r="B14" s="38">
        <v>225802.47010000001</v>
      </c>
      <c r="C14" s="38">
        <v>34690</v>
      </c>
      <c r="D14" s="38">
        <v>119244.79999999999</v>
      </c>
      <c r="E14" s="38">
        <v>71867.670100000018</v>
      </c>
    </row>
    <row r="15" spans="1:5">
      <c r="A15" s="34" t="s">
        <v>96</v>
      </c>
      <c r="B15" s="38">
        <v>47664.160000000011</v>
      </c>
      <c r="C15" s="38">
        <v>459.07</v>
      </c>
      <c r="D15" s="38">
        <v>18637.78</v>
      </c>
      <c r="E15" s="38">
        <v>28567.310000000012</v>
      </c>
    </row>
    <row r="16" spans="1:5" s="36" customFormat="1" ht="25.5" customHeight="1">
      <c r="A16" s="33" t="s">
        <v>97</v>
      </c>
      <c r="B16" s="31">
        <v>10255525.065300001</v>
      </c>
      <c r="C16" s="31">
        <v>2081627.4999999998</v>
      </c>
      <c r="D16" s="31">
        <v>3979967.3620000002</v>
      </c>
      <c r="E16" s="31">
        <v>4193930.2033000006</v>
      </c>
    </row>
    <row r="17" spans="1:5">
      <c r="A17" s="34" t="s">
        <v>98</v>
      </c>
      <c r="B17" s="38">
        <v>8858165.8603000026</v>
      </c>
      <c r="C17" s="38">
        <v>1885450.2399999995</v>
      </c>
      <c r="D17" s="38">
        <v>3527356.5020000003</v>
      </c>
      <c r="E17" s="38">
        <v>3445359.118300003</v>
      </c>
    </row>
    <row r="18" spans="1:5">
      <c r="A18" s="34" t="s">
        <v>99</v>
      </c>
      <c r="B18" s="38">
        <v>240925.80299999999</v>
      </c>
      <c r="C18" s="38">
        <v>28527.630000000005</v>
      </c>
      <c r="D18" s="38">
        <v>63519.7</v>
      </c>
      <c r="E18" s="38">
        <v>148878.473</v>
      </c>
    </row>
    <row r="19" spans="1:5">
      <c r="A19" s="34" t="s">
        <v>100</v>
      </c>
      <c r="B19" s="38">
        <v>1152014.3020000001</v>
      </c>
      <c r="C19" s="38">
        <v>167540.1</v>
      </c>
      <c r="D19" s="38">
        <v>388872.63</v>
      </c>
      <c r="E19" s="38">
        <v>595601.57200000016</v>
      </c>
    </row>
    <row r="20" spans="1:5">
      <c r="A20" s="34" t="s">
        <v>101</v>
      </c>
      <c r="B20" s="38">
        <v>4419.1000000000004</v>
      </c>
      <c r="C20" s="38">
        <v>109.52999999999999</v>
      </c>
      <c r="D20" s="38">
        <v>218.53</v>
      </c>
      <c r="E20" s="38">
        <v>4091.0400000000004</v>
      </c>
    </row>
  </sheetData>
  <mergeCells count="8">
    <mergeCell ref="C4:C5"/>
    <mergeCell ref="D4:D5"/>
    <mergeCell ref="E4:E5"/>
    <mergeCell ref="A1:E1"/>
    <mergeCell ref="A2:E2"/>
    <mergeCell ref="A4:A5"/>
    <mergeCell ref="B4:B5"/>
    <mergeCell ref="D3:E3"/>
  </mergeCells>
  <printOptions horizontalCentered="1"/>
  <pageMargins left="0.7" right="0.7" top="0.59" bottom="0.41" header="0.22" footer="0.2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9"/>
  <sheetViews>
    <sheetView topLeftCell="A71" zoomScale="115" zoomScaleNormal="115" workbookViewId="0">
      <selection activeCell="H11" sqref="H11"/>
    </sheetView>
  </sheetViews>
  <sheetFormatPr defaultColWidth="7.77734375" defaultRowHeight="15"/>
  <cols>
    <col min="1" max="1" width="5.44140625" style="1" customWidth="1"/>
    <col min="2" max="2" width="13.44140625" style="1" customWidth="1"/>
    <col min="3" max="3" width="15.6640625" style="1" customWidth="1"/>
    <col min="4" max="4" width="14.33203125" style="1" customWidth="1"/>
    <col min="5" max="5" width="13.77734375" style="1" customWidth="1"/>
    <col min="6" max="6" width="13.44140625" style="1" customWidth="1"/>
    <col min="7" max="8" width="11.21875" style="1" customWidth="1"/>
    <col min="9" max="9" width="11.5546875" style="1" customWidth="1"/>
    <col min="10" max="10" width="9.88671875" style="1" customWidth="1"/>
    <col min="11" max="216" width="7.77734375" style="1"/>
    <col min="217" max="217" width="5.44140625" style="1" customWidth="1"/>
    <col min="218" max="218" width="12.33203125" style="1" customWidth="1"/>
    <col min="219" max="219" width="14.33203125" style="1" customWidth="1"/>
    <col min="220" max="220" width="13.6640625" style="1" customWidth="1"/>
    <col min="221" max="221" width="14" style="1" customWidth="1"/>
    <col min="222" max="222" width="12.44140625" style="1" customWidth="1"/>
    <col min="223" max="223" width="0" style="1" hidden="1" customWidth="1"/>
    <col min="224" max="224" width="10.109375" style="1" customWidth="1"/>
    <col min="225" max="225" width="12.6640625" style="1" customWidth="1"/>
    <col min="226" max="226" width="7.77734375" style="1" customWidth="1"/>
    <col min="227" max="227" width="12.33203125" style="1" customWidth="1"/>
    <col min="228" max="228" width="16.33203125" style="1" customWidth="1"/>
    <col min="229" max="229" width="34.6640625" style="1" customWidth="1"/>
    <col min="230" max="230" width="13.77734375" style="1" customWidth="1"/>
    <col min="231" max="231" width="16.44140625" style="1" customWidth="1"/>
    <col min="232" max="232" width="17.109375" style="1" customWidth="1"/>
    <col min="233" max="233" width="18" style="1" customWidth="1"/>
    <col min="234" max="234" width="19.6640625" style="1" customWidth="1"/>
    <col min="235" max="235" width="20.109375" style="1" customWidth="1"/>
    <col min="236" max="237" width="7.77734375" style="1" customWidth="1"/>
    <col min="238" max="238" width="41.77734375" style="1" customWidth="1"/>
    <col min="239" max="239" width="14.6640625" style="1" customWidth="1"/>
    <col min="240" max="240" width="7.77734375" style="1"/>
    <col min="241" max="242" width="9.6640625" style="1" bestFit="1" customWidth="1"/>
    <col min="243" max="472" width="7.77734375" style="1"/>
    <col min="473" max="473" width="5.44140625" style="1" customWidth="1"/>
    <col min="474" max="474" width="12.33203125" style="1" customWidth="1"/>
    <col min="475" max="475" width="14.33203125" style="1" customWidth="1"/>
    <col min="476" max="476" width="13.6640625" style="1" customWidth="1"/>
    <col min="477" max="477" width="14" style="1" customWidth="1"/>
    <col min="478" max="478" width="12.44140625" style="1" customWidth="1"/>
    <col min="479" max="479" width="0" style="1" hidden="1" customWidth="1"/>
    <col min="480" max="480" width="10.109375" style="1" customWidth="1"/>
    <col min="481" max="481" width="12.6640625" style="1" customWidth="1"/>
    <col min="482" max="482" width="7.77734375" style="1" customWidth="1"/>
    <col min="483" max="483" width="12.33203125" style="1" customWidth="1"/>
    <col min="484" max="484" width="16.33203125" style="1" customWidth="1"/>
    <col min="485" max="485" width="34.6640625" style="1" customWidth="1"/>
    <col min="486" max="486" width="13.77734375" style="1" customWidth="1"/>
    <col min="487" max="487" width="16.44140625" style="1" customWidth="1"/>
    <col min="488" max="488" width="17.109375" style="1" customWidth="1"/>
    <col min="489" max="489" width="18" style="1" customWidth="1"/>
    <col min="490" max="490" width="19.6640625" style="1" customWidth="1"/>
    <col min="491" max="491" width="20.109375" style="1" customWidth="1"/>
    <col min="492" max="493" width="7.77734375" style="1" customWidth="1"/>
    <col min="494" max="494" width="41.77734375" style="1" customWidth="1"/>
    <col min="495" max="495" width="14.6640625" style="1" customWidth="1"/>
    <col min="496" max="496" width="7.77734375" style="1"/>
    <col min="497" max="498" width="9.6640625" style="1" bestFit="1" customWidth="1"/>
    <col min="499" max="728" width="7.77734375" style="1"/>
    <col min="729" max="729" width="5.44140625" style="1" customWidth="1"/>
    <col min="730" max="730" width="12.33203125" style="1" customWidth="1"/>
    <col min="731" max="731" width="14.33203125" style="1" customWidth="1"/>
    <col min="732" max="732" width="13.6640625" style="1" customWidth="1"/>
    <col min="733" max="733" width="14" style="1" customWidth="1"/>
    <col min="734" max="734" width="12.44140625" style="1" customWidth="1"/>
    <col min="735" max="735" width="0" style="1" hidden="1" customWidth="1"/>
    <col min="736" max="736" width="10.109375" style="1" customWidth="1"/>
    <col min="737" max="737" width="12.6640625" style="1" customWidth="1"/>
    <col min="738" max="738" width="7.77734375" style="1" customWidth="1"/>
    <col min="739" max="739" width="12.33203125" style="1" customWidth="1"/>
    <col min="740" max="740" width="16.33203125" style="1" customWidth="1"/>
    <col min="741" max="741" width="34.6640625" style="1" customWidth="1"/>
    <col min="742" max="742" width="13.77734375" style="1" customWidth="1"/>
    <col min="743" max="743" width="16.44140625" style="1" customWidth="1"/>
    <col min="744" max="744" width="17.109375" style="1" customWidth="1"/>
    <col min="745" max="745" width="18" style="1" customWidth="1"/>
    <col min="746" max="746" width="19.6640625" style="1" customWidth="1"/>
    <col min="747" max="747" width="20.109375" style="1" customWidth="1"/>
    <col min="748" max="749" width="7.77734375" style="1" customWidth="1"/>
    <col min="750" max="750" width="41.77734375" style="1" customWidth="1"/>
    <col min="751" max="751" width="14.6640625" style="1" customWidth="1"/>
    <col min="752" max="752" width="7.77734375" style="1"/>
    <col min="753" max="754" width="9.6640625" style="1" bestFit="1" customWidth="1"/>
    <col min="755" max="984" width="7.77734375" style="1"/>
    <col min="985" max="985" width="5.44140625" style="1" customWidth="1"/>
    <col min="986" max="986" width="12.33203125" style="1" customWidth="1"/>
    <col min="987" max="987" width="14.33203125" style="1" customWidth="1"/>
    <col min="988" max="988" width="13.6640625" style="1" customWidth="1"/>
    <col min="989" max="989" width="14" style="1" customWidth="1"/>
    <col min="990" max="990" width="12.44140625" style="1" customWidth="1"/>
    <col min="991" max="991" width="0" style="1" hidden="1" customWidth="1"/>
    <col min="992" max="992" width="10.109375" style="1" customWidth="1"/>
    <col min="993" max="993" width="12.6640625" style="1" customWidth="1"/>
    <col min="994" max="994" width="7.77734375" style="1" customWidth="1"/>
    <col min="995" max="995" width="12.33203125" style="1" customWidth="1"/>
    <col min="996" max="996" width="16.33203125" style="1" customWidth="1"/>
    <col min="997" max="997" width="34.6640625" style="1" customWidth="1"/>
    <col min="998" max="998" width="13.77734375" style="1" customWidth="1"/>
    <col min="999" max="999" width="16.44140625" style="1" customWidth="1"/>
    <col min="1000" max="1000" width="17.109375" style="1" customWidth="1"/>
    <col min="1001" max="1001" width="18" style="1" customWidth="1"/>
    <col min="1002" max="1002" width="19.6640625" style="1" customWidth="1"/>
    <col min="1003" max="1003" width="20.109375" style="1" customWidth="1"/>
    <col min="1004" max="1005" width="7.77734375" style="1" customWidth="1"/>
    <col min="1006" max="1006" width="41.77734375" style="1" customWidth="1"/>
    <col min="1007" max="1007" width="14.6640625" style="1" customWidth="1"/>
    <col min="1008" max="1008" width="7.77734375" style="1"/>
    <col min="1009" max="1010" width="9.6640625" style="1" bestFit="1" customWidth="1"/>
    <col min="1011" max="1240" width="7.77734375" style="1"/>
    <col min="1241" max="1241" width="5.44140625" style="1" customWidth="1"/>
    <col min="1242" max="1242" width="12.33203125" style="1" customWidth="1"/>
    <col min="1243" max="1243" width="14.33203125" style="1" customWidth="1"/>
    <col min="1244" max="1244" width="13.6640625" style="1" customWidth="1"/>
    <col min="1245" max="1245" width="14" style="1" customWidth="1"/>
    <col min="1246" max="1246" width="12.44140625" style="1" customWidth="1"/>
    <col min="1247" max="1247" width="0" style="1" hidden="1" customWidth="1"/>
    <col min="1248" max="1248" width="10.109375" style="1" customWidth="1"/>
    <col min="1249" max="1249" width="12.6640625" style="1" customWidth="1"/>
    <col min="1250" max="1250" width="7.77734375" style="1" customWidth="1"/>
    <col min="1251" max="1251" width="12.33203125" style="1" customWidth="1"/>
    <col min="1252" max="1252" width="16.33203125" style="1" customWidth="1"/>
    <col min="1253" max="1253" width="34.6640625" style="1" customWidth="1"/>
    <col min="1254" max="1254" width="13.77734375" style="1" customWidth="1"/>
    <col min="1255" max="1255" width="16.44140625" style="1" customWidth="1"/>
    <col min="1256" max="1256" width="17.109375" style="1" customWidth="1"/>
    <col min="1257" max="1257" width="18" style="1" customWidth="1"/>
    <col min="1258" max="1258" width="19.6640625" style="1" customWidth="1"/>
    <col min="1259" max="1259" width="20.109375" style="1" customWidth="1"/>
    <col min="1260" max="1261" width="7.77734375" style="1" customWidth="1"/>
    <col min="1262" max="1262" width="41.77734375" style="1" customWidth="1"/>
    <col min="1263" max="1263" width="14.6640625" style="1" customWidth="1"/>
    <col min="1264" max="1264" width="7.77734375" style="1"/>
    <col min="1265" max="1266" width="9.6640625" style="1" bestFit="1" customWidth="1"/>
    <col min="1267" max="1496" width="7.77734375" style="1"/>
    <col min="1497" max="1497" width="5.44140625" style="1" customWidth="1"/>
    <col min="1498" max="1498" width="12.33203125" style="1" customWidth="1"/>
    <col min="1499" max="1499" width="14.33203125" style="1" customWidth="1"/>
    <col min="1500" max="1500" width="13.6640625" style="1" customWidth="1"/>
    <col min="1501" max="1501" width="14" style="1" customWidth="1"/>
    <col min="1502" max="1502" width="12.44140625" style="1" customWidth="1"/>
    <col min="1503" max="1503" width="0" style="1" hidden="1" customWidth="1"/>
    <col min="1504" max="1504" width="10.109375" style="1" customWidth="1"/>
    <col min="1505" max="1505" width="12.6640625" style="1" customWidth="1"/>
    <col min="1506" max="1506" width="7.77734375" style="1" customWidth="1"/>
    <col min="1507" max="1507" width="12.33203125" style="1" customWidth="1"/>
    <col min="1508" max="1508" width="16.33203125" style="1" customWidth="1"/>
    <col min="1509" max="1509" width="34.6640625" style="1" customWidth="1"/>
    <col min="1510" max="1510" width="13.77734375" style="1" customWidth="1"/>
    <col min="1511" max="1511" width="16.44140625" style="1" customWidth="1"/>
    <col min="1512" max="1512" width="17.109375" style="1" customWidth="1"/>
    <col min="1513" max="1513" width="18" style="1" customWidth="1"/>
    <col min="1514" max="1514" width="19.6640625" style="1" customWidth="1"/>
    <col min="1515" max="1515" width="20.109375" style="1" customWidth="1"/>
    <col min="1516" max="1517" width="7.77734375" style="1" customWidth="1"/>
    <col min="1518" max="1518" width="41.77734375" style="1" customWidth="1"/>
    <col min="1519" max="1519" width="14.6640625" style="1" customWidth="1"/>
    <col min="1520" max="1520" width="7.77734375" style="1"/>
    <col min="1521" max="1522" width="9.6640625" style="1" bestFit="1" customWidth="1"/>
    <col min="1523" max="1752" width="7.77734375" style="1"/>
    <col min="1753" max="1753" width="5.44140625" style="1" customWidth="1"/>
    <col min="1754" max="1754" width="12.33203125" style="1" customWidth="1"/>
    <col min="1755" max="1755" width="14.33203125" style="1" customWidth="1"/>
    <col min="1756" max="1756" width="13.6640625" style="1" customWidth="1"/>
    <col min="1757" max="1757" width="14" style="1" customWidth="1"/>
    <col min="1758" max="1758" width="12.44140625" style="1" customWidth="1"/>
    <col min="1759" max="1759" width="0" style="1" hidden="1" customWidth="1"/>
    <col min="1760" max="1760" width="10.109375" style="1" customWidth="1"/>
    <col min="1761" max="1761" width="12.6640625" style="1" customWidth="1"/>
    <col min="1762" max="1762" width="7.77734375" style="1" customWidth="1"/>
    <col min="1763" max="1763" width="12.33203125" style="1" customWidth="1"/>
    <col min="1764" max="1764" width="16.33203125" style="1" customWidth="1"/>
    <col min="1765" max="1765" width="34.6640625" style="1" customWidth="1"/>
    <col min="1766" max="1766" width="13.77734375" style="1" customWidth="1"/>
    <col min="1767" max="1767" width="16.44140625" style="1" customWidth="1"/>
    <col min="1768" max="1768" width="17.109375" style="1" customWidth="1"/>
    <col min="1769" max="1769" width="18" style="1" customWidth="1"/>
    <col min="1770" max="1770" width="19.6640625" style="1" customWidth="1"/>
    <col min="1771" max="1771" width="20.109375" style="1" customWidth="1"/>
    <col min="1772" max="1773" width="7.77734375" style="1" customWidth="1"/>
    <col min="1774" max="1774" width="41.77734375" style="1" customWidth="1"/>
    <col min="1775" max="1775" width="14.6640625" style="1" customWidth="1"/>
    <col min="1776" max="1776" width="7.77734375" style="1"/>
    <col min="1777" max="1778" width="9.6640625" style="1" bestFit="1" customWidth="1"/>
    <col min="1779" max="2008" width="7.77734375" style="1"/>
    <col min="2009" max="2009" width="5.44140625" style="1" customWidth="1"/>
    <col min="2010" max="2010" width="12.33203125" style="1" customWidth="1"/>
    <col min="2011" max="2011" width="14.33203125" style="1" customWidth="1"/>
    <col min="2012" max="2012" width="13.6640625" style="1" customWidth="1"/>
    <col min="2013" max="2013" width="14" style="1" customWidth="1"/>
    <col min="2014" max="2014" width="12.44140625" style="1" customWidth="1"/>
    <col min="2015" max="2015" width="0" style="1" hidden="1" customWidth="1"/>
    <col min="2016" max="2016" width="10.109375" style="1" customWidth="1"/>
    <col min="2017" max="2017" width="12.6640625" style="1" customWidth="1"/>
    <col min="2018" max="2018" width="7.77734375" style="1" customWidth="1"/>
    <col min="2019" max="2019" width="12.33203125" style="1" customWidth="1"/>
    <col min="2020" max="2020" width="16.33203125" style="1" customWidth="1"/>
    <col min="2021" max="2021" width="34.6640625" style="1" customWidth="1"/>
    <col min="2022" max="2022" width="13.77734375" style="1" customWidth="1"/>
    <col min="2023" max="2023" width="16.44140625" style="1" customWidth="1"/>
    <col min="2024" max="2024" width="17.109375" style="1" customWidth="1"/>
    <col min="2025" max="2025" width="18" style="1" customWidth="1"/>
    <col min="2026" max="2026" width="19.6640625" style="1" customWidth="1"/>
    <col min="2027" max="2027" width="20.109375" style="1" customWidth="1"/>
    <col min="2028" max="2029" width="7.77734375" style="1" customWidth="1"/>
    <col min="2030" max="2030" width="41.77734375" style="1" customWidth="1"/>
    <col min="2031" max="2031" width="14.6640625" style="1" customWidth="1"/>
    <col min="2032" max="2032" width="7.77734375" style="1"/>
    <col min="2033" max="2034" width="9.6640625" style="1" bestFit="1" customWidth="1"/>
    <col min="2035" max="2264" width="7.77734375" style="1"/>
    <col min="2265" max="2265" width="5.44140625" style="1" customWidth="1"/>
    <col min="2266" max="2266" width="12.33203125" style="1" customWidth="1"/>
    <col min="2267" max="2267" width="14.33203125" style="1" customWidth="1"/>
    <col min="2268" max="2268" width="13.6640625" style="1" customWidth="1"/>
    <col min="2269" max="2269" width="14" style="1" customWidth="1"/>
    <col min="2270" max="2270" width="12.44140625" style="1" customWidth="1"/>
    <col min="2271" max="2271" width="0" style="1" hidden="1" customWidth="1"/>
    <col min="2272" max="2272" width="10.109375" style="1" customWidth="1"/>
    <col min="2273" max="2273" width="12.6640625" style="1" customWidth="1"/>
    <col min="2274" max="2274" width="7.77734375" style="1" customWidth="1"/>
    <col min="2275" max="2275" width="12.33203125" style="1" customWidth="1"/>
    <col min="2276" max="2276" width="16.33203125" style="1" customWidth="1"/>
    <col min="2277" max="2277" width="34.6640625" style="1" customWidth="1"/>
    <col min="2278" max="2278" width="13.77734375" style="1" customWidth="1"/>
    <col min="2279" max="2279" width="16.44140625" style="1" customWidth="1"/>
    <col min="2280" max="2280" width="17.109375" style="1" customWidth="1"/>
    <col min="2281" max="2281" width="18" style="1" customWidth="1"/>
    <col min="2282" max="2282" width="19.6640625" style="1" customWidth="1"/>
    <col min="2283" max="2283" width="20.109375" style="1" customWidth="1"/>
    <col min="2284" max="2285" width="7.77734375" style="1" customWidth="1"/>
    <col min="2286" max="2286" width="41.77734375" style="1" customWidth="1"/>
    <col min="2287" max="2287" width="14.6640625" style="1" customWidth="1"/>
    <col min="2288" max="2288" width="7.77734375" style="1"/>
    <col min="2289" max="2290" width="9.6640625" style="1" bestFit="1" customWidth="1"/>
    <col min="2291" max="2520" width="7.77734375" style="1"/>
    <col min="2521" max="2521" width="5.44140625" style="1" customWidth="1"/>
    <col min="2522" max="2522" width="12.33203125" style="1" customWidth="1"/>
    <col min="2523" max="2523" width="14.33203125" style="1" customWidth="1"/>
    <col min="2524" max="2524" width="13.6640625" style="1" customWidth="1"/>
    <col min="2525" max="2525" width="14" style="1" customWidth="1"/>
    <col min="2526" max="2526" width="12.44140625" style="1" customWidth="1"/>
    <col min="2527" max="2527" width="0" style="1" hidden="1" customWidth="1"/>
    <col min="2528" max="2528" width="10.109375" style="1" customWidth="1"/>
    <col min="2529" max="2529" width="12.6640625" style="1" customWidth="1"/>
    <col min="2530" max="2530" width="7.77734375" style="1" customWidth="1"/>
    <col min="2531" max="2531" width="12.33203125" style="1" customWidth="1"/>
    <col min="2532" max="2532" width="16.33203125" style="1" customWidth="1"/>
    <col min="2533" max="2533" width="34.6640625" style="1" customWidth="1"/>
    <col min="2534" max="2534" width="13.77734375" style="1" customWidth="1"/>
    <col min="2535" max="2535" width="16.44140625" style="1" customWidth="1"/>
    <col min="2536" max="2536" width="17.109375" style="1" customWidth="1"/>
    <col min="2537" max="2537" width="18" style="1" customWidth="1"/>
    <col min="2538" max="2538" width="19.6640625" style="1" customWidth="1"/>
    <col min="2539" max="2539" width="20.109375" style="1" customWidth="1"/>
    <col min="2540" max="2541" width="7.77734375" style="1" customWidth="1"/>
    <col min="2542" max="2542" width="41.77734375" style="1" customWidth="1"/>
    <col min="2543" max="2543" width="14.6640625" style="1" customWidth="1"/>
    <col min="2544" max="2544" width="7.77734375" style="1"/>
    <col min="2545" max="2546" width="9.6640625" style="1" bestFit="1" customWidth="1"/>
    <col min="2547" max="2776" width="7.77734375" style="1"/>
    <col min="2777" max="2777" width="5.44140625" style="1" customWidth="1"/>
    <col min="2778" max="2778" width="12.33203125" style="1" customWidth="1"/>
    <col min="2779" max="2779" width="14.33203125" style="1" customWidth="1"/>
    <col min="2780" max="2780" width="13.6640625" style="1" customWidth="1"/>
    <col min="2781" max="2781" width="14" style="1" customWidth="1"/>
    <col min="2782" max="2782" width="12.44140625" style="1" customWidth="1"/>
    <col min="2783" max="2783" width="0" style="1" hidden="1" customWidth="1"/>
    <col min="2784" max="2784" width="10.109375" style="1" customWidth="1"/>
    <col min="2785" max="2785" width="12.6640625" style="1" customWidth="1"/>
    <col min="2786" max="2786" width="7.77734375" style="1" customWidth="1"/>
    <col min="2787" max="2787" width="12.33203125" style="1" customWidth="1"/>
    <col min="2788" max="2788" width="16.33203125" style="1" customWidth="1"/>
    <col min="2789" max="2789" width="34.6640625" style="1" customWidth="1"/>
    <col min="2790" max="2790" width="13.77734375" style="1" customWidth="1"/>
    <col min="2791" max="2791" width="16.44140625" style="1" customWidth="1"/>
    <col min="2792" max="2792" width="17.109375" style="1" customWidth="1"/>
    <col min="2793" max="2793" width="18" style="1" customWidth="1"/>
    <col min="2794" max="2794" width="19.6640625" style="1" customWidth="1"/>
    <col min="2795" max="2795" width="20.109375" style="1" customWidth="1"/>
    <col min="2796" max="2797" width="7.77734375" style="1" customWidth="1"/>
    <col min="2798" max="2798" width="41.77734375" style="1" customWidth="1"/>
    <col min="2799" max="2799" width="14.6640625" style="1" customWidth="1"/>
    <col min="2800" max="2800" width="7.77734375" style="1"/>
    <col min="2801" max="2802" width="9.6640625" style="1" bestFit="1" customWidth="1"/>
    <col min="2803" max="3032" width="7.77734375" style="1"/>
    <col min="3033" max="3033" width="5.44140625" style="1" customWidth="1"/>
    <col min="3034" max="3034" width="12.33203125" style="1" customWidth="1"/>
    <col min="3035" max="3035" width="14.33203125" style="1" customWidth="1"/>
    <col min="3036" max="3036" width="13.6640625" style="1" customWidth="1"/>
    <col min="3037" max="3037" width="14" style="1" customWidth="1"/>
    <col min="3038" max="3038" width="12.44140625" style="1" customWidth="1"/>
    <col min="3039" max="3039" width="0" style="1" hidden="1" customWidth="1"/>
    <col min="3040" max="3040" width="10.109375" style="1" customWidth="1"/>
    <col min="3041" max="3041" width="12.6640625" style="1" customWidth="1"/>
    <col min="3042" max="3042" width="7.77734375" style="1" customWidth="1"/>
    <col min="3043" max="3043" width="12.33203125" style="1" customWidth="1"/>
    <col min="3044" max="3044" width="16.33203125" style="1" customWidth="1"/>
    <col min="3045" max="3045" width="34.6640625" style="1" customWidth="1"/>
    <col min="3046" max="3046" width="13.77734375" style="1" customWidth="1"/>
    <col min="3047" max="3047" width="16.44140625" style="1" customWidth="1"/>
    <col min="3048" max="3048" width="17.109375" style="1" customWidth="1"/>
    <col min="3049" max="3049" width="18" style="1" customWidth="1"/>
    <col min="3050" max="3050" width="19.6640625" style="1" customWidth="1"/>
    <col min="3051" max="3051" width="20.109375" style="1" customWidth="1"/>
    <col min="3052" max="3053" width="7.77734375" style="1" customWidth="1"/>
    <col min="3054" max="3054" width="41.77734375" style="1" customWidth="1"/>
    <col min="3055" max="3055" width="14.6640625" style="1" customWidth="1"/>
    <col min="3056" max="3056" width="7.77734375" style="1"/>
    <col min="3057" max="3058" width="9.6640625" style="1" bestFit="1" customWidth="1"/>
    <col min="3059" max="3288" width="7.77734375" style="1"/>
    <col min="3289" max="3289" width="5.44140625" style="1" customWidth="1"/>
    <col min="3290" max="3290" width="12.33203125" style="1" customWidth="1"/>
    <col min="3291" max="3291" width="14.33203125" style="1" customWidth="1"/>
    <col min="3292" max="3292" width="13.6640625" style="1" customWidth="1"/>
    <col min="3293" max="3293" width="14" style="1" customWidth="1"/>
    <col min="3294" max="3294" width="12.44140625" style="1" customWidth="1"/>
    <col min="3295" max="3295" width="0" style="1" hidden="1" customWidth="1"/>
    <col min="3296" max="3296" width="10.109375" style="1" customWidth="1"/>
    <col min="3297" max="3297" width="12.6640625" style="1" customWidth="1"/>
    <col min="3298" max="3298" width="7.77734375" style="1" customWidth="1"/>
    <col min="3299" max="3299" width="12.33203125" style="1" customWidth="1"/>
    <col min="3300" max="3300" width="16.33203125" style="1" customWidth="1"/>
    <col min="3301" max="3301" width="34.6640625" style="1" customWidth="1"/>
    <col min="3302" max="3302" width="13.77734375" style="1" customWidth="1"/>
    <col min="3303" max="3303" width="16.44140625" style="1" customWidth="1"/>
    <col min="3304" max="3304" width="17.109375" style="1" customWidth="1"/>
    <col min="3305" max="3305" width="18" style="1" customWidth="1"/>
    <col min="3306" max="3306" width="19.6640625" style="1" customWidth="1"/>
    <col min="3307" max="3307" width="20.109375" style="1" customWidth="1"/>
    <col min="3308" max="3309" width="7.77734375" style="1" customWidth="1"/>
    <col min="3310" max="3310" width="41.77734375" style="1" customWidth="1"/>
    <col min="3311" max="3311" width="14.6640625" style="1" customWidth="1"/>
    <col min="3312" max="3312" width="7.77734375" style="1"/>
    <col min="3313" max="3314" width="9.6640625" style="1" bestFit="1" customWidth="1"/>
    <col min="3315" max="3544" width="7.77734375" style="1"/>
    <col min="3545" max="3545" width="5.44140625" style="1" customWidth="1"/>
    <col min="3546" max="3546" width="12.33203125" style="1" customWidth="1"/>
    <col min="3547" max="3547" width="14.33203125" style="1" customWidth="1"/>
    <col min="3548" max="3548" width="13.6640625" style="1" customWidth="1"/>
    <col min="3549" max="3549" width="14" style="1" customWidth="1"/>
    <col min="3550" max="3550" width="12.44140625" style="1" customWidth="1"/>
    <col min="3551" max="3551" width="0" style="1" hidden="1" customWidth="1"/>
    <col min="3552" max="3552" width="10.109375" style="1" customWidth="1"/>
    <col min="3553" max="3553" width="12.6640625" style="1" customWidth="1"/>
    <col min="3554" max="3554" width="7.77734375" style="1" customWidth="1"/>
    <col min="3555" max="3555" width="12.33203125" style="1" customWidth="1"/>
    <col min="3556" max="3556" width="16.33203125" style="1" customWidth="1"/>
    <col min="3557" max="3557" width="34.6640625" style="1" customWidth="1"/>
    <col min="3558" max="3558" width="13.77734375" style="1" customWidth="1"/>
    <col min="3559" max="3559" width="16.44140625" style="1" customWidth="1"/>
    <col min="3560" max="3560" width="17.109375" style="1" customWidth="1"/>
    <col min="3561" max="3561" width="18" style="1" customWidth="1"/>
    <col min="3562" max="3562" width="19.6640625" style="1" customWidth="1"/>
    <col min="3563" max="3563" width="20.109375" style="1" customWidth="1"/>
    <col min="3564" max="3565" width="7.77734375" style="1" customWidth="1"/>
    <col min="3566" max="3566" width="41.77734375" style="1" customWidth="1"/>
    <col min="3567" max="3567" width="14.6640625" style="1" customWidth="1"/>
    <col min="3568" max="3568" width="7.77734375" style="1"/>
    <col min="3569" max="3570" width="9.6640625" style="1" bestFit="1" customWidth="1"/>
    <col min="3571" max="3800" width="7.77734375" style="1"/>
    <col min="3801" max="3801" width="5.44140625" style="1" customWidth="1"/>
    <col min="3802" max="3802" width="12.33203125" style="1" customWidth="1"/>
    <col min="3803" max="3803" width="14.33203125" style="1" customWidth="1"/>
    <col min="3804" max="3804" width="13.6640625" style="1" customWidth="1"/>
    <col min="3805" max="3805" width="14" style="1" customWidth="1"/>
    <col min="3806" max="3806" width="12.44140625" style="1" customWidth="1"/>
    <col min="3807" max="3807" width="0" style="1" hidden="1" customWidth="1"/>
    <col min="3808" max="3808" width="10.109375" style="1" customWidth="1"/>
    <col min="3809" max="3809" width="12.6640625" style="1" customWidth="1"/>
    <col min="3810" max="3810" width="7.77734375" style="1" customWidth="1"/>
    <col min="3811" max="3811" width="12.33203125" style="1" customWidth="1"/>
    <col min="3812" max="3812" width="16.33203125" style="1" customWidth="1"/>
    <col min="3813" max="3813" width="34.6640625" style="1" customWidth="1"/>
    <col min="3814" max="3814" width="13.77734375" style="1" customWidth="1"/>
    <col min="3815" max="3815" width="16.44140625" style="1" customWidth="1"/>
    <col min="3816" max="3816" width="17.109375" style="1" customWidth="1"/>
    <col min="3817" max="3817" width="18" style="1" customWidth="1"/>
    <col min="3818" max="3818" width="19.6640625" style="1" customWidth="1"/>
    <col min="3819" max="3819" width="20.109375" style="1" customWidth="1"/>
    <col min="3820" max="3821" width="7.77734375" style="1" customWidth="1"/>
    <col min="3822" max="3822" width="41.77734375" style="1" customWidth="1"/>
    <col min="3823" max="3823" width="14.6640625" style="1" customWidth="1"/>
    <col min="3824" max="3824" width="7.77734375" style="1"/>
    <col min="3825" max="3826" width="9.6640625" style="1" bestFit="1" customWidth="1"/>
    <col min="3827" max="4056" width="7.77734375" style="1"/>
    <col min="4057" max="4057" width="5.44140625" style="1" customWidth="1"/>
    <col min="4058" max="4058" width="12.33203125" style="1" customWidth="1"/>
    <col min="4059" max="4059" width="14.33203125" style="1" customWidth="1"/>
    <col min="4060" max="4060" width="13.6640625" style="1" customWidth="1"/>
    <col min="4061" max="4061" width="14" style="1" customWidth="1"/>
    <col min="4062" max="4062" width="12.44140625" style="1" customWidth="1"/>
    <col min="4063" max="4063" width="0" style="1" hidden="1" customWidth="1"/>
    <col min="4064" max="4064" width="10.109375" style="1" customWidth="1"/>
    <col min="4065" max="4065" width="12.6640625" style="1" customWidth="1"/>
    <col min="4066" max="4066" width="7.77734375" style="1" customWidth="1"/>
    <col min="4067" max="4067" width="12.33203125" style="1" customWidth="1"/>
    <col min="4068" max="4068" width="16.33203125" style="1" customWidth="1"/>
    <col min="4069" max="4069" width="34.6640625" style="1" customWidth="1"/>
    <col min="4070" max="4070" width="13.77734375" style="1" customWidth="1"/>
    <col min="4071" max="4071" width="16.44140625" style="1" customWidth="1"/>
    <col min="4072" max="4072" width="17.109375" style="1" customWidth="1"/>
    <col min="4073" max="4073" width="18" style="1" customWidth="1"/>
    <col min="4074" max="4074" width="19.6640625" style="1" customWidth="1"/>
    <col min="4075" max="4075" width="20.109375" style="1" customWidth="1"/>
    <col min="4076" max="4077" width="7.77734375" style="1" customWidth="1"/>
    <col min="4078" max="4078" width="41.77734375" style="1" customWidth="1"/>
    <col min="4079" max="4079" width="14.6640625" style="1" customWidth="1"/>
    <col min="4080" max="4080" width="7.77734375" style="1"/>
    <col min="4081" max="4082" width="9.6640625" style="1" bestFit="1" customWidth="1"/>
    <col min="4083" max="4312" width="7.77734375" style="1"/>
    <col min="4313" max="4313" width="5.44140625" style="1" customWidth="1"/>
    <col min="4314" max="4314" width="12.33203125" style="1" customWidth="1"/>
    <col min="4315" max="4315" width="14.33203125" style="1" customWidth="1"/>
    <col min="4316" max="4316" width="13.6640625" style="1" customWidth="1"/>
    <col min="4317" max="4317" width="14" style="1" customWidth="1"/>
    <col min="4318" max="4318" width="12.44140625" style="1" customWidth="1"/>
    <col min="4319" max="4319" width="0" style="1" hidden="1" customWidth="1"/>
    <col min="4320" max="4320" width="10.109375" style="1" customWidth="1"/>
    <col min="4321" max="4321" width="12.6640625" style="1" customWidth="1"/>
    <col min="4322" max="4322" width="7.77734375" style="1" customWidth="1"/>
    <col min="4323" max="4323" width="12.33203125" style="1" customWidth="1"/>
    <col min="4324" max="4324" width="16.33203125" style="1" customWidth="1"/>
    <col min="4325" max="4325" width="34.6640625" style="1" customWidth="1"/>
    <col min="4326" max="4326" width="13.77734375" style="1" customWidth="1"/>
    <col min="4327" max="4327" width="16.44140625" style="1" customWidth="1"/>
    <col min="4328" max="4328" width="17.109375" style="1" customWidth="1"/>
    <col min="4329" max="4329" width="18" style="1" customWidth="1"/>
    <col min="4330" max="4330" width="19.6640625" style="1" customWidth="1"/>
    <col min="4331" max="4331" width="20.109375" style="1" customWidth="1"/>
    <col min="4332" max="4333" width="7.77734375" style="1" customWidth="1"/>
    <col min="4334" max="4334" width="41.77734375" style="1" customWidth="1"/>
    <col min="4335" max="4335" width="14.6640625" style="1" customWidth="1"/>
    <col min="4336" max="4336" width="7.77734375" style="1"/>
    <col min="4337" max="4338" width="9.6640625" style="1" bestFit="1" customWidth="1"/>
    <col min="4339" max="4568" width="7.77734375" style="1"/>
    <col min="4569" max="4569" width="5.44140625" style="1" customWidth="1"/>
    <col min="4570" max="4570" width="12.33203125" style="1" customWidth="1"/>
    <col min="4571" max="4571" width="14.33203125" style="1" customWidth="1"/>
    <col min="4572" max="4572" width="13.6640625" style="1" customWidth="1"/>
    <col min="4573" max="4573" width="14" style="1" customWidth="1"/>
    <col min="4574" max="4574" width="12.44140625" style="1" customWidth="1"/>
    <col min="4575" max="4575" width="0" style="1" hidden="1" customWidth="1"/>
    <col min="4576" max="4576" width="10.109375" style="1" customWidth="1"/>
    <col min="4577" max="4577" width="12.6640625" style="1" customWidth="1"/>
    <col min="4578" max="4578" width="7.77734375" style="1" customWidth="1"/>
    <col min="4579" max="4579" width="12.33203125" style="1" customWidth="1"/>
    <col min="4580" max="4580" width="16.33203125" style="1" customWidth="1"/>
    <col min="4581" max="4581" width="34.6640625" style="1" customWidth="1"/>
    <col min="4582" max="4582" width="13.77734375" style="1" customWidth="1"/>
    <col min="4583" max="4583" width="16.44140625" style="1" customWidth="1"/>
    <col min="4584" max="4584" width="17.109375" style="1" customWidth="1"/>
    <col min="4585" max="4585" width="18" style="1" customWidth="1"/>
    <col min="4586" max="4586" width="19.6640625" style="1" customWidth="1"/>
    <col min="4587" max="4587" width="20.109375" style="1" customWidth="1"/>
    <col min="4588" max="4589" width="7.77734375" style="1" customWidth="1"/>
    <col min="4590" max="4590" width="41.77734375" style="1" customWidth="1"/>
    <col min="4591" max="4591" width="14.6640625" style="1" customWidth="1"/>
    <col min="4592" max="4592" width="7.77734375" style="1"/>
    <col min="4593" max="4594" width="9.6640625" style="1" bestFit="1" customWidth="1"/>
    <col min="4595" max="4824" width="7.77734375" style="1"/>
    <col min="4825" max="4825" width="5.44140625" style="1" customWidth="1"/>
    <col min="4826" max="4826" width="12.33203125" style="1" customWidth="1"/>
    <col min="4827" max="4827" width="14.33203125" style="1" customWidth="1"/>
    <col min="4828" max="4828" width="13.6640625" style="1" customWidth="1"/>
    <col min="4829" max="4829" width="14" style="1" customWidth="1"/>
    <col min="4830" max="4830" width="12.44140625" style="1" customWidth="1"/>
    <col min="4831" max="4831" width="0" style="1" hidden="1" customWidth="1"/>
    <col min="4832" max="4832" width="10.109375" style="1" customWidth="1"/>
    <col min="4833" max="4833" width="12.6640625" style="1" customWidth="1"/>
    <col min="4834" max="4834" width="7.77734375" style="1" customWidth="1"/>
    <col min="4835" max="4835" width="12.33203125" style="1" customWidth="1"/>
    <col min="4836" max="4836" width="16.33203125" style="1" customWidth="1"/>
    <col min="4837" max="4837" width="34.6640625" style="1" customWidth="1"/>
    <col min="4838" max="4838" width="13.77734375" style="1" customWidth="1"/>
    <col min="4839" max="4839" width="16.44140625" style="1" customWidth="1"/>
    <col min="4840" max="4840" width="17.109375" style="1" customWidth="1"/>
    <col min="4841" max="4841" width="18" style="1" customWidth="1"/>
    <col min="4842" max="4842" width="19.6640625" style="1" customWidth="1"/>
    <col min="4843" max="4843" width="20.109375" style="1" customWidth="1"/>
    <col min="4844" max="4845" width="7.77734375" style="1" customWidth="1"/>
    <col min="4846" max="4846" width="41.77734375" style="1" customWidth="1"/>
    <col min="4847" max="4847" width="14.6640625" style="1" customWidth="1"/>
    <col min="4848" max="4848" width="7.77734375" style="1"/>
    <col min="4849" max="4850" width="9.6640625" style="1" bestFit="1" customWidth="1"/>
    <col min="4851" max="5080" width="7.77734375" style="1"/>
    <col min="5081" max="5081" width="5.44140625" style="1" customWidth="1"/>
    <col min="5082" max="5082" width="12.33203125" style="1" customWidth="1"/>
    <col min="5083" max="5083" width="14.33203125" style="1" customWidth="1"/>
    <col min="5084" max="5084" width="13.6640625" style="1" customWidth="1"/>
    <col min="5085" max="5085" width="14" style="1" customWidth="1"/>
    <col min="5086" max="5086" width="12.44140625" style="1" customWidth="1"/>
    <col min="5087" max="5087" width="0" style="1" hidden="1" customWidth="1"/>
    <col min="5088" max="5088" width="10.109375" style="1" customWidth="1"/>
    <col min="5089" max="5089" width="12.6640625" style="1" customWidth="1"/>
    <col min="5090" max="5090" width="7.77734375" style="1" customWidth="1"/>
    <col min="5091" max="5091" width="12.33203125" style="1" customWidth="1"/>
    <col min="5092" max="5092" width="16.33203125" style="1" customWidth="1"/>
    <col min="5093" max="5093" width="34.6640625" style="1" customWidth="1"/>
    <col min="5094" max="5094" width="13.77734375" style="1" customWidth="1"/>
    <col min="5095" max="5095" width="16.44140625" style="1" customWidth="1"/>
    <col min="5096" max="5096" width="17.109375" style="1" customWidth="1"/>
    <col min="5097" max="5097" width="18" style="1" customWidth="1"/>
    <col min="5098" max="5098" width="19.6640625" style="1" customWidth="1"/>
    <col min="5099" max="5099" width="20.109375" style="1" customWidth="1"/>
    <col min="5100" max="5101" width="7.77734375" style="1" customWidth="1"/>
    <col min="5102" max="5102" width="41.77734375" style="1" customWidth="1"/>
    <col min="5103" max="5103" width="14.6640625" style="1" customWidth="1"/>
    <col min="5104" max="5104" width="7.77734375" style="1"/>
    <col min="5105" max="5106" width="9.6640625" style="1" bestFit="1" customWidth="1"/>
    <col min="5107" max="5336" width="7.77734375" style="1"/>
    <col min="5337" max="5337" width="5.44140625" style="1" customWidth="1"/>
    <col min="5338" max="5338" width="12.33203125" style="1" customWidth="1"/>
    <col min="5339" max="5339" width="14.33203125" style="1" customWidth="1"/>
    <col min="5340" max="5340" width="13.6640625" style="1" customWidth="1"/>
    <col min="5341" max="5341" width="14" style="1" customWidth="1"/>
    <col min="5342" max="5342" width="12.44140625" style="1" customWidth="1"/>
    <col min="5343" max="5343" width="0" style="1" hidden="1" customWidth="1"/>
    <col min="5344" max="5344" width="10.109375" style="1" customWidth="1"/>
    <col min="5345" max="5345" width="12.6640625" style="1" customWidth="1"/>
    <col min="5346" max="5346" width="7.77734375" style="1" customWidth="1"/>
    <col min="5347" max="5347" width="12.33203125" style="1" customWidth="1"/>
    <col min="5348" max="5348" width="16.33203125" style="1" customWidth="1"/>
    <col min="5349" max="5349" width="34.6640625" style="1" customWidth="1"/>
    <col min="5350" max="5350" width="13.77734375" style="1" customWidth="1"/>
    <col min="5351" max="5351" width="16.44140625" style="1" customWidth="1"/>
    <col min="5352" max="5352" width="17.109375" style="1" customWidth="1"/>
    <col min="5353" max="5353" width="18" style="1" customWidth="1"/>
    <col min="5354" max="5354" width="19.6640625" style="1" customWidth="1"/>
    <col min="5355" max="5355" width="20.109375" style="1" customWidth="1"/>
    <col min="5356" max="5357" width="7.77734375" style="1" customWidth="1"/>
    <col min="5358" max="5358" width="41.77734375" style="1" customWidth="1"/>
    <col min="5359" max="5359" width="14.6640625" style="1" customWidth="1"/>
    <col min="5360" max="5360" width="7.77734375" style="1"/>
    <col min="5361" max="5362" width="9.6640625" style="1" bestFit="1" customWidth="1"/>
    <col min="5363" max="5592" width="7.77734375" style="1"/>
    <col min="5593" max="5593" width="5.44140625" style="1" customWidth="1"/>
    <col min="5594" max="5594" width="12.33203125" style="1" customWidth="1"/>
    <col min="5595" max="5595" width="14.33203125" style="1" customWidth="1"/>
    <col min="5596" max="5596" width="13.6640625" style="1" customWidth="1"/>
    <col min="5597" max="5597" width="14" style="1" customWidth="1"/>
    <col min="5598" max="5598" width="12.44140625" style="1" customWidth="1"/>
    <col min="5599" max="5599" width="0" style="1" hidden="1" customWidth="1"/>
    <col min="5600" max="5600" width="10.109375" style="1" customWidth="1"/>
    <col min="5601" max="5601" width="12.6640625" style="1" customWidth="1"/>
    <col min="5602" max="5602" width="7.77734375" style="1" customWidth="1"/>
    <col min="5603" max="5603" width="12.33203125" style="1" customWidth="1"/>
    <col min="5604" max="5604" width="16.33203125" style="1" customWidth="1"/>
    <col min="5605" max="5605" width="34.6640625" style="1" customWidth="1"/>
    <col min="5606" max="5606" width="13.77734375" style="1" customWidth="1"/>
    <col min="5607" max="5607" width="16.44140625" style="1" customWidth="1"/>
    <col min="5608" max="5608" width="17.109375" style="1" customWidth="1"/>
    <col min="5609" max="5609" width="18" style="1" customWidth="1"/>
    <col min="5610" max="5610" width="19.6640625" style="1" customWidth="1"/>
    <col min="5611" max="5611" width="20.109375" style="1" customWidth="1"/>
    <col min="5612" max="5613" width="7.77734375" style="1" customWidth="1"/>
    <col min="5614" max="5614" width="41.77734375" style="1" customWidth="1"/>
    <col min="5615" max="5615" width="14.6640625" style="1" customWidth="1"/>
    <col min="5616" max="5616" width="7.77734375" style="1"/>
    <col min="5617" max="5618" width="9.6640625" style="1" bestFit="1" customWidth="1"/>
    <col min="5619" max="5848" width="7.77734375" style="1"/>
    <col min="5849" max="5849" width="5.44140625" style="1" customWidth="1"/>
    <col min="5850" max="5850" width="12.33203125" style="1" customWidth="1"/>
    <col min="5851" max="5851" width="14.33203125" style="1" customWidth="1"/>
    <col min="5852" max="5852" width="13.6640625" style="1" customWidth="1"/>
    <col min="5853" max="5853" width="14" style="1" customWidth="1"/>
    <col min="5854" max="5854" width="12.44140625" style="1" customWidth="1"/>
    <col min="5855" max="5855" width="0" style="1" hidden="1" customWidth="1"/>
    <col min="5856" max="5856" width="10.109375" style="1" customWidth="1"/>
    <col min="5857" max="5857" width="12.6640625" style="1" customWidth="1"/>
    <col min="5858" max="5858" width="7.77734375" style="1" customWidth="1"/>
    <col min="5859" max="5859" width="12.33203125" style="1" customWidth="1"/>
    <col min="5860" max="5860" width="16.33203125" style="1" customWidth="1"/>
    <col min="5861" max="5861" width="34.6640625" style="1" customWidth="1"/>
    <col min="5862" max="5862" width="13.77734375" style="1" customWidth="1"/>
    <col min="5863" max="5863" width="16.44140625" style="1" customWidth="1"/>
    <col min="5864" max="5864" width="17.109375" style="1" customWidth="1"/>
    <col min="5865" max="5865" width="18" style="1" customWidth="1"/>
    <col min="5866" max="5866" width="19.6640625" style="1" customWidth="1"/>
    <col min="5867" max="5867" width="20.109375" style="1" customWidth="1"/>
    <col min="5868" max="5869" width="7.77734375" style="1" customWidth="1"/>
    <col min="5870" max="5870" width="41.77734375" style="1" customWidth="1"/>
    <col min="5871" max="5871" width="14.6640625" style="1" customWidth="1"/>
    <col min="5872" max="5872" width="7.77734375" style="1"/>
    <col min="5873" max="5874" width="9.6640625" style="1" bestFit="1" customWidth="1"/>
    <col min="5875" max="6104" width="7.77734375" style="1"/>
    <col min="6105" max="6105" width="5.44140625" style="1" customWidth="1"/>
    <col min="6106" max="6106" width="12.33203125" style="1" customWidth="1"/>
    <col min="6107" max="6107" width="14.33203125" style="1" customWidth="1"/>
    <col min="6108" max="6108" width="13.6640625" style="1" customWidth="1"/>
    <col min="6109" max="6109" width="14" style="1" customWidth="1"/>
    <col min="6110" max="6110" width="12.44140625" style="1" customWidth="1"/>
    <col min="6111" max="6111" width="0" style="1" hidden="1" customWidth="1"/>
    <col min="6112" max="6112" width="10.109375" style="1" customWidth="1"/>
    <col min="6113" max="6113" width="12.6640625" style="1" customWidth="1"/>
    <col min="6114" max="6114" width="7.77734375" style="1" customWidth="1"/>
    <col min="6115" max="6115" width="12.33203125" style="1" customWidth="1"/>
    <col min="6116" max="6116" width="16.33203125" style="1" customWidth="1"/>
    <col min="6117" max="6117" width="34.6640625" style="1" customWidth="1"/>
    <col min="6118" max="6118" width="13.77734375" style="1" customWidth="1"/>
    <col min="6119" max="6119" width="16.44140625" style="1" customWidth="1"/>
    <col min="6120" max="6120" width="17.109375" style="1" customWidth="1"/>
    <col min="6121" max="6121" width="18" style="1" customWidth="1"/>
    <col min="6122" max="6122" width="19.6640625" style="1" customWidth="1"/>
    <col min="6123" max="6123" width="20.109375" style="1" customWidth="1"/>
    <col min="6124" max="6125" width="7.77734375" style="1" customWidth="1"/>
    <col min="6126" max="6126" width="41.77734375" style="1" customWidth="1"/>
    <col min="6127" max="6127" width="14.6640625" style="1" customWidth="1"/>
    <col min="6128" max="6128" width="7.77734375" style="1"/>
    <col min="6129" max="6130" width="9.6640625" style="1" bestFit="1" customWidth="1"/>
    <col min="6131" max="6360" width="7.77734375" style="1"/>
    <col min="6361" max="6361" width="5.44140625" style="1" customWidth="1"/>
    <col min="6362" max="6362" width="12.33203125" style="1" customWidth="1"/>
    <col min="6363" max="6363" width="14.33203125" style="1" customWidth="1"/>
    <col min="6364" max="6364" width="13.6640625" style="1" customWidth="1"/>
    <col min="6365" max="6365" width="14" style="1" customWidth="1"/>
    <col min="6366" max="6366" width="12.44140625" style="1" customWidth="1"/>
    <col min="6367" max="6367" width="0" style="1" hidden="1" customWidth="1"/>
    <col min="6368" max="6368" width="10.109375" style="1" customWidth="1"/>
    <col min="6369" max="6369" width="12.6640625" style="1" customWidth="1"/>
    <col min="6370" max="6370" width="7.77734375" style="1" customWidth="1"/>
    <col min="6371" max="6371" width="12.33203125" style="1" customWidth="1"/>
    <col min="6372" max="6372" width="16.33203125" style="1" customWidth="1"/>
    <col min="6373" max="6373" width="34.6640625" style="1" customWidth="1"/>
    <col min="6374" max="6374" width="13.77734375" style="1" customWidth="1"/>
    <col min="6375" max="6375" width="16.44140625" style="1" customWidth="1"/>
    <col min="6376" max="6376" width="17.109375" style="1" customWidth="1"/>
    <col min="6377" max="6377" width="18" style="1" customWidth="1"/>
    <col min="6378" max="6378" width="19.6640625" style="1" customWidth="1"/>
    <col min="6379" max="6379" width="20.109375" style="1" customWidth="1"/>
    <col min="6380" max="6381" width="7.77734375" style="1" customWidth="1"/>
    <col min="6382" max="6382" width="41.77734375" style="1" customWidth="1"/>
    <col min="6383" max="6383" width="14.6640625" style="1" customWidth="1"/>
    <col min="6384" max="6384" width="7.77734375" style="1"/>
    <col min="6385" max="6386" width="9.6640625" style="1" bestFit="1" customWidth="1"/>
    <col min="6387" max="6616" width="7.77734375" style="1"/>
    <col min="6617" max="6617" width="5.44140625" style="1" customWidth="1"/>
    <col min="6618" max="6618" width="12.33203125" style="1" customWidth="1"/>
    <col min="6619" max="6619" width="14.33203125" style="1" customWidth="1"/>
    <col min="6620" max="6620" width="13.6640625" style="1" customWidth="1"/>
    <col min="6621" max="6621" width="14" style="1" customWidth="1"/>
    <col min="6622" max="6622" width="12.44140625" style="1" customWidth="1"/>
    <col min="6623" max="6623" width="0" style="1" hidden="1" customWidth="1"/>
    <col min="6624" max="6624" width="10.109375" style="1" customWidth="1"/>
    <col min="6625" max="6625" width="12.6640625" style="1" customWidth="1"/>
    <col min="6626" max="6626" width="7.77734375" style="1" customWidth="1"/>
    <col min="6627" max="6627" width="12.33203125" style="1" customWidth="1"/>
    <col min="6628" max="6628" width="16.33203125" style="1" customWidth="1"/>
    <col min="6629" max="6629" width="34.6640625" style="1" customWidth="1"/>
    <col min="6630" max="6630" width="13.77734375" style="1" customWidth="1"/>
    <col min="6631" max="6631" width="16.44140625" style="1" customWidth="1"/>
    <col min="6632" max="6632" width="17.109375" style="1" customWidth="1"/>
    <col min="6633" max="6633" width="18" style="1" customWidth="1"/>
    <col min="6634" max="6634" width="19.6640625" style="1" customWidth="1"/>
    <col min="6635" max="6635" width="20.109375" style="1" customWidth="1"/>
    <col min="6636" max="6637" width="7.77734375" style="1" customWidth="1"/>
    <col min="6638" max="6638" width="41.77734375" style="1" customWidth="1"/>
    <col min="6639" max="6639" width="14.6640625" style="1" customWidth="1"/>
    <col min="6640" max="6640" width="7.77734375" style="1"/>
    <col min="6641" max="6642" width="9.6640625" style="1" bestFit="1" customWidth="1"/>
    <col min="6643" max="6872" width="7.77734375" style="1"/>
    <col min="6873" max="6873" width="5.44140625" style="1" customWidth="1"/>
    <col min="6874" max="6874" width="12.33203125" style="1" customWidth="1"/>
    <col min="6875" max="6875" width="14.33203125" style="1" customWidth="1"/>
    <col min="6876" max="6876" width="13.6640625" style="1" customWidth="1"/>
    <col min="6877" max="6877" width="14" style="1" customWidth="1"/>
    <col min="6878" max="6878" width="12.44140625" style="1" customWidth="1"/>
    <col min="6879" max="6879" width="0" style="1" hidden="1" customWidth="1"/>
    <col min="6880" max="6880" width="10.109375" style="1" customWidth="1"/>
    <col min="6881" max="6881" width="12.6640625" style="1" customWidth="1"/>
    <col min="6882" max="6882" width="7.77734375" style="1" customWidth="1"/>
    <col min="6883" max="6883" width="12.33203125" style="1" customWidth="1"/>
    <col min="6884" max="6884" width="16.33203125" style="1" customWidth="1"/>
    <col min="6885" max="6885" width="34.6640625" style="1" customWidth="1"/>
    <col min="6886" max="6886" width="13.77734375" style="1" customWidth="1"/>
    <col min="6887" max="6887" width="16.44140625" style="1" customWidth="1"/>
    <col min="6888" max="6888" width="17.109375" style="1" customWidth="1"/>
    <col min="6889" max="6889" width="18" style="1" customWidth="1"/>
    <col min="6890" max="6890" width="19.6640625" style="1" customWidth="1"/>
    <col min="6891" max="6891" width="20.109375" style="1" customWidth="1"/>
    <col min="6892" max="6893" width="7.77734375" style="1" customWidth="1"/>
    <col min="6894" max="6894" width="41.77734375" style="1" customWidth="1"/>
    <col min="6895" max="6895" width="14.6640625" style="1" customWidth="1"/>
    <col min="6896" max="6896" width="7.77734375" style="1"/>
    <col min="6897" max="6898" width="9.6640625" style="1" bestFit="1" customWidth="1"/>
    <col min="6899" max="7128" width="7.77734375" style="1"/>
    <col min="7129" max="7129" width="5.44140625" style="1" customWidth="1"/>
    <col min="7130" max="7130" width="12.33203125" style="1" customWidth="1"/>
    <col min="7131" max="7131" width="14.33203125" style="1" customWidth="1"/>
    <col min="7132" max="7132" width="13.6640625" style="1" customWidth="1"/>
    <col min="7133" max="7133" width="14" style="1" customWidth="1"/>
    <col min="7134" max="7134" width="12.44140625" style="1" customWidth="1"/>
    <col min="7135" max="7135" width="0" style="1" hidden="1" customWidth="1"/>
    <col min="7136" max="7136" width="10.109375" style="1" customWidth="1"/>
    <col min="7137" max="7137" width="12.6640625" style="1" customWidth="1"/>
    <col min="7138" max="7138" width="7.77734375" style="1" customWidth="1"/>
    <col min="7139" max="7139" width="12.33203125" style="1" customWidth="1"/>
    <col min="7140" max="7140" width="16.33203125" style="1" customWidth="1"/>
    <col min="7141" max="7141" width="34.6640625" style="1" customWidth="1"/>
    <col min="7142" max="7142" width="13.77734375" style="1" customWidth="1"/>
    <col min="7143" max="7143" width="16.44140625" style="1" customWidth="1"/>
    <col min="7144" max="7144" width="17.109375" style="1" customWidth="1"/>
    <col min="7145" max="7145" width="18" style="1" customWidth="1"/>
    <col min="7146" max="7146" width="19.6640625" style="1" customWidth="1"/>
    <col min="7147" max="7147" width="20.109375" style="1" customWidth="1"/>
    <col min="7148" max="7149" width="7.77734375" style="1" customWidth="1"/>
    <col min="7150" max="7150" width="41.77734375" style="1" customWidth="1"/>
    <col min="7151" max="7151" width="14.6640625" style="1" customWidth="1"/>
    <col min="7152" max="7152" width="7.77734375" style="1"/>
    <col min="7153" max="7154" width="9.6640625" style="1" bestFit="1" customWidth="1"/>
    <col min="7155" max="7384" width="7.77734375" style="1"/>
    <col min="7385" max="7385" width="5.44140625" style="1" customWidth="1"/>
    <col min="7386" max="7386" width="12.33203125" style="1" customWidth="1"/>
    <col min="7387" max="7387" width="14.33203125" style="1" customWidth="1"/>
    <col min="7388" max="7388" width="13.6640625" style="1" customWidth="1"/>
    <col min="7389" max="7389" width="14" style="1" customWidth="1"/>
    <col min="7390" max="7390" width="12.44140625" style="1" customWidth="1"/>
    <col min="7391" max="7391" width="0" style="1" hidden="1" customWidth="1"/>
    <col min="7392" max="7392" width="10.109375" style="1" customWidth="1"/>
    <col min="7393" max="7393" width="12.6640625" style="1" customWidth="1"/>
    <col min="7394" max="7394" width="7.77734375" style="1" customWidth="1"/>
    <col min="7395" max="7395" width="12.33203125" style="1" customWidth="1"/>
    <col min="7396" max="7396" width="16.33203125" style="1" customWidth="1"/>
    <col min="7397" max="7397" width="34.6640625" style="1" customWidth="1"/>
    <col min="7398" max="7398" width="13.77734375" style="1" customWidth="1"/>
    <col min="7399" max="7399" width="16.44140625" style="1" customWidth="1"/>
    <col min="7400" max="7400" width="17.109375" style="1" customWidth="1"/>
    <col min="7401" max="7401" width="18" style="1" customWidth="1"/>
    <col min="7402" max="7402" width="19.6640625" style="1" customWidth="1"/>
    <col min="7403" max="7403" width="20.109375" style="1" customWidth="1"/>
    <col min="7404" max="7405" width="7.77734375" style="1" customWidth="1"/>
    <col min="7406" max="7406" width="41.77734375" style="1" customWidth="1"/>
    <col min="7407" max="7407" width="14.6640625" style="1" customWidth="1"/>
    <col min="7408" max="7408" width="7.77734375" style="1"/>
    <col min="7409" max="7410" width="9.6640625" style="1" bestFit="1" customWidth="1"/>
    <col min="7411" max="7640" width="7.77734375" style="1"/>
    <col min="7641" max="7641" width="5.44140625" style="1" customWidth="1"/>
    <col min="7642" max="7642" width="12.33203125" style="1" customWidth="1"/>
    <col min="7643" max="7643" width="14.33203125" style="1" customWidth="1"/>
    <col min="7644" max="7644" width="13.6640625" style="1" customWidth="1"/>
    <col min="7645" max="7645" width="14" style="1" customWidth="1"/>
    <col min="7646" max="7646" width="12.44140625" style="1" customWidth="1"/>
    <col min="7647" max="7647" width="0" style="1" hidden="1" customWidth="1"/>
    <col min="7648" max="7648" width="10.109375" style="1" customWidth="1"/>
    <col min="7649" max="7649" width="12.6640625" style="1" customWidth="1"/>
    <col min="7650" max="7650" width="7.77734375" style="1" customWidth="1"/>
    <col min="7651" max="7651" width="12.33203125" style="1" customWidth="1"/>
    <col min="7652" max="7652" width="16.33203125" style="1" customWidth="1"/>
    <col min="7653" max="7653" width="34.6640625" style="1" customWidth="1"/>
    <col min="7654" max="7654" width="13.77734375" style="1" customWidth="1"/>
    <col min="7655" max="7655" width="16.44140625" style="1" customWidth="1"/>
    <col min="7656" max="7656" width="17.109375" style="1" customWidth="1"/>
    <col min="7657" max="7657" width="18" style="1" customWidth="1"/>
    <col min="7658" max="7658" width="19.6640625" style="1" customWidth="1"/>
    <col min="7659" max="7659" width="20.109375" style="1" customWidth="1"/>
    <col min="7660" max="7661" width="7.77734375" style="1" customWidth="1"/>
    <col min="7662" max="7662" width="41.77734375" style="1" customWidth="1"/>
    <col min="7663" max="7663" width="14.6640625" style="1" customWidth="1"/>
    <col min="7664" max="7664" width="7.77734375" style="1"/>
    <col min="7665" max="7666" width="9.6640625" style="1" bestFit="1" customWidth="1"/>
    <col min="7667" max="7896" width="7.77734375" style="1"/>
    <col min="7897" max="7897" width="5.44140625" style="1" customWidth="1"/>
    <col min="7898" max="7898" width="12.33203125" style="1" customWidth="1"/>
    <col min="7899" max="7899" width="14.33203125" style="1" customWidth="1"/>
    <col min="7900" max="7900" width="13.6640625" style="1" customWidth="1"/>
    <col min="7901" max="7901" width="14" style="1" customWidth="1"/>
    <col min="7902" max="7902" width="12.44140625" style="1" customWidth="1"/>
    <col min="7903" max="7903" width="0" style="1" hidden="1" customWidth="1"/>
    <col min="7904" max="7904" width="10.109375" style="1" customWidth="1"/>
    <col min="7905" max="7905" width="12.6640625" style="1" customWidth="1"/>
    <col min="7906" max="7906" width="7.77734375" style="1" customWidth="1"/>
    <col min="7907" max="7907" width="12.33203125" style="1" customWidth="1"/>
    <col min="7908" max="7908" width="16.33203125" style="1" customWidth="1"/>
    <col min="7909" max="7909" width="34.6640625" style="1" customWidth="1"/>
    <col min="7910" max="7910" width="13.77734375" style="1" customWidth="1"/>
    <col min="7911" max="7911" width="16.44140625" style="1" customWidth="1"/>
    <col min="7912" max="7912" width="17.109375" style="1" customWidth="1"/>
    <col min="7913" max="7913" width="18" style="1" customWidth="1"/>
    <col min="7914" max="7914" width="19.6640625" style="1" customWidth="1"/>
    <col min="7915" max="7915" width="20.109375" style="1" customWidth="1"/>
    <col min="7916" max="7917" width="7.77734375" style="1" customWidth="1"/>
    <col min="7918" max="7918" width="41.77734375" style="1" customWidth="1"/>
    <col min="7919" max="7919" width="14.6640625" style="1" customWidth="1"/>
    <col min="7920" max="7920" width="7.77734375" style="1"/>
    <col min="7921" max="7922" width="9.6640625" style="1" bestFit="1" customWidth="1"/>
    <col min="7923" max="8152" width="7.77734375" style="1"/>
    <col min="8153" max="8153" width="5.44140625" style="1" customWidth="1"/>
    <col min="8154" max="8154" width="12.33203125" style="1" customWidth="1"/>
    <col min="8155" max="8155" width="14.33203125" style="1" customWidth="1"/>
    <col min="8156" max="8156" width="13.6640625" style="1" customWidth="1"/>
    <col min="8157" max="8157" width="14" style="1" customWidth="1"/>
    <col min="8158" max="8158" width="12.44140625" style="1" customWidth="1"/>
    <col min="8159" max="8159" width="0" style="1" hidden="1" customWidth="1"/>
    <col min="8160" max="8160" width="10.109375" style="1" customWidth="1"/>
    <col min="8161" max="8161" width="12.6640625" style="1" customWidth="1"/>
    <col min="8162" max="8162" width="7.77734375" style="1" customWidth="1"/>
    <col min="8163" max="8163" width="12.33203125" style="1" customWidth="1"/>
    <col min="8164" max="8164" width="16.33203125" style="1" customWidth="1"/>
    <col min="8165" max="8165" width="34.6640625" style="1" customWidth="1"/>
    <col min="8166" max="8166" width="13.77734375" style="1" customWidth="1"/>
    <col min="8167" max="8167" width="16.44140625" style="1" customWidth="1"/>
    <col min="8168" max="8168" width="17.109375" style="1" customWidth="1"/>
    <col min="8169" max="8169" width="18" style="1" customWidth="1"/>
    <col min="8170" max="8170" width="19.6640625" style="1" customWidth="1"/>
    <col min="8171" max="8171" width="20.109375" style="1" customWidth="1"/>
    <col min="8172" max="8173" width="7.77734375" style="1" customWidth="1"/>
    <col min="8174" max="8174" width="41.77734375" style="1" customWidth="1"/>
    <col min="8175" max="8175" width="14.6640625" style="1" customWidth="1"/>
    <col min="8176" max="8176" width="7.77734375" style="1"/>
    <col min="8177" max="8178" width="9.6640625" style="1" bestFit="1" customWidth="1"/>
    <col min="8179" max="8408" width="7.77734375" style="1"/>
    <col min="8409" max="8409" width="5.44140625" style="1" customWidth="1"/>
    <col min="8410" max="8410" width="12.33203125" style="1" customWidth="1"/>
    <col min="8411" max="8411" width="14.33203125" style="1" customWidth="1"/>
    <col min="8412" max="8412" width="13.6640625" style="1" customWidth="1"/>
    <col min="8413" max="8413" width="14" style="1" customWidth="1"/>
    <col min="8414" max="8414" width="12.44140625" style="1" customWidth="1"/>
    <col min="8415" max="8415" width="0" style="1" hidden="1" customWidth="1"/>
    <col min="8416" max="8416" width="10.109375" style="1" customWidth="1"/>
    <col min="8417" max="8417" width="12.6640625" style="1" customWidth="1"/>
    <col min="8418" max="8418" width="7.77734375" style="1" customWidth="1"/>
    <col min="8419" max="8419" width="12.33203125" style="1" customWidth="1"/>
    <col min="8420" max="8420" width="16.33203125" style="1" customWidth="1"/>
    <col min="8421" max="8421" width="34.6640625" style="1" customWidth="1"/>
    <col min="8422" max="8422" width="13.77734375" style="1" customWidth="1"/>
    <col min="8423" max="8423" width="16.44140625" style="1" customWidth="1"/>
    <col min="8424" max="8424" width="17.109375" style="1" customWidth="1"/>
    <col min="8425" max="8425" width="18" style="1" customWidth="1"/>
    <col min="8426" max="8426" width="19.6640625" style="1" customWidth="1"/>
    <col min="8427" max="8427" width="20.109375" style="1" customWidth="1"/>
    <col min="8428" max="8429" width="7.77734375" style="1" customWidth="1"/>
    <col min="8430" max="8430" width="41.77734375" style="1" customWidth="1"/>
    <col min="8431" max="8431" width="14.6640625" style="1" customWidth="1"/>
    <col min="8432" max="8432" width="7.77734375" style="1"/>
    <col min="8433" max="8434" width="9.6640625" style="1" bestFit="1" customWidth="1"/>
    <col min="8435" max="8664" width="7.77734375" style="1"/>
    <col min="8665" max="8665" width="5.44140625" style="1" customWidth="1"/>
    <col min="8666" max="8666" width="12.33203125" style="1" customWidth="1"/>
    <col min="8667" max="8667" width="14.33203125" style="1" customWidth="1"/>
    <col min="8668" max="8668" width="13.6640625" style="1" customWidth="1"/>
    <col min="8669" max="8669" width="14" style="1" customWidth="1"/>
    <col min="8670" max="8670" width="12.44140625" style="1" customWidth="1"/>
    <col min="8671" max="8671" width="0" style="1" hidden="1" customWidth="1"/>
    <col min="8672" max="8672" width="10.109375" style="1" customWidth="1"/>
    <col min="8673" max="8673" width="12.6640625" style="1" customWidth="1"/>
    <col min="8674" max="8674" width="7.77734375" style="1" customWidth="1"/>
    <col min="8675" max="8675" width="12.33203125" style="1" customWidth="1"/>
    <col min="8676" max="8676" width="16.33203125" style="1" customWidth="1"/>
    <col min="8677" max="8677" width="34.6640625" style="1" customWidth="1"/>
    <col min="8678" max="8678" width="13.77734375" style="1" customWidth="1"/>
    <col min="8679" max="8679" width="16.44140625" style="1" customWidth="1"/>
    <col min="8680" max="8680" width="17.109375" style="1" customWidth="1"/>
    <col min="8681" max="8681" width="18" style="1" customWidth="1"/>
    <col min="8682" max="8682" width="19.6640625" style="1" customWidth="1"/>
    <col min="8683" max="8683" width="20.109375" style="1" customWidth="1"/>
    <col min="8684" max="8685" width="7.77734375" style="1" customWidth="1"/>
    <col min="8686" max="8686" width="41.77734375" style="1" customWidth="1"/>
    <col min="8687" max="8687" width="14.6640625" style="1" customWidth="1"/>
    <col min="8688" max="8688" width="7.77734375" style="1"/>
    <col min="8689" max="8690" width="9.6640625" style="1" bestFit="1" customWidth="1"/>
    <col min="8691" max="8920" width="7.77734375" style="1"/>
    <col min="8921" max="8921" width="5.44140625" style="1" customWidth="1"/>
    <col min="8922" max="8922" width="12.33203125" style="1" customWidth="1"/>
    <col min="8923" max="8923" width="14.33203125" style="1" customWidth="1"/>
    <col min="8924" max="8924" width="13.6640625" style="1" customWidth="1"/>
    <col min="8925" max="8925" width="14" style="1" customWidth="1"/>
    <col min="8926" max="8926" width="12.44140625" style="1" customWidth="1"/>
    <col min="8927" max="8927" width="0" style="1" hidden="1" customWidth="1"/>
    <col min="8928" max="8928" width="10.109375" style="1" customWidth="1"/>
    <col min="8929" max="8929" width="12.6640625" style="1" customWidth="1"/>
    <col min="8930" max="8930" width="7.77734375" style="1" customWidth="1"/>
    <col min="8931" max="8931" width="12.33203125" style="1" customWidth="1"/>
    <col min="8932" max="8932" width="16.33203125" style="1" customWidth="1"/>
    <col min="8933" max="8933" width="34.6640625" style="1" customWidth="1"/>
    <col min="8934" max="8934" width="13.77734375" style="1" customWidth="1"/>
    <col min="8935" max="8935" width="16.44140625" style="1" customWidth="1"/>
    <col min="8936" max="8936" width="17.109375" style="1" customWidth="1"/>
    <col min="8937" max="8937" width="18" style="1" customWidth="1"/>
    <col min="8938" max="8938" width="19.6640625" style="1" customWidth="1"/>
    <col min="8939" max="8939" width="20.109375" style="1" customWidth="1"/>
    <col min="8940" max="8941" width="7.77734375" style="1" customWidth="1"/>
    <col min="8942" max="8942" width="41.77734375" style="1" customWidth="1"/>
    <col min="8943" max="8943" width="14.6640625" style="1" customWidth="1"/>
    <col min="8944" max="8944" width="7.77734375" style="1"/>
    <col min="8945" max="8946" width="9.6640625" style="1" bestFit="1" customWidth="1"/>
    <col min="8947" max="9176" width="7.77734375" style="1"/>
    <col min="9177" max="9177" width="5.44140625" style="1" customWidth="1"/>
    <col min="9178" max="9178" width="12.33203125" style="1" customWidth="1"/>
    <col min="9179" max="9179" width="14.33203125" style="1" customWidth="1"/>
    <col min="9180" max="9180" width="13.6640625" style="1" customWidth="1"/>
    <col min="9181" max="9181" width="14" style="1" customWidth="1"/>
    <col min="9182" max="9182" width="12.44140625" style="1" customWidth="1"/>
    <col min="9183" max="9183" width="0" style="1" hidden="1" customWidth="1"/>
    <col min="9184" max="9184" width="10.109375" style="1" customWidth="1"/>
    <col min="9185" max="9185" width="12.6640625" style="1" customWidth="1"/>
    <col min="9186" max="9186" width="7.77734375" style="1" customWidth="1"/>
    <col min="9187" max="9187" width="12.33203125" style="1" customWidth="1"/>
    <col min="9188" max="9188" width="16.33203125" style="1" customWidth="1"/>
    <col min="9189" max="9189" width="34.6640625" style="1" customWidth="1"/>
    <col min="9190" max="9190" width="13.77734375" style="1" customWidth="1"/>
    <col min="9191" max="9191" width="16.44140625" style="1" customWidth="1"/>
    <col min="9192" max="9192" width="17.109375" style="1" customWidth="1"/>
    <col min="9193" max="9193" width="18" style="1" customWidth="1"/>
    <col min="9194" max="9194" width="19.6640625" style="1" customWidth="1"/>
    <col min="9195" max="9195" width="20.109375" style="1" customWidth="1"/>
    <col min="9196" max="9197" width="7.77734375" style="1" customWidth="1"/>
    <col min="9198" max="9198" width="41.77734375" style="1" customWidth="1"/>
    <col min="9199" max="9199" width="14.6640625" style="1" customWidth="1"/>
    <col min="9200" max="9200" width="7.77734375" style="1"/>
    <col min="9201" max="9202" width="9.6640625" style="1" bestFit="1" customWidth="1"/>
    <col min="9203" max="9432" width="7.77734375" style="1"/>
    <col min="9433" max="9433" width="5.44140625" style="1" customWidth="1"/>
    <col min="9434" max="9434" width="12.33203125" style="1" customWidth="1"/>
    <col min="9435" max="9435" width="14.33203125" style="1" customWidth="1"/>
    <col min="9436" max="9436" width="13.6640625" style="1" customWidth="1"/>
    <col min="9437" max="9437" width="14" style="1" customWidth="1"/>
    <col min="9438" max="9438" width="12.44140625" style="1" customWidth="1"/>
    <col min="9439" max="9439" width="0" style="1" hidden="1" customWidth="1"/>
    <col min="9440" max="9440" width="10.109375" style="1" customWidth="1"/>
    <col min="9441" max="9441" width="12.6640625" style="1" customWidth="1"/>
    <col min="9442" max="9442" width="7.77734375" style="1" customWidth="1"/>
    <col min="9443" max="9443" width="12.33203125" style="1" customWidth="1"/>
    <col min="9444" max="9444" width="16.33203125" style="1" customWidth="1"/>
    <col min="9445" max="9445" width="34.6640625" style="1" customWidth="1"/>
    <col min="9446" max="9446" width="13.77734375" style="1" customWidth="1"/>
    <col min="9447" max="9447" width="16.44140625" style="1" customWidth="1"/>
    <col min="9448" max="9448" width="17.109375" style="1" customWidth="1"/>
    <col min="9449" max="9449" width="18" style="1" customWidth="1"/>
    <col min="9450" max="9450" width="19.6640625" style="1" customWidth="1"/>
    <col min="9451" max="9451" width="20.109375" style="1" customWidth="1"/>
    <col min="9452" max="9453" width="7.77734375" style="1" customWidth="1"/>
    <col min="9454" max="9454" width="41.77734375" style="1" customWidth="1"/>
    <col min="9455" max="9455" width="14.6640625" style="1" customWidth="1"/>
    <col min="9456" max="9456" width="7.77734375" style="1"/>
    <col min="9457" max="9458" width="9.6640625" style="1" bestFit="1" customWidth="1"/>
    <col min="9459" max="9688" width="7.77734375" style="1"/>
    <col min="9689" max="9689" width="5.44140625" style="1" customWidth="1"/>
    <col min="9690" max="9690" width="12.33203125" style="1" customWidth="1"/>
    <col min="9691" max="9691" width="14.33203125" style="1" customWidth="1"/>
    <col min="9692" max="9692" width="13.6640625" style="1" customWidth="1"/>
    <col min="9693" max="9693" width="14" style="1" customWidth="1"/>
    <col min="9694" max="9694" width="12.44140625" style="1" customWidth="1"/>
    <col min="9695" max="9695" width="0" style="1" hidden="1" customWidth="1"/>
    <col min="9696" max="9696" width="10.109375" style="1" customWidth="1"/>
    <col min="9697" max="9697" width="12.6640625" style="1" customWidth="1"/>
    <col min="9698" max="9698" width="7.77734375" style="1" customWidth="1"/>
    <col min="9699" max="9699" width="12.33203125" style="1" customWidth="1"/>
    <col min="9700" max="9700" width="16.33203125" style="1" customWidth="1"/>
    <col min="9701" max="9701" width="34.6640625" style="1" customWidth="1"/>
    <col min="9702" max="9702" width="13.77734375" style="1" customWidth="1"/>
    <col min="9703" max="9703" width="16.44140625" style="1" customWidth="1"/>
    <col min="9704" max="9704" width="17.109375" style="1" customWidth="1"/>
    <col min="9705" max="9705" width="18" style="1" customWidth="1"/>
    <col min="9706" max="9706" width="19.6640625" style="1" customWidth="1"/>
    <col min="9707" max="9707" width="20.109375" style="1" customWidth="1"/>
    <col min="9708" max="9709" width="7.77734375" style="1" customWidth="1"/>
    <col min="9710" max="9710" width="41.77734375" style="1" customWidth="1"/>
    <col min="9711" max="9711" width="14.6640625" style="1" customWidth="1"/>
    <col min="9712" max="9712" width="7.77734375" style="1"/>
    <col min="9713" max="9714" width="9.6640625" style="1" bestFit="1" customWidth="1"/>
    <col min="9715" max="9944" width="7.77734375" style="1"/>
    <col min="9945" max="9945" width="5.44140625" style="1" customWidth="1"/>
    <col min="9946" max="9946" width="12.33203125" style="1" customWidth="1"/>
    <col min="9947" max="9947" width="14.33203125" style="1" customWidth="1"/>
    <col min="9948" max="9948" width="13.6640625" style="1" customWidth="1"/>
    <col min="9949" max="9949" width="14" style="1" customWidth="1"/>
    <col min="9950" max="9950" width="12.44140625" style="1" customWidth="1"/>
    <col min="9951" max="9951" width="0" style="1" hidden="1" customWidth="1"/>
    <col min="9952" max="9952" width="10.109375" style="1" customWidth="1"/>
    <col min="9953" max="9953" width="12.6640625" style="1" customWidth="1"/>
    <col min="9954" max="9954" width="7.77734375" style="1" customWidth="1"/>
    <col min="9955" max="9955" width="12.33203125" style="1" customWidth="1"/>
    <col min="9956" max="9956" width="16.33203125" style="1" customWidth="1"/>
    <col min="9957" max="9957" width="34.6640625" style="1" customWidth="1"/>
    <col min="9958" max="9958" width="13.77734375" style="1" customWidth="1"/>
    <col min="9959" max="9959" width="16.44140625" style="1" customWidth="1"/>
    <col min="9960" max="9960" width="17.109375" style="1" customWidth="1"/>
    <col min="9961" max="9961" width="18" style="1" customWidth="1"/>
    <col min="9962" max="9962" width="19.6640625" style="1" customWidth="1"/>
    <col min="9963" max="9963" width="20.109375" style="1" customWidth="1"/>
    <col min="9964" max="9965" width="7.77734375" style="1" customWidth="1"/>
    <col min="9966" max="9966" width="41.77734375" style="1" customWidth="1"/>
    <col min="9967" max="9967" width="14.6640625" style="1" customWidth="1"/>
    <col min="9968" max="9968" width="7.77734375" style="1"/>
    <col min="9969" max="9970" width="9.6640625" style="1" bestFit="1" customWidth="1"/>
    <col min="9971" max="10200" width="7.77734375" style="1"/>
    <col min="10201" max="10201" width="5.44140625" style="1" customWidth="1"/>
    <col min="10202" max="10202" width="12.33203125" style="1" customWidth="1"/>
    <col min="10203" max="10203" width="14.33203125" style="1" customWidth="1"/>
    <col min="10204" max="10204" width="13.6640625" style="1" customWidth="1"/>
    <col min="10205" max="10205" width="14" style="1" customWidth="1"/>
    <col min="10206" max="10206" width="12.44140625" style="1" customWidth="1"/>
    <col min="10207" max="10207" width="0" style="1" hidden="1" customWidth="1"/>
    <col min="10208" max="10208" width="10.109375" style="1" customWidth="1"/>
    <col min="10209" max="10209" width="12.6640625" style="1" customWidth="1"/>
    <col min="10210" max="10210" width="7.77734375" style="1" customWidth="1"/>
    <col min="10211" max="10211" width="12.33203125" style="1" customWidth="1"/>
    <col min="10212" max="10212" width="16.33203125" style="1" customWidth="1"/>
    <col min="10213" max="10213" width="34.6640625" style="1" customWidth="1"/>
    <col min="10214" max="10214" width="13.77734375" style="1" customWidth="1"/>
    <col min="10215" max="10215" width="16.44140625" style="1" customWidth="1"/>
    <col min="10216" max="10216" width="17.109375" style="1" customWidth="1"/>
    <col min="10217" max="10217" width="18" style="1" customWidth="1"/>
    <col min="10218" max="10218" width="19.6640625" style="1" customWidth="1"/>
    <col min="10219" max="10219" width="20.109375" style="1" customWidth="1"/>
    <col min="10220" max="10221" width="7.77734375" style="1" customWidth="1"/>
    <col min="10222" max="10222" width="41.77734375" style="1" customWidth="1"/>
    <col min="10223" max="10223" width="14.6640625" style="1" customWidth="1"/>
    <col min="10224" max="10224" width="7.77734375" style="1"/>
    <col min="10225" max="10226" width="9.6640625" style="1" bestFit="1" customWidth="1"/>
    <col min="10227" max="10456" width="7.77734375" style="1"/>
    <col min="10457" max="10457" width="5.44140625" style="1" customWidth="1"/>
    <col min="10458" max="10458" width="12.33203125" style="1" customWidth="1"/>
    <col min="10459" max="10459" width="14.33203125" style="1" customWidth="1"/>
    <col min="10460" max="10460" width="13.6640625" style="1" customWidth="1"/>
    <col min="10461" max="10461" width="14" style="1" customWidth="1"/>
    <col min="10462" max="10462" width="12.44140625" style="1" customWidth="1"/>
    <col min="10463" max="10463" width="0" style="1" hidden="1" customWidth="1"/>
    <col min="10464" max="10464" width="10.109375" style="1" customWidth="1"/>
    <col min="10465" max="10465" width="12.6640625" style="1" customWidth="1"/>
    <col min="10466" max="10466" width="7.77734375" style="1" customWidth="1"/>
    <col min="10467" max="10467" width="12.33203125" style="1" customWidth="1"/>
    <col min="10468" max="10468" width="16.33203125" style="1" customWidth="1"/>
    <col min="10469" max="10469" width="34.6640625" style="1" customWidth="1"/>
    <col min="10470" max="10470" width="13.77734375" style="1" customWidth="1"/>
    <col min="10471" max="10471" width="16.44140625" style="1" customWidth="1"/>
    <col min="10472" max="10472" width="17.109375" style="1" customWidth="1"/>
    <col min="10473" max="10473" width="18" style="1" customWidth="1"/>
    <col min="10474" max="10474" width="19.6640625" style="1" customWidth="1"/>
    <col min="10475" max="10475" width="20.109375" style="1" customWidth="1"/>
    <col min="10476" max="10477" width="7.77734375" style="1" customWidth="1"/>
    <col min="10478" max="10478" width="41.77734375" style="1" customWidth="1"/>
    <col min="10479" max="10479" width="14.6640625" style="1" customWidth="1"/>
    <col min="10480" max="10480" width="7.77734375" style="1"/>
    <col min="10481" max="10482" width="9.6640625" style="1" bestFit="1" customWidth="1"/>
    <col min="10483" max="10712" width="7.77734375" style="1"/>
    <col min="10713" max="10713" width="5.44140625" style="1" customWidth="1"/>
    <col min="10714" max="10714" width="12.33203125" style="1" customWidth="1"/>
    <col min="10715" max="10715" width="14.33203125" style="1" customWidth="1"/>
    <col min="10716" max="10716" width="13.6640625" style="1" customWidth="1"/>
    <col min="10717" max="10717" width="14" style="1" customWidth="1"/>
    <col min="10718" max="10718" width="12.44140625" style="1" customWidth="1"/>
    <col min="10719" max="10719" width="0" style="1" hidden="1" customWidth="1"/>
    <col min="10720" max="10720" width="10.109375" style="1" customWidth="1"/>
    <col min="10721" max="10721" width="12.6640625" style="1" customWidth="1"/>
    <col min="10722" max="10722" width="7.77734375" style="1" customWidth="1"/>
    <col min="10723" max="10723" width="12.33203125" style="1" customWidth="1"/>
    <col min="10724" max="10724" width="16.33203125" style="1" customWidth="1"/>
    <col min="10725" max="10725" width="34.6640625" style="1" customWidth="1"/>
    <col min="10726" max="10726" width="13.77734375" style="1" customWidth="1"/>
    <col min="10727" max="10727" width="16.44140625" style="1" customWidth="1"/>
    <col min="10728" max="10728" width="17.109375" style="1" customWidth="1"/>
    <col min="10729" max="10729" width="18" style="1" customWidth="1"/>
    <col min="10730" max="10730" width="19.6640625" style="1" customWidth="1"/>
    <col min="10731" max="10731" width="20.109375" style="1" customWidth="1"/>
    <col min="10732" max="10733" width="7.77734375" style="1" customWidth="1"/>
    <col min="10734" max="10734" width="41.77734375" style="1" customWidth="1"/>
    <col min="10735" max="10735" width="14.6640625" style="1" customWidth="1"/>
    <col min="10736" max="10736" width="7.77734375" style="1"/>
    <col min="10737" max="10738" width="9.6640625" style="1" bestFit="1" customWidth="1"/>
    <col min="10739" max="10968" width="7.77734375" style="1"/>
    <col min="10969" max="10969" width="5.44140625" style="1" customWidth="1"/>
    <col min="10970" max="10970" width="12.33203125" style="1" customWidth="1"/>
    <col min="10971" max="10971" width="14.33203125" style="1" customWidth="1"/>
    <col min="10972" max="10972" width="13.6640625" style="1" customWidth="1"/>
    <col min="10973" max="10973" width="14" style="1" customWidth="1"/>
    <col min="10974" max="10974" width="12.44140625" style="1" customWidth="1"/>
    <col min="10975" max="10975" width="0" style="1" hidden="1" customWidth="1"/>
    <col min="10976" max="10976" width="10.109375" style="1" customWidth="1"/>
    <col min="10977" max="10977" width="12.6640625" style="1" customWidth="1"/>
    <col min="10978" max="10978" width="7.77734375" style="1" customWidth="1"/>
    <col min="10979" max="10979" width="12.33203125" style="1" customWidth="1"/>
    <col min="10980" max="10980" width="16.33203125" style="1" customWidth="1"/>
    <col min="10981" max="10981" width="34.6640625" style="1" customWidth="1"/>
    <col min="10982" max="10982" width="13.77734375" style="1" customWidth="1"/>
    <col min="10983" max="10983" width="16.44140625" style="1" customWidth="1"/>
    <col min="10984" max="10984" width="17.109375" style="1" customWidth="1"/>
    <col min="10985" max="10985" width="18" style="1" customWidth="1"/>
    <col min="10986" max="10986" width="19.6640625" style="1" customWidth="1"/>
    <col min="10987" max="10987" width="20.109375" style="1" customWidth="1"/>
    <col min="10988" max="10989" width="7.77734375" style="1" customWidth="1"/>
    <col min="10990" max="10990" width="41.77734375" style="1" customWidth="1"/>
    <col min="10991" max="10991" width="14.6640625" style="1" customWidth="1"/>
    <col min="10992" max="10992" width="7.77734375" style="1"/>
    <col min="10993" max="10994" width="9.6640625" style="1" bestFit="1" customWidth="1"/>
    <col min="10995" max="11224" width="7.77734375" style="1"/>
    <col min="11225" max="11225" width="5.44140625" style="1" customWidth="1"/>
    <col min="11226" max="11226" width="12.33203125" style="1" customWidth="1"/>
    <col min="11227" max="11227" width="14.33203125" style="1" customWidth="1"/>
    <col min="11228" max="11228" width="13.6640625" style="1" customWidth="1"/>
    <col min="11229" max="11229" width="14" style="1" customWidth="1"/>
    <col min="11230" max="11230" width="12.44140625" style="1" customWidth="1"/>
    <col min="11231" max="11231" width="0" style="1" hidden="1" customWidth="1"/>
    <col min="11232" max="11232" width="10.109375" style="1" customWidth="1"/>
    <col min="11233" max="11233" width="12.6640625" style="1" customWidth="1"/>
    <col min="11234" max="11234" width="7.77734375" style="1" customWidth="1"/>
    <col min="11235" max="11235" width="12.33203125" style="1" customWidth="1"/>
    <col min="11236" max="11236" width="16.33203125" style="1" customWidth="1"/>
    <col min="11237" max="11237" width="34.6640625" style="1" customWidth="1"/>
    <col min="11238" max="11238" width="13.77734375" style="1" customWidth="1"/>
    <col min="11239" max="11239" width="16.44140625" style="1" customWidth="1"/>
    <col min="11240" max="11240" width="17.109375" style="1" customWidth="1"/>
    <col min="11241" max="11241" width="18" style="1" customWidth="1"/>
    <col min="11242" max="11242" width="19.6640625" style="1" customWidth="1"/>
    <col min="11243" max="11243" width="20.109375" style="1" customWidth="1"/>
    <col min="11244" max="11245" width="7.77734375" style="1" customWidth="1"/>
    <col min="11246" max="11246" width="41.77734375" style="1" customWidth="1"/>
    <col min="11247" max="11247" width="14.6640625" style="1" customWidth="1"/>
    <col min="11248" max="11248" width="7.77734375" style="1"/>
    <col min="11249" max="11250" width="9.6640625" style="1" bestFit="1" customWidth="1"/>
    <col min="11251" max="11480" width="7.77734375" style="1"/>
    <col min="11481" max="11481" width="5.44140625" style="1" customWidth="1"/>
    <col min="11482" max="11482" width="12.33203125" style="1" customWidth="1"/>
    <col min="11483" max="11483" width="14.33203125" style="1" customWidth="1"/>
    <col min="11484" max="11484" width="13.6640625" style="1" customWidth="1"/>
    <col min="11485" max="11485" width="14" style="1" customWidth="1"/>
    <col min="11486" max="11486" width="12.44140625" style="1" customWidth="1"/>
    <col min="11487" max="11487" width="0" style="1" hidden="1" customWidth="1"/>
    <col min="11488" max="11488" width="10.109375" style="1" customWidth="1"/>
    <col min="11489" max="11489" width="12.6640625" style="1" customWidth="1"/>
    <col min="11490" max="11490" width="7.77734375" style="1" customWidth="1"/>
    <col min="11491" max="11491" width="12.33203125" style="1" customWidth="1"/>
    <col min="11492" max="11492" width="16.33203125" style="1" customWidth="1"/>
    <col min="11493" max="11493" width="34.6640625" style="1" customWidth="1"/>
    <col min="11494" max="11494" width="13.77734375" style="1" customWidth="1"/>
    <col min="11495" max="11495" width="16.44140625" style="1" customWidth="1"/>
    <col min="11496" max="11496" width="17.109375" style="1" customWidth="1"/>
    <col min="11497" max="11497" width="18" style="1" customWidth="1"/>
    <col min="11498" max="11498" width="19.6640625" style="1" customWidth="1"/>
    <col min="11499" max="11499" width="20.109375" style="1" customWidth="1"/>
    <col min="11500" max="11501" width="7.77734375" style="1" customWidth="1"/>
    <col min="11502" max="11502" width="41.77734375" style="1" customWidth="1"/>
    <col min="11503" max="11503" width="14.6640625" style="1" customWidth="1"/>
    <col min="11504" max="11504" width="7.77734375" style="1"/>
    <col min="11505" max="11506" width="9.6640625" style="1" bestFit="1" customWidth="1"/>
    <col min="11507" max="11736" width="7.77734375" style="1"/>
    <col min="11737" max="11737" width="5.44140625" style="1" customWidth="1"/>
    <col min="11738" max="11738" width="12.33203125" style="1" customWidth="1"/>
    <col min="11739" max="11739" width="14.33203125" style="1" customWidth="1"/>
    <col min="11740" max="11740" width="13.6640625" style="1" customWidth="1"/>
    <col min="11741" max="11741" width="14" style="1" customWidth="1"/>
    <col min="11742" max="11742" width="12.44140625" style="1" customWidth="1"/>
    <col min="11743" max="11743" width="0" style="1" hidden="1" customWidth="1"/>
    <col min="11744" max="11744" width="10.109375" style="1" customWidth="1"/>
    <col min="11745" max="11745" width="12.6640625" style="1" customWidth="1"/>
    <col min="11746" max="11746" width="7.77734375" style="1" customWidth="1"/>
    <col min="11747" max="11747" width="12.33203125" style="1" customWidth="1"/>
    <col min="11748" max="11748" width="16.33203125" style="1" customWidth="1"/>
    <col min="11749" max="11749" width="34.6640625" style="1" customWidth="1"/>
    <col min="11750" max="11750" width="13.77734375" style="1" customWidth="1"/>
    <col min="11751" max="11751" width="16.44140625" style="1" customWidth="1"/>
    <col min="11752" max="11752" width="17.109375" style="1" customWidth="1"/>
    <col min="11753" max="11753" width="18" style="1" customWidth="1"/>
    <col min="11754" max="11754" width="19.6640625" style="1" customWidth="1"/>
    <col min="11755" max="11755" width="20.109375" style="1" customWidth="1"/>
    <col min="11756" max="11757" width="7.77734375" style="1" customWidth="1"/>
    <col min="11758" max="11758" width="41.77734375" style="1" customWidth="1"/>
    <col min="11759" max="11759" width="14.6640625" style="1" customWidth="1"/>
    <col min="11760" max="11760" width="7.77734375" style="1"/>
    <col min="11761" max="11762" width="9.6640625" style="1" bestFit="1" customWidth="1"/>
    <col min="11763" max="11992" width="7.77734375" style="1"/>
    <col min="11993" max="11993" width="5.44140625" style="1" customWidth="1"/>
    <col min="11994" max="11994" width="12.33203125" style="1" customWidth="1"/>
    <col min="11995" max="11995" width="14.33203125" style="1" customWidth="1"/>
    <col min="11996" max="11996" width="13.6640625" style="1" customWidth="1"/>
    <col min="11997" max="11997" width="14" style="1" customWidth="1"/>
    <col min="11998" max="11998" width="12.44140625" style="1" customWidth="1"/>
    <col min="11999" max="11999" width="0" style="1" hidden="1" customWidth="1"/>
    <col min="12000" max="12000" width="10.109375" style="1" customWidth="1"/>
    <col min="12001" max="12001" width="12.6640625" style="1" customWidth="1"/>
    <col min="12002" max="12002" width="7.77734375" style="1" customWidth="1"/>
    <col min="12003" max="12003" width="12.33203125" style="1" customWidth="1"/>
    <col min="12004" max="12004" width="16.33203125" style="1" customWidth="1"/>
    <col min="12005" max="12005" width="34.6640625" style="1" customWidth="1"/>
    <col min="12006" max="12006" width="13.77734375" style="1" customWidth="1"/>
    <col min="12007" max="12007" width="16.44140625" style="1" customWidth="1"/>
    <col min="12008" max="12008" width="17.109375" style="1" customWidth="1"/>
    <col min="12009" max="12009" width="18" style="1" customWidth="1"/>
    <col min="12010" max="12010" width="19.6640625" style="1" customWidth="1"/>
    <col min="12011" max="12011" width="20.109375" style="1" customWidth="1"/>
    <col min="12012" max="12013" width="7.77734375" style="1" customWidth="1"/>
    <col min="12014" max="12014" width="41.77734375" style="1" customWidth="1"/>
    <col min="12015" max="12015" width="14.6640625" style="1" customWidth="1"/>
    <col min="12016" max="12016" width="7.77734375" style="1"/>
    <col min="12017" max="12018" width="9.6640625" style="1" bestFit="1" customWidth="1"/>
    <col min="12019" max="12248" width="7.77734375" style="1"/>
    <col min="12249" max="12249" width="5.44140625" style="1" customWidth="1"/>
    <col min="12250" max="12250" width="12.33203125" style="1" customWidth="1"/>
    <col min="12251" max="12251" width="14.33203125" style="1" customWidth="1"/>
    <col min="12252" max="12252" width="13.6640625" style="1" customWidth="1"/>
    <col min="12253" max="12253" width="14" style="1" customWidth="1"/>
    <col min="12254" max="12254" width="12.44140625" style="1" customWidth="1"/>
    <col min="12255" max="12255" width="0" style="1" hidden="1" customWidth="1"/>
    <col min="12256" max="12256" width="10.109375" style="1" customWidth="1"/>
    <col min="12257" max="12257" width="12.6640625" style="1" customWidth="1"/>
    <col min="12258" max="12258" width="7.77734375" style="1" customWidth="1"/>
    <col min="12259" max="12259" width="12.33203125" style="1" customWidth="1"/>
    <col min="12260" max="12260" width="16.33203125" style="1" customWidth="1"/>
    <col min="12261" max="12261" width="34.6640625" style="1" customWidth="1"/>
    <col min="12262" max="12262" width="13.77734375" style="1" customWidth="1"/>
    <col min="12263" max="12263" width="16.44140625" style="1" customWidth="1"/>
    <col min="12264" max="12264" width="17.109375" style="1" customWidth="1"/>
    <col min="12265" max="12265" width="18" style="1" customWidth="1"/>
    <col min="12266" max="12266" width="19.6640625" style="1" customWidth="1"/>
    <col min="12267" max="12267" width="20.109375" style="1" customWidth="1"/>
    <col min="12268" max="12269" width="7.77734375" style="1" customWidth="1"/>
    <col min="12270" max="12270" width="41.77734375" style="1" customWidth="1"/>
    <col min="12271" max="12271" width="14.6640625" style="1" customWidth="1"/>
    <col min="12272" max="12272" width="7.77734375" style="1"/>
    <col min="12273" max="12274" width="9.6640625" style="1" bestFit="1" customWidth="1"/>
    <col min="12275" max="12504" width="7.77734375" style="1"/>
    <col min="12505" max="12505" width="5.44140625" style="1" customWidth="1"/>
    <col min="12506" max="12506" width="12.33203125" style="1" customWidth="1"/>
    <col min="12507" max="12507" width="14.33203125" style="1" customWidth="1"/>
    <col min="12508" max="12508" width="13.6640625" style="1" customWidth="1"/>
    <col min="12509" max="12509" width="14" style="1" customWidth="1"/>
    <col min="12510" max="12510" width="12.44140625" style="1" customWidth="1"/>
    <col min="12511" max="12511" width="0" style="1" hidden="1" customWidth="1"/>
    <col min="12512" max="12512" width="10.109375" style="1" customWidth="1"/>
    <col min="12513" max="12513" width="12.6640625" style="1" customWidth="1"/>
    <col min="12514" max="12514" width="7.77734375" style="1" customWidth="1"/>
    <col min="12515" max="12515" width="12.33203125" style="1" customWidth="1"/>
    <col min="12516" max="12516" width="16.33203125" style="1" customWidth="1"/>
    <col min="12517" max="12517" width="34.6640625" style="1" customWidth="1"/>
    <col min="12518" max="12518" width="13.77734375" style="1" customWidth="1"/>
    <col min="12519" max="12519" width="16.44140625" style="1" customWidth="1"/>
    <col min="12520" max="12520" width="17.109375" style="1" customWidth="1"/>
    <col min="12521" max="12521" width="18" style="1" customWidth="1"/>
    <col min="12522" max="12522" width="19.6640625" style="1" customWidth="1"/>
    <col min="12523" max="12523" width="20.109375" style="1" customWidth="1"/>
    <col min="12524" max="12525" width="7.77734375" style="1" customWidth="1"/>
    <col min="12526" max="12526" width="41.77734375" style="1" customWidth="1"/>
    <col min="12527" max="12527" width="14.6640625" style="1" customWidth="1"/>
    <col min="12528" max="12528" width="7.77734375" style="1"/>
    <col min="12529" max="12530" width="9.6640625" style="1" bestFit="1" customWidth="1"/>
    <col min="12531" max="12760" width="7.77734375" style="1"/>
    <col min="12761" max="12761" width="5.44140625" style="1" customWidth="1"/>
    <col min="12762" max="12762" width="12.33203125" style="1" customWidth="1"/>
    <col min="12763" max="12763" width="14.33203125" style="1" customWidth="1"/>
    <col min="12764" max="12764" width="13.6640625" style="1" customWidth="1"/>
    <col min="12765" max="12765" width="14" style="1" customWidth="1"/>
    <col min="12766" max="12766" width="12.44140625" style="1" customWidth="1"/>
    <col min="12767" max="12767" width="0" style="1" hidden="1" customWidth="1"/>
    <col min="12768" max="12768" width="10.109375" style="1" customWidth="1"/>
    <col min="12769" max="12769" width="12.6640625" style="1" customWidth="1"/>
    <col min="12770" max="12770" width="7.77734375" style="1" customWidth="1"/>
    <col min="12771" max="12771" width="12.33203125" style="1" customWidth="1"/>
    <col min="12772" max="12772" width="16.33203125" style="1" customWidth="1"/>
    <col min="12773" max="12773" width="34.6640625" style="1" customWidth="1"/>
    <col min="12774" max="12774" width="13.77734375" style="1" customWidth="1"/>
    <col min="12775" max="12775" width="16.44140625" style="1" customWidth="1"/>
    <col min="12776" max="12776" width="17.109375" style="1" customWidth="1"/>
    <col min="12777" max="12777" width="18" style="1" customWidth="1"/>
    <col min="12778" max="12778" width="19.6640625" style="1" customWidth="1"/>
    <col min="12779" max="12779" width="20.109375" style="1" customWidth="1"/>
    <col min="12780" max="12781" width="7.77734375" style="1" customWidth="1"/>
    <col min="12782" max="12782" width="41.77734375" style="1" customWidth="1"/>
    <col min="12783" max="12783" width="14.6640625" style="1" customWidth="1"/>
    <col min="12784" max="12784" width="7.77734375" style="1"/>
    <col min="12785" max="12786" width="9.6640625" style="1" bestFit="1" customWidth="1"/>
    <col min="12787" max="13016" width="7.77734375" style="1"/>
    <col min="13017" max="13017" width="5.44140625" style="1" customWidth="1"/>
    <col min="13018" max="13018" width="12.33203125" style="1" customWidth="1"/>
    <col min="13019" max="13019" width="14.33203125" style="1" customWidth="1"/>
    <col min="13020" max="13020" width="13.6640625" style="1" customWidth="1"/>
    <col min="13021" max="13021" width="14" style="1" customWidth="1"/>
    <col min="13022" max="13022" width="12.44140625" style="1" customWidth="1"/>
    <col min="13023" max="13023" width="0" style="1" hidden="1" customWidth="1"/>
    <col min="13024" max="13024" width="10.109375" style="1" customWidth="1"/>
    <col min="13025" max="13025" width="12.6640625" style="1" customWidth="1"/>
    <col min="13026" max="13026" width="7.77734375" style="1" customWidth="1"/>
    <col min="13027" max="13027" width="12.33203125" style="1" customWidth="1"/>
    <col min="13028" max="13028" width="16.33203125" style="1" customWidth="1"/>
    <col min="13029" max="13029" width="34.6640625" style="1" customWidth="1"/>
    <col min="13030" max="13030" width="13.77734375" style="1" customWidth="1"/>
    <col min="13031" max="13031" width="16.44140625" style="1" customWidth="1"/>
    <col min="13032" max="13032" width="17.109375" style="1" customWidth="1"/>
    <col min="13033" max="13033" width="18" style="1" customWidth="1"/>
    <col min="13034" max="13034" width="19.6640625" style="1" customWidth="1"/>
    <col min="13035" max="13035" width="20.109375" style="1" customWidth="1"/>
    <col min="13036" max="13037" width="7.77734375" style="1" customWidth="1"/>
    <col min="13038" max="13038" width="41.77734375" style="1" customWidth="1"/>
    <col min="13039" max="13039" width="14.6640625" style="1" customWidth="1"/>
    <col min="13040" max="13040" width="7.77734375" style="1"/>
    <col min="13041" max="13042" width="9.6640625" style="1" bestFit="1" customWidth="1"/>
    <col min="13043" max="13272" width="7.77734375" style="1"/>
    <col min="13273" max="13273" width="5.44140625" style="1" customWidth="1"/>
    <col min="13274" max="13274" width="12.33203125" style="1" customWidth="1"/>
    <col min="13275" max="13275" width="14.33203125" style="1" customWidth="1"/>
    <col min="13276" max="13276" width="13.6640625" style="1" customWidth="1"/>
    <col min="13277" max="13277" width="14" style="1" customWidth="1"/>
    <col min="13278" max="13278" width="12.44140625" style="1" customWidth="1"/>
    <col min="13279" max="13279" width="0" style="1" hidden="1" customWidth="1"/>
    <col min="13280" max="13280" width="10.109375" style="1" customWidth="1"/>
    <col min="13281" max="13281" width="12.6640625" style="1" customWidth="1"/>
    <col min="13282" max="13282" width="7.77734375" style="1" customWidth="1"/>
    <col min="13283" max="13283" width="12.33203125" style="1" customWidth="1"/>
    <col min="13284" max="13284" width="16.33203125" style="1" customWidth="1"/>
    <col min="13285" max="13285" width="34.6640625" style="1" customWidth="1"/>
    <col min="13286" max="13286" width="13.77734375" style="1" customWidth="1"/>
    <col min="13287" max="13287" width="16.44140625" style="1" customWidth="1"/>
    <col min="13288" max="13288" width="17.109375" style="1" customWidth="1"/>
    <col min="13289" max="13289" width="18" style="1" customWidth="1"/>
    <col min="13290" max="13290" width="19.6640625" style="1" customWidth="1"/>
    <col min="13291" max="13291" width="20.109375" style="1" customWidth="1"/>
    <col min="13292" max="13293" width="7.77734375" style="1" customWidth="1"/>
    <col min="13294" max="13294" width="41.77734375" style="1" customWidth="1"/>
    <col min="13295" max="13295" width="14.6640625" style="1" customWidth="1"/>
    <col min="13296" max="13296" width="7.77734375" style="1"/>
    <col min="13297" max="13298" width="9.6640625" style="1" bestFit="1" customWidth="1"/>
    <col min="13299" max="13528" width="7.77734375" style="1"/>
    <col min="13529" max="13529" width="5.44140625" style="1" customWidth="1"/>
    <col min="13530" max="13530" width="12.33203125" style="1" customWidth="1"/>
    <col min="13531" max="13531" width="14.33203125" style="1" customWidth="1"/>
    <col min="13532" max="13532" width="13.6640625" style="1" customWidth="1"/>
    <col min="13533" max="13533" width="14" style="1" customWidth="1"/>
    <col min="13534" max="13534" width="12.44140625" style="1" customWidth="1"/>
    <col min="13535" max="13535" width="0" style="1" hidden="1" customWidth="1"/>
    <col min="13536" max="13536" width="10.109375" style="1" customWidth="1"/>
    <col min="13537" max="13537" width="12.6640625" style="1" customWidth="1"/>
    <col min="13538" max="13538" width="7.77734375" style="1" customWidth="1"/>
    <col min="13539" max="13539" width="12.33203125" style="1" customWidth="1"/>
    <col min="13540" max="13540" width="16.33203125" style="1" customWidth="1"/>
    <col min="13541" max="13541" width="34.6640625" style="1" customWidth="1"/>
    <col min="13542" max="13542" width="13.77734375" style="1" customWidth="1"/>
    <col min="13543" max="13543" width="16.44140625" style="1" customWidth="1"/>
    <col min="13544" max="13544" width="17.109375" style="1" customWidth="1"/>
    <col min="13545" max="13545" width="18" style="1" customWidth="1"/>
    <col min="13546" max="13546" width="19.6640625" style="1" customWidth="1"/>
    <col min="13547" max="13547" width="20.109375" style="1" customWidth="1"/>
    <col min="13548" max="13549" width="7.77734375" style="1" customWidth="1"/>
    <col min="13550" max="13550" width="41.77734375" style="1" customWidth="1"/>
    <col min="13551" max="13551" width="14.6640625" style="1" customWidth="1"/>
    <col min="13552" max="13552" width="7.77734375" style="1"/>
    <col min="13553" max="13554" width="9.6640625" style="1" bestFit="1" customWidth="1"/>
    <col min="13555" max="13784" width="7.77734375" style="1"/>
    <col min="13785" max="13785" width="5.44140625" style="1" customWidth="1"/>
    <col min="13786" max="13786" width="12.33203125" style="1" customWidth="1"/>
    <col min="13787" max="13787" width="14.33203125" style="1" customWidth="1"/>
    <col min="13788" max="13788" width="13.6640625" style="1" customWidth="1"/>
    <col min="13789" max="13789" width="14" style="1" customWidth="1"/>
    <col min="13790" max="13790" width="12.44140625" style="1" customWidth="1"/>
    <col min="13791" max="13791" width="0" style="1" hidden="1" customWidth="1"/>
    <col min="13792" max="13792" width="10.109375" style="1" customWidth="1"/>
    <col min="13793" max="13793" width="12.6640625" style="1" customWidth="1"/>
    <col min="13794" max="13794" width="7.77734375" style="1" customWidth="1"/>
    <col min="13795" max="13795" width="12.33203125" style="1" customWidth="1"/>
    <col min="13796" max="13796" width="16.33203125" style="1" customWidth="1"/>
    <col min="13797" max="13797" width="34.6640625" style="1" customWidth="1"/>
    <col min="13798" max="13798" width="13.77734375" style="1" customWidth="1"/>
    <col min="13799" max="13799" width="16.44140625" style="1" customWidth="1"/>
    <col min="13800" max="13800" width="17.109375" style="1" customWidth="1"/>
    <col min="13801" max="13801" width="18" style="1" customWidth="1"/>
    <col min="13802" max="13802" width="19.6640625" style="1" customWidth="1"/>
    <col min="13803" max="13803" width="20.109375" style="1" customWidth="1"/>
    <col min="13804" max="13805" width="7.77734375" style="1" customWidth="1"/>
    <col min="13806" max="13806" width="41.77734375" style="1" customWidth="1"/>
    <col min="13807" max="13807" width="14.6640625" style="1" customWidth="1"/>
    <col min="13808" max="13808" width="7.77734375" style="1"/>
    <col min="13809" max="13810" width="9.6640625" style="1" bestFit="1" customWidth="1"/>
    <col min="13811" max="14040" width="7.77734375" style="1"/>
    <col min="14041" max="14041" width="5.44140625" style="1" customWidth="1"/>
    <col min="14042" max="14042" width="12.33203125" style="1" customWidth="1"/>
    <col min="14043" max="14043" width="14.33203125" style="1" customWidth="1"/>
    <col min="14044" max="14044" width="13.6640625" style="1" customWidth="1"/>
    <col min="14045" max="14045" width="14" style="1" customWidth="1"/>
    <col min="14046" max="14046" width="12.44140625" style="1" customWidth="1"/>
    <col min="14047" max="14047" width="0" style="1" hidden="1" customWidth="1"/>
    <col min="14048" max="14048" width="10.109375" style="1" customWidth="1"/>
    <col min="14049" max="14049" width="12.6640625" style="1" customWidth="1"/>
    <col min="14050" max="14050" width="7.77734375" style="1" customWidth="1"/>
    <col min="14051" max="14051" width="12.33203125" style="1" customWidth="1"/>
    <col min="14052" max="14052" width="16.33203125" style="1" customWidth="1"/>
    <col min="14053" max="14053" width="34.6640625" style="1" customWidth="1"/>
    <col min="14054" max="14054" width="13.77734375" style="1" customWidth="1"/>
    <col min="14055" max="14055" width="16.44140625" style="1" customWidth="1"/>
    <col min="14056" max="14056" width="17.109375" style="1" customWidth="1"/>
    <col min="14057" max="14057" width="18" style="1" customWidth="1"/>
    <col min="14058" max="14058" width="19.6640625" style="1" customWidth="1"/>
    <col min="14059" max="14059" width="20.109375" style="1" customWidth="1"/>
    <col min="14060" max="14061" width="7.77734375" style="1" customWidth="1"/>
    <col min="14062" max="14062" width="41.77734375" style="1" customWidth="1"/>
    <col min="14063" max="14063" width="14.6640625" style="1" customWidth="1"/>
    <col min="14064" max="14064" width="7.77734375" style="1"/>
    <col min="14065" max="14066" width="9.6640625" style="1" bestFit="1" customWidth="1"/>
    <col min="14067" max="14296" width="7.77734375" style="1"/>
    <col min="14297" max="14297" width="5.44140625" style="1" customWidth="1"/>
    <col min="14298" max="14298" width="12.33203125" style="1" customWidth="1"/>
    <col min="14299" max="14299" width="14.33203125" style="1" customWidth="1"/>
    <col min="14300" max="14300" width="13.6640625" style="1" customWidth="1"/>
    <col min="14301" max="14301" width="14" style="1" customWidth="1"/>
    <col min="14302" max="14302" width="12.44140625" style="1" customWidth="1"/>
    <col min="14303" max="14303" width="0" style="1" hidden="1" customWidth="1"/>
    <col min="14304" max="14304" width="10.109375" style="1" customWidth="1"/>
    <col min="14305" max="14305" width="12.6640625" style="1" customWidth="1"/>
    <col min="14306" max="14306" width="7.77734375" style="1" customWidth="1"/>
    <col min="14307" max="14307" width="12.33203125" style="1" customWidth="1"/>
    <col min="14308" max="14308" width="16.33203125" style="1" customWidth="1"/>
    <col min="14309" max="14309" width="34.6640625" style="1" customWidth="1"/>
    <col min="14310" max="14310" width="13.77734375" style="1" customWidth="1"/>
    <col min="14311" max="14311" width="16.44140625" style="1" customWidth="1"/>
    <col min="14312" max="14312" width="17.109375" style="1" customWidth="1"/>
    <col min="14313" max="14313" width="18" style="1" customWidth="1"/>
    <col min="14314" max="14314" width="19.6640625" style="1" customWidth="1"/>
    <col min="14315" max="14315" width="20.109375" style="1" customWidth="1"/>
    <col min="14316" max="14317" width="7.77734375" style="1" customWidth="1"/>
    <col min="14318" max="14318" width="41.77734375" style="1" customWidth="1"/>
    <col min="14319" max="14319" width="14.6640625" style="1" customWidth="1"/>
    <col min="14320" max="14320" width="7.77734375" style="1"/>
    <col min="14321" max="14322" width="9.6640625" style="1" bestFit="1" customWidth="1"/>
    <col min="14323" max="14552" width="7.77734375" style="1"/>
    <col min="14553" max="14553" width="5.44140625" style="1" customWidth="1"/>
    <col min="14554" max="14554" width="12.33203125" style="1" customWidth="1"/>
    <col min="14555" max="14555" width="14.33203125" style="1" customWidth="1"/>
    <col min="14556" max="14556" width="13.6640625" style="1" customWidth="1"/>
    <col min="14557" max="14557" width="14" style="1" customWidth="1"/>
    <col min="14558" max="14558" width="12.44140625" style="1" customWidth="1"/>
    <col min="14559" max="14559" width="0" style="1" hidden="1" customWidth="1"/>
    <col min="14560" max="14560" width="10.109375" style="1" customWidth="1"/>
    <col min="14561" max="14561" width="12.6640625" style="1" customWidth="1"/>
    <col min="14562" max="14562" width="7.77734375" style="1" customWidth="1"/>
    <col min="14563" max="14563" width="12.33203125" style="1" customWidth="1"/>
    <col min="14564" max="14564" width="16.33203125" style="1" customWidth="1"/>
    <col min="14565" max="14565" width="34.6640625" style="1" customWidth="1"/>
    <col min="14566" max="14566" width="13.77734375" style="1" customWidth="1"/>
    <col min="14567" max="14567" width="16.44140625" style="1" customWidth="1"/>
    <col min="14568" max="14568" width="17.109375" style="1" customWidth="1"/>
    <col min="14569" max="14569" width="18" style="1" customWidth="1"/>
    <col min="14570" max="14570" width="19.6640625" style="1" customWidth="1"/>
    <col min="14571" max="14571" width="20.109375" style="1" customWidth="1"/>
    <col min="14572" max="14573" width="7.77734375" style="1" customWidth="1"/>
    <col min="14574" max="14574" width="41.77734375" style="1" customWidth="1"/>
    <col min="14575" max="14575" width="14.6640625" style="1" customWidth="1"/>
    <col min="14576" max="14576" width="7.77734375" style="1"/>
    <col min="14577" max="14578" width="9.6640625" style="1" bestFit="1" customWidth="1"/>
    <col min="14579" max="14808" width="7.77734375" style="1"/>
    <col min="14809" max="14809" width="5.44140625" style="1" customWidth="1"/>
    <col min="14810" max="14810" width="12.33203125" style="1" customWidth="1"/>
    <col min="14811" max="14811" width="14.33203125" style="1" customWidth="1"/>
    <col min="14812" max="14812" width="13.6640625" style="1" customWidth="1"/>
    <col min="14813" max="14813" width="14" style="1" customWidth="1"/>
    <col min="14814" max="14814" width="12.44140625" style="1" customWidth="1"/>
    <col min="14815" max="14815" width="0" style="1" hidden="1" customWidth="1"/>
    <col min="14816" max="14816" width="10.109375" style="1" customWidth="1"/>
    <col min="14817" max="14817" width="12.6640625" style="1" customWidth="1"/>
    <col min="14818" max="14818" width="7.77734375" style="1" customWidth="1"/>
    <col min="14819" max="14819" width="12.33203125" style="1" customWidth="1"/>
    <col min="14820" max="14820" width="16.33203125" style="1" customWidth="1"/>
    <col min="14821" max="14821" width="34.6640625" style="1" customWidth="1"/>
    <col min="14822" max="14822" width="13.77734375" style="1" customWidth="1"/>
    <col min="14823" max="14823" width="16.44140625" style="1" customWidth="1"/>
    <col min="14824" max="14824" width="17.109375" style="1" customWidth="1"/>
    <col min="14825" max="14825" width="18" style="1" customWidth="1"/>
    <col min="14826" max="14826" width="19.6640625" style="1" customWidth="1"/>
    <col min="14827" max="14827" width="20.109375" style="1" customWidth="1"/>
    <col min="14828" max="14829" width="7.77734375" style="1" customWidth="1"/>
    <col min="14830" max="14830" width="41.77734375" style="1" customWidth="1"/>
    <col min="14831" max="14831" width="14.6640625" style="1" customWidth="1"/>
    <col min="14832" max="14832" width="7.77734375" style="1"/>
    <col min="14833" max="14834" width="9.6640625" style="1" bestFit="1" customWidth="1"/>
    <col min="14835" max="15064" width="7.77734375" style="1"/>
    <col min="15065" max="15065" width="5.44140625" style="1" customWidth="1"/>
    <col min="15066" max="15066" width="12.33203125" style="1" customWidth="1"/>
    <col min="15067" max="15067" width="14.33203125" style="1" customWidth="1"/>
    <col min="15068" max="15068" width="13.6640625" style="1" customWidth="1"/>
    <col min="15069" max="15069" width="14" style="1" customWidth="1"/>
    <col min="15070" max="15070" width="12.44140625" style="1" customWidth="1"/>
    <col min="15071" max="15071" width="0" style="1" hidden="1" customWidth="1"/>
    <col min="15072" max="15072" width="10.109375" style="1" customWidth="1"/>
    <col min="15073" max="15073" width="12.6640625" style="1" customWidth="1"/>
    <col min="15074" max="15074" width="7.77734375" style="1" customWidth="1"/>
    <col min="15075" max="15075" width="12.33203125" style="1" customWidth="1"/>
    <col min="15076" max="15076" width="16.33203125" style="1" customWidth="1"/>
    <col min="15077" max="15077" width="34.6640625" style="1" customWidth="1"/>
    <col min="15078" max="15078" width="13.77734375" style="1" customWidth="1"/>
    <col min="15079" max="15079" width="16.44140625" style="1" customWidth="1"/>
    <col min="15080" max="15080" width="17.109375" style="1" customWidth="1"/>
    <col min="15081" max="15081" width="18" style="1" customWidth="1"/>
    <col min="15082" max="15082" width="19.6640625" style="1" customWidth="1"/>
    <col min="15083" max="15083" width="20.109375" style="1" customWidth="1"/>
    <col min="15084" max="15085" width="7.77734375" style="1" customWidth="1"/>
    <col min="15086" max="15086" width="41.77734375" style="1" customWidth="1"/>
    <col min="15087" max="15087" width="14.6640625" style="1" customWidth="1"/>
    <col min="15088" max="15088" width="7.77734375" style="1"/>
    <col min="15089" max="15090" width="9.6640625" style="1" bestFit="1" customWidth="1"/>
    <col min="15091" max="15320" width="7.77734375" style="1"/>
    <col min="15321" max="15321" width="5.44140625" style="1" customWidth="1"/>
    <col min="15322" max="15322" width="12.33203125" style="1" customWidth="1"/>
    <col min="15323" max="15323" width="14.33203125" style="1" customWidth="1"/>
    <col min="15324" max="15324" width="13.6640625" style="1" customWidth="1"/>
    <col min="15325" max="15325" width="14" style="1" customWidth="1"/>
    <col min="15326" max="15326" width="12.44140625" style="1" customWidth="1"/>
    <col min="15327" max="15327" width="0" style="1" hidden="1" customWidth="1"/>
    <col min="15328" max="15328" width="10.109375" style="1" customWidth="1"/>
    <col min="15329" max="15329" width="12.6640625" style="1" customWidth="1"/>
    <col min="15330" max="15330" width="7.77734375" style="1" customWidth="1"/>
    <col min="15331" max="15331" width="12.33203125" style="1" customWidth="1"/>
    <col min="15332" max="15332" width="16.33203125" style="1" customWidth="1"/>
    <col min="15333" max="15333" width="34.6640625" style="1" customWidth="1"/>
    <col min="15334" max="15334" width="13.77734375" style="1" customWidth="1"/>
    <col min="15335" max="15335" width="16.44140625" style="1" customWidth="1"/>
    <col min="15336" max="15336" width="17.109375" style="1" customWidth="1"/>
    <col min="15337" max="15337" width="18" style="1" customWidth="1"/>
    <col min="15338" max="15338" width="19.6640625" style="1" customWidth="1"/>
    <col min="15339" max="15339" width="20.109375" style="1" customWidth="1"/>
    <col min="15340" max="15341" width="7.77734375" style="1" customWidth="1"/>
    <col min="15342" max="15342" width="41.77734375" style="1" customWidth="1"/>
    <col min="15343" max="15343" width="14.6640625" style="1" customWidth="1"/>
    <col min="15344" max="15344" width="7.77734375" style="1"/>
    <col min="15345" max="15346" width="9.6640625" style="1" bestFit="1" customWidth="1"/>
    <col min="15347" max="15576" width="7.77734375" style="1"/>
    <col min="15577" max="15577" width="5.44140625" style="1" customWidth="1"/>
    <col min="15578" max="15578" width="12.33203125" style="1" customWidth="1"/>
    <col min="15579" max="15579" width="14.33203125" style="1" customWidth="1"/>
    <col min="15580" max="15580" width="13.6640625" style="1" customWidth="1"/>
    <col min="15581" max="15581" width="14" style="1" customWidth="1"/>
    <col min="15582" max="15582" width="12.44140625" style="1" customWidth="1"/>
    <col min="15583" max="15583" width="0" style="1" hidden="1" customWidth="1"/>
    <col min="15584" max="15584" width="10.109375" style="1" customWidth="1"/>
    <col min="15585" max="15585" width="12.6640625" style="1" customWidth="1"/>
    <col min="15586" max="15586" width="7.77734375" style="1" customWidth="1"/>
    <col min="15587" max="15587" width="12.33203125" style="1" customWidth="1"/>
    <col min="15588" max="15588" width="16.33203125" style="1" customWidth="1"/>
    <col min="15589" max="15589" width="34.6640625" style="1" customWidth="1"/>
    <col min="15590" max="15590" width="13.77734375" style="1" customWidth="1"/>
    <col min="15591" max="15591" width="16.44140625" style="1" customWidth="1"/>
    <col min="15592" max="15592" width="17.109375" style="1" customWidth="1"/>
    <col min="15593" max="15593" width="18" style="1" customWidth="1"/>
    <col min="15594" max="15594" width="19.6640625" style="1" customWidth="1"/>
    <col min="15595" max="15595" width="20.109375" style="1" customWidth="1"/>
    <col min="15596" max="15597" width="7.77734375" style="1" customWidth="1"/>
    <col min="15598" max="15598" width="41.77734375" style="1" customWidth="1"/>
    <col min="15599" max="15599" width="14.6640625" style="1" customWidth="1"/>
    <col min="15600" max="15600" width="7.77734375" style="1"/>
    <col min="15601" max="15602" width="9.6640625" style="1" bestFit="1" customWidth="1"/>
    <col min="15603" max="15832" width="7.77734375" style="1"/>
    <col min="15833" max="15833" width="5.44140625" style="1" customWidth="1"/>
    <col min="15834" max="15834" width="12.33203125" style="1" customWidth="1"/>
    <col min="15835" max="15835" width="14.33203125" style="1" customWidth="1"/>
    <col min="15836" max="15836" width="13.6640625" style="1" customWidth="1"/>
    <col min="15837" max="15837" width="14" style="1" customWidth="1"/>
    <col min="15838" max="15838" width="12.44140625" style="1" customWidth="1"/>
    <col min="15839" max="15839" width="0" style="1" hidden="1" customWidth="1"/>
    <col min="15840" max="15840" width="10.109375" style="1" customWidth="1"/>
    <col min="15841" max="15841" width="12.6640625" style="1" customWidth="1"/>
    <col min="15842" max="15842" width="7.77734375" style="1" customWidth="1"/>
    <col min="15843" max="15843" width="12.33203125" style="1" customWidth="1"/>
    <col min="15844" max="15844" width="16.33203125" style="1" customWidth="1"/>
    <col min="15845" max="15845" width="34.6640625" style="1" customWidth="1"/>
    <col min="15846" max="15846" width="13.77734375" style="1" customWidth="1"/>
    <col min="15847" max="15847" width="16.44140625" style="1" customWidth="1"/>
    <col min="15848" max="15848" width="17.109375" style="1" customWidth="1"/>
    <col min="15849" max="15849" width="18" style="1" customWidth="1"/>
    <col min="15850" max="15850" width="19.6640625" style="1" customWidth="1"/>
    <col min="15851" max="15851" width="20.109375" style="1" customWidth="1"/>
    <col min="15852" max="15853" width="7.77734375" style="1" customWidth="1"/>
    <col min="15854" max="15854" width="41.77734375" style="1" customWidth="1"/>
    <col min="15855" max="15855" width="14.6640625" style="1" customWidth="1"/>
    <col min="15856" max="15856" width="7.77734375" style="1"/>
    <col min="15857" max="15858" width="9.6640625" style="1" bestFit="1" customWidth="1"/>
    <col min="15859" max="16088" width="7.77734375" style="1"/>
    <col min="16089" max="16089" width="5.44140625" style="1" customWidth="1"/>
    <col min="16090" max="16090" width="12.33203125" style="1" customWidth="1"/>
    <col min="16091" max="16091" width="14.33203125" style="1" customWidth="1"/>
    <col min="16092" max="16092" width="13.6640625" style="1" customWidth="1"/>
    <col min="16093" max="16093" width="14" style="1" customWidth="1"/>
    <col min="16094" max="16094" width="12.44140625" style="1" customWidth="1"/>
    <col min="16095" max="16095" width="0" style="1" hidden="1" customWidth="1"/>
    <col min="16096" max="16096" width="10.109375" style="1" customWidth="1"/>
    <col min="16097" max="16097" width="12.6640625" style="1" customWidth="1"/>
    <col min="16098" max="16098" width="7.77734375" style="1" customWidth="1"/>
    <col min="16099" max="16099" width="12.33203125" style="1" customWidth="1"/>
    <col min="16100" max="16100" width="16.33203125" style="1" customWidth="1"/>
    <col min="16101" max="16101" width="34.6640625" style="1" customWidth="1"/>
    <col min="16102" max="16102" width="13.77734375" style="1" customWidth="1"/>
    <col min="16103" max="16103" width="16.44140625" style="1" customWidth="1"/>
    <col min="16104" max="16104" width="17.109375" style="1" customWidth="1"/>
    <col min="16105" max="16105" width="18" style="1" customWidth="1"/>
    <col min="16106" max="16106" width="19.6640625" style="1" customWidth="1"/>
    <col min="16107" max="16107" width="20.109375" style="1" customWidth="1"/>
    <col min="16108" max="16109" width="7.77734375" style="1" customWidth="1"/>
    <col min="16110" max="16110" width="41.77734375" style="1" customWidth="1"/>
    <col min="16111" max="16111" width="14.6640625" style="1" customWidth="1"/>
    <col min="16112" max="16112" width="7.77734375" style="1"/>
    <col min="16113" max="16114" width="9.6640625" style="1" bestFit="1" customWidth="1"/>
    <col min="16115" max="16384" width="7.77734375" style="1"/>
  </cols>
  <sheetData>
    <row r="1" spans="1:11" ht="40.5" customHeight="1">
      <c r="A1" s="66" t="s">
        <v>0</v>
      </c>
      <c r="B1" s="66"/>
      <c r="C1" s="66"/>
      <c r="D1" s="66"/>
      <c r="E1" s="66"/>
      <c r="F1" s="66"/>
    </row>
    <row r="2" spans="1:11" ht="21.75" customHeight="1">
      <c r="A2" s="67" t="s">
        <v>80</v>
      </c>
      <c r="B2" s="67"/>
      <c r="C2" s="67"/>
      <c r="D2" s="67"/>
      <c r="E2" s="67"/>
      <c r="F2" s="67"/>
    </row>
    <row r="3" spans="1:11" ht="39.75" customHeight="1">
      <c r="A3" s="68" t="s">
        <v>115</v>
      </c>
      <c r="B3" s="68"/>
      <c r="C3" s="68"/>
      <c r="D3" s="68"/>
      <c r="E3" s="68"/>
      <c r="F3" s="68"/>
    </row>
    <row r="4" spans="1:11" s="2" customFormat="1" ht="17.25" customHeight="1">
      <c r="B4" s="69"/>
      <c r="C4" s="70"/>
      <c r="D4" s="70"/>
      <c r="E4" s="71"/>
      <c r="F4" s="71"/>
    </row>
    <row r="5" spans="1:11" s="3" customFormat="1" ht="32.25" customHeight="1">
      <c r="A5" s="72" t="s">
        <v>1</v>
      </c>
      <c r="B5" s="72" t="s">
        <v>2</v>
      </c>
      <c r="C5" s="72" t="s">
        <v>75</v>
      </c>
      <c r="D5" s="75" t="s">
        <v>76</v>
      </c>
      <c r="E5" s="78" t="s">
        <v>77</v>
      </c>
      <c r="F5" s="81" t="s">
        <v>3</v>
      </c>
    </row>
    <row r="6" spans="1:11" s="3" customFormat="1" ht="28.5" customHeight="1">
      <c r="A6" s="73"/>
      <c r="B6" s="73"/>
      <c r="C6" s="73"/>
      <c r="D6" s="76"/>
      <c r="E6" s="79"/>
      <c r="F6" s="82"/>
    </row>
    <row r="7" spans="1:11" s="3" customFormat="1" ht="4.5" hidden="1" customHeight="1">
      <c r="A7" s="74"/>
      <c r="B7" s="74"/>
      <c r="C7" s="74"/>
      <c r="D7" s="77"/>
      <c r="E7" s="80"/>
      <c r="F7" s="83"/>
    </row>
    <row r="8" spans="1:11" s="3" customFormat="1" ht="18.75" customHeight="1">
      <c r="A8" s="4">
        <v>-1</v>
      </c>
      <c r="B8" s="4">
        <v>-2</v>
      </c>
      <c r="C8" s="4">
        <v>-3</v>
      </c>
      <c r="D8" s="17">
        <v>-4</v>
      </c>
      <c r="E8" s="18">
        <v>-5</v>
      </c>
      <c r="F8" s="18">
        <v>-6</v>
      </c>
    </row>
    <row r="9" spans="1:11" s="3" customFormat="1" ht="22.5" customHeight="1">
      <c r="A9" s="5"/>
      <c r="B9" s="6" t="s">
        <v>4</v>
      </c>
      <c r="C9" s="7">
        <f t="shared" ref="C9:E9" si="0">C10+C15+C29+C38+C45+C54+C60+C67</f>
        <v>14491295.195</v>
      </c>
      <c r="D9" s="7">
        <f t="shared" si="0"/>
        <v>10255525.084999999</v>
      </c>
      <c r="E9" s="7">
        <f t="shared" si="0"/>
        <v>4235770.1099999994</v>
      </c>
      <c r="F9" s="25">
        <v>41.65</v>
      </c>
      <c r="G9" s="48"/>
      <c r="H9" s="48"/>
      <c r="I9" s="48"/>
      <c r="J9" s="48"/>
      <c r="K9" s="48"/>
    </row>
    <row r="10" spans="1:11" s="3" customFormat="1" ht="21" customHeight="1">
      <c r="A10" s="62" t="s">
        <v>5</v>
      </c>
      <c r="B10" s="6" t="s">
        <v>6</v>
      </c>
      <c r="C10" s="7">
        <f>SUM(C11:C14)</f>
        <v>1704167.8699999999</v>
      </c>
      <c r="D10" s="7">
        <f t="shared" ref="D10:E10" si="1">SUM(D11:D14)</f>
        <v>1530832.71</v>
      </c>
      <c r="E10" s="7">
        <f t="shared" si="1"/>
        <v>173335.16000000003</v>
      </c>
      <c r="F10" s="8">
        <v>44.57</v>
      </c>
      <c r="K10" s="48"/>
    </row>
    <row r="11" spans="1:11" s="11" customFormat="1" ht="21" customHeight="1">
      <c r="A11" s="63"/>
      <c r="B11" s="9" t="s">
        <v>7</v>
      </c>
      <c r="C11" s="10">
        <f>D11+E11</f>
        <v>445274.79000000004</v>
      </c>
      <c r="D11" s="10">
        <v>427222.05</v>
      </c>
      <c r="E11" s="10">
        <v>18052.740000000049</v>
      </c>
      <c r="F11" s="19">
        <v>49.29</v>
      </c>
      <c r="K11" s="48"/>
    </row>
    <row r="12" spans="1:11" s="11" customFormat="1" ht="21" customHeight="1">
      <c r="A12" s="63"/>
      <c r="B12" s="9" t="s">
        <v>8</v>
      </c>
      <c r="C12" s="10">
        <f t="shared" ref="C12:C75" si="2">D12+E12</f>
        <v>381592.72</v>
      </c>
      <c r="D12" s="10">
        <v>374003.43</v>
      </c>
      <c r="E12" s="10">
        <v>7589.289999999979</v>
      </c>
      <c r="F12" s="19">
        <v>39.75</v>
      </c>
      <c r="K12" s="48"/>
    </row>
    <row r="13" spans="1:11" s="11" customFormat="1" ht="21" customHeight="1">
      <c r="A13" s="63"/>
      <c r="B13" s="9" t="s">
        <v>9</v>
      </c>
      <c r="C13" s="10">
        <f t="shared" si="2"/>
        <v>619829.72</v>
      </c>
      <c r="D13" s="10">
        <v>587706.57999999996</v>
      </c>
      <c r="E13" s="10">
        <v>32123.140000000014</v>
      </c>
      <c r="F13" s="19">
        <v>43.51</v>
      </c>
      <c r="K13" s="48"/>
    </row>
    <row r="14" spans="1:11" s="11" customFormat="1" ht="21" customHeight="1">
      <c r="A14" s="64"/>
      <c r="B14" s="9" t="s">
        <v>10</v>
      </c>
      <c r="C14" s="10">
        <f t="shared" si="2"/>
        <v>257470.63999999998</v>
      </c>
      <c r="D14" s="10">
        <v>141900.65</v>
      </c>
      <c r="E14" s="10">
        <v>115569.98999999999</v>
      </c>
      <c r="F14" s="19">
        <v>51.5</v>
      </c>
      <c r="K14" s="48"/>
    </row>
    <row r="15" spans="1:11" s="2" customFormat="1" ht="21" customHeight="1">
      <c r="A15" s="62" t="s">
        <v>11</v>
      </c>
      <c r="B15" s="12" t="s">
        <v>6</v>
      </c>
      <c r="C15" s="13">
        <f>SUM(C16:C28)</f>
        <v>3903648.24</v>
      </c>
      <c r="D15" s="13">
        <f t="shared" ref="D15:E15" si="3">SUM(D16:D28)</f>
        <v>2353990.66</v>
      </c>
      <c r="E15" s="13">
        <f t="shared" si="3"/>
        <v>1549657.5799999998</v>
      </c>
      <c r="F15" s="8">
        <v>56.02</v>
      </c>
      <c r="K15" s="48"/>
    </row>
    <row r="16" spans="1:11" s="15" customFormat="1" ht="21" customHeight="1">
      <c r="A16" s="63"/>
      <c r="B16" s="14" t="s">
        <v>12</v>
      </c>
      <c r="C16" s="10">
        <f t="shared" si="2"/>
        <v>361107</v>
      </c>
      <c r="D16" s="23">
        <v>268339</v>
      </c>
      <c r="E16" s="23">
        <v>92768</v>
      </c>
      <c r="F16" s="24">
        <v>54.81</v>
      </c>
      <c r="K16" s="48"/>
    </row>
    <row r="17" spans="1:11" s="11" customFormat="1" ht="21" customHeight="1">
      <c r="A17" s="63"/>
      <c r="B17" s="9" t="s">
        <v>13</v>
      </c>
      <c r="C17" s="10">
        <f t="shared" si="2"/>
        <v>464151</v>
      </c>
      <c r="D17" s="10">
        <v>245602.8</v>
      </c>
      <c r="E17" s="10">
        <v>218548.2</v>
      </c>
      <c r="F17" s="19">
        <v>63</v>
      </c>
      <c r="K17" s="48"/>
    </row>
    <row r="18" spans="1:11" s="11" customFormat="1" ht="21" customHeight="1">
      <c r="A18" s="63"/>
      <c r="B18" s="9" t="s">
        <v>14</v>
      </c>
      <c r="C18" s="10">
        <f t="shared" si="2"/>
        <v>459164.56</v>
      </c>
      <c r="D18" s="10">
        <v>373911.1</v>
      </c>
      <c r="E18" s="10">
        <v>85253.460000000021</v>
      </c>
      <c r="F18" s="19">
        <v>56.5</v>
      </c>
      <c r="K18" s="48"/>
    </row>
    <row r="19" spans="1:11" s="11" customFormat="1" ht="21" customHeight="1">
      <c r="A19" s="63"/>
      <c r="B19" s="9" t="s">
        <v>15</v>
      </c>
      <c r="C19" s="10">
        <f t="shared" si="2"/>
        <v>422472.52</v>
      </c>
      <c r="D19" s="10">
        <v>233205.43000000002</v>
      </c>
      <c r="E19" s="10">
        <v>189267.09</v>
      </c>
      <c r="F19" s="19">
        <v>65</v>
      </c>
      <c r="K19" s="48"/>
    </row>
    <row r="20" spans="1:11" s="11" customFormat="1" ht="21" customHeight="1">
      <c r="A20" s="63"/>
      <c r="B20" s="9" t="s">
        <v>16</v>
      </c>
      <c r="C20" s="10">
        <f t="shared" si="2"/>
        <v>171716.86</v>
      </c>
      <c r="D20" s="10">
        <v>48583.519999999997</v>
      </c>
      <c r="E20" s="10">
        <v>123133.34</v>
      </c>
      <c r="F20" s="19">
        <v>39.61</v>
      </c>
      <c r="K20" s="48"/>
    </row>
    <row r="21" spans="1:11" s="15" customFormat="1" ht="21" customHeight="1">
      <c r="A21" s="63"/>
      <c r="B21" s="14" t="s">
        <v>17</v>
      </c>
      <c r="C21" s="10">
        <f t="shared" si="2"/>
        <v>33497</v>
      </c>
      <c r="D21" s="23">
        <v>11951</v>
      </c>
      <c r="E21" s="23">
        <v>21546</v>
      </c>
      <c r="F21" s="24">
        <v>24.38</v>
      </c>
      <c r="K21" s="48"/>
    </row>
    <row r="22" spans="1:11" s="11" customFormat="1" ht="21" customHeight="1">
      <c r="A22" s="63"/>
      <c r="B22" s="9" t="s">
        <v>18</v>
      </c>
      <c r="C22" s="10">
        <f t="shared" si="2"/>
        <v>367897.39</v>
      </c>
      <c r="D22" s="10">
        <v>348269.34</v>
      </c>
      <c r="E22" s="10">
        <v>19628.049999999988</v>
      </c>
      <c r="F22" s="19">
        <v>54.43</v>
      </c>
      <c r="K22" s="48"/>
    </row>
    <row r="23" spans="1:11" s="11" customFormat="1" ht="21" customHeight="1">
      <c r="A23" s="63"/>
      <c r="B23" s="9" t="s">
        <v>19</v>
      </c>
      <c r="C23" s="10">
        <f t="shared" si="2"/>
        <v>371904.41</v>
      </c>
      <c r="D23" s="10">
        <v>274742.53000000003</v>
      </c>
      <c r="E23" s="10">
        <v>97161.879999999946</v>
      </c>
      <c r="F23" s="19">
        <v>72.56</v>
      </c>
      <c r="K23" s="48"/>
    </row>
    <row r="24" spans="1:11" s="11" customFormat="1" ht="21" customHeight="1">
      <c r="A24" s="63"/>
      <c r="B24" s="9" t="s">
        <v>20</v>
      </c>
      <c r="C24" s="10">
        <f t="shared" si="2"/>
        <v>187364.19999999998</v>
      </c>
      <c r="D24" s="10">
        <v>76486.199999999983</v>
      </c>
      <c r="E24" s="10">
        <v>110878</v>
      </c>
      <c r="F24" s="19">
        <v>46.48</v>
      </c>
      <c r="K24" s="48"/>
    </row>
    <row r="25" spans="1:11" s="11" customFormat="1" ht="21" customHeight="1">
      <c r="A25" s="63"/>
      <c r="B25" s="9" t="s">
        <v>21</v>
      </c>
      <c r="C25" s="10">
        <f t="shared" si="2"/>
        <v>370381.3</v>
      </c>
      <c r="D25" s="10">
        <v>122758.73999999999</v>
      </c>
      <c r="E25" s="10">
        <v>247622.56</v>
      </c>
      <c r="F25" s="19">
        <v>54.65</v>
      </c>
      <c r="K25" s="48"/>
    </row>
    <row r="26" spans="1:11" s="15" customFormat="1" ht="21" customHeight="1">
      <c r="A26" s="63"/>
      <c r="B26" s="14" t="s">
        <v>22</v>
      </c>
      <c r="C26" s="10">
        <f t="shared" si="2"/>
        <v>533078</v>
      </c>
      <c r="D26" s="23">
        <v>293539</v>
      </c>
      <c r="E26" s="23">
        <v>239539</v>
      </c>
      <c r="F26" s="24">
        <v>62.43</v>
      </c>
      <c r="K26" s="48"/>
    </row>
    <row r="27" spans="1:11" s="11" customFormat="1" ht="21" customHeight="1">
      <c r="A27" s="63"/>
      <c r="B27" s="9" t="s">
        <v>23</v>
      </c>
      <c r="C27" s="10">
        <f t="shared" si="2"/>
        <v>160348</v>
      </c>
      <c r="D27" s="10">
        <v>56602</v>
      </c>
      <c r="E27" s="10">
        <v>103746</v>
      </c>
      <c r="F27" s="19">
        <v>37.64</v>
      </c>
      <c r="K27" s="48"/>
    </row>
    <row r="28" spans="1:11" s="11" customFormat="1" ht="21" customHeight="1">
      <c r="A28" s="64"/>
      <c r="B28" s="9" t="s">
        <v>24</v>
      </c>
      <c r="C28" s="10">
        <f t="shared" si="2"/>
        <v>566</v>
      </c>
      <c r="D28" s="10"/>
      <c r="E28" s="10">
        <v>566</v>
      </c>
      <c r="F28" s="20">
        <v>0.65</v>
      </c>
      <c r="K28" s="48"/>
    </row>
    <row r="29" spans="1:11" s="2" customFormat="1" ht="21" customHeight="1">
      <c r="A29" s="62" t="s">
        <v>25</v>
      </c>
      <c r="B29" s="12" t="s">
        <v>6</v>
      </c>
      <c r="C29" s="13">
        <f t="shared" ref="C29:D29" si="4">C30+C31+C32+C33+C34+C35+C36+C37</f>
        <v>82544.390000000014</v>
      </c>
      <c r="D29" s="13">
        <f t="shared" si="4"/>
        <v>45677.63</v>
      </c>
      <c r="E29" s="13">
        <f>E30+E31+E32+E33+E34+E35+E36+E37</f>
        <v>36866.759999999995</v>
      </c>
      <c r="F29" s="8">
        <v>6.02</v>
      </c>
      <c r="K29" s="48"/>
    </row>
    <row r="30" spans="1:11" s="11" customFormat="1" ht="21" customHeight="1">
      <c r="A30" s="63"/>
      <c r="B30" s="9" t="s">
        <v>26</v>
      </c>
      <c r="C30" s="10">
        <f t="shared" si="2"/>
        <v>13874</v>
      </c>
      <c r="D30" s="10">
        <v>8995</v>
      </c>
      <c r="E30" s="10">
        <v>4879</v>
      </c>
      <c r="F30" s="19">
        <v>8.49</v>
      </c>
      <c r="K30" s="48"/>
    </row>
    <row r="31" spans="1:11" s="11" customFormat="1" ht="21" customHeight="1">
      <c r="A31" s="63"/>
      <c r="B31" s="9" t="s">
        <v>27</v>
      </c>
      <c r="C31" s="10">
        <f t="shared" si="2"/>
        <v>9027.7099999999991</v>
      </c>
      <c r="D31" s="10">
        <v>2241.12</v>
      </c>
      <c r="E31" s="10">
        <v>6786.59</v>
      </c>
      <c r="F31" s="19">
        <v>5.2</v>
      </c>
      <c r="K31" s="48"/>
    </row>
    <row r="32" spans="1:11" s="11" customFormat="1" ht="21" customHeight="1">
      <c r="A32" s="63"/>
      <c r="B32" s="9" t="s">
        <v>28</v>
      </c>
      <c r="C32" s="10">
        <f t="shared" si="2"/>
        <v>0</v>
      </c>
      <c r="D32" s="10">
        <v>0</v>
      </c>
      <c r="E32" s="10">
        <v>0</v>
      </c>
      <c r="F32" s="21">
        <v>0</v>
      </c>
      <c r="K32" s="48"/>
    </row>
    <row r="33" spans="1:11" s="11" customFormat="1" ht="21" customHeight="1">
      <c r="A33" s="63"/>
      <c r="B33" s="9" t="s">
        <v>29</v>
      </c>
      <c r="C33" s="10">
        <f t="shared" si="2"/>
        <v>19636.98</v>
      </c>
      <c r="D33" s="10">
        <v>7583.98</v>
      </c>
      <c r="E33" s="10">
        <v>12053</v>
      </c>
      <c r="F33" s="19">
        <v>5.52</v>
      </c>
      <c r="K33" s="48"/>
    </row>
    <row r="34" spans="1:11" s="11" customFormat="1" ht="21" customHeight="1">
      <c r="A34" s="63"/>
      <c r="B34" s="9" t="s">
        <v>30</v>
      </c>
      <c r="C34" s="10">
        <f t="shared" si="2"/>
        <v>5427.3</v>
      </c>
      <c r="D34" s="10">
        <v>4132.8</v>
      </c>
      <c r="E34" s="10">
        <v>1294.5</v>
      </c>
      <c r="F34" s="19">
        <v>6.27</v>
      </c>
      <c r="K34" s="48"/>
    </row>
    <row r="35" spans="1:11" s="11" customFormat="1" ht="21" customHeight="1">
      <c r="A35" s="63"/>
      <c r="B35" s="9" t="s">
        <v>31</v>
      </c>
      <c r="C35" s="10">
        <f t="shared" si="2"/>
        <v>3059.16</v>
      </c>
      <c r="D35" s="10"/>
      <c r="E35" s="10">
        <v>3059.16</v>
      </c>
      <c r="F35" s="19">
        <v>1.82</v>
      </c>
      <c r="K35" s="48"/>
    </row>
    <row r="36" spans="1:11" s="11" customFormat="1" ht="21" customHeight="1">
      <c r="A36" s="63"/>
      <c r="B36" s="9" t="s">
        <v>32</v>
      </c>
      <c r="C36" s="10">
        <f t="shared" si="2"/>
        <v>4171.87</v>
      </c>
      <c r="D36" s="10"/>
      <c r="E36" s="10">
        <v>4171.87</v>
      </c>
      <c r="F36" s="19">
        <v>2.23</v>
      </c>
      <c r="K36" s="48"/>
    </row>
    <row r="37" spans="1:11" s="11" customFormat="1" ht="21" customHeight="1">
      <c r="A37" s="64"/>
      <c r="B37" s="9" t="s">
        <v>33</v>
      </c>
      <c r="C37" s="10">
        <f t="shared" si="2"/>
        <v>27347.369999999995</v>
      </c>
      <c r="D37" s="10">
        <v>22724.73</v>
      </c>
      <c r="E37" s="10">
        <v>4622.6399999999958</v>
      </c>
      <c r="F37" s="19">
        <v>19.3</v>
      </c>
      <c r="K37" s="48"/>
    </row>
    <row r="38" spans="1:11" s="2" customFormat="1" ht="21" customHeight="1">
      <c r="A38" s="62" t="s">
        <v>34</v>
      </c>
      <c r="B38" s="12" t="s">
        <v>6</v>
      </c>
      <c r="C38" s="13">
        <f>SUM(C39:C44)</f>
        <v>3103600.5999999996</v>
      </c>
      <c r="D38" s="13">
        <f t="shared" ref="D38:E38" si="5">SUM(D39:D44)</f>
        <v>2222454.77</v>
      </c>
      <c r="E38" s="13">
        <f t="shared" si="5"/>
        <v>881145.83000000007</v>
      </c>
      <c r="F38" s="8">
        <v>57.65</v>
      </c>
      <c r="K38" s="48"/>
    </row>
    <row r="39" spans="1:11" s="11" customFormat="1" ht="21" customHeight="1">
      <c r="A39" s="63"/>
      <c r="B39" s="9" t="s">
        <v>35</v>
      </c>
      <c r="C39" s="10">
        <f t="shared" si="2"/>
        <v>633162.5</v>
      </c>
      <c r="D39" s="10">
        <v>393100.95</v>
      </c>
      <c r="E39" s="10">
        <v>240061.55</v>
      </c>
      <c r="F39" s="19">
        <v>53.03</v>
      </c>
      <c r="K39" s="48"/>
    </row>
    <row r="40" spans="1:11" s="11" customFormat="1" ht="21" customHeight="1">
      <c r="A40" s="63"/>
      <c r="B40" s="9" t="s">
        <v>36</v>
      </c>
      <c r="C40" s="10">
        <f t="shared" si="2"/>
        <v>992414.38</v>
      </c>
      <c r="D40" s="10">
        <v>783699.97</v>
      </c>
      <c r="E40" s="10">
        <v>208714.41000000003</v>
      </c>
      <c r="F40" s="19">
        <v>58.01</v>
      </c>
      <c r="K40" s="48"/>
    </row>
    <row r="41" spans="1:11" s="11" customFormat="1" ht="21" customHeight="1">
      <c r="A41" s="63"/>
      <c r="B41" s="9" t="s">
        <v>37</v>
      </c>
      <c r="C41" s="10">
        <f t="shared" si="2"/>
        <v>328300.13</v>
      </c>
      <c r="D41" s="10">
        <v>217694</v>
      </c>
      <c r="E41" s="10">
        <v>110606.13</v>
      </c>
      <c r="F41" s="19">
        <v>52.22</v>
      </c>
      <c r="K41" s="48"/>
    </row>
    <row r="42" spans="1:11" s="11" customFormat="1" ht="21" customHeight="1">
      <c r="A42" s="63"/>
      <c r="B42" s="9" t="s">
        <v>38</v>
      </c>
      <c r="C42" s="10">
        <f t="shared" si="2"/>
        <v>585207.5</v>
      </c>
      <c r="D42" s="10">
        <v>472949.8</v>
      </c>
      <c r="E42" s="10">
        <v>112257.70000000001</v>
      </c>
      <c r="F42" s="20">
        <v>67.400000000000006</v>
      </c>
      <c r="K42" s="48"/>
    </row>
    <row r="43" spans="1:11" s="15" customFormat="1" ht="21" customHeight="1">
      <c r="A43" s="63"/>
      <c r="B43" s="14" t="s">
        <v>39</v>
      </c>
      <c r="C43" s="10">
        <f t="shared" si="2"/>
        <v>253465</v>
      </c>
      <c r="D43" s="10">
        <v>142829.6</v>
      </c>
      <c r="E43" s="10">
        <v>110635.4</v>
      </c>
      <c r="F43" s="22">
        <v>50.1</v>
      </c>
      <c r="K43" s="48"/>
    </row>
    <row r="44" spans="1:11" s="11" customFormat="1" ht="21" customHeight="1">
      <c r="A44" s="64"/>
      <c r="B44" s="9" t="s">
        <v>40</v>
      </c>
      <c r="C44" s="10">
        <f t="shared" si="2"/>
        <v>311051.09000000003</v>
      </c>
      <c r="D44" s="10">
        <v>212180.45</v>
      </c>
      <c r="E44" s="10">
        <v>98870.640000000014</v>
      </c>
      <c r="F44" s="20">
        <v>57.337815493195102</v>
      </c>
      <c r="K44" s="48"/>
    </row>
    <row r="45" spans="1:11" s="2" customFormat="1" ht="21" customHeight="1">
      <c r="A45" s="62" t="s">
        <v>41</v>
      </c>
      <c r="B45" s="12" t="s">
        <v>6</v>
      </c>
      <c r="C45" s="13">
        <f>SUM(C46:C53)</f>
        <v>2410141.3099999996</v>
      </c>
      <c r="D45" s="13">
        <f t="shared" ref="D45:E45" si="6">SUM(D46:D53)</f>
        <v>1563540.21</v>
      </c>
      <c r="E45" s="13">
        <f t="shared" si="6"/>
        <v>846601.09999999986</v>
      </c>
      <c r="F45" s="8">
        <v>49.27</v>
      </c>
      <c r="K45" s="48"/>
    </row>
    <row r="46" spans="1:11" s="2" customFormat="1" ht="21" customHeight="1">
      <c r="A46" s="63"/>
      <c r="B46" s="9" t="s">
        <v>42</v>
      </c>
      <c r="C46" s="10">
        <f t="shared" si="2"/>
        <v>62820.14</v>
      </c>
      <c r="D46" s="10">
        <v>43701.26</v>
      </c>
      <c r="E46" s="10">
        <v>19118.88</v>
      </c>
      <c r="F46" s="20">
        <v>46.66</v>
      </c>
      <c r="K46" s="48"/>
    </row>
    <row r="47" spans="1:11" s="11" customFormat="1" ht="21" customHeight="1">
      <c r="A47" s="63"/>
      <c r="B47" s="9" t="s">
        <v>43</v>
      </c>
      <c r="C47" s="10">
        <f t="shared" si="2"/>
        <v>680602.78</v>
      </c>
      <c r="D47" s="10">
        <v>464310.47000000009</v>
      </c>
      <c r="E47" s="10">
        <v>216292.30999999994</v>
      </c>
      <c r="F47" s="20">
        <v>58.64</v>
      </c>
      <c r="K47" s="48"/>
    </row>
    <row r="48" spans="1:11" s="11" customFormat="1" ht="21" customHeight="1">
      <c r="A48" s="63"/>
      <c r="B48" s="9" t="s">
        <v>44</v>
      </c>
      <c r="C48" s="10">
        <f t="shared" si="2"/>
        <v>334278.81</v>
      </c>
      <c r="D48" s="10">
        <v>109994</v>
      </c>
      <c r="E48" s="10">
        <v>224284.81</v>
      </c>
      <c r="F48" s="20">
        <v>49.62</v>
      </c>
      <c r="K48" s="48"/>
    </row>
    <row r="49" spans="1:11" s="11" customFormat="1" ht="21" customHeight="1">
      <c r="A49" s="63"/>
      <c r="B49" s="9" t="s">
        <v>45</v>
      </c>
      <c r="C49" s="10">
        <f t="shared" si="2"/>
        <v>383094.61</v>
      </c>
      <c r="D49" s="10">
        <v>216872.84</v>
      </c>
      <c r="E49" s="10">
        <v>166221.76999999999</v>
      </c>
      <c r="F49" s="20">
        <v>54.88</v>
      </c>
      <c r="K49" s="48"/>
    </row>
    <row r="50" spans="1:11" s="11" customFormat="1" ht="21" customHeight="1">
      <c r="A50" s="63"/>
      <c r="B50" s="9" t="s">
        <v>46</v>
      </c>
      <c r="C50" s="10">
        <f t="shared" si="2"/>
        <v>231445.17</v>
      </c>
      <c r="D50" s="10">
        <v>127980.85</v>
      </c>
      <c r="E50" s="10">
        <v>103464.32000000001</v>
      </c>
      <c r="F50" s="20">
        <v>43.43</v>
      </c>
      <c r="K50" s="48"/>
    </row>
    <row r="51" spans="1:11" s="11" customFormat="1" ht="21" customHeight="1">
      <c r="A51" s="63"/>
      <c r="B51" s="9" t="s">
        <v>47</v>
      </c>
      <c r="C51" s="10">
        <f t="shared" si="2"/>
        <v>247099.66999999998</v>
      </c>
      <c r="D51" s="10">
        <v>177068.88</v>
      </c>
      <c r="E51" s="10">
        <v>70030.789999999979</v>
      </c>
      <c r="F51" s="20">
        <v>45.8</v>
      </c>
      <c r="K51" s="48"/>
    </row>
    <row r="52" spans="1:11" s="11" customFormat="1" ht="21" customHeight="1">
      <c r="A52" s="63"/>
      <c r="B52" s="9" t="s">
        <v>48</v>
      </c>
      <c r="C52" s="10">
        <f t="shared" si="2"/>
        <v>144621</v>
      </c>
      <c r="D52" s="10">
        <v>136781</v>
      </c>
      <c r="E52" s="10">
        <v>7840</v>
      </c>
      <c r="F52" s="20">
        <v>42.34</v>
      </c>
      <c r="K52" s="48"/>
    </row>
    <row r="53" spans="1:11" s="15" customFormat="1" ht="21" customHeight="1">
      <c r="A53" s="64"/>
      <c r="B53" s="14" t="s">
        <v>49</v>
      </c>
      <c r="C53" s="10">
        <f t="shared" si="2"/>
        <v>326179.13</v>
      </c>
      <c r="D53" s="23">
        <v>286830.91000000003</v>
      </c>
      <c r="E53" s="23">
        <v>39348.22</v>
      </c>
      <c r="F53" s="24">
        <v>40.299999999999997</v>
      </c>
      <c r="K53" s="48"/>
    </row>
    <row r="54" spans="1:11" s="2" customFormat="1" ht="21" customHeight="1">
      <c r="A54" s="62" t="s">
        <v>50</v>
      </c>
      <c r="B54" s="12" t="s">
        <v>6</v>
      </c>
      <c r="C54" s="13">
        <f>SUM(C55:C59)</f>
        <v>2557321.7149999999</v>
      </c>
      <c r="D54" s="13">
        <f t="shared" ref="D54:E54" si="7">SUM(D55:D59)</f>
        <v>2206975.0449999999</v>
      </c>
      <c r="E54" s="13">
        <f t="shared" si="7"/>
        <v>350346.6700000001</v>
      </c>
      <c r="F54" s="8">
        <v>46.01</v>
      </c>
      <c r="K54" s="48"/>
    </row>
    <row r="55" spans="1:11" s="11" customFormat="1" ht="21" customHeight="1">
      <c r="A55" s="63"/>
      <c r="B55" s="9" t="s">
        <v>51</v>
      </c>
      <c r="C55" s="10">
        <f t="shared" si="2"/>
        <v>616827.75</v>
      </c>
      <c r="D55" s="10">
        <v>545781.84</v>
      </c>
      <c r="E55" s="10">
        <v>71045.910000000033</v>
      </c>
      <c r="F55" s="19">
        <v>62.25</v>
      </c>
      <c r="K55" s="48"/>
    </row>
    <row r="56" spans="1:11" s="11" customFormat="1" ht="21" customHeight="1">
      <c r="A56" s="63"/>
      <c r="B56" s="9" t="s">
        <v>52</v>
      </c>
      <c r="C56" s="10">
        <f t="shared" si="2"/>
        <v>632192.69499999995</v>
      </c>
      <c r="D56" s="10">
        <v>543625.53499999992</v>
      </c>
      <c r="E56" s="10">
        <v>88567.16</v>
      </c>
      <c r="F56" s="19">
        <v>40.799999999999997</v>
      </c>
      <c r="K56" s="48"/>
    </row>
    <row r="57" spans="1:11" s="11" customFormat="1" ht="21" customHeight="1">
      <c r="A57" s="63"/>
      <c r="B57" s="9" t="s">
        <v>53</v>
      </c>
      <c r="C57" s="10">
        <f t="shared" si="2"/>
        <v>536680</v>
      </c>
      <c r="D57" s="10">
        <v>453929</v>
      </c>
      <c r="E57" s="10">
        <v>82751</v>
      </c>
      <c r="F57" s="19">
        <v>54</v>
      </c>
      <c r="K57" s="48"/>
    </row>
    <row r="58" spans="1:11" s="11" customFormat="1" ht="21" customHeight="1">
      <c r="A58" s="63"/>
      <c r="B58" s="9" t="s">
        <v>78</v>
      </c>
      <c r="C58" s="10">
        <f t="shared" si="2"/>
        <v>512853.83</v>
      </c>
      <c r="D58" s="10">
        <v>457642.91</v>
      </c>
      <c r="E58" s="10">
        <v>55210.920000000042</v>
      </c>
      <c r="F58" s="19">
        <v>38.46</v>
      </c>
      <c r="K58" s="48"/>
    </row>
    <row r="59" spans="1:11" s="11" customFormat="1" ht="21" customHeight="1">
      <c r="A59" s="64"/>
      <c r="B59" s="9" t="s">
        <v>79</v>
      </c>
      <c r="C59" s="10">
        <f t="shared" si="2"/>
        <v>258767.43999999997</v>
      </c>
      <c r="D59" s="10">
        <v>205995.75999999998</v>
      </c>
      <c r="E59" s="10">
        <v>52771.679999999993</v>
      </c>
      <c r="F59" s="19">
        <v>39.15</v>
      </c>
      <c r="K59" s="48"/>
    </row>
    <row r="60" spans="1:11" s="2" customFormat="1" ht="21" customHeight="1">
      <c r="A60" s="62" t="s">
        <v>54</v>
      </c>
      <c r="B60" s="12" t="s">
        <v>6</v>
      </c>
      <c r="C60" s="13">
        <f>SUM(C61:C66)</f>
        <v>486718.63000000006</v>
      </c>
      <c r="D60" s="13">
        <f t="shared" ref="D60:E60" si="8">SUM(D61:D66)</f>
        <v>257706.91999999998</v>
      </c>
      <c r="E60" s="13">
        <f t="shared" si="8"/>
        <v>229011.71000000005</v>
      </c>
      <c r="F60" s="8">
        <v>19.440000000000001</v>
      </c>
      <c r="K60" s="48"/>
    </row>
    <row r="61" spans="1:11" s="15" customFormat="1" ht="21" customHeight="1">
      <c r="A61" s="63"/>
      <c r="B61" s="14" t="s">
        <v>55</v>
      </c>
      <c r="C61" s="10">
        <f t="shared" si="2"/>
        <v>184528.08000000002</v>
      </c>
      <c r="D61" s="23">
        <v>123581</v>
      </c>
      <c r="E61" s="23">
        <v>60947.08</v>
      </c>
      <c r="F61" s="22">
        <v>29</v>
      </c>
      <c r="K61" s="48"/>
    </row>
    <row r="62" spans="1:11" s="11" customFormat="1" ht="21" customHeight="1">
      <c r="A62" s="63"/>
      <c r="B62" s="9" t="s">
        <v>56</v>
      </c>
      <c r="C62" s="10">
        <f t="shared" si="2"/>
        <v>28203.97</v>
      </c>
      <c r="D62" s="10">
        <v>16335.4</v>
      </c>
      <c r="E62" s="10">
        <v>11868.570000000002</v>
      </c>
      <c r="F62" s="20">
        <v>13.6</v>
      </c>
      <c r="K62" s="48"/>
    </row>
    <row r="63" spans="1:11" s="11" customFormat="1" ht="21" customHeight="1">
      <c r="A63" s="63"/>
      <c r="B63" s="9" t="s">
        <v>57</v>
      </c>
      <c r="C63" s="10">
        <f t="shared" si="2"/>
        <v>36637.01</v>
      </c>
      <c r="D63" s="10">
        <v>14100.6</v>
      </c>
      <c r="E63" s="10">
        <v>22536.410000000003</v>
      </c>
      <c r="F63" s="20">
        <v>17.48</v>
      </c>
      <c r="K63" s="48"/>
    </row>
    <row r="64" spans="1:11" s="11" customFormat="1" ht="21" customHeight="1">
      <c r="A64" s="63"/>
      <c r="B64" s="9" t="s">
        <v>58</v>
      </c>
      <c r="C64" s="10">
        <f t="shared" si="2"/>
        <v>10266.85</v>
      </c>
      <c r="D64" s="10">
        <v>1808.85</v>
      </c>
      <c r="E64" s="10">
        <v>8458</v>
      </c>
      <c r="F64" s="20">
        <v>3.21</v>
      </c>
      <c r="K64" s="48"/>
    </row>
    <row r="65" spans="1:11" s="11" customFormat="1" ht="21" customHeight="1">
      <c r="A65" s="63"/>
      <c r="B65" s="9" t="s">
        <v>59</v>
      </c>
      <c r="C65" s="10">
        <f t="shared" si="2"/>
        <v>160635.80000000002</v>
      </c>
      <c r="D65" s="10">
        <v>56128.24</v>
      </c>
      <c r="E65" s="10">
        <v>104507.56000000003</v>
      </c>
      <c r="F65" s="20">
        <v>22.79</v>
      </c>
      <c r="K65" s="48"/>
    </row>
    <row r="66" spans="1:11" s="11" customFormat="1" ht="21" customHeight="1">
      <c r="A66" s="64"/>
      <c r="B66" s="9" t="s">
        <v>60</v>
      </c>
      <c r="C66" s="10">
        <f t="shared" si="2"/>
        <v>66446.92</v>
      </c>
      <c r="D66" s="10">
        <v>45752.83</v>
      </c>
      <c r="E66" s="10">
        <v>20694.089999999997</v>
      </c>
      <c r="F66" s="20">
        <v>16</v>
      </c>
      <c r="K66" s="48"/>
    </row>
    <row r="67" spans="1:11" s="2" customFormat="1" ht="21" customHeight="1">
      <c r="A67" s="62" t="s">
        <v>61</v>
      </c>
      <c r="B67" s="12" t="s">
        <v>6</v>
      </c>
      <c r="C67" s="13">
        <f>SUM(C68:C80)</f>
        <v>243152.44</v>
      </c>
      <c r="D67" s="13">
        <f t="shared" ref="D67:E67" si="9">SUM(D68:D80)</f>
        <v>74347.14</v>
      </c>
      <c r="E67" s="13">
        <f t="shared" si="9"/>
        <v>168805.30000000002</v>
      </c>
      <c r="F67" s="8">
        <v>5.26</v>
      </c>
      <c r="K67" s="48"/>
    </row>
    <row r="68" spans="1:11" s="11" customFormat="1" ht="21" customHeight="1">
      <c r="A68" s="63"/>
      <c r="B68" s="9" t="s">
        <v>62</v>
      </c>
      <c r="C68" s="10">
        <f t="shared" si="2"/>
        <v>22562.1</v>
      </c>
      <c r="D68" s="10">
        <v>838</v>
      </c>
      <c r="E68" s="10">
        <v>21724.1</v>
      </c>
      <c r="F68" s="19">
        <v>4.3</v>
      </c>
      <c r="K68" s="48"/>
    </row>
    <row r="69" spans="1:11" s="11" customFormat="1" ht="21" customHeight="1">
      <c r="A69" s="63"/>
      <c r="B69" s="9" t="s">
        <v>63</v>
      </c>
      <c r="C69" s="10">
        <f t="shared" si="2"/>
        <v>6092.3400000000011</v>
      </c>
      <c r="D69" s="10"/>
      <c r="E69" s="10">
        <v>6092.3400000000011</v>
      </c>
      <c r="F69" s="20">
        <v>1.54</v>
      </c>
      <c r="K69" s="48"/>
    </row>
    <row r="70" spans="1:11" s="11" customFormat="1" ht="21" customHeight="1">
      <c r="A70" s="63"/>
      <c r="B70" s="9" t="s">
        <v>64</v>
      </c>
      <c r="C70" s="10">
        <f t="shared" si="2"/>
        <v>2640.55</v>
      </c>
      <c r="D70" s="10"/>
      <c r="E70" s="10">
        <v>2640.55</v>
      </c>
      <c r="F70" s="19">
        <v>0.98</v>
      </c>
      <c r="K70" s="48"/>
    </row>
    <row r="71" spans="1:11" s="15" customFormat="1" ht="21" customHeight="1">
      <c r="A71" s="63"/>
      <c r="B71" s="14" t="s">
        <v>65</v>
      </c>
      <c r="C71" s="10">
        <f t="shared" si="2"/>
        <v>4197.7700000000004</v>
      </c>
      <c r="D71" s="23">
        <v>1016</v>
      </c>
      <c r="E71" s="23">
        <v>3181.77</v>
      </c>
      <c r="F71" s="24">
        <v>1.55</v>
      </c>
      <c r="K71" s="48"/>
    </row>
    <row r="72" spans="1:11" s="11" customFormat="1" ht="21" customHeight="1">
      <c r="A72" s="63"/>
      <c r="B72" s="9" t="s">
        <v>66</v>
      </c>
      <c r="C72" s="10">
        <f t="shared" si="2"/>
        <v>0</v>
      </c>
      <c r="D72" s="10"/>
      <c r="E72" s="10"/>
      <c r="F72" s="21"/>
      <c r="K72" s="48"/>
    </row>
    <row r="73" spans="1:11" s="11" customFormat="1" ht="21" customHeight="1">
      <c r="A73" s="63"/>
      <c r="B73" s="9" t="s">
        <v>67</v>
      </c>
      <c r="C73" s="10">
        <f t="shared" si="2"/>
        <v>9006.2200000000012</v>
      </c>
      <c r="D73" s="10">
        <v>2960.8</v>
      </c>
      <c r="E73" s="10">
        <v>6045.42</v>
      </c>
      <c r="F73" s="19">
        <v>3.68</v>
      </c>
      <c r="K73" s="48"/>
    </row>
    <row r="74" spans="1:11" s="11" customFormat="1" ht="21" customHeight="1">
      <c r="A74" s="63"/>
      <c r="B74" s="9" t="s">
        <v>68</v>
      </c>
      <c r="C74" s="10">
        <f t="shared" si="2"/>
        <v>0</v>
      </c>
      <c r="D74" s="10"/>
      <c r="E74" s="10"/>
      <c r="F74" s="21"/>
      <c r="K74" s="48"/>
    </row>
    <row r="75" spans="1:11" s="11" customFormat="1" ht="21" customHeight="1">
      <c r="A75" s="63"/>
      <c r="B75" s="9" t="s">
        <v>69</v>
      </c>
      <c r="C75" s="10">
        <f t="shared" si="2"/>
        <v>3075</v>
      </c>
      <c r="D75" s="10"/>
      <c r="E75" s="10">
        <v>3075</v>
      </c>
      <c r="F75" s="20">
        <v>1.54</v>
      </c>
      <c r="K75" s="48"/>
    </row>
    <row r="76" spans="1:11" s="11" customFormat="1" ht="21" customHeight="1">
      <c r="A76" s="63"/>
      <c r="B76" s="9" t="s">
        <v>70</v>
      </c>
      <c r="C76" s="10">
        <f t="shared" ref="C76:C80" si="10">D76+E76</f>
        <v>11083.8</v>
      </c>
      <c r="D76" s="10">
        <v>1988</v>
      </c>
      <c r="E76" s="10">
        <v>9095.7999999999993</v>
      </c>
      <c r="F76" s="19">
        <v>2.8</v>
      </c>
      <c r="K76" s="48"/>
    </row>
    <row r="77" spans="1:11" s="11" customFormat="1" ht="21" customHeight="1">
      <c r="A77" s="63"/>
      <c r="B77" s="9" t="s">
        <v>71</v>
      </c>
      <c r="C77" s="10">
        <f t="shared" si="10"/>
        <v>4720.2</v>
      </c>
      <c r="D77" s="10">
        <v>1864.18</v>
      </c>
      <c r="E77" s="10">
        <v>2856.0199999999995</v>
      </c>
      <c r="F77" s="19">
        <v>1.8</v>
      </c>
      <c r="K77" s="48"/>
    </row>
    <row r="78" spans="1:11" s="11" customFormat="1" ht="21" customHeight="1">
      <c r="A78" s="63"/>
      <c r="B78" s="9" t="s">
        <v>72</v>
      </c>
      <c r="C78" s="10">
        <f t="shared" si="10"/>
        <v>13680.73</v>
      </c>
      <c r="D78" s="10">
        <v>1134.52</v>
      </c>
      <c r="E78" s="10">
        <v>12546.21</v>
      </c>
      <c r="F78" s="20">
        <v>3.31</v>
      </c>
      <c r="K78" s="48"/>
    </row>
    <row r="79" spans="1:11" s="11" customFormat="1" ht="21" customHeight="1">
      <c r="A79" s="63"/>
      <c r="B79" s="9" t="s">
        <v>73</v>
      </c>
      <c r="C79" s="10">
        <f t="shared" si="10"/>
        <v>70546.38</v>
      </c>
      <c r="D79" s="10">
        <v>52634.68</v>
      </c>
      <c r="E79" s="10">
        <v>17911.700000000004</v>
      </c>
      <c r="F79" s="19">
        <v>10.66</v>
      </c>
      <c r="K79" s="48"/>
    </row>
    <row r="80" spans="1:11" s="11" customFormat="1" ht="21" customHeight="1">
      <c r="A80" s="64"/>
      <c r="B80" s="9" t="s">
        <v>74</v>
      </c>
      <c r="C80" s="10">
        <f t="shared" si="10"/>
        <v>95547.35</v>
      </c>
      <c r="D80" s="10">
        <v>11910.96</v>
      </c>
      <c r="E80" s="10">
        <v>83636.390000000014</v>
      </c>
      <c r="F80" s="19">
        <v>18.3</v>
      </c>
      <c r="K80" s="48"/>
    </row>
    <row r="82" spans="2:6" s="16" customFormat="1" ht="44.4" customHeight="1">
      <c r="B82" s="65" t="s">
        <v>114</v>
      </c>
      <c r="C82" s="65"/>
      <c r="D82" s="65"/>
      <c r="E82" s="65"/>
      <c r="F82" s="65"/>
    </row>
    <row r="83" spans="2:6" s="16" customFormat="1" ht="15.6"/>
    <row r="84" spans="2:6" s="16" customFormat="1" ht="15.6"/>
    <row r="85" spans="2:6" s="16" customFormat="1" ht="15.6"/>
    <row r="86" spans="2:6" s="16" customFormat="1" ht="15.6"/>
    <row r="87" spans="2:6" s="16" customFormat="1" ht="15.6"/>
    <row r="88" spans="2:6" s="16" customFormat="1" ht="15.6"/>
    <row r="89" spans="2:6" s="16" customFormat="1" ht="15.6"/>
  </sheetData>
  <mergeCells count="19">
    <mergeCell ref="A10:A14"/>
    <mergeCell ref="A1:F1"/>
    <mergeCell ref="A2:F2"/>
    <mergeCell ref="A3:F3"/>
    <mergeCell ref="B4:F4"/>
    <mergeCell ref="A5:A7"/>
    <mergeCell ref="B5:B7"/>
    <mergeCell ref="C5:C7"/>
    <mergeCell ref="D5:D7"/>
    <mergeCell ref="E5:E7"/>
    <mergeCell ref="F5:F7"/>
    <mergeCell ref="A15:A28"/>
    <mergeCell ref="A29:A37"/>
    <mergeCell ref="A38:A44"/>
    <mergeCell ref="A45:A53"/>
    <mergeCell ref="B82:F82"/>
    <mergeCell ref="A54:A59"/>
    <mergeCell ref="A60:A66"/>
    <mergeCell ref="A67:A80"/>
  </mergeCells>
  <printOptions horizontalCentered="1"/>
  <pageMargins left="0.74803149606299213" right="0.74803149606299213" top="0.55118110236220474" bottom="0.47244094488188981" header="0.15748031496062992" footer="0.23622047244094491"/>
  <pageSetup paperSize="9" orientation="portrait" r:id="rId1"/>
  <headerFooter alignWithMargins="0">
    <oddFooter>&amp;R&amp;"Times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B3</vt:lpstr>
      <vt:lpstr>B2</vt:lpstr>
      <vt:lpstr>B1</vt:lpstr>
      <vt:lpstr>'B1'!Print_Titles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Nguyen</dc:creator>
  <cp:lastModifiedBy>haindt</cp:lastModifiedBy>
  <cp:lastPrinted>2019-03-19T04:13:01Z</cp:lastPrinted>
  <dcterms:created xsi:type="dcterms:W3CDTF">2017-04-24T03:21:59Z</dcterms:created>
  <dcterms:modified xsi:type="dcterms:W3CDTF">2019-03-19T08:51:52Z</dcterms:modified>
</cp:coreProperties>
</file>