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0Cfic\00 rasoatQH3lr\2016\MauBCTV\lan4\"/>
    </mc:Choice>
  </mc:AlternateContent>
  <bookViews>
    <workbookView xWindow="0" yWindow="0" windowWidth="28800" windowHeight="13710" activeTab="5"/>
  </bookViews>
  <sheets>
    <sheet name="Bieu4" sheetId="33" r:id="rId1"/>
    <sheet name="Bieu5" sheetId="30" r:id="rId2"/>
    <sheet name="Bieu6a" sheetId="34" r:id="rId3"/>
    <sheet name="Bieu6b" sheetId="31" r:id="rId4"/>
    <sheet name="Bieu7" sheetId="32" r:id="rId5"/>
    <sheet name=" B8(HĐND)" sheetId="35" r:id="rId6"/>
    <sheet name="Bieu8 (KL)" sheetId="36" r:id="rId7"/>
  </sheets>
  <externalReferences>
    <externalReference r:id="rId8"/>
  </externalReferences>
  <definedNames>
    <definedName name="_xlnm.Print_Area" localSheetId="0">Bieu4!$A$247:$O$324</definedName>
    <definedName name="_xlnm.Print_Area" localSheetId="1">Bieu5!$A$329:$O$406</definedName>
    <definedName name="_xlnm.Print_Area" localSheetId="2">Bieu6a!$A$166:$W$242</definedName>
    <definedName name="_xlnm.Print_Area" localSheetId="3">Bieu6b!$A$166:$W$242</definedName>
    <definedName name="_xlnm.Print_Area" localSheetId="4">Bieu7!$A$412:$O$488</definedName>
    <definedName name="Z_DBB7239B_4602_43A7_B4FF_4CA37945E9E7_.wvu.PrintArea" localSheetId="0" hidden="1">Bieu4!$A$1:$BL$79</definedName>
    <definedName name="Z_DBB7239B_4602_43A7_B4FF_4CA37945E9E7_.wvu.PrintArea" localSheetId="1" hidden="1">Bieu5!$A$1:$BL$79</definedName>
    <definedName name="Z_DBB7239B_4602_43A7_B4FF_4CA37945E9E7_.wvu.PrintArea" localSheetId="2" hidden="1">Bieu6a!$A$1:$BL$79</definedName>
    <definedName name="Z_DBB7239B_4602_43A7_B4FF_4CA37945E9E7_.wvu.PrintArea" localSheetId="3" hidden="1">Bieu6b!$A$1:$BL$79</definedName>
    <definedName name="Z_DBB7239B_4602_43A7_B4FF_4CA37945E9E7_.wvu.PrintArea" localSheetId="4" hidden="1">Bieu7!$A$1:$BL$79</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 i="36" l="1"/>
  <c r="L7" i="36"/>
  <c r="M8" i="36"/>
  <c r="M7" i="36"/>
  <c r="N8" i="36"/>
  <c r="N7" i="36"/>
  <c r="O8" i="36"/>
  <c r="O7" i="36"/>
  <c r="I11" i="35"/>
  <c r="I47" i="35"/>
  <c r="N11" i="35"/>
  <c r="O11" i="35"/>
  <c r="P11" i="35"/>
  <c r="M11" i="35"/>
  <c r="P23" i="35"/>
  <c r="O23" i="35"/>
  <c r="N23" i="35"/>
  <c r="I24" i="35"/>
  <c r="I23" i="35"/>
  <c r="I18" i="35"/>
  <c r="P14" i="35"/>
  <c r="O14" i="35"/>
  <c r="N14" i="35"/>
  <c r="M14" i="35"/>
  <c r="I14" i="35"/>
  <c r="N9" i="35"/>
  <c r="P77" i="35"/>
  <c r="O77" i="35"/>
  <c r="N77" i="35"/>
  <c r="M77" i="35"/>
  <c r="P55" i="35"/>
  <c r="O55" i="35"/>
  <c r="N55" i="35"/>
  <c r="P40" i="35"/>
  <c r="O40" i="35"/>
  <c r="N40" i="35"/>
  <c r="P21" i="35"/>
  <c r="O21" i="35"/>
  <c r="N21" i="35"/>
  <c r="O78" i="36"/>
  <c r="N78" i="36"/>
  <c r="M78" i="36"/>
  <c r="L78" i="36"/>
  <c r="H78" i="36"/>
  <c r="H77" i="36"/>
  <c r="O76" i="36"/>
  <c r="N76" i="36"/>
  <c r="M76" i="36"/>
  <c r="L76" i="36"/>
  <c r="H76" i="36"/>
  <c r="O75" i="36"/>
  <c r="N75" i="36"/>
  <c r="M75" i="36"/>
  <c r="L75" i="36"/>
  <c r="H75" i="36"/>
  <c r="O74" i="36"/>
  <c r="N74" i="36"/>
  <c r="M74" i="36"/>
  <c r="L74" i="36"/>
  <c r="H74" i="36"/>
  <c r="O73" i="36"/>
  <c r="N73" i="36"/>
  <c r="M73" i="36"/>
  <c r="L73" i="36"/>
  <c r="H73" i="36"/>
  <c r="O72" i="36"/>
  <c r="N72" i="36"/>
  <c r="M72" i="36"/>
  <c r="L72" i="36"/>
  <c r="H72" i="36"/>
  <c r="O71" i="36"/>
  <c r="N71" i="36"/>
  <c r="M71" i="36"/>
  <c r="L71" i="36"/>
  <c r="H71" i="36"/>
  <c r="O70" i="36"/>
  <c r="N70" i="36"/>
  <c r="M70" i="36"/>
  <c r="L70" i="36"/>
  <c r="H70" i="36"/>
  <c r="O69" i="36"/>
  <c r="N69" i="36"/>
  <c r="N66" i="36"/>
  <c r="N67" i="36"/>
  <c r="N68" i="36"/>
  <c r="N65" i="36"/>
  <c r="M69" i="36"/>
  <c r="L69" i="36"/>
  <c r="H69" i="36"/>
  <c r="O68" i="36"/>
  <c r="M68" i="36"/>
  <c r="L68" i="36"/>
  <c r="H68" i="36"/>
  <c r="O67" i="36"/>
  <c r="O66" i="36"/>
  <c r="O65" i="36"/>
  <c r="M67" i="36"/>
  <c r="L67" i="36"/>
  <c r="H67" i="36"/>
  <c r="M66" i="36"/>
  <c r="M65" i="36"/>
  <c r="L66" i="36"/>
  <c r="H66" i="36"/>
  <c r="O64" i="36"/>
  <c r="N64" i="36"/>
  <c r="M64" i="36"/>
  <c r="L64" i="36"/>
  <c r="H64" i="36"/>
  <c r="O63" i="36"/>
  <c r="N63" i="36"/>
  <c r="M63" i="36"/>
  <c r="L63" i="36"/>
  <c r="H63" i="36"/>
  <c r="O62" i="36"/>
  <c r="N62" i="36"/>
  <c r="M62" i="36"/>
  <c r="L62" i="36"/>
  <c r="H62" i="36"/>
  <c r="O61" i="36"/>
  <c r="N61" i="36"/>
  <c r="M61" i="36"/>
  <c r="L61" i="36"/>
  <c r="H61" i="36"/>
  <c r="O60" i="36"/>
  <c r="N60" i="36"/>
  <c r="M60" i="36"/>
  <c r="L60" i="36"/>
  <c r="H60" i="36"/>
  <c r="O59" i="36"/>
  <c r="O58" i="36"/>
  <c r="N59" i="36"/>
  <c r="N58" i="36"/>
  <c r="M59" i="36"/>
  <c r="H59" i="36"/>
  <c r="O57" i="36"/>
  <c r="N57" i="36"/>
  <c r="M57" i="36"/>
  <c r="L57" i="36"/>
  <c r="H57" i="36"/>
  <c r="O56" i="36"/>
  <c r="N56" i="36"/>
  <c r="M56" i="36"/>
  <c r="L56" i="36"/>
  <c r="H56" i="36"/>
  <c r="H55" i="36"/>
  <c r="O54" i="36"/>
  <c r="N54" i="36"/>
  <c r="N53" i="36"/>
  <c r="N52" i="36"/>
  <c r="M54" i="36"/>
  <c r="L54" i="36"/>
  <c r="H54" i="36"/>
  <c r="O53" i="36"/>
  <c r="O52" i="36"/>
  <c r="M53" i="36"/>
  <c r="L53" i="36"/>
  <c r="L52" i="36"/>
  <c r="H53" i="36"/>
  <c r="M52" i="36"/>
  <c r="O51" i="36"/>
  <c r="N51" i="36"/>
  <c r="M51" i="36"/>
  <c r="L51" i="36"/>
  <c r="H51" i="36"/>
  <c r="O50" i="36"/>
  <c r="N50" i="36"/>
  <c r="M50" i="36"/>
  <c r="L50" i="36"/>
  <c r="H50" i="36"/>
  <c r="O49" i="36"/>
  <c r="N49" i="36"/>
  <c r="M49" i="36"/>
  <c r="L49" i="36"/>
  <c r="H49" i="36"/>
  <c r="O48" i="36"/>
  <c r="N48" i="36"/>
  <c r="M48" i="36"/>
  <c r="L48" i="36"/>
  <c r="H48" i="36"/>
  <c r="O47" i="36"/>
  <c r="N47" i="36"/>
  <c r="M47" i="36"/>
  <c r="M44" i="36"/>
  <c r="M45" i="36"/>
  <c r="M46" i="36"/>
  <c r="M43" i="36"/>
  <c r="L47" i="36"/>
  <c r="H47" i="36"/>
  <c r="O46" i="36"/>
  <c r="N46" i="36"/>
  <c r="L46" i="36"/>
  <c r="H46" i="36"/>
  <c r="O45" i="36"/>
  <c r="N45" i="36"/>
  <c r="N44" i="36"/>
  <c r="N43" i="36"/>
  <c r="H45" i="36"/>
  <c r="O44" i="36"/>
  <c r="O43" i="36"/>
  <c r="L44" i="36"/>
  <c r="H44" i="36"/>
  <c r="O42" i="36"/>
  <c r="N42" i="36"/>
  <c r="M42" i="36"/>
  <c r="L42" i="36"/>
  <c r="H42" i="36"/>
  <c r="O41" i="36"/>
  <c r="N41" i="36"/>
  <c r="M41" i="36"/>
  <c r="L41" i="36"/>
  <c r="H41" i="36"/>
  <c r="H40" i="36"/>
  <c r="O39" i="36"/>
  <c r="O37" i="36"/>
  <c r="O38" i="36"/>
  <c r="O36" i="36"/>
  <c r="N39" i="36"/>
  <c r="M39" i="36"/>
  <c r="L39" i="36"/>
  <c r="H39" i="36"/>
  <c r="N38" i="36"/>
  <c r="M38" i="36"/>
  <c r="L38" i="36"/>
  <c r="H38" i="36"/>
  <c r="N37" i="36"/>
  <c r="M37" i="36"/>
  <c r="L37" i="36"/>
  <c r="H37" i="36"/>
  <c r="N36" i="36"/>
  <c r="O35" i="36"/>
  <c r="N35" i="36"/>
  <c r="M35" i="36"/>
  <c r="L35" i="36"/>
  <c r="H35" i="36"/>
  <c r="O34" i="36"/>
  <c r="N34" i="36"/>
  <c r="M34" i="36"/>
  <c r="L34" i="36"/>
  <c r="H34" i="36"/>
  <c r="O33" i="36"/>
  <c r="N33" i="36"/>
  <c r="M33" i="36"/>
  <c r="L33" i="36"/>
  <c r="H33" i="36"/>
  <c r="O32" i="36"/>
  <c r="N32" i="36"/>
  <c r="M32" i="36"/>
  <c r="L32" i="36"/>
  <c r="H32" i="36"/>
  <c r="H31" i="36"/>
  <c r="O30" i="36"/>
  <c r="N30" i="36"/>
  <c r="M30" i="36"/>
  <c r="L30" i="36"/>
  <c r="H30" i="36"/>
  <c r="O29" i="36"/>
  <c r="N29" i="36"/>
  <c r="M29" i="36"/>
  <c r="L29" i="36"/>
  <c r="H29" i="36"/>
  <c r="O28" i="36"/>
  <c r="N28" i="36"/>
  <c r="M28" i="36"/>
  <c r="L28" i="36"/>
  <c r="H28" i="36"/>
  <c r="O27" i="36"/>
  <c r="O26" i="36"/>
  <c r="N27" i="36"/>
  <c r="N26" i="36"/>
  <c r="M27" i="36"/>
  <c r="H27" i="36"/>
  <c r="O25" i="36"/>
  <c r="N25" i="36"/>
  <c r="M25" i="36"/>
  <c r="L25" i="36"/>
  <c r="H25" i="36"/>
  <c r="O24" i="36"/>
  <c r="N24" i="36"/>
  <c r="M24" i="36"/>
  <c r="L24" i="36"/>
  <c r="H24" i="36"/>
  <c r="O23" i="36"/>
  <c r="N23" i="36"/>
  <c r="M23" i="36"/>
  <c r="L23" i="36"/>
  <c r="H23" i="36"/>
  <c r="O18" i="36"/>
  <c r="O14" i="36"/>
  <c r="O15" i="36"/>
  <c r="O17" i="36"/>
  <c r="O13" i="36"/>
  <c r="N18" i="36"/>
  <c r="M18" i="36"/>
  <c r="L18" i="36"/>
  <c r="H18" i="36"/>
  <c r="N17" i="36"/>
  <c r="M17" i="36"/>
  <c r="L17" i="36"/>
  <c r="H17" i="36"/>
  <c r="N15" i="36"/>
  <c r="M15" i="36"/>
  <c r="L15" i="36"/>
  <c r="H15" i="36"/>
  <c r="N14" i="36"/>
  <c r="N13" i="36"/>
  <c r="M14" i="36"/>
  <c r="M13" i="36"/>
  <c r="H14" i="36"/>
  <c r="H12" i="36"/>
  <c r="O11" i="36"/>
  <c r="N11" i="36"/>
  <c r="M11" i="36"/>
  <c r="L11" i="36"/>
  <c r="H11" i="36"/>
  <c r="O9" i="36"/>
  <c r="N9" i="36"/>
  <c r="M9" i="36"/>
  <c r="H9" i="36"/>
  <c r="M23" i="35"/>
  <c r="M55" i="35"/>
  <c r="M40" i="35"/>
  <c r="M21" i="35"/>
  <c r="L45" i="36"/>
  <c r="L43" i="36"/>
  <c r="L36" i="36"/>
  <c r="L65" i="36"/>
  <c r="L27" i="36"/>
  <c r="L26" i="36"/>
  <c r="L59" i="36"/>
  <c r="L58" i="36"/>
  <c r="L9" i="36"/>
  <c r="L14" i="36"/>
  <c r="L13" i="36"/>
  <c r="M36" i="36"/>
  <c r="M26" i="36"/>
  <c r="M58" i="36"/>
  <c r="P78" i="35"/>
  <c r="O78" i="35"/>
  <c r="N78" i="35"/>
  <c r="P76" i="35"/>
  <c r="O76" i="35"/>
  <c r="N76" i="35"/>
  <c r="P75" i="35"/>
  <c r="O75" i="35"/>
  <c r="N75" i="35"/>
  <c r="P74" i="35"/>
  <c r="O74" i="35"/>
  <c r="N74" i="35"/>
  <c r="P73" i="35"/>
  <c r="O73" i="35"/>
  <c r="N73" i="35"/>
  <c r="P64" i="35"/>
  <c r="O64" i="35"/>
  <c r="N64" i="35"/>
  <c r="P61" i="35"/>
  <c r="O61" i="35"/>
  <c r="N61" i="35"/>
  <c r="P59" i="35"/>
  <c r="O59" i="35"/>
  <c r="N59" i="35"/>
  <c r="P57" i="35"/>
  <c r="O57" i="35"/>
  <c r="N57" i="35"/>
  <c r="P56" i="35"/>
  <c r="O56" i="35"/>
  <c r="N56" i="35"/>
  <c r="P53" i="35"/>
  <c r="O53" i="35"/>
  <c r="N53" i="35"/>
  <c r="P51" i="35"/>
  <c r="O51" i="35"/>
  <c r="N51" i="35"/>
  <c r="P50" i="35"/>
  <c r="O50" i="35"/>
  <c r="N50" i="35"/>
  <c r="P49" i="35"/>
  <c r="O49" i="35"/>
  <c r="N49" i="35"/>
  <c r="P47" i="35"/>
  <c r="O47" i="35"/>
  <c r="N47" i="35"/>
  <c r="P45" i="35"/>
  <c r="O45" i="35"/>
  <c r="N45" i="35"/>
  <c r="P41" i="35"/>
  <c r="O41" i="35"/>
  <c r="N41" i="35"/>
  <c r="P39" i="35"/>
  <c r="O39" i="35"/>
  <c r="N39" i="35"/>
  <c r="P33" i="35"/>
  <c r="O33" i="35"/>
  <c r="N33" i="35"/>
  <c r="P32" i="35"/>
  <c r="O32" i="35"/>
  <c r="N32" i="35"/>
  <c r="P30" i="35"/>
  <c r="O30" i="35"/>
  <c r="N30" i="35"/>
  <c r="P28" i="35"/>
  <c r="O28" i="35"/>
  <c r="N28" i="35"/>
  <c r="P27" i="35"/>
  <c r="O27" i="35"/>
  <c r="N27" i="35"/>
  <c r="P24" i="35"/>
  <c r="O24" i="35"/>
  <c r="N24" i="35"/>
  <c r="P18" i="35"/>
  <c r="O18" i="35"/>
  <c r="N18" i="35"/>
  <c r="P17" i="35"/>
  <c r="O17" i="35"/>
  <c r="N17" i="35"/>
  <c r="P15" i="35"/>
  <c r="O15" i="35"/>
  <c r="N15" i="35"/>
  <c r="P58" i="35"/>
  <c r="M24" i="35"/>
  <c r="M64" i="35"/>
  <c r="P52" i="35"/>
  <c r="P43" i="35"/>
  <c r="P13" i="35"/>
  <c r="M15" i="35"/>
  <c r="M78" i="35"/>
  <c r="P26" i="35"/>
  <c r="P36" i="35"/>
  <c r="M61" i="35"/>
  <c r="O65" i="35"/>
  <c r="M28" i="35"/>
  <c r="N52" i="35"/>
  <c r="O52" i="35"/>
  <c r="P65" i="35"/>
  <c r="M76" i="35"/>
  <c r="O13" i="35"/>
  <c r="O26" i="35"/>
  <c r="N43" i="35"/>
  <c r="O43" i="35"/>
  <c r="M41" i="35"/>
  <c r="N58" i="35"/>
  <c r="M39" i="35"/>
  <c r="M49" i="35"/>
  <c r="M17" i="35"/>
  <c r="M27" i="35"/>
  <c r="M30" i="35"/>
  <c r="M47" i="35"/>
  <c r="M50" i="35"/>
  <c r="M57" i="35"/>
  <c r="M75" i="35"/>
  <c r="M73" i="35"/>
  <c r="O58" i="35"/>
  <c r="M18" i="35"/>
  <c r="M32" i="35"/>
  <c r="M59" i="35"/>
  <c r="N26" i="35"/>
  <c r="M51" i="35"/>
  <c r="M56" i="35"/>
  <c r="M74" i="35"/>
  <c r="N13" i="35"/>
  <c r="N36" i="35"/>
  <c r="N65" i="35"/>
  <c r="M45" i="35"/>
  <c r="O36" i="35"/>
  <c r="M33" i="35"/>
  <c r="M53" i="35"/>
  <c r="P9" i="35"/>
  <c r="P8" i="35"/>
  <c r="O9" i="35"/>
  <c r="O8" i="35"/>
  <c r="N8" i="35"/>
  <c r="P7" i="35"/>
  <c r="N7" i="35"/>
  <c r="O7" i="35"/>
  <c r="M13" i="35"/>
  <c r="M43" i="35"/>
  <c r="M58" i="35"/>
  <c r="M65" i="35"/>
  <c r="M36" i="35"/>
  <c r="M52" i="35"/>
  <c r="M26" i="35"/>
  <c r="D171" i="34"/>
  <c r="E171" i="34"/>
  <c r="F171" i="34"/>
  <c r="G171" i="34"/>
  <c r="H171" i="34"/>
  <c r="D172" i="34"/>
  <c r="E172" i="34"/>
  <c r="F172" i="34"/>
  <c r="G172" i="34"/>
  <c r="H172" i="34"/>
  <c r="D173" i="34"/>
  <c r="E173" i="34"/>
  <c r="F173" i="34"/>
  <c r="G173" i="34"/>
  <c r="H173" i="34"/>
  <c r="D174" i="34"/>
  <c r="E174" i="34"/>
  <c r="F174" i="34"/>
  <c r="G174" i="34"/>
  <c r="H174" i="34"/>
  <c r="D175" i="34"/>
  <c r="E175" i="34"/>
  <c r="F175" i="34"/>
  <c r="G175" i="34"/>
  <c r="H175" i="34"/>
  <c r="D176" i="34"/>
  <c r="E176" i="34"/>
  <c r="F176" i="34"/>
  <c r="G176" i="34"/>
  <c r="H176" i="34"/>
  <c r="D177" i="34"/>
  <c r="E177" i="34"/>
  <c r="F177" i="34"/>
  <c r="G177" i="34"/>
  <c r="H177" i="34"/>
  <c r="D178" i="34"/>
  <c r="E178" i="34"/>
  <c r="F178" i="34"/>
  <c r="G178" i="34"/>
  <c r="H178" i="34"/>
  <c r="D179" i="34"/>
  <c r="E179" i="34"/>
  <c r="F179" i="34"/>
  <c r="G179" i="34"/>
  <c r="H179" i="34"/>
  <c r="D180" i="34"/>
  <c r="E180" i="34"/>
  <c r="F180" i="34"/>
  <c r="G180" i="34"/>
  <c r="H180" i="34"/>
  <c r="D181" i="34"/>
  <c r="E181" i="34"/>
  <c r="F181" i="34"/>
  <c r="G181" i="34"/>
  <c r="H181" i="34"/>
  <c r="D182" i="34"/>
  <c r="E182" i="34"/>
  <c r="F182" i="34"/>
  <c r="G182" i="34"/>
  <c r="H182" i="34"/>
  <c r="D183" i="34"/>
  <c r="E183" i="34"/>
  <c r="F183" i="34"/>
  <c r="G183" i="34"/>
  <c r="H183" i="34"/>
  <c r="D184" i="34"/>
  <c r="E184" i="34"/>
  <c r="F184" i="34"/>
  <c r="G184" i="34"/>
  <c r="H184" i="34"/>
  <c r="D185" i="34"/>
  <c r="E185" i="34"/>
  <c r="F185" i="34"/>
  <c r="G185" i="34"/>
  <c r="H185" i="34"/>
  <c r="D186" i="34"/>
  <c r="E186" i="34"/>
  <c r="F186" i="34"/>
  <c r="G186" i="34"/>
  <c r="H186" i="34"/>
  <c r="D187" i="34"/>
  <c r="E187" i="34"/>
  <c r="F187" i="34"/>
  <c r="G187" i="34"/>
  <c r="H187" i="34"/>
  <c r="D188" i="34"/>
  <c r="E188" i="34"/>
  <c r="F188" i="34"/>
  <c r="G188" i="34"/>
  <c r="H188" i="34"/>
  <c r="D189" i="34"/>
  <c r="E189" i="34"/>
  <c r="F189" i="34"/>
  <c r="G189" i="34"/>
  <c r="H189" i="34"/>
  <c r="D190" i="34"/>
  <c r="E190" i="34"/>
  <c r="F190" i="34"/>
  <c r="G190" i="34"/>
  <c r="H190" i="34"/>
  <c r="D191" i="34"/>
  <c r="E191" i="34"/>
  <c r="F191" i="34"/>
  <c r="G191" i="34"/>
  <c r="H191" i="34"/>
  <c r="D192" i="34"/>
  <c r="E192" i="34"/>
  <c r="F192" i="34"/>
  <c r="G192" i="34"/>
  <c r="H192" i="34"/>
  <c r="D193" i="34"/>
  <c r="E193" i="34"/>
  <c r="F193" i="34"/>
  <c r="G193" i="34"/>
  <c r="H193" i="34"/>
  <c r="D194" i="34"/>
  <c r="E194" i="34"/>
  <c r="F194" i="34"/>
  <c r="G194" i="34"/>
  <c r="H194" i="34"/>
  <c r="D195" i="34"/>
  <c r="E195" i="34"/>
  <c r="F195" i="34"/>
  <c r="G195" i="34"/>
  <c r="H195" i="34"/>
  <c r="D196" i="34"/>
  <c r="E196" i="34"/>
  <c r="F196" i="34"/>
  <c r="G196" i="34"/>
  <c r="H196" i="34"/>
  <c r="D197" i="34"/>
  <c r="E197" i="34"/>
  <c r="F197" i="34"/>
  <c r="G197" i="34"/>
  <c r="H197" i="34"/>
  <c r="D198" i="34"/>
  <c r="E198" i="34"/>
  <c r="F198" i="34"/>
  <c r="G198" i="34"/>
  <c r="H198" i="34"/>
  <c r="D199" i="34"/>
  <c r="E199" i="34"/>
  <c r="F199" i="34"/>
  <c r="G199" i="34"/>
  <c r="H199" i="34"/>
  <c r="D200" i="34"/>
  <c r="E200" i="34"/>
  <c r="F200" i="34"/>
  <c r="G200" i="34"/>
  <c r="H200" i="34"/>
  <c r="D201" i="34"/>
  <c r="E201" i="34"/>
  <c r="F201" i="34"/>
  <c r="G201" i="34"/>
  <c r="H201" i="34"/>
  <c r="D202" i="34"/>
  <c r="E202" i="34"/>
  <c r="F202" i="34"/>
  <c r="G202" i="34"/>
  <c r="H202" i="34"/>
  <c r="D203" i="34"/>
  <c r="E203" i="34"/>
  <c r="F203" i="34"/>
  <c r="G203" i="34"/>
  <c r="H203" i="34"/>
  <c r="D204" i="34"/>
  <c r="E204" i="34"/>
  <c r="F204" i="34"/>
  <c r="G204" i="34"/>
  <c r="H204" i="34"/>
  <c r="D205" i="34"/>
  <c r="E205" i="34"/>
  <c r="F205" i="34"/>
  <c r="G205" i="34"/>
  <c r="H205" i="34"/>
  <c r="D206" i="34"/>
  <c r="E206" i="34"/>
  <c r="F206" i="34"/>
  <c r="G206" i="34"/>
  <c r="H206" i="34"/>
  <c r="D207" i="34"/>
  <c r="E207" i="34"/>
  <c r="F207" i="34"/>
  <c r="G207" i="34"/>
  <c r="H207" i="34"/>
  <c r="D208" i="34"/>
  <c r="E208" i="34"/>
  <c r="F208" i="34"/>
  <c r="G208" i="34"/>
  <c r="H208" i="34"/>
  <c r="D209" i="34"/>
  <c r="E209" i="34"/>
  <c r="F209" i="34"/>
  <c r="G209" i="34"/>
  <c r="H209" i="34"/>
  <c r="D210" i="34"/>
  <c r="E210" i="34"/>
  <c r="F210" i="34"/>
  <c r="G210" i="34"/>
  <c r="H210" i="34"/>
  <c r="D211" i="34"/>
  <c r="E211" i="34"/>
  <c r="F211" i="34"/>
  <c r="G211" i="34"/>
  <c r="H211" i="34"/>
  <c r="D212" i="34"/>
  <c r="E212" i="34"/>
  <c r="F212" i="34"/>
  <c r="G212" i="34"/>
  <c r="H212" i="34"/>
  <c r="D213" i="34"/>
  <c r="E213" i="34"/>
  <c r="F213" i="34"/>
  <c r="G213" i="34"/>
  <c r="H213" i="34"/>
  <c r="D214" i="34"/>
  <c r="E214" i="34"/>
  <c r="F214" i="34"/>
  <c r="G214" i="34"/>
  <c r="H214" i="34"/>
  <c r="D215" i="34"/>
  <c r="E215" i="34"/>
  <c r="F215" i="34"/>
  <c r="G215" i="34"/>
  <c r="H215" i="34"/>
  <c r="D216" i="34"/>
  <c r="E216" i="34"/>
  <c r="F216" i="34"/>
  <c r="G216" i="34"/>
  <c r="H216" i="34"/>
  <c r="D217" i="34"/>
  <c r="E217" i="34"/>
  <c r="F217" i="34"/>
  <c r="G217" i="34"/>
  <c r="H217" i="34"/>
  <c r="D218" i="34"/>
  <c r="E218" i="34"/>
  <c r="F218" i="34"/>
  <c r="G218" i="34"/>
  <c r="H218" i="34"/>
  <c r="D219" i="34"/>
  <c r="E219" i="34"/>
  <c r="F219" i="34"/>
  <c r="G219" i="34"/>
  <c r="H219" i="34"/>
  <c r="D220" i="34"/>
  <c r="E220" i="34"/>
  <c r="F220" i="34"/>
  <c r="G220" i="34"/>
  <c r="H220" i="34"/>
  <c r="D221" i="34"/>
  <c r="E221" i="34"/>
  <c r="F221" i="34"/>
  <c r="G221" i="34"/>
  <c r="H221" i="34"/>
  <c r="D222" i="34"/>
  <c r="E222" i="34"/>
  <c r="F222" i="34"/>
  <c r="G222" i="34"/>
  <c r="H222" i="34"/>
  <c r="D223" i="34"/>
  <c r="E223" i="34"/>
  <c r="F223" i="34"/>
  <c r="G223" i="34"/>
  <c r="H223" i="34"/>
  <c r="D224" i="34"/>
  <c r="E224" i="34"/>
  <c r="F224" i="34"/>
  <c r="G224" i="34"/>
  <c r="H224" i="34"/>
  <c r="D225" i="34"/>
  <c r="E225" i="34"/>
  <c r="F225" i="34"/>
  <c r="G225" i="34"/>
  <c r="H225" i="34"/>
  <c r="D226" i="34"/>
  <c r="E226" i="34"/>
  <c r="F226" i="34"/>
  <c r="G226" i="34"/>
  <c r="H226" i="34"/>
  <c r="D227" i="34"/>
  <c r="E227" i="34"/>
  <c r="F227" i="34"/>
  <c r="G227" i="34"/>
  <c r="H227" i="34"/>
  <c r="D228" i="34"/>
  <c r="E228" i="34"/>
  <c r="F228" i="34"/>
  <c r="G228" i="34"/>
  <c r="H228" i="34"/>
  <c r="D229" i="34"/>
  <c r="E229" i="34"/>
  <c r="F229" i="34"/>
  <c r="G229" i="34"/>
  <c r="H229" i="34"/>
  <c r="D230" i="34"/>
  <c r="E230" i="34"/>
  <c r="F230" i="34"/>
  <c r="G230" i="34"/>
  <c r="H230" i="34"/>
  <c r="D231" i="34"/>
  <c r="E231" i="34"/>
  <c r="F231" i="34"/>
  <c r="G231" i="34"/>
  <c r="H231" i="34"/>
  <c r="D232" i="34"/>
  <c r="E232" i="34"/>
  <c r="F232" i="34"/>
  <c r="G232" i="34"/>
  <c r="H232" i="34"/>
  <c r="D233" i="34"/>
  <c r="E233" i="34"/>
  <c r="F233" i="34"/>
  <c r="G233" i="34"/>
  <c r="H233" i="34"/>
  <c r="D234" i="34"/>
  <c r="E234" i="34"/>
  <c r="F234" i="34"/>
  <c r="G234" i="34"/>
  <c r="H234" i="34"/>
  <c r="D235" i="34"/>
  <c r="E235" i="34"/>
  <c r="F235" i="34"/>
  <c r="G235" i="34"/>
  <c r="H235" i="34"/>
  <c r="D236" i="34"/>
  <c r="E236" i="34"/>
  <c r="F236" i="34"/>
  <c r="G236" i="34"/>
  <c r="H236" i="34"/>
  <c r="D237" i="34"/>
  <c r="E237" i="34"/>
  <c r="F237" i="34"/>
  <c r="G237" i="34"/>
  <c r="H237" i="34"/>
  <c r="D238" i="34"/>
  <c r="E238" i="34"/>
  <c r="F238" i="34"/>
  <c r="G238" i="34"/>
  <c r="H238" i="34"/>
  <c r="D239" i="34"/>
  <c r="E239" i="34"/>
  <c r="F239" i="34"/>
  <c r="G239" i="34"/>
  <c r="H239" i="34"/>
  <c r="D240" i="34"/>
  <c r="E240" i="34"/>
  <c r="F240" i="34"/>
  <c r="G240" i="34"/>
  <c r="H240" i="34"/>
  <c r="D241" i="34"/>
  <c r="E241" i="34"/>
  <c r="F241" i="34"/>
  <c r="G241" i="34"/>
  <c r="H241" i="34"/>
  <c r="D242" i="34"/>
  <c r="E242" i="34"/>
  <c r="F242" i="34"/>
  <c r="G242" i="34"/>
  <c r="H242" i="34"/>
  <c r="M9" i="35"/>
  <c r="M8" i="35"/>
  <c r="M7" i="35"/>
  <c r="C509" i="34"/>
  <c r="C508" i="34"/>
  <c r="C500" i="34"/>
  <c r="C512" i="34"/>
  <c r="C499" i="34"/>
  <c r="C511" i="34"/>
  <c r="D488" i="34"/>
  <c r="D487" i="34"/>
  <c r="D486" i="34"/>
  <c r="D485" i="34"/>
  <c r="D484" i="34"/>
  <c r="D483" i="34"/>
  <c r="D482" i="34"/>
  <c r="D481" i="34"/>
  <c r="D480" i="34"/>
  <c r="D479" i="34"/>
  <c r="D478" i="34"/>
  <c r="D477" i="34"/>
  <c r="D476" i="34"/>
  <c r="G475" i="34"/>
  <c r="G417" i="34"/>
  <c r="F475" i="34"/>
  <c r="E475" i="34"/>
  <c r="C475" i="34"/>
  <c r="D474" i="34"/>
  <c r="D473" i="34"/>
  <c r="D472" i="34"/>
  <c r="D471" i="34"/>
  <c r="D470" i="34"/>
  <c r="D469" i="34"/>
  <c r="G468" i="34"/>
  <c r="F468" i="34"/>
  <c r="D468" i="34"/>
  <c r="E468" i="34"/>
  <c r="C468" i="34"/>
  <c r="D467" i="34"/>
  <c r="D466" i="34"/>
  <c r="D465" i="34"/>
  <c r="D464" i="34"/>
  <c r="D463" i="34"/>
  <c r="G462" i="34"/>
  <c r="F462" i="34"/>
  <c r="E462" i="34"/>
  <c r="D462" i="34"/>
  <c r="C462" i="34"/>
  <c r="D461" i="34"/>
  <c r="D460" i="34"/>
  <c r="D459" i="34"/>
  <c r="D458" i="34"/>
  <c r="D457" i="34"/>
  <c r="D456" i="34"/>
  <c r="D455" i="34"/>
  <c r="D454" i="34"/>
  <c r="G453" i="34"/>
  <c r="F453" i="34"/>
  <c r="E453" i="34"/>
  <c r="D453" i="34"/>
  <c r="C453" i="34"/>
  <c r="D452" i="34"/>
  <c r="D451" i="34"/>
  <c r="D450" i="34"/>
  <c r="D449" i="34"/>
  <c r="D448" i="34"/>
  <c r="D447" i="34"/>
  <c r="G446" i="34"/>
  <c r="F446" i="34"/>
  <c r="E446" i="34"/>
  <c r="D446" i="34"/>
  <c r="C446" i="34"/>
  <c r="D445" i="34"/>
  <c r="D444" i="34"/>
  <c r="D443" i="34"/>
  <c r="D442" i="34"/>
  <c r="D441" i="34"/>
  <c r="D440" i="34"/>
  <c r="D439" i="34"/>
  <c r="D438" i="34"/>
  <c r="D437" i="34"/>
  <c r="G436" i="34"/>
  <c r="F436" i="34"/>
  <c r="E436" i="34"/>
  <c r="D436" i="34"/>
  <c r="C436" i="34"/>
  <c r="D435" i="34"/>
  <c r="D434" i="34"/>
  <c r="D433" i="34"/>
  <c r="D432" i="34"/>
  <c r="D431" i="34"/>
  <c r="D430" i="34"/>
  <c r="D429" i="34"/>
  <c r="D428" i="34"/>
  <c r="D427" i="34"/>
  <c r="D426" i="34"/>
  <c r="D425" i="34"/>
  <c r="D424" i="34"/>
  <c r="G423" i="34"/>
  <c r="F423" i="34"/>
  <c r="D423" i="34"/>
  <c r="E423" i="34"/>
  <c r="C423" i="34"/>
  <c r="C417" i="34"/>
  <c r="D422" i="34"/>
  <c r="D421" i="34"/>
  <c r="D420" i="34"/>
  <c r="D419" i="34"/>
  <c r="G418" i="34"/>
  <c r="F418" i="34"/>
  <c r="E418" i="34"/>
  <c r="D418" i="34"/>
  <c r="C418" i="34"/>
  <c r="F417" i="34"/>
  <c r="E417" i="34"/>
  <c r="D407" i="34"/>
  <c r="D406" i="34"/>
  <c r="D405" i="34"/>
  <c r="D404" i="34"/>
  <c r="D403" i="34"/>
  <c r="D402" i="34"/>
  <c r="D401" i="34"/>
  <c r="D400" i="34"/>
  <c r="D399" i="34"/>
  <c r="D398" i="34"/>
  <c r="D397" i="34"/>
  <c r="D396" i="34"/>
  <c r="D395" i="34"/>
  <c r="G394" i="34"/>
  <c r="F394" i="34"/>
  <c r="D394" i="34"/>
  <c r="E394" i="34"/>
  <c r="C394" i="34"/>
  <c r="D393" i="34"/>
  <c r="D392" i="34"/>
  <c r="D391" i="34"/>
  <c r="D390" i="34"/>
  <c r="D389" i="34"/>
  <c r="D388" i="34"/>
  <c r="G387" i="34"/>
  <c r="F387" i="34"/>
  <c r="E387" i="34"/>
  <c r="C387" i="34"/>
  <c r="D386" i="34"/>
  <c r="D385" i="34"/>
  <c r="D384" i="34"/>
  <c r="D383" i="34"/>
  <c r="D382" i="34"/>
  <c r="G381" i="34"/>
  <c r="F381" i="34"/>
  <c r="E381" i="34"/>
  <c r="D381" i="34"/>
  <c r="C381" i="34"/>
  <c r="C336" i="34"/>
  <c r="D380" i="34"/>
  <c r="D379" i="34"/>
  <c r="D378" i="34"/>
  <c r="D377" i="34"/>
  <c r="D376" i="34"/>
  <c r="D375" i="34"/>
  <c r="D374" i="34"/>
  <c r="D373" i="34"/>
  <c r="G372" i="34"/>
  <c r="F372" i="34"/>
  <c r="E372" i="34"/>
  <c r="D372" i="34"/>
  <c r="C372" i="34"/>
  <c r="D371" i="34"/>
  <c r="D370" i="34"/>
  <c r="D369" i="34"/>
  <c r="D368" i="34"/>
  <c r="D367" i="34"/>
  <c r="D366" i="34"/>
  <c r="G365" i="34"/>
  <c r="F365" i="34"/>
  <c r="E365" i="34"/>
  <c r="C365" i="34"/>
  <c r="D364" i="34"/>
  <c r="D363" i="34"/>
  <c r="D362" i="34"/>
  <c r="D361" i="34"/>
  <c r="D360" i="34"/>
  <c r="D359" i="34"/>
  <c r="D358" i="34"/>
  <c r="D357" i="34"/>
  <c r="D356" i="34"/>
  <c r="G355" i="34"/>
  <c r="F355" i="34"/>
  <c r="E355" i="34"/>
  <c r="C355" i="34"/>
  <c r="D354" i="34"/>
  <c r="D353" i="34"/>
  <c r="D352" i="34"/>
  <c r="D351" i="34"/>
  <c r="D350" i="34"/>
  <c r="D349" i="34"/>
  <c r="D348" i="34"/>
  <c r="D347" i="34"/>
  <c r="D346" i="34"/>
  <c r="D345" i="34"/>
  <c r="D344" i="34"/>
  <c r="D343" i="34"/>
  <c r="G342" i="34"/>
  <c r="F342" i="34"/>
  <c r="D342" i="34"/>
  <c r="E342" i="34"/>
  <c r="C342" i="34"/>
  <c r="D341" i="34"/>
  <c r="D340" i="34"/>
  <c r="D339" i="34"/>
  <c r="D338" i="34"/>
  <c r="G337" i="34"/>
  <c r="F337" i="34"/>
  <c r="E337" i="34"/>
  <c r="C337" i="34"/>
  <c r="G336" i="34"/>
  <c r="C312" i="34"/>
  <c r="C305" i="34"/>
  <c r="C299" i="34"/>
  <c r="C290" i="34"/>
  <c r="C283" i="34"/>
  <c r="C273" i="34"/>
  <c r="C260" i="34"/>
  <c r="C255" i="34"/>
  <c r="BH160" i="34"/>
  <c r="BC160" i="34"/>
  <c r="AX160" i="34"/>
  <c r="AI160" i="34"/>
  <c r="AD160" i="34"/>
  <c r="J160" i="34"/>
  <c r="BH159" i="34"/>
  <c r="BC159" i="34"/>
  <c r="AX159" i="34"/>
  <c r="AI159" i="34"/>
  <c r="AD159" i="34"/>
  <c r="J159" i="34"/>
  <c r="BH158" i="34"/>
  <c r="BC158" i="34"/>
  <c r="AX158" i="34"/>
  <c r="AI158" i="34"/>
  <c r="AD158" i="34"/>
  <c r="J158" i="34"/>
  <c r="BH157" i="34"/>
  <c r="BC157" i="34"/>
  <c r="AX157" i="34"/>
  <c r="AI157" i="34"/>
  <c r="AD157" i="34"/>
  <c r="J157" i="34"/>
  <c r="BH156" i="34"/>
  <c r="BC156" i="34"/>
  <c r="AX156" i="34"/>
  <c r="AI156" i="34"/>
  <c r="AD156" i="34"/>
  <c r="J156" i="34"/>
  <c r="BH155" i="34"/>
  <c r="BC155" i="34"/>
  <c r="AX155" i="34"/>
  <c r="AI155" i="34"/>
  <c r="AD155" i="34"/>
  <c r="J155" i="34"/>
  <c r="BH154" i="34"/>
  <c r="BC154" i="34"/>
  <c r="AX154" i="34"/>
  <c r="AI154" i="34"/>
  <c r="AD154" i="34"/>
  <c r="J154" i="34"/>
  <c r="BH153" i="34"/>
  <c r="BC153" i="34"/>
  <c r="AX153" i="34"/>
  <c r="AI153" i="34"/>
  <c r="AD153" i="34"/>
  <c r="J153" i="34"/>
  <c r="BH152" i="34"/>
  <c r="BC152" i="34"/>
  <c r="AX152" i="34"/>
  <c r="AI152" i="34"/>
  <c r="AD152" i="34"/>
  <c r="J152" i="34"/>
  <c r="BH151" i="34"/>
  <c r="BC151" i="34"/>
  <c r="AX151" i="34"/>
  <c r="AI151" i="34"/>
  <c r="AD151" i="34"/>
  <c r="J151" i="34"/>
  <c r="BH150" i="34"/>
  <c r="BC150" i="34"/>
  <c r="AX150" i="34"/>
  <c r="AI150" i="34"/>
  <c r="AD150" i="34"/>
  <c r="J150" i="34"/>
  <c r="BH149" i="34"/>
  <c r="BC149" i="34"/>
  <c r="AX149" i="34"/>
  <c r="AI149" i="34"/>
  <c r="AD149" i="34"/>
  <c r="J149" i="34"/>
  <c r="BH148" i="34"/>
  <c r="BH147" i="34"/>
  <c r="BC148" i="34"/>
  <c r="AX148" i="34"/>
  <c r="AI148" i="34"/>
  <c r="AD148" i="34"/>
  <c r="J148" i="34"/>
  <c r="CA147" i="34"/>
  <c r="BZ147" i="34"/>
  <c r="BV147" i="34"/>
  <c r="BU147" i="34"/>
  <c r="BQ147" i="34"/>
  <c r="BP147" i="34"/>
  <c r="BL147" i="34"/>
  <c r="BK147" i="34"/>
  <c r="BJ147" i="34"/>
  <c r="BI147" i="34"/>
  <c r="BG147" i="34"/>
  <c r="BF147" i="34"/>
  <c r="BE147" i="34"/>
  <c r="BD147" i="34"/>
  <c r="BC147" i="34"/>
  <c r="BB147" i="34"/>
  <c r="BA147" i="34"/>
  <c r="AZ147" i="34"/>
  <c r="AY147" i="34"/>
  <c r="AP147" i="34"/>
  <c r="AO147" i="34"/>
  <c r="AM147" i="34"/>
  <c r="AL147" i="34"/>
  <c r="AK147" i="34"/>
  <c r="AJ147" i="34"/>
  <c r="AI147" i="34"/>
  <c r="AH147" i="34"/>
  <c r="AG147" i="34"/>
  <c r="AF147" i="34"/>
  <c r="AE147" i="34"/>
  <c r="AD147" i="34"/>
  <c r="V147" i="34"/>
  <c r="U147" i="34"/>
  <c r="N147" i="34"/>
  <c r="M147" i="34"/>
  <c r="L147" i="34"/>
  <c r="K147" i="34"/>
  <c r="C147" i="34"/>
  <c r="BH146" i="34"/>
  <c r="BC146" i="34"/>
  <c r="AX146" i="34"/>
  <c r="AI146" i="34"/>
  <c r="AD146" i="34"/>
  <c r="J146" i="34"/>
  <c r="BH145" i="34"/>
  <c r="BC145" i="34"/>
  <c r="AX145" i="34"/>
  <c r="AI145" i="34"/>
  <c r="AD145" i="34"/>
  <c r="J145" i="34"/>
  <c r="BH144" i="34"/>
  <c r="BC144" i="34"/>
  <c r="BC140" i="34"/>
  <c r="AX144" i="34"/>
  <c r="AI144" i="34"/>
  <c r="AD144" i="34"/>
  <c r="J144" i="34"/>
  <c r="BH143" i="34"/>
  <c r="BC143" i="34"/>
  <c r="AX143" i="34"/>
  <c r="AI143" i="34"/>
  <c r="AD143" i="34"/>
  <c r="J143" i="34"/>
  <c r="BH142" i="34"/>
  <c r="BH140" i="34"/>
  <c r="BC142" i="34"/>
  <c r="AX142" i="34"/>
  <c r="AI142" i="34"/>
  <c r="AD142" i="34"/>
  <c r="J142" i="34"/>
  <c r="BH141" i="34"/>
  <c r="BC141" i="34"/>
  <c r="AX141" i="34"/>
  <c r="AI141" i="34"/>
  <c r="AI140" i="34"/>
  <c r="AD141" i="34"/>
  <c r="J141" i="34"/>
  <c r="CA140" i="34"/>
  <c r="BZ140" i="34"/>
  <c r="BV140" i="34"/>
  <c r="BU140" i="34"/>
  <c r="BQ140" i="34"/>
  <c r="BP140" i="34"/>
  <c r="BL140" i="34"/>
  <c r="BK140" i="34"/>
  <c r="BJ140" i="34"/>
  <c r="BI140" i="34"/>
  <c r="BG140" i="34"/>
  <c r="BF140" i="34"/>
  <c r="BE140" i="34"/>
  <c r="BD140" i="34"/>
  <c r="BB140" i="34"/>
  <c r="BA140" i="34"/>
  <c r="AZ140" i="34"/>
  <c r="AY140" i="34"/>
  <c r="AX140" i="34"/>
  <c r="AP140" i="34"/>
  <c r="AO140" i="34"/>
  <c r="AM140" i="34"/>
  <c r="AL140" i="34"/>
  <c r="AK140" i="34"/>
  <c r="AJ140" i="34"/>
  <c r="AH140" i="34"/>
  <c r="AG140" i="34"/>
  <c r="AF140" i="34"/>
  <c r="AE140" i="34"/>
  <c r="AD140" i="34"/>
  <c r="V140" i="34"/>
  <c r="U140" i="34"/>
  <c r="N140" i="34"/>
  <c r="M140" i="34"/>
  <c r="L140" i="34"/>
  <c r="K140" i="34"/>
  <c r="J140" i="34"/>
  <c r="C140" i="34"/>
  <c r="BH139" i="34"/>
  <c r="BC139" i="34"/>
  <c r="AX139" i="34"/>
  <c r="AI139" i="34"/>
  <c r="AD139" i="34"/>
  <c r="J139" i="34"/>
  <c r="BH138" i="34"/>
  <c r="BC138" i="34"/>
  <c r="AX138" i="34"/>
  <c r="AX134" i="34"/>
  <c r="AI138" i="34"/>
  <c r="AD138" i="34"/>
  <c r="J138" i="34"/>
  <c r="J134" i="34"/>
  <c r="BH137" i="34"/>
  <c r="BC137" i="34"/>
  <c r="AX137" i="34"/>
  <c r="AI137" i="34"/>
  <c r="AD137" i="34"/>
  <c r="J137" i="34"/>
  <c r="BH136" i="34"/>
  <c r="BC136" i="34"/>
  <c r="BC134" i="34"/>
  <c r="AX136" i="34"/>
  <c r="AI136" i="34"/>
  <c r="AD136" i="34"/>
  <c r="J136" i="34"/>
  <c r="BH135" i="34"/>
  <c r="BC135" i="34"/>
  <c r="AX135" i="34"/>
  <c r="AI135" i="34"/>
  <c r="AI134" i="34"/>
  <c r="AD135" i="34"/>
  <c r="J135" i="34"/>
  <c r="CA134" i="34"/>
  <c r="BZ134" i="34"/>
  <c r="BV134" i="34"/>
  <c r="BU134" i="34"/>
  <c r="BQ134" i="34"/>
  <c r="BP134" i="34"/>
  <c r="BL134" i="34"/>
  <c r="BK134" i="34"/>
  <c r="BJ134" i="34"/>
  <c r="BI134" i="34"/>
  <c r="BH134" i="34"/>
  <c r="BG134" i="34"/>
  <c r="BF134" i="34"/>
  <c r="BE134" i="34"/>
  <c r="BD134" i="34"/>
  <c r="BB134" i="34"/>
  <c r="BA134" i="34"/>
  <c r="AZ134" i="34"/>
  <c r="AY134" i="34"/>
  <c r="AP134" i="34"/>
  <c r="AO134" i="34"/>
  <c r="AM134" i="34"/>
  <c r="AL134" i="34"/>
  <c r="AK134" i="34"/>
  <c r="AJ134" i="34"/>
  <c r="AH134" i="34"/>
  <c r="AG134" i="34"/>
  <c r="AF134" i="34"/>
  <c r="AE134" i="34"/>
  <c r="V134" i="34"/>
  <c r="U134" i="34"/>
  <c r="N134" i="34"/>
  <c r="M134" i="34"/>
  <c r="L134" i="34"/>
  <c r="K134" i="34"/>
  <c r="C134" i="34"/>
  <c r="BH133" i="34"/>
  <c r="BC133" i="34"/>
  <c r="AX133" i="34"/>
  <c r="AI133" i="34"/>
  <c r="AD133" i="34"/>
  <c r="J133" i="34"/>
  <c r="BH132" i="34"/>
  <c r="BC132" i="34"/>
  <c r="AX132" i="34"/>
  <c r="AI132" i="34"/>
  <c r="AD132" i="34"/>
  <c r="J132" i="34"/>
  <c r="BH131" i="34"/>
  <c r="BC131" i="34"/>
  <c r="AX131" i="34"/>
  <c r="AI131" i="34"/>
  <c r="AD131" i="34"/>
  <c r="J131" i="34"/>
  <c r="BH130" i="34"/>
  <c r="BC130" i="34"/>
  <c r="AX130" i="34"/>
  <c r="AI130" i="34"/>
  <c r="AD130" i="34"/>
  <c r="J130" i="34"/>
  <c r="BH129" i="34"/>
  <c r="BC129" i="34"/>
  <c r="AX129" i="34"/>
  <c r="AI129" i="34"/>
  <c r="AD129" i="34"/>
  <c r="J129" i="34"/>
  <c r="BH128" i="34"/>
  <c r="BC128" i="34"/>
  <c r="AX128" i="34"/>
  <c r="AI128" i="34"/>
  <c r="AD128" i="34"/>
  <c r="J128" i="34"/>
  <c r="BH127" i="34"/>
  <c r="BC127" i="34"/>
  <c r="BC125" i="34"/>
  <c r="AX127" i="34"/>
  <c r="AI127" i="34"/>
  <c r="AD127" i="34"/>
  <c r="J127" i="34"/>
  <c r="BH126" i="34"/>
  <c r="BC126" i="34"/>
  <c r="AX126" i="34"/>
  <c r="AI126" i="34"/>
  <c r="AD126" i="34"/>
  <c r="J126" i="34"/>
  <c r="CA125" i="34"/>
  <c r="BZ125" i="34"/>
  <c r="BV125" i="34"/>
  <c r="BU125" i="34"/>
  <c r="BQ125" i="34"/>
  <c r="BP125" i="34"/>
  <c r="BL125" i="34"/>
  <c r="BK125" i="34"/>
  <c r="BJ125" i="34"/>
  <c r="BI125" i="34"/>
  <c r="BH125" i="34"/>
  <c r="BG125" i="34"/>
  <c r="BF125" i="34"/>
  <c r="BE125" i="34"/>
  <c r="BD125" i="34"/>
  <c r="BB125" i="34"/>
  <c r="BA125" i="34"/>
  <c r="AZ125" i="34"/>
  <c r="AY125" i="34"/>
  <c r="AX125" i="34"/>
  <c r="AP125" i="34"/>
  <c r="AO125" i="34"/>
  <c r="AM125" i="34"/>
  <c r="AL125" i="34"/>
  <c r="AK125" i="34"/>
  <c r="AJ125" i="34"/>
  <c r="AH125" i="34"/>
  <c r="AG125" i="34"/>
  <c r="AF125" i="34"/>
  <c r="AE125" i="34"/>
  <c r="AD125" i="34"/>
  <c r="V125" i="34"/>
  <c r="U125" i="34"/>
  <c r="N125" i="34"/>
  <c r="M125" i="34"/>
  <c r="L125" i="34"/>
  <c r="K125" i="34"/>
  <c r="J125" i="34"/>
  <c r="C125" i="34"/>
  <c r="BH124" i="34"/>
  <c r="BC124" i="34"/>
  <c r="AX124" i="34"/>
  <c r="AI124" i="34"/>
  <c r="AD124" i="34"/>
  <c r="J124" i="34"/>
  <c r="BH123" i="34"/>
  <c r="BC123" i="34"/>
  <c r="AX123" i="34"/>
  <c r="AI123" i="34"/>
  <c r="AD123" i="34"/>
  <c r="J123" i="34"/>
  <c r="BH122" i="34"/>
  <c r="BC122" i="34"/>
  <c r="AX122" i="34"/>
  <c r="AX118" i="34"/>
  <c r="AI122" i="34"/>
  <c r="AD122" i="34"/>
  <c r="J122" i="34"/>
  <c r="J118" i="34"/>
  <c r="BH121" i="34"/>
  <c r="BC121" i="34"/>
  <c r="AX121" i="34"/>
  <c r="AI121" i="34"/>
  <c r="AD121" i="34"/>
  <c r="J121" i="34"/>
  <c r="BH120" i="34"/>
  <c r="BC120" i="34"/>
  <c r="AX120" i="34"/>
  <c r="AI120" i="34"/>
  <c r="AD120" i="34"/>
  <c r="J120" i="34"/>
  <c r="BH119" i="34"/>
  <c r="BC119" i="34"/>
  <c r="AX119" i="34"/>
  <c r="AI119" i="34"/>
  <c r="AD119" i="34"/>
  <c r="AD118" i="34"/>
  <c r="J119" i="34"/>
  <c r="CA118" i="34"/>
  <c r="BZ118" i="34"/>
  <c r="BV118" i="34"/>
  <c r="BU118" i="34"/>
  <c r="BQ118" i="34"/>
  <c r="BP118" i="34"/>
  <c r="BL118" i="34"/>
  <c r="BK118" i="34"/>
  <c r="BJ118" i="34"/>
  <c r="BI118" i="34"/>
  <c r="BH118" i="34"/>
  <c r="BG118" i="34"/>
  <c r="BF118" i="34"/>
  <c r="BE118" i="34"/>
  <c r="BD118" i="34"/>
  <c r="BC118" i="34"/>
  <c r="BB118" i="34"/>
  <c r="BA118" i="34"/>
  <c r="AZ118" i="34"/>
  <c r="AY118" i="34"/>
  <c r="AP118" i="34"/>
  <c r="AO118" i="34"/>
  <c r="AM118" i="34"/>
  <c r="AL118" i="34"/>
  <c r="AK118" i="34"/>
  <c r="AJ118" i="34"/>
  <c r="AI118" i="34"/>
  <c r="AH118" i="34"/>
  <c r="AG118" i="34"/>
  <c r="AF118" i="34"/>
  <c r="AE118" i="34"/>
  <c r="V118" i="34"/>
  <c r="U118" i="34"/>
  <c r="N118" i="34"/>
  <c r="M118" i="34"/>
  <c r="L118" i="34"/>
  <c r="K118" i="34"/>
  <c r="C118" i="34"/>
  <c r="BH117" i="34"/>
  <c r="BC117" i="34"/>
  <c r="AX117" i="34"/>
  <c r="AI117" i="34"/>
  <c r="AD117" i="34"/>
  <c r="J117" i="34"/>
  <c r="BH116" i="34"/>
  <c r="BC116" i="34"/>
  <c r="AX116" i="34"/>
  <c r="AI116" i="34"/>
  <c r="AI108" i="34"/>
  <c r="AD116" i="34"/>
  <c r="J116" i="34"/>
  <c r="BH115" i="34"/>
  <c r="BC115" i="34"/>
  <c r="AX115" i="34"/>
  <c r="AI115" i="34"/>
  <c r="AD115" i="34"/>
  <c r="J115" i="34"/>
  <c r="BH114" i="34"/>
  <c r="BC114" i="34"/>
  <c r="AX114" i="34"/>
  <c r="AI114" i="34"/>
  <c r="AD114" i="34"/>
  <c r="J114" i="34"/>
  <c r="BH113" i="34"/>
  <c r="BC113" i="34"/>
  <c r="AX113" i="34"/>
  <c r="AI113" i="34"/>
  <c r="AD113" i="34"/>
  <c r="J113" i="34"/>
  <c r="BH112" i="34"/>
  <c r="BC112" i="34"/>
  <c r="AX112" i="34"/>
  <c r="AI112" i="34"/>
  <c r="AD112" i="34"/>
  <c r="J112" i="34"/>
  <c r="BH111" i="34"/>
  <c r="BC111" i="34"/>
  <c r="BC108" i="34"/>
  <c r="AX111" i="34"/>
  <c r="AI111" i="34"/>
  <c r="AD111" i="34"/>
  <c r="J111" i="34"/>
  <c r="BH110" i="34"/>
  <c r="BC110" i="34"/>
  <c r="AX110" i="34"/>
  <c r="AI110" i="34"/>
  <c r="AD110" i="34"/>
  <c r="J110" i="34"/>
  <c r="BH109" i="34"/>
  <c r="BC109" i="34"/>
  <c r="AX109" i="34"/>
  <c r="AI109" i="34"/>
  <c r="AD109" i="34"/>
  <c r="J109" i="34"/>
  <c r="CA108" i="34"/>
  <c r="BZ108" i="34"/>
  <c r="BV108" i="34"/>
  <c r="BU108" i="34"/>
  <c r="BQ108" i="34"/>
  <c r="BP108" i="34"/>
  <c r="BL108" i="34"/>
  <c r="BK108" i="34"/>
  <c r="BJ108" i="34"/>
  <c r="BI108" i="34"/>
  <c r="BH108" i="34"/>
  <c r="BG108" i="34"/>
  <c r="BF108" i="34"/>
  <c r="BE108" i="34"/>
  <c r="BD108" i="34"/>
  <c r="BB108" i="34"/>
  <c r="BA108" i="34"/>
  <c r="AZ108" i="34"/>
  <c r="AY108" i="34"/>
  <c r="AX108" i="34"/>
  <c r="AP108" i="34"/>
  <c r="AO108" i="34"/>
  <c r="AM108" i="34"/>
  <c r="AL108" i="34"/>
  <c r="AK108" i="34"/>
  <c r="AJ108" i="34"/>
  <c r="AH108" i="34"/>
  <c r="AG108" i="34"/>
  <c r="AF108" i="34"/>
  <c r="AE108" i="34"/>
  <c r="AD108" i="34"/>
  <c r="V108" i="34"/>
  <c r="U108" i="34"/>
  <c r="N108" i="34"/>
  <c r="M108" i="34"/>
  <c r="L108" i="34"/>
  <c r="K108" i="34"/>
  <c r="J108" i="34"/>
  <c r="C108" i="34"/>
  <c r="BH107" i="34"/>
  <c r="BC107" i="34"/>
  <c r="AX107" i="34"/>
  <c r="AI107" i="34"/>
  <c r="AD107" i="34"/>
  <c r="J107" i="34"/>
  <c r="BH106" i="34"/>
  <c r="BC106" i="34"/>
  <c r="AX106" i="34"/>
  <c r="AI106" i="34"/>
  <c r="AD106" i="34"/>
  <c r="J106" i="34"/>
  <c r="BH105" i="34"/>
  <c r="BC105" i="34"/>
  <c r="AX105" i="34"/>
  <c r="AI105" i="34"/>
  <c r="AD105" i="34"/>
  <c r="J105" i="34"/>
  <c r="BH104" i="34"/>
  <c r="BC104" i="34"/>
  <c r="AX104" i="34"/>
  <c r="AI104" i="34"/>
  <c r="AD104" i="34"/>
  <c r="J104" i="34"/>
  <c r="BH103" i="34"/>
  <c r="BC103" i="34"/>
  <c r="AX103" i="34"/>
  <c r="AI103" i="34"/>
  <c r="AD103" i="34"/>
  <c r="J103" i="34"/>
  <c r="BH102" i="34"/>
  <c r="BC102" i="34"/>
  <c r="AX102" i="34"/>
  <c r="AI102" i="34"/>
  <c r="AD102" i="34"/>
  <c r="J102" i="34"/>
  <c r="BH101" i="34"/>
  <c r="BC101" i="34"/>
  <c r="AX101" i="34"/>
  <c r="AX95" i="34"/>
  <c r="AI101" i="34"/>
  <c r="AD101" i="34"/>
  <c r="J101" i="34"/>
  <c r="BH100" i="34"/>
  <c r="BC100" i="34"/>
  <c r="AX100" i="34"/>
  <c r="AI100" i="34"/>
  <c r="AD100" i="34"/>
  <c r="J100" i="34"/>
  <c r="BH99" i="34"/>
  <c r="BC99" i="34"/>
  <c r="AX99" i="34"/>
  <c r="AI99" i="34"/>
  <c r="AD99" i="34"/>
  <c r="J99" i="34"/>
  <c r="BH98" i="34"/>
  <c r="BC98" i="34"/>
  <c r="AX98" i="34"/>
  <c r="AI98" i="34"/>
  <c r="AD98" i="34"/>
  <c r="J98" i="34"/>
  <c r="BH97" i="34"/>
  <c r="BC97" i="34"/>
  <c r="BC95" i="34"/>
  <c r="BC89" i="34"/>
  <c r="AX97" i="34"/>
  <c r="AI97" i="34"/>
  <c r="AD97" i="34"/>
  <c r="J97" i="34"/>
  <c r="BH96" i="34"/>
  <c r="BC96" i="34"/>
  <c r="AX96" i="34"/>
  <c r="AI96" i="34"/>
  <c r="AI95" i="34"/>
  <c r="AD96" i="34"/>
  <c r="J96" i="34"/>
  <c r="CA95" i="34"/>
  <c r="BZ95" i="34"/>
  <c r="BV95" i="34"/>
  <c r="BU95" i="34"/>
  <c r="BQ95" i="34"/>
  <c r="BP95" i="34"/>
  <c r="BL95" i="34"/>
  <c r="BK95" i="34"/>
  <c r="BJ95" i="34"/>
  <c r="BI95" i="34"/>
  <c r="BH95" i="34"/>
  <c r="BG95" i="34"/>
  <c r="BF95" i="34"/>
  <c r="BE95" i="34"/>
  <c r="BD95" i="34"/>
  <c r="BB95" i="34"/>
  <c r="BA95" i="34"/>
  <c r="AZ95" i="34"/>
  <c r="AY95" i="34"/>
  <c r="AP95" i="34"/>
  <c r="AO95" i="34"/>
  <c r="AM95" i="34"/>
  <c r="AL95" i="34"/>
  <c r="AK95" i="34"/>
  <c r="AJ95" i="34"/>
  <c r="AH95" i="34"/>
  <c r="AG95" i="34"/>
  <c r="AF95" i="34"/>
  <c r="AE95" i="34"/>
  <c r="AD95" i="34"/>
  <c r="V95" i="34"/>
  <c r="U95" i="34"/>
  <c r="N95" i="34"/>
  <c r="M95" i="34"/>
  <c r="L95" i="34"/>
  <c r="K95" i="34"/>
  <c r="J95" i="34"/>
  <c r="C95" i="34"/>
  <c r="BH94" i="34"/>
  <c r="BC94" i="34"/>
  <c r="AX94" i="34"/>
  <c r="AI94" i="34"/>
  <c r="AD94" i="34"/>
  <c r="J94" i="34"/>
  <c r="BH93" i="34"/>
  <c r="BC93" i="34"/>
  <c r="AX93" i="34"/>
  <c r="AI93" i="34"/>
  <c r="AD93" i="34"/>
  <c r="J93" i="34"/>
  <c r="BH92" i="34"/>
  <c r="BH90" i="34"/>
  <c r="BH89" i="34"/>
  <c r="BC92" i="34"/>
  <c r="AX92" i="34"/>
  <c r="AI92" i="34"/>
  <c r="AD92" i="34"/>
  <c r="J92" i="34"/>
  <c r="BH91" i="34"/>
  <c r="BC91" i="34"/>
  <c r="AX91" i="34"/>
  <c r="AI91" i="34"/>
  <c r="AD91" i="34"/>
  <c r="J91" i="34"/>
  <c r="CA90" i="34"/>
  <c r="BZ90" i="34"/>
  <c r="BZ89" i="34"/>
  <c r="BV90" i="34"/>
  <c r="BV89" i="34"/>
  <c r="BU90" i="34"/>
  <c r="BQ90" i="34"/>
  <c r="BP90" i="34"/>
  <c r="BL90" i="34"/>
  <c r="BK90" i="34"/>
  <c r="BJ90" i="34"/>
  <c r="BJ89" i="34"/>
  <c r="BI90" i="34"/>
  <c r="BG90" i="34"/>
  <c r="BF90" i="34"/>
  <c r="BF89" i="34"/>
  <c r="BE90" i="34"/>
  <c r="BD90" i="34"/>
  <c r="BC90" i="34"/>
  <c r="BB90" i="34"/>
  <c r="BB89" i="34"/>
  <c r="BA90" i="34"/>
  <c r="AZ90" i="34"/>
  <c r="AY90" i="34"/>
  <c r="AX90" i="34"/>
  <c r="AP90" i="34"/>
  <c r="AP89" i="34"/>
  <c r="AO90" i="34"/>
  <c r="AM90" i="34"/>
  <c r="AL90" i="34"/>
  <c r="AL89" i="34"/>
  <c r="AK90" i="34"/>
  <c r="AJ90" i="34"/>
  <c r="AI90" i="34"/>
  <c r="AH90" i="34"/>
  <c r="AH89" i="34"/>
  <c r="AG90" i="34"/>
  <c r="AF90" i="34"/>
  <c r="AE90" i="34"/>
  <c r="AD90" i="34"/>
  <c r="V90" i="34"/>
  <c r="V89" i="34"/>
  <c r="U90" i="34"/>
  <c r="N90" i="34"/>
  <c r="N89" i="34"/>
  <c r="M90" i="34"/>
  <c r="L90" i="34"/>
  <c r="K90" i="34"/>
  <c r="J90" i="34"/>
  <c r="C90" i="34"/>
  <c r="CA89" i="34"/>
  <c r="BU89" i="34"/>
  <c r="BQ89" i="34"/>
  <c r="BP89" i="34"/>
  <c r="BL89" i="34"/>
  <c r="BK89" i="34"/>
  <c r="BI89" i="34"/>
  <c r="BG89" i="34"/>
  <c r="BE89" i="34"/>
  <c r="BD89" i="34"/>
  <c r="BA89" i="34"/>
  <c r="AZ89" i="34"/>
  <c r="AY89" i="34"/>
  <c r="AO89" i="34"/>
  <c r="AM89" i="34"/>
  <c r="AK89" i="34"/>
  <c r="AJ89" i="34"/>
  <c r="AG89" i="34"/>
  <c r="AF89" i="34"/>
  <c r="AE89" i="34"/>
  <c r="U89" i="34"/>
  <c r="M89" i="34"/>
  <c r="L89" i="34"/>
  <c r="K89" i="34"/>
  <c r="C89" i="34"/>
  <c r="AV79" i="34"/>
  <c r="AU79" i="34"/>
  <c r="AT79" i="34"/>
  <c r="AS79" i="34"/>
  <c r="AR79" i="34"/>
  <c r="AQ79" i="34"/>
  <c r="AP79" i="34"/>
  <c r="AO79" i="34"/>
  <c r="AN79" i="34"/>
  <c r="AM79" i="34"/>
  <c r="X160" i="34"/>
  <c r="AL79" i="34"/>
  <c r="AK79" i="34"/>
  <c r="S160" i="34"/>
  <c r="AJ79" i="34"/>
  <c r="R160" i="34"/>
  <c r="AI79" i="34"/>
  <c r="Q160" i="34"/>
  <c r="AH79" i="34"/>
  <c r="P160" i="34"/>
  <c r="AG79" i="34"/>
  <c r="AF79" i="34"/>
  <c r="AE79" i="34"/>
  <c r="BO160" i="34"/>
  <c r="AD79" i="34"/>
  <c r="BN160" i="34"/>
  <c r="AC79" i="34"/>
  <c r="AB79" i="34"/>
  <c r="BT160" i="34"/>
  <c r="AA79" i="34"/>
  <c r="BS160" i="34"/>
  <c r="Z79" i="34"/>
  <c r="Y79" i="34"/>
  <c r="BY160" i="34"/>
  <c r="X79" i="34"/>
  <c r="BX160" i="34"/>
  <c r="BW160" i="34"/>
  <c r="W79" i="34"/>
  <c r="V79" i="34"/>
  <c r="U79" i="34"/>
  <c r="AC160" i="34"/>
  <c r="T79" i="34"/>
  <c r="AB160" i="34"/>
  <c r="S79" i="34"/>
  <c r="AA160" i="34"/>
  <c r="R79" i="34"/>
  <c r="Z160" i="34"/>
  <c r="Q79" i="34"/>
  <c r="G325" i="34"/>
  <c r="P79" i="34"/>
  <c r="I160" i="34"/>
  <c r="O79" i="34"/>
  <c r="H160" i="34"/>
  <c r="N79" i="34"/>
  <c r="G160" i="34"/>
  <c r="M79" i="34"/>
  <c r="F160" i="34"/>
  <c r="L79" i="34"/>
  <c r="F325" i="34"/>
  <c r="K79" i="34"/>
  <c r="AW160" i="34"/>
  <c r="CG160" i="34"/>
  <c r="J79" i="34"/>
  <c r="AV160" i="34"/>
  <c r="CF160" i="34"/>
  <c r="I79" i="34"/>
  <c r="AU160" i="34"/>
  <c r="H79" i="34"/>
  <c r="AT160" i="34"/>
  <c r="G79" i="34"/>
  <c r="E325" i="34"/>
  <c r="F79" i="34"/>
  <c r="E79" i="34"/>
  <c r="D79" i="34"/>
  <c r="C79" i="34"/>
  <c r="AV78" i="34"/>
  <c r="AU78" i="34"/>
  <c r="AT78" i="34"/>
  <c r="AS78" i="34"/>
  <c r="AR78" i="34"/>
  <c r="AQ78" i="34"/>
  <c r="AP78" i="34"/>
  <c r="AO78" i="34"/>
  <c r="AN78" i="34"/>
  <c r="AM78" i="34"/>
  <c r="AL78" i="34"/>
  <c r="AK78" i="34"/>
  <c r="S159" i="34"/>
  <c r="AJ78" i="34"/>
  <c r="R159" i="34"/>
  <c r="AI78" i="34"/>
  <c r="Q159" i="34"/>
  <c r="AH78" i="34"/>
  <c r="P159" i="34"/>
  <c r="AG78" i="34"/>
  <c r="AF78" i="34"/>
  <c r="AE78" i="34"/>
  <c r="BO159" i="34"/>
  <c r="AD78" i="34"/>
  <c r="BN159" i="34"/>
  <c r="AC78" i="34"/>
  <c r="AB78" i="34"/>
  <c r="BT159" i="34"/>
  <c r="AA78" i="34"/>
  <c r="BS159" i="34"/>
  <c r="Z78" i="34"/>
  <c r="Y78" i="34"/>
  <c r="BY159" i="34"/>
  <c r="X78" i="34"/>
  <c r="BX159" i="34"/>
  <c r="W78" i="34"/>
  <c r="V78" i="34"/>
  <c r="U78" i="34"/>
  <c r="AC159" i="34"/>
  <c r="T78" i="34"/>
  <c r="AB159" i="34"/>
  <c r="S78" i="34"/>
  <c r="AA159" i="34"/>
  <c r="R78" i="34"/>
  <c r="Z159" i="34"/>
  <c r="Q78" i="34"/>
  <c r="G324" i="34"/>
  <c r="P78" i="34"/>
  <c r="I159" i="34"/>
  <c r="O78" i="34"/>
  <c r="H159" i="34"/>
  <c r="N78" i="34"/>
  <c r="G159" i="34"/>
  <c r="M78" i="34"/>
  <c r="F159" i="34"/>
  <c r="L78" i="34"/>
  <c r="F324" i="34"/>
  <c r="K78" i="34"/>
  <c r="AW159" i="34"/>
  <c r="CG159" i="34"/>
  <c r="J78" i="34"/>
  <c r="AV159" i="34"/>
  <c r="CF159" i="34"/>
  <c r="I78" i="34"/>
  <c r="AU159" i="34"/>
  <c r="H78" i="34"/>
  <c r="AT159" i="34"/>
  <c r="G78" i="34"/>
  <c r="E324" i="34"/>
  <c r="F78" i="34"/>
  <c r="E78" i="34"/>
  <c r="D78" i="34"/>
  <c r="C78" i="34"/>
  <c r="AV77" i="34"/>
  <c r="AU77" i="34"/>
  <c r="AT77" i="34"/>
  <c r="AS77" i="34"/>
  <c r="AR77" i="34"/>
  <c r="AQ77" i="34"/>
  <c r="AP77" i="34"/>
  <c r="AO77" i="34"/>
  <c r="AN77" i="34"/>
  <c r="AM77" i="34"/>
  <c r="AL77" i="34"/>
  <c r="AK77" i="34"/>
  <c r="S158" i="34"/>
  <c r="AJ77" i="34"/>
  <c r="R158" i="34"/>
  <c r="AI77" i="34"/>
  <c r="Q158" i="34"/>
  <c r="AH77" i="34"/>
  <c r="P158" i="34"/>
  <c r="AG77" i="34"/>
  <c r="AF77" i="34"/>
  <c r="AE77" i="34"/>
  <c r="BO158" i="34"/>
  <c r="AD77" i="34"/>
  <c r="BN158" i="34"/>
  <c r="AC77" i="34"/>
  <c r="AB77" i="34"/>
  <c r="BT158" i="34"/>
  <c r="AA77" i="34"/>
  <c r="BS158" i="34"/>
  <c r="Z77" i="34"/>
  <c r="Y77" i="34"/>
  <c r="BY158" i="34"/>
  <c r="X77" i="34"/>
  <c r="BX158" i="34"/>
  <c r="W77" i="34"/>
  <c r="V77" i="34"/>
  <c r="U77" i="34"/>
  <c r="AC158" i="34"/>
  <c r="T77" i="34"/>
  <c r="AB158" i="34"/>
  <c r="S77" i="34"/>
  <c r="AA158" i="34"/>
  <c r="R77" i="34"/>
  <c r="Z158" i="34"/>
  <c r="Q77" i="34"/>
  <c r="G323" i="34"/>
  <c r="P77" i="34"/>
  <c r="I158" i="34"/>
  <c r="O77" i="34"/>
  <c r="H158" i="34"/>
  <c r="N77" i="34"/>
  <c r="G158" i="34"/>
  <c r="M77" i="34"/>
  <c r="F158" i="34"/>
  <c r="L77" i="34"/>
  <c r="F323" i="34"/>
  <c r="K77" i="34"/>
  <c r="AW158" i="34"/>
  <c r="CG158" i="34"/>
  <c r="J77" i="34"/>
  <c r="AV158" i="34"/>
  <c r="CF158" i="34"/>
  <c r="I77" i="34"/>
  <c r="AU158" i="34"/>
  <c r="H77" i="34"/>
  <c r="AT158" i="34"/>
  <c r="G77" i="34"/>
  <c r="E323" i="34"/>
  <c r="F77" i="34"/>
  <c r="E77" i="34"/>
  <c r="D77" i="34"/>
  <c r="C77" i="34"/>
  <c r="AV76" i="34"/>
  <c r="AU76" i="34"/>
  <c r="AT76" i="34"/>
  <c r="AS76" i="34"/>
  <c r="AR76" i="34"/>
  <c r="AQ76" i="34"/>
  <c r="AP76" i="34"/>
  <c r="AO76" i="34"/>
  <c r="AN76" i="34"/>
  <c r="AM76" i="34"/>
  <c r="AL76" i="34"/>
  <c r="AK76" i="34"/>
  <c r="S157" i="34"/>
  <c r="AJ76" i="34"/>
  <c r="R157" i="34"/>
  <c r="AI76" i="34"/>
  <c r="Q157" i="34"/>
  <c r="AH76" i="34"/>
  <c r="P157" i="34"/>
  <c r="AG76" i="34"/>
  <c r="AF76" i="34"/>
  <c r="AE76" i="34"/>
  <c r="BO157" i="34"/>
  <c r="AD76" i="34"/>
  <c r="BN157" i="34"/>
  <c r="AC76" i="34"/>
  <c r="AB76" i="34"/>
  <c r="BT157" i="34"/>
  <c r="AA76" i="34"/>
  <c r="BS157" i="34"/>
  <c r="Z76" i="34"/>
  <c r="Y76" i="34"/>
  <c r="BY157" i="34"/>
  <c r="X76" i="34"/>
  <c r="BX157" i="34"/>
  <c r="W76" i="34"/>
  <c r="V76" i="34"/>
  <c r="U76" i="34"/>
  <c r="AC157" i="34"/>
  <c r="T76" i="34"/>
  <c r="AB157" i="34"/>
  <c r="S76" i="34"/>
  <c r="AA157" i="34"/>
  <c r="R76" i="34"/>
  <c r="Z157" i="34"/>
  <c r="Q76" i="34"/>
  <c r="G322" i="34"/>
  <c r="P76" i="34"/>
  <c r="I157" i="34"/>
  <c r="O76" i="34"/>
  <c r="H157" i="34"/>
  <c r="N76" i="34"/>
  <c r="G157" i="34"/>
  <c r="M76" i="34"/>
  <c r="F157" i="34"/>
  <c r="L76" i="34"/>
  <c r="F322" i="34"/>
  <c r="K76" i="34"/>
  <c r="AW157" i="34"/>
  <c r="CG157" i="34"/>
  <c r="J76" i="34"/>
  <c r="AV157" i="34"/>
  <c r="CF157" i="34"/>
  <c r="I76" i="34"/>
  <c r="AU157" i="34"/>
  <c r="H76" i="34"/>
  <c r="AT157" i="34"/>
  <c r="G76" i="34"/>
  <c r="E322" i="34"/>
  <c r="F76" i="34"/>
  <c r="E76" i="34"/>
  <c r="D76" i="34"/>
  <c r="C76" i="34"/>
  <c r="AV75" i="34"/>
  <c r="AU75" i="34"/>
  <c r="AT75" i="34"/>
  <c r="AS75" i="34"/>
  <c r="AR75" i="34"/>
  <c r="AQ75" i="34"/>
  <c r="AP75" i="34"/>
  <c r="AO75" i="34"/>
  <c r="AN75" i="34"/>
  <c r="AM75" i="34"/>
  <c r="AL75" i="34"/>
  <c r="AK75" i="34"/>
  <c r="S156" i="34"/>
  <c r="AJ75" i="34"/>
  <c r="R156" i="34"/>
  <c r="AI75" i="34"/>
  <c r="Q156" i="34"/>
  <c r="AH75" i="34"/>
  <c r="P156" i="34"/>
  <c r="AG75" i="34"/>
  <c r="AF75" i="34"/>
  <c r="AE75" i="34"/>
  <c r="BO156" i="34"/>
  <c r="AD75" i="34"/>
  <c r="BN156" i="34"/>
  <c r="AC75" i="34"/>
  <c r="AB75" i="34"/>
  <c r="BT156" i="34"/>
  <c r="AA75" i="34"/>
  <c r="BS156" i="34"/>
  <c r="Z75" i="34"/>
  <c r="Y75" i="34"/>
  <c r="BY156" i="34"/>
  <c r="X75" i="34"/>
  <c r="BX156" i="34"/>
  <c r="BW156" i="34"/>
  <c r="W75" i="34"/>
  <c r="V75" i="34"/>
  <c r="U75" i="34"/>
  <c r="AC156" i="34"/>
  <c r="T75" i="34"/>
  <c r="AB156" i="34"/>
  <c r="S75" i="34"/>
  <c r="AA156" i="34"/>
  <c r="R75" i="34"/>
  <c r="Z156" i="34"/>
  <c r="Q75" i="34"/>
  <c r="G321" i="34"/>
  <c r="P75" i="34"/>
  <c r="I156" i="34"/>
  <c r="O75" i="34"/>
  <c r="H156" i="34"/>
  <c r="N75" i="34"/>
  <c r="G156" i="34"/>
  <c r="M75" i="34"/>
  <c r="F156" i="34"/>
  <c r="L75" i="34"/>
  <c r="F321" i="34"/>
  <c r="K75" i="34"/>
  <c r="AW156" i="34"/>
  <c r="CG156" i="34"/>
  <c r="J75" i="34"/>
  <c r="AV156" i="34"/>
  <c r="CF156" i="34"/>
  <c r="I75" i="34"/>
  <c r="AU156" i="34"/>
  <c r="H75" i="34"/>
  <c r="AT156" i="34"/>
  <c r="G75" i="34"/>
  <c r="E321" i="34"/>
  <c r="F75" i="34"/>
  <c r="E75" i="34"/>
  <c r="D75" i="34"/>
  <c r="C75" i="34"/>
  <c r="AV74" i="34"/>
  <c r="AU74" i="34"/>
  <c r="AT74" i="34"/>
  <c r="AS74" i="34"/>
  <c r="AR74" i="34"/>
  <c r="AQ74" i="34"/>
  <c r="AP74" i="34"/>
  <c r="AO74" i="34"/>
  <c r="AN74" i="34"/>
  <c r="AM74" i="34"/>
  <c r="AL74" i="34"/>
  <c r="AK74" i="34"/>
  <c r="S155" i="34"/>
  <c r="AJ74" i="34"/>
  <c r="R155" i="34"/>
  <c r="AI74" i="34"/>
  <c r="Q155" i="34"/>
  <c r="AH74" i="34"/>
  <c r="P155" i="34"/>
  <c r="AG74" i="34"/>
  <c r="AF74" i="34"/>
  <c r="AE74" i="34"/>
  <c r="BO155" i="34"/>
  <c r="AD74" i="34"/>
  <c r="BN155" i="34"/>
  <c r="AC74" i="34"/>
  <c r="AB74" i="34"/>
  <c r="BT155" i="34"/>
  <c r="AA74" i="34"/>
  <c r="BS155" i="34"/>
  <c r="Z74" i="34"/>
  <c r="Y74" i="34"/>
  <c r="BY155" i="34"/>
  <c r="X74" i="34"/>
  <c r="BX155" i="34"/>
  <c r="W74" i="34"/>
  <c r="V74" i="34"/>
  <c r="U74" i="34"/>
  <c r="AC155" i="34"/>
  <c r="T74" i="34"/>
  <c r="AB155" i="34"/>
  <c r="S74" i="34"/>
  <c r="AA155" i="34"/>
  <c r="R74" i="34"/>
  <c r="Z155" i="34"/>
  <c r="Q74" i="34"/>
  <c r="G320" i="34"/>
  <c r="P74" i="34"/>
  <c r="I155" i="34"/>
  <c r="O74" i="34"/>
  <c r="H155" i="34"/>
  <c r="N74" i="34"/>
  <c r="G155" i="34"/>
  <c r="M74" i="34"/>
  <c r="F155" i="34"/>
  <c r="L74" i="34"/>
  <c r="F320" i="34"/>
  <c r="K74" i="34"/>
  <c r="AW155" i="34"/>
  <c r="CG155" i="34"/>
  <c r="J74" i="34"/>
  <c r="AV155" i="34"/>
  <c r="CF155" i="34"/>
  <c r="I74" i="34"/>
  <c r="AU155" i="34"/>
  <c r="H74" i="34"/>
  <c r="AT155" i="34"/>
  <c r="G74" i="34"/>
  <c r="E320" i="34"/>
  <c r="F74" i="34"/>
  <c r="E74" i="34"/>
  <c r="D74" i="34"/>
  <c r="C74" i="34"/>
  <c r="AV73" i="34"/>
  <c r="AU73" i="34"/>
  <c r="AT73" i="34"/>
  <c r="AS73" i="34"/>
  <c r="AR73" i="34"/>
  <c r="AQ73" i="34"/>
  <c r="AP73" i="34"/>
  <c r="AO73" i="34"/>
  <c r="AN73" i="34"/>
  <c r="AM73" i="34"/>
  <c r="AL73" i="34"/>
  <c r="AK73" i="34"/>
  <c r="S154" i="34"/>
  <c r="AJ73" i="34"/>
  <c r="R154" i="34"/>
  <c r="AI73" i="34"/>
  <c r="Q154" i="34"/>
  <c r="AH73" i="34"/>
  <c r="P154" i="34"/>
  <c r="AG73" i="34"/>
  <c r="AF73" i="34"/>
  <c r="AE73" i="34"/>
  <c r="BO154" i="34"/>
  <c r="AD73" i="34"/>
  <c r="BN154" i="34"/>
  <c r="BM154" i="34"/>
  <c r="AC73" i="34"/>
  <c r="AB73" i="34"/>
  <c r="BT154" i="34"/>
  <c r="AA73" i="34"/>
  <c r="BS154" i="34"/>
  <c r="Z73" i="34"/>
  <c r="Y73" i="34"/>
  <c r="BY154" i="34"/>
  <c r="X73" i="34"/>
  <c r="BX154" i="34"/>
  <c r="W73" i="34"/>
  <c r="V73" i="34"/>
  <c r="U73" i="34"/>
  <c r="AC154" i="34"/>
  <c r="T73" i="34"/>
  <c r="AB154" i="34"/>
  <c r="S73" i="34"/>
  <c r="AA154" i="34"/>
  <c r="R73" i="34"/>
  <c r="Z154" i="34"/>
  <c r="Q73" i="34"/>
  <c r="G319" i="34"/>
  <c r="P73" i="34"/>
  <c r="I154" i="34"/>
  <c r="O73" i="34"/>
  <c r="H154" i="34"/>
  <c r="N73" i="34"/>
  <c r="G154" i="34"/>
  <c r="M73" i="34"/>
  <c r="F154" i="34"/>
  <c r="L73" i="34"/>
  <c r="F319" i="34"/>
  <c r="K73" i="34"/>
  <c r="AW154" i="34"/>
  <c r="CG154" i="34"/>
  <c r="J73" i="34"/>
  <c r="AV154" i="34"/>
  <c r="CF154" i="34"/>
  <c r="I73" i="34"/>
  <c r="AU154" i="34"/>
  <c r="H73" i="34"/>
  <c r="AT154" i="34"/>
  <c r="G73" i="34"/>
  <c r="E319" i="34"/>
  <c r="F73" i="34"/>
  <c r="E73" i="34"/>
  <c r="D73" i="34"/>
  <c r="C73" i="34"/>
  <c r="AV72" i="34"/>
  <c r="AU72" i="34"/>
  <c r="AT72" i="34"/>
  <c r="AS72" i="34"/>
  <c r="AR72" i="34"/>
  <c r="AQ72" i="34"/>
  <c r="AP72" i="34"/>
  <c r="AO72" i="34"/>
  <c r="AN72" i="34"/>
  <c r="AM72" i="34"/>
  <c r="AL72" i="34"/>
  <c r="AK72" i="34"/>
  <c r="S153" i="34"/>
  <c r="AJ72" i="34"/>
  <c r="R153" i="34"/>
  <c r="AI72" i="34"/>
  <c r="Q153" i="34"/>
  <c r="AH72" i="34"/>
  <c r="P153" i="34"/>
  <c r="AG72" i="34"/>
  <c r="AF72" i="34"/>
  <c r="AE72" i="34"/>
  <c r="BO153" i="34"/>
  <c r="AD72" i="34"/>
  <c r="BN153" i="34"/>
  <c r="AC72" i="34"/>
  <c r="AB72" i="34"/>
  <c r="BT153" i="34"/>
  <c r="AA72" i="34"/>
  <c r="BS153" i="34"/>
  <c r="Z72" i="34"/>
  <c r="Y72" i="34"/>
  <c r="BY153" i="34"/>
  <c r="X72" i="34"/>
  <c r="BX153" i="34"/>
  <c r="W72" i="34"/>
  <c r="V72" i="34"/>
  <c r="U72" i="34"/>
  <c r="AC153" i="34"/>
  <c r="T72" i="34"/>
  <c r="AB153" i="34"/>
  <c r="S72" i="34"/>
  <c r="AA153" i="34"/>
  <c r="R72" i="34"/>
  <c r="Z153" i="34"/>
  <c r="Q72" i="34"/>
  <c r="G318" i="34"/>
  <c r="P72" i="34"/>
  <c r="I153" i="34"/>
  <c r="O72" i="34"/>
  <c r="H153" i="34"/>
  <c r="N72" i="34"/>
  <c r="G153" i="34"/>
  <c r="M72" i="34"/>
  <c r="F153" i="34"/>
  <c r="L72" i="34"/>
  <c r="F318" i="34"/>
  <c r="K72" i="34"/>
  <c r="AW153" i="34"/>
  <c r="CG153" i="34"/>
  <c r="J72" i="34"/>
  <c r="AV153" i="34"/>
  <c r="CF153" i="34"/>
  <c r="I72" i="34"/>
  <c r="AU153" i="34"/>
  <c r="H72" i="34"/>
  <c r="AT153" i="34"/>
  <c r="G72" i="34"/>
  <c r="E318" i="34"/>
  <c r="F72" i="34"/>
  <c r="E72" i="34"/>
  <c r="D72" i="34"/>
  <c r="C72" i="34"/>
  <c r="AV71" i="34"/>
  <c r="AU71" i="34"/>
  <c r="AT71" i="34"/>
  <c r="AS71" i="34"/>
  <c r="AR71" i="34"/>
  <c r="AQ71" i="34"/>
  <c r="AP71" i="34"/>
  <c r="AO71" i="34"/>
  <c r="AN71" i="34"/>
  <c r="AM71" i="34"/>
  <c r="AL71" i="34"/>
  <c r="AK71" i="34"/>
  <c r="S152" i="34"/>
  <c r="AJ71" i="34"/>
  <c r="R152" i="34"/>
  <c r="AI71" i="34"/>
  <c r="Q152" i="34"/>
  <c r="AH71" i="34"/>
  <c r="P152" i="34"/>
  <c r="AG71" i="34"/>
  <c r="AF71" i="34"/>
  <c r="AE71" i="34"/>
  <c r="BO152" i="34"/>
  <c r="AD71" i="34"/>
  <c r="BN152" i="34"/>
  <c r="AC71" i="34"/>
  <c r="AB71" i="34"/>
  <c r="BT152" i="34"/>
  <c r="AA71" i="34"/>
  <c r="BS152" i="34"/>
  <c r="Z71" i="34"/>
  <c r="Y71" i="34"/>
  <c r="BY152" i="34"/>
  <c r="X71" i="34"/>
  <c r="BX152" i="34"/>
  <c r="W71" i="34"/>
  <c r="V71" i="34"/>
  <c r="U71" i="34"/>
  <c r="AC152" i="34"/>
  <c r="T71" i="34"/>
  <c r="AB152" i="34"/>
  <c r="S71" i="34"/>
  <c r="AA152" i="34"/>
  <c r="R71" i="34"/>
  <c r="Z152" i="34"/>
  <c r="Q71" i="34"/>
  <c r="G317" i="34"/>
  <c r="P71" i="34"/>
  <c r="I152" i="34"/>
  <c r="O71" i="34"/>
  <c r="H152" i="34"/>
  <c r="N71" i="34"/>
  <c r="G152" i="34"/>
  <c r="M71" i="34"/>
  <c r="F152" i="34"/>
  <c r="L71" i="34"/>
  <c r="F317" i="34"/>
  <c r="K71" i="34"/>
  <c r="AW152" i="34"/>
  <c r="CG152" i="34"/>
  <c r="J71" i="34"/>
  <c r="AV152" i="34"/>
  <c r="CF152" i="34"/>
  <c r="I71" i="34"/>
  <c r="AU152" i="34"/>
  <c r="H71" i="34"/>
  <c r="AT152" i="34"/>
  <c r="G71" i="34"/>
  <c r="E317" i="34"/>
  <c r="F71" i="34"/>
  <c r="E71" i="34"/>
  <c r="D71" i="34"/>
  <c r="C71" i="34"/>
  <c r="AV70" i="34"/>
  <c r="AU70" i="34"/>
  <c r="AT70" i="34"/>
  <c r="AS70" i="34"/>
  <c r="AR70" i="34"/>
  <c r="AQ70" i="34"/>
  <c r="AP70" i="34"/>
  <c r="AO70" i="34"/>
  <c r="AN70" i="34"/>
  <c r="AM70" i="34"/>
  <c r="AL70" i="34"/>
  <c r="AK70" i="34"/>
  <c r="S151" i="34"/>
  <c r="AJ70" i="34"/>
  <c r="R151" i="34"/>
  <c r="AI70" i="34"/>
  <c r="Q151" i="34"/>
  <c r="AH70" i="34"/>
  <c r="P151" i="34"/>
  <c r="AG70" i="34"/>
  <c r="AF70" i="34"/>
  <c r="AE70" i="34"/>
  <c r="BO151" i="34"/>
  <c r="AD70" i="34"/>
  <c r="BN151" i="34"/>
  <c r="AC70" i="34"/>
  <c r="AB70" i="34"/>
  <c r="BT151" i="34"/>
  <c r="AA70" i="34"/>
  <c r="BS151" i="34"/>
  <c r="Z70" i="34"/>
  <c r="Y70" i="34"/>
  <c r="BY151" i="34"/>
  <c r="X70" i="34"/>
  <c r="BX151" i="34"/>
  <c r="BW151" i="34"/>
  <c r="W70" i="34"/>
  <c r="V70" i="34"/>
  <c r="U70" i="34"/>
  <c r="AC151" i="34"/>
  <c r="T70" i="34"/>
  <c r="AB151" i="34"/>
  <c r="S70" i="34"/>
  <c r="AA151" i="34"/>
  <c r="R70" i="34"/>
  <c r="Z151" i="34"/>
  <c r="Q70" i="34"/>
  <c r="G316" i="34"/>
  <c r="P70" i="34"/>
  <c r="I151" i="34"/>
  <c r="O70" i="34"/>
  <c r="H151" i="34"/>
  <c r="N70" i="34"/>
  <c r="G151" i="34"/>
  <c r="M70" i="34"/>
  <c r="F151" i="34"/>
  <c r="L70" i="34"/>
  <c r="F316" i="34"/>
  <c r="K70" i="34"/>
  <c r="AW151" i="34"/>
  <c r="CG151" i="34"/>
  <c r="J70" i="34"/>
  <c r="AV151" i="34"/>
  <c r="CF151" i="34"/>
  <c r="I70" i="34"/>
  <c r="AU151" i="34"/>
  <c r="H70" i="34"/>
  <c r="AT151" i="34"/>
  <c r="G70" i="34"/>
  <c r="E316" i="34"/>
  <c r="F70" i="34"/>
  <c r="E70" i="34"/>
  <c r="D70" i="34"/>
  <c r="C70" i="34"/>
  <c r="AV69" i="34"/>
  <c r="AU69" i="34"/>
  <c r="AT69" i="34"/>
  <c r="AS69" i="34"/>
  <c r="AR69" i="34"/>
  <c r="AQ69" i="34"/>
  <c r="AP69" i="34"/>
  <c r="AO69" i="34"/>
  <c r="AN69" i="34"/>
  <c r="AM69" i="34"/>
  <c r="AL69" i="34"/>
  <c r="AK69" i="34"/>
  <c r="S150" i="34"/>
  <c r="AJ69" i="34"/>
  <c r="R150" i="34"/>
  <c r="AI69" i="34"/>
  <c r="Q150" i="34"/>
  <c r="AH69" i="34"/>
  <c r="P150" i="34"/>
  <c r="AG69" i="34"/>
  <c r="AF69" i="34"/>
  <c r="AE69" i="34"/>
  <c r="BO150" i="34"/>
  <c r="AD69" i="34"/>
  <c r="BN150" i="34"/>
  <c r="AC69" i="34"/>
  <c r="AB69" i="34"/>
  <c r="BT150" i="34"/>
  <c r="AA69" i="34"/>
  <c r="BS150" i="34"/>
  <c r="Z69" i="34"/>
  <c r="Y69" i="34"/>
  <c r="BY150" i="34"/>
  <c r="X69" i="34"/>
  <c r="BX150" i="34"/>
  <c r="W69" i="34"/>
  <c r="V69" i="34"/>
  <c r="U69" i="34"/>
  <c r="AC150" i="34"/>
  <c r="T69" i="34"/>
  <c r="AB150" i="34"/>
  <c r="S69" i="34"/>
  <c r="AA150" i="34"/>
  <c r="R69" i="34"/>
  <c r="Z150" i="34"/>
  <c r="Q69" i="34"/>
  <c r="G315" i="34"/>
  <c r="P69" i="34"/>
  <c r="I150" i="34"/>
  <c r="O69" i="34"/>
  <c r="H150" i="34"/>
  <c r="N69" i="34"/>
  <c r="G150" i="34"/>
  <c r="M69" i="34"/>
  <c r="F150" i="34"/>
  <c r="L69" i="34"/>
  <c r="F315" i="34"/>
  <c r="K69" i="34"/>
  <c r="AW150" i="34"/>
  <c r="CG150" i="34"/>
  <c r="J69" i="34"/>
  <c r="AV150" i="34"/>
  <c r="CF150" i="34"/>
  <c r="I69" i="34"/>
  <c r="AU150" i="34"/>
  <c r="H69" i="34"/>
  <c r="AT150" i="34"/>
  <c r="G69" i="34"/>
  <c r="E315" i="34"/>
  <c r="F69" i="34"/>
  <c r="E69" i="34"/>
  <c r="D69" i="34"/>
  <c r="C69" i="34"/>
  <c r="AV68" i="34"/>
  <c r="AU68" i="34"/>
  <c r="AT68" i="34"/>
  <c r="AS68" i="34"/>
  <c r="AR68" i="34"/>
  <c r="AQ68" i="34"/>
  <c r="AP68" i="34"/>
  <c r="AO68" i="34"/>
  <c r="AN68" i="34"/>
  <c r="AM68" i="34"/>
  <c r="AL68" i="34"/>
  <c r="AK68" i="34"/>
  <c r="S149" i="34"/>
  <c r="AJ68" i="34"/>
  <c r="R149" i="34"/>
  <c r="AI68" i="34"/>
  <c r="Q149" i="34"/>
  <c r="AH68" i="34"/>
  <c r="P149" i="34"/>
  <c r="AG68" i="34"/>
  <c r="AF68" i="34"/>
  <c r="AE68" i="34"/>
  <c r="BO149" i="34"/>
  <c r="AD68" i="34"/>
  <c r="BN149" i="34"/>
  <c r="AC68" i="34"/>
  <c r="AB68" i="34"/>
  <c r="BT149" i="34"/>
  <c r="AA68" i="34"/>
  <c r="BS149" i="34"/>
  <c r="Z68" i="34"/>
  <c r="Y68" i="34"/>
  <c r="BY149" i="34"/>
  <c r="X68" i="34"/>
  <c r="BX149" i="34"/>
  <c r="W68" i="34"/>
  <c r="V68" i="34"/>
  <c r="U68" i="34"/>
  <c r="AC149" i="34"/>
  <c r="T68" i="34"/>
  <c r="AB149" i="34"/>
  <c r="S68" i="34"/>
  <c r="AA149" i="34"/>
  <c r="R68" i="34"/>
  <c r="Z149" i="34"/>
  <c r="Q68" i="34"/>
  <c r="G314" i="34"/>
  <c r="P68" i="34"/>
  <c r="I149" i="34"/>
  <c r="O68" i="34"/>
  <c r="H149" i="34"/>
  <c r="N68" i="34"/>
  <c r="G149" i="34"/>
  <c r="M68" i="34"/>
  <c r="F149" i="34"/>
  <c r="L68" i="34"/>
  <c r="F314" i="34"/>
  <c r="K68" i="34"/>
  <c r="AW149" i="34"/>
  <c r="CG149" i="34"/>
  <c r="J68" i="34"/>
  <c r="AV149" i="34"/>
  <c r="CF149" i="34"/>
  <c r="I68" i="34"/>
  <c r="AU149" i="34"/>
  <c r="H68" i="34"/>
  <c r="AT149" i="34"/>
  <c r="G68" i="34"/>
  <c r="E314" i="34"/>
  <c r="F68" i="34"/>
  <c r="E68" i="34"/>
  <c r="D68" i="34"/>
  <c r="C68" i="34"/>
  <c r="AV67" i="34"/>
  <c r="AU67" i="34"/>
  <c r="AT67" i="34"/>
  <c r="AS67" i="34"/>
  <c r="AR67" i="34"/>
  <c r="AQ67" i="34"/>
  <c r="AP67" i="34"/>
  <c r="AO67" i="34"/>
  <c r="AN67" i="34"/>
  <c r="AM67" i="34"/>
  <c r="AL67" i="34"/>
  <c r="AK67" i="34"/>
  <c r="S148" i="34"/>
  <c r="AJ67" i="34"/>
  <c r="R148" i="34"/>
  <c r="AI67" i="34"/>
  <c r="Q148" i="34"/>
  <c r="AH67" i="34"/>
  <c r="P148" i="34"/>
  <c r="AG67" i="34"/>
  <c r="AF67" i="34"/>
  <c r="AE67" i="34"/>
  <c r="BO148" i="34"/>
  <c r="AD67" i="34"/>
  <c r="BN148" i="34"/>
  <c r="AC67" i="34"/>
  <c r="AB67" i="34"/>
  <c r="BT148" i="34"/>
  <c r="AA67" i="34"/>
  <c r="BS148" i="34"/>
  <c r="Z67" i="34"/>
  <c r="Y67" i="34"/>
  <c r="BY148" i="34"/>
  <c r="X67" i="34"/>
  <c r="BX148" i="34"/>
  <c r="W67" i="34"/>
  <c r="V67" i="34"/>
  <c r="U67" i="34"/>
  <c r="AC148" i="34"/>
  <c r="T67" i="34"/>
  <c r="AB148" i="34"/>
  <c r="S67" i="34"/>
  <c r="AA148" i="34"/>
  <c r="R67" i="34"/>
  <c r="Z148" i="34"/>
  <c r="Q67" i="34"/>
  <c r="G313" i="34"/>
  <c r="P67" i="34"/>
  <c r="I148" i="34"/>
  <c r="O67" i="34"/>
  <c r="H148" i="34"/>
  <c r="N67" i="34"/>
  <c r="G148" i="34"/>
  <c r="M67" i="34"/>
  <c r="F148" i="34"/>
  <c r="L67" i="34"/>
  <c r="F313" i="34"/>
  <c r="K67" i="34"/>
  <c r="AW148" i="34"/>
  <c r="J67" i="34"/>
  <c r="AV148" i="34"/>
  <c r="I67" i="34"/>
  <c r="AU148" i="34"/>
  <c r="H67" i="34"/>
  <c r="AT148" i="34"/>
  <c r="G67" i="34"/>
  <c r="E313" i="34"/>
  <c r="F67" i="34"/>
  <c r="E67" i="34"/>
  <c r="D67" i="34"/>
  <c r="C67" i="34"/>
  <c r="AV66" i="34"/>
  <c r="AU66" i="34"/>
  <c r="AT66" i="34"/>
  <c r="AS66" i="34"/>
  <c r="AR66" i="34"/>
  <c r="AQ66" i="34"/>
  <c r="AP66" i="34"/>
  <c r="AO66" i="34"/>
  <c r="AN66" i="34"/>
  <c r="AM66" i="34"/>
  <c r="AL66" i="34"/>
  <c r="AK66" i="34"/>
  <c r="AJ66" i="34"/>
  <c r="AI66" i="34"/>
  <c r="AH66" i="34"/>
  <c r="AG66" i="34"/>
  <c r="AF66" i="34"/>
  <c r="AE66" i="34"/>
  <c r="AD66" i="34"/>
  <c r="AC66" i="34"/>
  <c r="AB66" i="34"/>
  <c r="AA66" i="34"/>
  <c r="Z66" i="34"/>
  <c r="Y66" i="34"/>
  <c r="X66" i="34"/>
  <c r="W66" i="34"/>
  <c r="V66" i="34"/>
  <c r="U66" i="34"/>
  <c r="T66" i="34"/>
  <c r="S66" i="34"/>
  <c r="R66" i="34"/>
  <c r="Q66" i="34"/>
  <c r="P66" i="34"/>
  <c r="O66" i="34"/>
  <c r="N66" i="34"/>
  <c r="M66" i="34"/>
  <c r="L66" i="34"/>
  <c r="K66" i="34"/>
  <c r="J66" i="34"/>
  <c r="I66" i="34"/>
  <c r="H66" i="34"/>
  <c r="G66" i="34"/>
  <c r="F66" i="34"/>
  <c r="E66" i="34"/>
  <c r="D66" i="34"/>
  <c r="C66" i="34"/>
  <c r="AV65" i="34"/>
  <c r="AU65" i="34"/>
  <c r="AT65" i="34"/>
  <c r="AS65" i="34"/>
  <c r="AR65" i="34"/>
  <c r="AQ65" i="34"/>
  <c r="AP65" i="34"/>
  <c r="AO65" i="34"/>
  <c r="AN65" i="34"/>
  <c r="AM65" i="34"/>
  <c r="AL65" i="34"/>
  <c r="AK65" i="34"/>
  <c r="S146" i="34"/>
  <c r="AJ65" i="34"/>
  <c r="R146" i="34"/>
  <c r="AI65" i="34"/>
  <c r="Q146" i="34"/>
  <c r="AH65" i="34"/>
  <c r="P146" i="34"/>
  <c r="AG65" i="34"/>
  <c r="AF65" i="34"/>
  <c r="AE65" i="34"/>
  <c r="BO146" i="34"/>
  <c r="AD65" i="34"/>
  <c r="BN146" i="34"/>
  <c r="AC65" i="34"/>
  <c r="AB65" i="34"/>
  <c r="BT146" i="34"/>
  <c r="AA65" i="34"/>
  <c r="BS146" i="34"/>
  <c r="Z65" i="34"/>
  <c r="Y65" i="34"/>
  <c r="BY146" i="34"/>
  <c r="X65" i="34"/>
  <c r="BX146" i="34"/>
  <c r="W65" i="34"/>
  <c r="V65" i="34"/>
  <c r="U65" i="34"/>
  <c r="AC146" i="34"/>
  <c r="T65" i="34"/>
  <c r="AB146" i="34"/>
  <c r="S65" i="34"/>
  <c r="AA146" i="34"/>
  <c r="R65" i="34"/>
  <c r="Z146" i="34"/>
  <c r="Q65" i="34"/>
  <c r="G311" i="34"/>
  <c r="P65" i="34"/>
  <c r="I146" i="34"/>
  <c r="O65" i="34"/>
  <c r="H146" i="34"/>
  <c r="N65" i="34"/>
  <c r="G146" i="34"/>
  <c r="M65" i="34"/>
  <c r="F146" i="34"/>
  <c r="L65" i="34"/>
  <c r="F311" i="34"/>
  <c r="K65" i="34"/>
  <c r="AW146" i="34"/>
  <c r="CG146" i="34"/>
  <c r="J65" i="34"/>
  <c r="AV146" i="34"/>
  <c r="CF146" i="34"/>
  <c r="I65" i="34"/>
  <c r="AU146" i="34"/>
  <c r="H65" i="34"/>
  <c r="AT146" i="34"/>
  <c r="G65" i="34"/>
  <c r="E311" i="34"/>
  <c r="F65" i="34"/>
  <c r="E65" i="34"/>
  <c r="D65" i="34"/>
  <c r="C65" i="34"/>
  <c r="AV64" i="34"/>
  <c r="AU64" i="34"/>
  <c r="AT64" i="34"/>
  <c r="AS64" i="34"/>
  <c r="AR64" i="34"/>
  <c r="AQ64" i="34"/>
  <c r="AP64" i="34"/>
  <c r="AO64" i="34"/>
  <c r="AN64" i="34"/>
  <c r="AM64" i="34"/>
  <c r="AL64" i="34"/>
  <c r="AK64" i="34"/>
  <c r="S145" i="34"/>
  <c r="AJ64" i="34"/>
  <c r="R145" i="34"/>
  <c r="AI64" i="34"/>
  <c r="Q145" i="34"/>
  <c r="AH64" i="34"/>
  <c r="P145" i="34"/>
  <c r="AG64" i="34"/>
  <c r="AF64" i="34"/>
  <c r="AE64" i="34"/>
  <c r="BO145" i="34"/>
  <c r="AD64" i="34"/>
  <c r="BN145" i="34"/>
  <c r="AC64" i="34"/>
  <c r="AB64" i="34"/>
  <c r="BT145" i="34"/>
  <c r="AA64" i="34"/>
  <c r="BS145" i="34"/>
  <c r="Z64" i="34"/>
  <c r="Y64" i="34"/>
  <c r="BY145" i="34"/>
  <c r="X64" i="34"/>
  <c r="BX145" i="34"/>
  <c r="W64" i="34"/>
  <c r="V64" i="34"/>
  <c r="U64" i="34"/>
  <c r="AC145" i="34"/>
  <c r="T64" i="34"/>
  <c r="AB145" i="34"/>
  <c r="S64" i="34"/>
  <c r="AA145" i="34"/>
  <c r="R64" i="34"/>
  <c r="Z145" i="34"/>
  <c r="Q64" i="34"/>
  <c r="G310" i="34"/>
  <c r="P64" i="34"/>
  <c r="I145" i="34"/>
  <c r="O64" i="34"/>
  <c r="H145" i="34"/>
  <c r="N64" i="34"/>
  <c r="G145" i="34"/>
  <c r="M64" i="34"/>
  <c r="F145" i="34"/>
  <c r="L64" i="34"/>
  <c r="F310" i="34"/>
  <c r="K64" i="34"/>
  <c r="AW145" i="34"/>
  <c r="CG145" i="34"/>
  <c r="J64" i="34"/>
  <c r="AV145" i="34"/>
  <c r="CF145" i="34"/>
  <c r="I64" i="34"/>
  <c r="AU145" i="34"/>
  <c r="H64" i="34"/>
  <c r="AT145" i="34"/>
  <c r="G64" i="34"/>
  <c r="E310" i="34"/>
  <c r="F64" i="34"/>
  <c r="E64" i="34"/>
  <c r="D64" i="34"/>
  <c r="C64" i="34"/>
  <c r="AV63" i="34"/>
  <c r="AU63" i="34"/>
  <c r="AT63" i="34"/>
  <c r="AS63" i="34"/>
  <c r="AR63" i="34"/>
  <c r="AQ63" i="34"/>
  <c r="AP63" i="34"/>
  <c r="AO63" i="34"/>
  <c r="AN63" i="34"/>
  <c r="AM63" i="34"/>
  <c r="AL63" i="34"/>
  <c r="AK63" i="34"/>
  <c r="S144" i="34"/>
  <c r="AJ63" i="34"/>
  <c r="R144" i="34"/>
  <c r="AI63" i="34"/>
  <c r="Q144" i="34"/>
  <c r="AH63" i="34"/>
  <c r="P144" i="34"/>
  <c r="AG63" i="34"/>
  <c r="AF63" i="34"/>
  <c r="AE63" i="34"/>
  <c r="BO144" i="34"/>
  <c r="AD63" i="34"/>
  <c r="BN144" i="34"/>
  <c r="AC63" i="34"/>
  <c r="AB63" i="34"/>
  <c r="BT144" i="34"/>
  <c r="AA63" i="34"/>
  <c r="BS144" i="34"/>
  <c r="Z63" i="34"/>
  <c r="Y63" i="34"/>
  <c r="BY144" i="34"/>
  <c r="X63" i="34"/>
  <c r="BX144" i="34"/>
  <c r="W63" i="34"/>
  <c r="V63" i="34"/>
  <c r="U63" i="34"/>
  <c r="AC144" i="34"/>
  <c r="T63" i="34"/>
  <c r="AB144" i="34"/>
  <c r="S63" i="34"/>
  <c r="AA144" i="34"/>
  <c r="R63" i="34"/>
  <c r="Z144" i="34"/>
  <c r="Q63" i="34"/>
  <c r="G309" i="34"/>
  <c r="P63" i="34"/>
  <c r="I144" i="34"/>
  <c r="O63" i="34"/>
  <c r="H144" i="34"/>
  <c r="N63" i="34"/>
  <c r="G144" i="34"/>
  <c r="M63" i="34"/>
  <c r="F144" i="34"/>
  <c r="L63" i="34"/>
  <c r="F309" i="34"/>
  <c r="K63" i="34"/>
  <c r="AW144" i="34"/>
  <c r="CG144" i="34"/>
  <c r="J63" i="34"/>
  <c r="AV144" i="34"/>
  <c r="CF144" i="34"/>
  <c r="I63" i="34"/>
  <c r="AU144" i="34"/>
  <c r="H63" i="34"/>
  <c r="AT144" i="34"/>
  <c r="G63" i="34"/>
  <c r="E309" i="34"/>
  <c r="F63" i="34"/>
  <c r="E63" i="34"/>
  <c r="D63" i="34"/>
  <c r="C63" i="34"/>
  <c r="AV62" i="34"/>
  <c r="AU62" i="34"/>
  <c r="AT62" i="34"/>
  <c r="AS62" i="34"/>
  <c r="AR62" i="34"/>
  <c r="AQ62" i="34"/>
  <c r="AP62" i="34"/>
  <c r="AO62" i="34"/>
  <c r="AN62" i="34"/>
  <c r="AM62" i="34"/>
  <c r="AL62" i="34"/>
  <c r="AK62" i="34"/>
  <c r="S143" i="34"/>
  <c r="AJ62" i="34"/>
  <c r="R143" i="34"/>
  <c r="AI62" i="34"/>
  <c r="Q143" i="34"/>
  <c r="AH62" i="34"/>
  <c r="P143" i="34"/>
  <c r="AG62" i="34"/>
  <c r="AF62" i="34"/>
  <c r="AE62" i="34"/>
  <c r="BO143" i="34"/>
  <c r="AD62" i="34"/>
  <c r="BN143" i="34"/>
  <c r="AC62" i="34"/>
  <c r="AB62" i="34"/>
  <c r="BT143" i="34"/>
  <c r="AA62" i="34"/>
  <c r="BS143" i="34"/>
  <c r="Z62" i="34"/>
  <c r="Y62" i="34"/>
  <c r="BY143" i="34"/>
  <c r="X62" i="34"/>
  <c r="BX143" i="34"/>
  <c r="W62" i="34"/>
  <c r="V62" i="34"/>
  <c r="U62" i="34"/>
  <c r="AC143" i="34"/>
  <c r="T62" i="34"/>
  <c r="AB143" i="34"/>
  <c r="S62" i="34"/>
  <c r="AA143" i="34"/>
  <c r="R62" i="34"/>
  <c r="Z143" i="34"/>
  <c r="Q62" i="34"/>
  <c r="G308" i="34"/>
  <c r="P62" i="34"/>
  <c r="I143" i="34"/>
  <c r="O62" i="34"/>
  <c r="H143" i="34"/>
  <c r="N62" i="34"/>
  <c r="G143" i="34"/>
  <c r="M62" i="34"/>
  <c r="F143" i="34"/>
  <c r="L62" i="34"/>
  <c r="F308" i="34"/>
  <c r="K62" i="34"/>
  <c r="AW143" i="34"/>
  <c r="CG143" i="34"/>
  <c r="J62" i="34"/>
  <c r="AV143" i="34"/>
  <c r="CF143" i="34"/>
  <c r="I62" i="34"/>
  <c r="AU143" i="34"/>
  <c r="H62" i="34"/>
  <c r="AT143" i="34"/>
  <c r="G62" i="34"/>
  <c r="E308" i="34"/>
  <c r="F62" i="34"/>
  <c r="E62" i="34"/>
  <c r="D62" i="34"/>
  <c r="C62" i="34"/>
  <c r="AV61" i="34"/>
  <c r="AU61" i="34"/>
  <c r="AT61" i="34"/>
  <c r="AS61" i="34"/>
  <c r="AR61" i="34"/>
  <c r="AQ61" i="34"/>
  <c r="AP61" i="34"/>
  <c r="AO61" i="34"/>
  <c r="AN61" i="34"/>
  <c r="AM61" i="34"/>
  <c r="AL61" i="34"/>
  <c r="AK61" i="34"/>
  <c r="S142" i="34"/>
  <c r="AJ61" i="34"/>
  <c r="R142" i="34"/>
  <c r="AI61" i="34"/>
  <c r="Q142" i="34"/>
  <c r="AH61" i="34"/>
  <c r="P142" i="34"/>
  <c r="AG61" i="34"/>
  <c r="AF61" i="34"/>
  <c r="AE61" i="34"/>
  <c r="BO142" i="34"/>
  <c r="AD61" i="34"/>
  <c r="BN142" i="34"/>
  <c r="AC61" i="34"/>
  <c r="AB61" i="34"/>
  <c r="BT142" i="34"/>
  <c r="AA61" i="34"/>
  <c r="BS142" i="34"/>
  <c r="Z61" i="34"/>
  <c r="Y61" i="34"/>
  <c r="BY142" i="34"/>
  <c r="X61" i="34"/>
  <c r="BX142" i="34"/>
  <c r="W61" i="34"/>
  <c r="V61" i="34"/>
  <c r="U61" i="34"/>
  <c r="AC142" i="34"/>
  <c r="T61" i="34"/>
  <c r="AB142" i="34"/>
  <c r="S61" i="34"/>
  <c r="AA142" i="34"/>
  <c r="R61" i="34"/>
  <c r="Z142" i="34"/>
  <c r="Q61" i="34"/>
  <c r="G307" i="34"/>
  <c r="P61" i="34"/>
  <c r="I142" i="34"/>
  <c r="O61" i="34"/>
  <c r="H142" i="34"/>
  <c r="N61" i="34"/>
  <c r="G142" i="34"/>
  <c r="M61" i="34"/>
  <c r="F142" i="34"/>
  <c r="L61" i="34"/>
  <c r="F307" i="34"/>
  <c r="K61" i="34"/>
  <c r="AW142" i="34"/>
  <c r="CG142" i="34"/>
  <c r="J61" i="34"/>
  <c r="AV142" i="34"/>
  <c r="CF142" i="34"/>
  <c r="I61" i="34"/>
  <c r="AU142" i="34"/>
  <c r="H61" i="34"/>
  <c r="AT142" i="34"/>
  <c r="G61" i="34"/>
  <c r="E307" i="34"/>
  <c r="F61" i="34"/>
  <c r="E61" i="34"/>
  <c r="D61" i="34"/>
  <c r="C61" i="34"/>
  <c r="AV60" i="34"/>
  <c r="AU60" i="34"/>
  <c r="AT60" i="34"/>
  <c r="AS60" i="34"/>
  <c r="AR60" i="34"/>
  <c r="AQ60" i="34"/>
  <c r="AP60" i="34"/>
  <c r="AO60" i="34"/>
  <c r="AN60" i="34"/>
  <c r="AM60" i="34"/>
  <c r="AL60" i="34"/>
  <c r="AK60" i="34"/>
  <c r="S141" i="34"/>
  <c r="AJ60" i="34"/>
  <c r="R141" i="34"/>
  <c r="AI60" i="34"/>
  <c r="Q141" i="34"/>
  <c r="AH60" i="34"/>
  <c r="P141" i="34"/>
  <c r="AG60" i="34"/>
  <c r="AF60" i="34"/>
  <c r="AE60" i="34"/>
  <c r="BO141" i="34"/>
  <c r="AD60" i="34"/>
  <c r="BN141" i="34"/>
  <c r="AC60" i="34"/>
  <c r="AB60" i="34"/>
  <c r="BT141" i="34"/>
  <c r="AA60" i="34"/>
  <c r="BS141" i="34"/>
  <c r="Z60" i="34"/>
  <c r="Y60" i="34"/>
  <c r="BY141" i="34"/>
  <c r="X60" i="34"/>
  <c r="BX141" i="34"/>
  <c r="W60" i="34"/>
  <c r="V60" i="34"/>
  <c r="U60" i="34"/>
  <c r="AC141" i="34"/>
  <c r="T60" i="34"/>
  <c r="AB141" i="34"/>
  <c r="S60" i="34"/>
  <c r="AA141" i="34"/>
  <c r="R60" i="34"/>
  <c r="Z141" i="34"/>
  <c r="Q60" i="34"/>
  <c r="G306" i="34"/>
  <c r="P60" i="34"/>
  <c r="I141" i="34"/>
  <c r="O60" i="34"/>
  <c r="H141" i="34"/>
  <c r="N60" i="34"/>
  <c r="G141" i="34"/>
  <c r="M60" i="34"/>
  <c r="F141" i="34"/>
  <c r="L60" i="34"/>
  <c r="F306" i="34"/>
  <c r="K60" i="34"/>
  <c r="AW141" i="34"/>
  <c r="J60" i="34"/>
  <c r="AV141" i="34"/>
  <c r="I60" i="34"/>
  <c r="AU141" i="34"/>
  <c r="H60" i="34"/>
  <c r="AT141" i="34"/>
  <c r="G60" i="34"/>
  <c r="E306" i="34"/>
  <c r="F60" i="34"/>
  <c r="E60" i="34"/>
  <c r="D60" i="34"/>
  <c r="C60" i="34"/>
  <c r="AV59" i="34"/>
  <c r="AU59" i="34"/>
  <c r="AT59" i="34"/>
  <c r="AS59" i="34"/>
  <c r="AR59" i="34"/>
  <c r="AQ59" i="34"/>
  <c r="AP59" i="34"/>
  <c r="AO59" i="34"/>
  <c r="AN59" i="34"/>
  <c r="AM59" i="34"/>
  <c r="AL59" i="34"/>
  <c r="AK59" i="34"/>
  <c r="AJ59"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AV58" i="34"/>
  <c r="AU58" i="34"/>
  <c r="AT58" i="34"/>
  <c r="AS58" i="34"/>
  <c r="AR58" i="34"/>
  <c r="AQ58" i="34"/>
  <c r="AP58" i="34"/>
  <c r="AO58" i="34"/>
  <c r="AN58" i="34"/>
  <c r="AM58" i="34"/>
  <c r="AL58" i="34"/>
  <c r="AK58" i="34"/>
  <c r="S139" i="34"/>
  <c r="AJ58" i="34"/>
  <c r="R139" i="34"/>
  <c r="AI58" i="34"/>
  <c r="Q139" i="34"/>
  <c r="AH58" i="34"/>
  <c r="P139" i="34"/>
  <c r="AG58" i="34"/>
  <c r="AF58" i="34"/>
  <c r="AE58" i="34"/>
  <c r="BO139" i="34"/>
  <c r="AD58" i="34"/>
  <c r="BN139" i="34"/>
  <c r="AC58" i="34"/>
  <c r="AB58" i="34"/>
  <c r="BT139" i="34"/>
  <c r="AA58" i="34"/>
  <c r="BS139" i="34"/>
  <c r="Z58" i="34"/>
  <c r="Y58" i="34"/>
  <c r="BY139" i="34"/>
  <c r="X58" i="34"/>
  <c r="BX139" i="34"/>
  <c r="W58" i="34"/>
  <c r="V58" i="34"/>
  <c r="U58" i="34"/>
  <c r="AC139" i="34"/>
  <c r="T58" i="34"/>
  <c r="AB139" i="34"/>
  <c r="S58" i="34"/>
  <c r="AA139" i="34"/>
  <c r="R58" i="34"/>
  <c r="Z139" i="34"/>
  <c r="Q58" i="34"/>
  <c r="G304" i="34"/>
  <c r="P58" i="34"/>
  <c r="I139" i="34"/>
  <c r="O58" i="34"/>
  <c r="H139" i="34"/>
  <c r="N58" i="34"/>
  <c r="G139" i="34"/>
  <c r="M58" i="34"/>
  <c r="F139" i="34"/>
  <c r="L58" i="34"/>
  <c r="F304" i="34"/>
  <c r="K58" i="34"/>
  <c r="AW139" i="34"/>
  <c r="CG139" i="34"/>
  <c r="J58" i="34"/>
  <c r="AV139" i="34"/>
  <c r="CF139" i="34"/>
  <c r="I58" i="34"/>
  <c r="AU139" i="34"/>
  <c r="H58" i="34"/>
  <c r="AT139" i="34"/>
  <c r="G58" i="34"/>
  <c r="E304" i="34"/>
  <c r="F58" i="34"/>
  <c r="E58" i="34"/>
  <c r="D58" i="34"/>
  <c r="C58" i="34"/>
  <c r="AV57" i="34"/>
  <c r="AU57" i="34"/>
  <c r="AT57" i="34"/>
  <c r="AS57" i="34"/>
  <c r="AR57" i="34"/>
  <c r="AQ57" i="34"/>
  <c r="AP57" i="34"/>
  <c r="AO57" i="34"/>
  <c r="AN57" i="34"/>
  <c r="AM57" i="34"/>
  <c r="AL57" i="34"/>
  <c r="AK57" i="34"/>
  <c r="S138" i="34"/>
  <c r="AJ57" i="34"/>
  <c r="R138" i="34"/>
  <c r="AI57" i="34"/>
  <c r="Q138" i="34"/>
  <c r="AH57" i="34"/>
  <c r="P138" i="34"/>
  <c r="AG57" i="34"/>
  <c r="AF57" i="34"/>
  <c r="AE57" i="34"/>
  <c r="BO138" i="34"/>
  <c r="AD57" i="34"/>
  <c r="BN138" i="34"/>
  <c r="AC57" i="34"/>
  <c r="AB57" i="34"/>
  <c r="BT138" i="34"/>
  <c r="AA57" i="34"/>
  <c r="BS138" i="34"/>
  <c r="Z57" i="34"/>
  <c r="Y57" i="34"/>
  <c r="BY138" i="34"/>
  <c r="X57" i="34"/>
  <c r="BX138" i="34"/>
  <c r="W57" i="34"/>
  <c r="V57" i="34"/>
  <c r="U57" i="34"/>
  <c r="AC138" i="34"/>
  <c r="T57" i="34"/>
  <c r="AB138" i="34"/>
  <c r="S57" i="34"/>
  <c r="AA138" i="34"/>
  <c r="CO138" i="34"/>
  <c r="R57" i="34"/>
  <c r="Z138" i="34"/>
  <c r="Q57" i="34"/>
  <c r="G303" i="34"/>
  <c r="P57" i="34"/>
  <c r="I138" i="34"/>
  <c r="O57" i="34"/>
  <c r="H138" i="34"/>
  <c r="N57" i="34"/>
  <c r="G138" i="34"/>
  <c r="M57" i="34"/>
  <c r="F138" i="34"/>
  <c r="L57" i="34"/>
  <c r="F303" i="34"/>
  <c r="K57" i="34"/>
  <c r="AW138" i="34"/>
  <c r="CG138" i="34"/>
  <c r="J57" i="34"/>
  <c r="AV138" i="34"/>
  <c r="CF138" i="34"/>
  <c r="I57" i="34"/>
  <c r="AU138" i="34"/>
  <c r="H57" i="34"/>
  <c r="AT138" i="34"/>
  <c r="G57" i="34"/>
  <c r="E303" i="34"/>
  <c r="F57" i="34"/>
  <c r="E57" i="34"/>
  <c r="D57" i="34"/>
  <c r="C57" i="34"/>
  <c r="AV56" i="34"/>
  <c r="AU56" i="34"/>
  <c r="AT56" i="34"/>
  <c r="AS56" i="34"/>
  <c r="AR56" i="34"/>
  <c r="AQ56" i="34"/>
  <c r="AP56" i="34"/>
  <c r="AO56" i="34"/>
  <c r="AN56" i="34"/>
  <c r="AM56" i="34"/>
  <c r="AL56" i="34"/>
  <c r="AK56" i="34"/>
  <c r="S137" i="34"/>
  <c r="AJ56" i="34"/>
  <c r="R137" i="34"/>
  <c r="AI56" i="34"/>
  <c r="Q137" i="34"/>
  <c r="AH56" i="34"/>
  <c r="P137" i="34"/>
  <c r="AG56" i="34"/>
  <c r="AF56" i="34"/>
  <c r="AE56" i="34"/>
  <c r="BO137" i="34"/>
  <c r="AD56" i="34"/>
  <c r="BN137" i="34"/>
  <c r="AC56" i="34"/>
  <c r="AB56" i="34"/>
  <c r="BT137" i="34"/>
  <c r="AA56" i="34"/>
  <c r="BS137" i="34"/>
  <c r="Z56" i="34"/>
  <c r="Y56" i="34"/>
  <c r="BY137" i="34"/>
  <c r="X56" i="34"/>
  <c r="BX137" i="34"/>
  <c r="W56" i="34"/>
  <c r="V56" i="34"/>
  <c r="U56" i="34"/>
  <c r="AC137" i="34"/>
  <c r="T56" i="34"/>
  <c r="AB137" i="34"/>
  <c r="S56" i="34"/>
  <c r="AA137" i="34"/>
  <c r="R56" i="34"/>
  <c r="Z137" i="34"/>
  <c r="Q56" i="34"/>
  <c r="G302" i="34"/>
  <c r="P56" i="34"/>
  <c r="I137" i="34"/>
  <c r="O56" i="34"/>
  <c r="H137" i="34"/>
  <c r="N56" i="34"/>
  <c r="G137" i="34"/>
  <c r="M56" i="34"/>
  <c r="F137" i="34"/>
  <c r="L56" i="34"/>
  <c r="F302" i="34"/>
  <c r="K56" i="34"/>
  <c r="AW137" i="34"/>
  <c r="CG137" i="34"/>
  <c r="J56" i="34"/>
  <c r="AV137" i="34"/>
  <c r="CF137" i="34"/>
  <c r="I56" i="34"/>
  <c r="AU137" i="34"/>
  <c r="H56" i="34"/>
  <c r="AT137" i="34"/>
  <c r="G56" i="34"/>
  <c r="E302" i="34"/>
  <c r="F56" i="34"/>
  <c r="E56" i="34"/>
  <c r="D56" i="34"/>
  <c r="C56" i="34"/>
  <c r="AV55" i="34"/>
  <c r="AU55" i="34"/>
  <c r="AT55" i="34"/>
  <c r="AS55" i="34"/>
  <c r="AR55" i="34"/>
  <c r="AQ55" i="34"/>
  <c r="AP55" i="34"/>
  <c r="AO55" i="34"/>
  <c r="AN55" i="34"/>
  <c r="AM55" i="34"/>
  <c r="X136" i="34"/>
  <c r="AL55" i="34"/>
  <c r="AK55" i="34"/>
  <c r="S136" i="34"/>
  <c r="AJ55" i="34"/>
  <c r="R136" i="34"/>
  <c r="AI55" i="34"/>
  <c r="Q136" i="34"/>
  <c r="AH55" i="34"/>
  <c r="P136" i="34"/>
  <c r="AG55" i="34"/>
  <c r="AF55" i="34"/>
  <c r="AE55" i="34"/>
  <c r="BO136" i="34"/>
  <c r="AD55" i="34"/>
  <c r="BN136" i="34"/>
  <c r="AC55" i="34"/>
  <c r="AB55" i="34"/>
  <c r="BT136" i="34"/>
  <c r="AA55" i="34"/>
  <c r="BS136" i="34"/>
  <c r="Z55" i="34"/>
  <c r="Y55" i="34"/>
  <c r="BY136" i="34"/>
  <c r="X55" i="34"/>
  <c r="BX136" i="34"/>
  <c r="W55" i="34"/>
  <c r="V55" i="34"/>
  <c r="U55" i="34"/>
  <c r="AC136" i="34"/>
  <c r="T55" i="34"/>
  <c r="AB136" i="34"/>
  <c r="S55" i="34"/>
  <c r="AA136" i="34"/>
  <c r="R55" i="34"/>
  <c r="Z136" i="34"/>
  <c r="Q55" i="34"/>
  <c r="G301" i="34"/>
  <c r="P55" i="34"/>
  <c r="I136" i="34"/>
  <c r="O55" i="34"/>
  <c r="H136" i="34"/>
  <c r="N55" i="34"/>
  <c r="G136" i="34"/>
  <c r="M55" i="34"/>
  <c r="F136" i="34"/>
  <c r="L55" i="34"/>
  <c r="F301" i="34"/>
  <c r="K55" i="34"/>
  <c r="AW136" i="34"/>
  <c r="CG136" i="34"/>
  <c r="J55" i="34"/>
  <c r="AV136" i="34"/>
  <c r="CF136" i="34"/>
  <c r="I55" i="34"/>
  <c r="AU136" i="34"/>
  <c r="H55" i="34"/>
  <c r="AT136" i="34"/>
  <c r="G55" i="34"/>
  <c r="E301" i="34"/>
  <c r="F55" i="34"/>
  <c r="E55" i="34"/>
  <c r="D55" i="34"/>
  <c r="C55" i="34"/>
  <c r="AV54" i="34"/>
  <c r="AU54" i="34"/>
  <c r="AT54" i="34"/>
  <c r="AS54" i="34"/>
  <c r="AR54" i="34"/>
  <c r="AQ54" i="34"/>
  <c r="AP54" i="34"/>
  <c r="AO54" i="34"/>
  <c r="AN54" i="34"/>
  <c r="AM54" i="34"/>
  <c r="AL54" i="34"/>
  <c r="AK54" i="34"/>
  <c r="S135" i="34"/>
  <c r="AJ54" i="34"/>
  <c r="R135" i="34"/>
  <c r="AI54" i="34"/>
  <c r="Q135" i="34"/>
  <c r="AH54" i="34"/>
  <c r="P135" i="34"/>
  <c r="AG54" i="34"/>
  <c r="AF54" i="34"/>
  <c r="AE54" i="34"/>
  <c r="BO135" i="34"/>
  <c r="AD54" i="34"/>
  <c r="BN135" i="34"/>
  <c r="AC54" i="34"/>
  <c r="AB54" i="34"/>
  <c r="BT135" i="34"/>
  <c r="AA54" i="34"/>
  <c r="BS135" i="34"/>
  <c r="Z54" i="34"/>
  <c r="Y54" i="34"/>
  <c r="BY135" i="34"/>
  <c r="X54" i="34"/>
  <c r="BX135" i="34"/>
  <c r="W54" i="34"/>
  <c r="V54" i="34"/>
  <c r="U54" i="34"/>
  <c r="AC135" i="34"/>
  <c r="T54" i="34"/>
  <c r="AB135" i="34"/>
  <c r="S54" i="34"/>
  <c r="AA135" i="34"/>
  <c r="R54" i="34"/>
  <c r="Z135" i="34"/>
  <c r="Q54" i="34"/>
  <c r="G300" i="34"/>
  <c r="P54" i="34"/>
  <c r="I135" i="34"/>
  <c r="O54" i="34"/>
  <c r="H135" i="34"/>
  <c r="N54" i="34"/>
  <c r="G135" i="34"/>
  <c r="M54" i="34"/>
  <c r="F135" i="34"/>
  <c r="L54" i="34"/>
  <c r="F300" i="34"/>
  <c r="K54" i="34"/>
  <c r="AW135" i="34"/>
  <c r="J54" i="34"/>
  <c r="AV135" i="34"/>
  <c r="I54" i="34"/>
  <c r="AU135" i="34"/>
  <c r="H54" i="34"/>
  <c r="AT135" i="34"/>
  <c r="G54" i="34"/>
  <c r="E300" i="34"/>
  <c r="F54" i="34"/>
  <c r="E54" i="34"/>
  <c r="D54" i="34"/>
  <c r="C54" i="34"/>
  <c r="AV53" i="34"/>
  <c r="AU53" i="34"/>
  <c r="AT53" i="34"/>
  <c r="AS53" i="34"/>
  <c r="AR53" i="34"/>
  <c r="AQ53" i="34"/>
  <c r="AP53" i="34"/>
  <c r="AO53" i="34"/>
  <c r="AN53" i="34"/>
  <c r="AM53" i="34"/>
  <c r="AL53" i="34"/>
  <c r="AK53" i="34"/>
  <c r="AJ53" i="34"/>
  <c r="AI53" i="34"/>
  <c r="AH53" i="34"/>
  <c r="AG53" i="34"/>
  <c r="AF53" i="34"/>
  <c r="AE53" i="34"/>
  <c r="AD53" i="34"/>
  <c r="AC53" i="34"/>
  <c r="AB53" i="34"/>
  <c r="AA53" i="34"/>
  <c r="Z53" i="34"/>
  <c r="Y53" i="34"/>
  <c r="X53" i="34"/>
  <c r="W53" i="34"/>
  <c r="V53" i="34"/>
  <c r="U53" i="34"/>
  <c r="T53" i="34"/>
  <c r="S53" i="34"/>
  <c r="R53" i="34"/>
  <c r="Q53" i="34"/>
  <c r="P53" i="34"/>
  <c r="O53" i="34"/>
  <c r="N53" i="34"/>
  <c r="M53" i="34"/>
  <c r="L53" i="34"/>
  <c r="K53" i="34"/>
  <c r="J53" i="34"/>
  <c r="I53" i="34"/>
  <c r="H53" i="34"/>
  <c r="G53" i="34"/>
  <c r="F53" i="34"/>
  <c r="E53" i="34"/>
  <c r="D53" i="34"/>
  <c r="C53" i="34"/>
  <c r="AV52" i="34"/>
  <c r="AU52" i="34"/>
  <c r="AT52" i="34"/>
  <c r="AS52" i="34"/>
  <c r="AR52" i="34"/>
  <c r="AQ52" i="34"/>
  <c r="AP52" i="34"/>
  <c r="AO52" i="34"/>
  <c r="AN52" i="34"/>
  <c r="AM52" i="34"/>
  <c r="AL52" i="34"/>
  <c r="AK52" i="34"/>
  <c r="S133" i="34"/>
  <c r="AJ52" i="34"/>
  <c r="R133" i="34"/>
  <c r="AI52" i="34"/>
  <c r="Q133" i="34"/>
  <c r="AH52" i="34"/>
  <c r="P133" i="34"/>
  <c r="AG52" i="34"/>
  <c r="AF52" i="34"/>
  <c r="AE52" i="34"/>
  <c r="BO133" i="34"/>
  <c r="AD52" i="34"/>
  <c r="BN133" i="34"/>
  <c r="AC52" i="34"/>
  <c r="AB52" i="34"/>
  <c r="BT133" i="34"/>
  <c r="AA52" i="34"/>
  <c r="BS133" i="34"/>
  <c r="Z52" i="34"/>
  <c r="Y52" i="34"/>
  <c r="BY133" i="34"/>
  <c r="X52" i="34"/>
  <c r="BX133" i="34"/>
  <c r="W52" i="34"/>
  <c r="V52" i="34"/>
  <c r="U52" i="34"/>
  <c r="AC133" i="34"/>
  <c r="T52" i="34"/>
  <c r="AB133" i="34"/>
  <c r="S52" i="34"/>
  <c r="AA133" i="34"/>
  <c r="R52" i="34"/>
  <c r="Z133" i="34"/>
  <c r="Q52" i="34"/>
  <c r="G298" i="34"/>
  <c r="P52" i="34"/>
  <c r="I133" i="34"/>
  <c r="O52" i="34"/>
  <c r="H133" i="34"/>
  <c r="N52" i="34"/>
  <c r="G133" i="34"/>
  <c r="M52" i="34"/>
  <c r="F133" i="34"/>
  <c r="L52" i="34"/>
  <c r="F298" i="34"/>
  <c r="K52" i="34"/>
  <c r="AW133" i="34"/>
  <c r="CG133" i="34"/>
  <c r="J52" i="34"/>
  <c r="AV133" i="34"/>
  <c r="CF133" i="34"/>
  <c r="I52" i="34"/>
  <c r="AU133" i="34"/>
  <c r="H52" i="34"/>
  <c r="AT133" i="34"/>
  <c r="G52" i="34"/>
  <c r="E298" i="34"/>
  <c r="F52" i="34"/>
  <c r="E52" i="34"/>
  <c r="D52" i="34"/>
  <c r="C52" i="34"/>
  <c r="AV51" i="34"/>
  <c r="AU51" i="34"/>
  <c r="AT51" i="34"/>
  <c r="AS51" i="34"/>
  <c r="AR51" i="34"/>
  <c r="AQ51" i="34"/>
  <c r="AP51" i="34"/>
  <c r="AO51" i="34"/>
  <c r="AN51" i="34"/>
  <c r="AM51" i="34"/>
  <c r="AL51" i="34"/>
  <c r="AK51" i="34"/>
  <c r="S132" i="34"/>
  <c r="AJ51" i="34"/>
  <c r="R132" i="34"/>
  <c r="AI51" i="34"/>
  <c r="Q132" i="34"/>
  <c r="AH51" i="34"/>
  <c r="P132" i="34"/>
  <c r="AG51" i="34"/>
  <c r="AF51" i="34"/>
  <c r="AE51" i="34"/>
  <c r="BO132" i="34"/>
  <c r="AD51" i="34"/>
  <c r="BN132" i="34"/>
  <c r="AC51" i="34"/>
  <c r="AB51" i="34"/>
  <c r="BT132" i="34"/>
  <c r="AA51" i="34"/>
  <c r="BS132" i="34"/>
  <c r="Z51" i="34"/>
  <c r="Y51" i="34"/>
  <c r="BY132" i="34"/>
  <c r="X51" i="34"/>
  <c r="BX132" i="34"/>
  <c r="W51" i="34"/>
  <c r="V51" i="34"/>
  <c r="U51" i="34"/>
  <c r="AC132" i="34"/>
  <c r="T51" i="34"/>
  <c r="AB132" i="34"/>
  <c r="S51" i="34"/>
  <c r="AA132" i="34"/>
  <c r="R51" i="34"/>
  <c r="Z132" i="34"/>
  <c r="Q51" i="34"/>
  <c r="G297" i="34"/>
  <c r="P51" i="34"/>
  <c r="I132" i="34"/>
  <c r="O51" i="34"/>
  <c r="H132" i="34"/>
  <c r="N51" i="34"/>
  <c r="G132" i="34"/>
  <c r="M51" i="34"/>
  <c r="F132" i="34"/>
  <c r="L51" i="34"/>
  <c r="F297" i="34"/>
  <c r="K51" i="34"/>
  <c r="AW132" i="34"/>
  <c r="CG132" i="34"/>
  <c r="J51" i="34"/>
  <c r="AV132" i="34"/>
  <c r="CF132" i="34"/>
  <c r="I51" i="34"/>
  <c r="AU132" i="34"/>
  <c r="H51" i="34"/>
  <c r="AT132" i="34"/>
  <c r="G51" i="34"/>
  <c r="E297" i="34"/>
  <c r="F51" i="34"/>
  <c r="E51" i="34"/>
  <c r="D51" i="34"/>
  <c r="C51" i="34"/>
  <c r="AV50" i="34"/>
  <c r="AU50" i="34"/>
  <c r="AT50" i="34"/>
  <c r="AS50" i="34"/>
  <c r="AR50" i="34"/>
  <c r="AQ50" i="34"/>
  <c r="AP50" i="34"/>
  <c r="AO50" i="34"/>
  <c r="AN50" i="34"/>
  <c r="AM50" i="34"/>
  <c r="AL50" i="34"/>
  <c r="AK50" i="34"/>
  <c r="S131" i="34"/>
  <c r="AJ50" i="34"/>
  <c r="R131" i="34"/>
  <c r="AI50" i="34"/>
  <c r="Q131" i="34"/>
  <c r="AH50" i="34"/>
  <c r="P131" i="34"/>
  <c r="AG50" i="34"/>
  <c r="AF50" i="34"/>
  <c r="AE50" i="34"/>
  <c r="BO131" i="34"/>
  <c r="AD50" i="34"/>
  <c r="BN131" i="34"/>
  <c r="AC50" i="34"/>
  <c r="AB50" i="34"/>
  <c r="BT131" i="34"/>
  <c r="AA50" i="34"/>
  <c r="BS131" i="34"/>
  <c r="Z50" i="34"/>
  <c r="Y50" i="34"/>
  <c r="BY131" i="34"/>
  <c r="X50" i="34"/>
  <c r="BX131" i="34"/>
  <c r="W50" i="34"/>
  <c r="V50" i="34"/>
  <c r="U50" i="34"/>
  <c r="AC131" i="34"/>
  <c r="T50" i="34"/>
  <c r="AB131" i="34"/>
  <c r="S50" i="34"/>
  <c r="AA131" i="34"/>
  <c r="R50" i="34"/>
  <c r="Z131" i="34"/>
  <c r="Q50" i="34"/>
  <c r="G296" i="34"/>
  <c r="P50" i="34"/>
  <c r="I131" i="34"/>
  <c r="O50" i="34"/>
  <c r="H131" i="34"/>
  <c r="N50" i="34"/>
  <c r="G131" i="34"/>
  <c r="M50" i="34"/>
  <c r="F131" i="34"/>
  <c r="L50" i="34"/>
  <c r="F296" i="34"/>
  <c r="K50" i="34"/>
  <c r="AW131" i="34"/>
  <c r="CG131" i="34"/>
  <c r="J50" i="34"/>
  <c r="AV131" i="34"/>
  <c r="CF131" i="34"/>
  <c r="I50" i="34"/>
  <c r="AU131" i="34"/>
  <c r="CE131" i="34"/>
  <c r="H50" i="34"/>
  <c r="AT131" i="34"/>
  <c r="G50" i="34"/>
  <c r="E296" i="34"/>
  <c r="F50" i="34"/>
  <c r="E50" i="34"/>
  <c r="D50" i="34"/>
  <c r="C50" i="34"/>
  <c r="AV49" i="34"/>
  <c r="AU49" i="34"/>
  <c r="AT49" i="34"/>
  <c r="AS49" i="34"/>
  <c r="AR49" i="34"/>
  <c r="AQ49" i="34"/>
  <c r="AP49" i="34"/>
  <c r="AQ130" i="34"/>
  <c r="AO49" i="34"/>
  <c r="AN49" i="34"/>
  <c r="AM49" i="34"/>
  <c r="AL49" i="34"/>
  <c r="AK49" i="34"/>
  <c r="S130" i="34"/>
  <c r="AJ49" i="34"/>
  <c r="R130" i="34"/>
  <c r="AI49" i="34"/>
  <c r="Q130" i="34"/>
  <c r="AH49" i="34"/>
  <c r="P130" i="34"/>
  <c r="AG49" i="34"/>
  <c r="AF49" i="34"/>
  <c r="AE49" i="34"/>
  <c r="BO130" i="34"/>
  <c r="AD49" i="34"/>
  <c r="BN130" i="34"/>
  <c r="AC49" i="34"/>
  <c r="AB49" i="34"/>
  <c r="BT130" i="34"/>
  <c r="AA49" i="34"/>
  <c r="BS130" i="34"/>
  <c r="BR130" i="34"/>
  <c r="Z49" i="34"/>
  <c r="Y49" i="34"/>
  <c r="BY130" i="34"/>
  <c r="X49" i="34"/>
  <c r="BX130" i="34"/>
  <c r="W49" i="34"/>
  <c r="V49" i="34"/>
  <c r="U49" i="34"/>
  <c r="AC130" i="34"/>
  <c r="T49" i="34"/>
  <c r="AB130" i="34"/>
  <c r="S49" i="34"/>
  <c r="AA130" i="34"/>
  <c r="R49" i="34"/>
  <c r="Z130" i="34"/>
  <c r="Q49" i="34"/>
  <c r="G295" i="34"/>
  <c r="P49" i="34"/>
  <c r="I130" i="34"/>
  <c r="O49" i="34"/>
  <c r="H130" i="34"/>
  <c r="N49" i="34"/>
  <c r="G130" i="34"/>
  <c r="M49" i="34"/>
  <c r="F130" i="34"/>
  <c r="L49" i="34"/>
  <c r="F295" i="34"/>
  <c r="K49" i="34"/>
  <c r="AW130" i="34"/>
  <c r="CG130" i="34"/>
  <c r="J49" i="34"/>
  <c r="AV130" i="34"/>
  <c r="CF130" i="34"/>
  <c r="I49" i="34"/>
  <c r="AU130" i="34"/>
  <c r="H49" i="34"/>
  <c r="AT130" i="34"/>
  <c r="G49" i="34"/>
  <c r="E295" i="34"/>
  <c r="D295" i="34"/>
  <c r="F49" i="34"/>
  <c r="E49" i="34"/>
  <c r="D49" i="34"/>
  <c r="C49" i="34"/>
  <c r="AV48" i="34"/>
  <c r="AU48" i="34"/>
  <c r="AT48" i="34"/>
  <c r="AS48" i="34"/>
  <c r="AR48" i="34"/>
  <c r="AQ48" i="34"/>
  <c r="AP48" i="34"/>
  <c r="AO48" i="34"/>
  <c r="AN48" i="34"/>
  <c r="AM48" i="34"/>
  <c r="AL48" i="34"/>
  <c r="AK48" i="34"/>
  <c r="S129" i="34"/>
  <c r="AJ48" i="34"/>
  <c r="R129" i="34"/>
  <c r="AI48" i="34"/>
  <c r="Q129" i="34"/>
  <c r="AH48" i="34"/>
  <c r="P129" i="34"/>
  <c r="AG48" i="34"/>
  <c r="AF48" i="34"/>
  <c r="AE48" i="34"/>
  <c r="BO129" i="34"/>
  <c r="AD48" i="34"/>
  <c r="BN129" i="34"/>
  <c r="AC48" i="34"/>
  <c r="AB48" i="34"/>
  <c r="BT129" i="34"/>
  <c r="AA48" i="34"/>
  <c r="BS129" i="34"/>
  <c r="Z48" i="34"/>
  <c r="Y48" i="34"/>
  <c r="BY129" i="34"/>
  <c r="X48" i="34"/>
  <c r="BX129" i="34"/>
  <c r="W48" i="34"/>
  <c r="V48" i="34"/>
  <c r="U48" i="34"/>
  <c r="AC129" i="34"/>
  <c r="T48" i="34"/>
  <c r="AB129" i="34"/>
  <c r="S48" i="34"/>
  <c r="AA129" i="34"/>
  <c r="R48" i="34"/>
  <c r="Z129" i="34"/>
  <c r="Q48" i="34"/>
  <c r="G294" i="34"/>
  <c r="P48" i="34"/>
  <c r="I129" i="34"/>
  <c r="O48" i="34"/>
  <c r="H129" i="34"/>
  <c r="N48" i="34"/>
  <c r="G129" i="34"/>
  <c r="M48" i="34"/>
  <c r="F129" i="34"/>
  <c r="L48" i="34"/>
  <c r="F294" i="34"/>
  <c r="K48" i="34"/>
  <c r="AW129" i="34"/>
  <c r="CG129" i="34"/>
  <c r="J48" i="34"/>
  <c r="AV129" i="34"/>
  <c r="CF129" i="34"/>
  <c r="I48" i="34"/>
  <c r="AU129" i="34"/>
  <c r="H48" i="34"/>
  <c r="AT129" i="34"/>
  <c r="G48" i="34"/>
  <c r="E294" i="34"/>
  <c r="F48" i="34"/>
  <c r="E48" i="34"/>
  <c r="D48" i="34"/>
  <c r="C48" i="34"/>
  <c r="AV47" i="34"/>
  <c r="AU47" i="34"/>
  <c r="AT47" i="34"/>
  <c r="AS47" i="34"/>
  <c r="AR47" i="34"/>
  <c r="AQ47" i="34"/>
  <c r="AP47" i="34"/>
  <c r="AO47" i="34"/>
  <c r="AN47" i="34"/>
  <c r="AM47" i="34"/>
  <c r="AL47" i="34"/>
  <c r="AK47" i="34"/>
  <c r="S128" i="34"/>
  <c r="AJ47" i="34"/>
  <c r="R128" i="34"/>
  <c r="AI47" i="34"/>
  <c r="Q128" i="34"/>
  <c r="AH47" i="34"/>
  <c r="P128" i="34"/>
  <c r="AG47" i="34"/>
  <c r="AF47" i="34"/>
  <c r="AE47" i="34"/>
  <c r="BO128" i="34"/>
  <c r="AD47" i="34"/>
  <c r="BN128" i="34"/>
  <c r="AC47" i="34"/>
  <c r="AB47" i="34"/>
  <c r="BT128" i="34"/>
  <c r="AA47" i="34"/>
  <c r="BS128" i="34"/>
  <c r="Z47" i="34"/>
  <c r="Y47" i="34"/>
  <c r="BY128" i="34"/>
  <c r="X47" i="34"/>
  <c r="BX128" i="34"/>
  <c r="W47" i="34"/>
  <c r="V47" i="34"/>
  <c r="U47" i="34"/>
  <c r="AC128" i="34"/>
  <c r="T47" i="34"/>
  <c r="AB128" i="34"/>
  <c r="S47" i="34"/>
  <c r="AA128" i="34"/>
  <c r="R47" i="34"/>
  <c r="Z128" i="34"/>
  <c r="Q47" i="34"/>
  <c r="G293" i="34"/>
  <c r="P47" i="34"/>
  <c r="I128" i="34"/>
  <c r="O47" i="34"/>
  <c r="H128" i="34"/>
  <c r="N47" i="34"/>
  <c r="G128" i="34"/>
  <c r="M47" i="34"/>
  <c r="F128" i="34"/>
  <c r="L47" i="34"/>
  <c r="F293" i="34"/>
  <c r="K47" i="34"/>
  <c r="AW128" i="34"/>
  <c r="CG128" i="34"/>
  <c r="J47" i="34"/>
  <c r="AV128" i="34"/>
  <c r="CF128" i="34"/>
  <c r="I47" i="34"/>
  <c r="AU128" i="34"/>
  <c r="H47" i="34"/>
  <c r="AT128" i="34"/>
  <c r="G47" i="34"/>
  <c r="E293" i="34"/>
  <c r="F47" i="34"/>
  <c r="E47" i="34"/>
  <c r="D47" i="34"/>
  <c r="C47" i="34"/>
  <c r="AV46" i="34"/>
  <c r="AU46" i="34"/>
  <c r="AT46" i="34"/>
  <c r="AS46" i="34"/>
  <c r="AR46" i="34"/>
  <c r="AQ46" i="34"/>
  <c r="AP46" i="34"/>
  <c r="AO46" i="34"/>
  <c r="AN46" i="34"/>
  <c r="AM46" i="34"/>
  <c r="AL46" i="34"/>
  <c r="AK46" i="34"/>
  <c r="S127" i="34"/>
  <c r="AJ46" i="34"/>
  <c r="R127" i="34"/>
  <c r="AI46" i="34"/>
  <c r="Q127" i="34"/>
  <c r="AH46" i="34"/>
  <c r="P127" i="34"/>
  <c r="AG46" i="34"/>
  <c r="AF46" i="34"/>
  <c r="AE46" i="34"/>
  <c r="BO127" i="34"/>
  <c r="AD46" i="34"/>
  <c r="BN127" i="34"/>
  <c r="AC46" i="34"/>
  <c r="AB46" i="34"/>
  <c r="BT127" i="34"/>
  <c r="AA46" i="34"/>
  <c r="BS127" i="34"/>
  <c r="Z46" i="34"/>
  <c r="Y46" i="34"/>
  <c r="BY127" i="34"/>
  <c r="X46" i="34"/>
  <c r="BX127" i="34"/>
  <c r="W46" i="34"/>
  <c r="V46" i="34"/>
  <c r="U46" i="34"/>
  <c r="AC127" i="34"/>
  <c r="T46" i="34"/>
  <c r="AB127" i="34"/>
  <c r="S46" i="34"/>
  <c r="AA127" i="34"/>
  <c r="R46" i="34"/>
  <c r="Z127" i="34"/>
  <c r="Q46" i="34"/>
  <c r="G292" i="34"/>
  <c r="P46" i="34"/>
  <c r="I127" i="34"/>
  <c r="O46" i="34"/>
  <c r="H127" i="34"/>
  <c r="N46" i="34"/>
  <c r="G127" i="34"/>
  <c r="M46" i="34"/>
  <c r="F127" i="34"/>
  <c r="L46" i="34"/>
  <c r="F292" i="34"/>
  <c r="K46" i="34"/>
  <c r="AW127" i="34"/>
  <c r="CG127" i="34"/>
  <c r="J46" i="34"/>
  <c r="AV127" i="34"/>
  <c r="CF127" i="34"/>
  <c r="I46" i="34"/>
  <c r="AU127" i="34"/>
  <c r="CE127" i="34"/>
  <c r="H46" i="34"/>
  <c r="AT127" i="34"/>
  <c r="G46" i="34"/>
  <c r="E292" i="34"/>
  <c r="F46" i="34"/>
  <c r="E46" i="34"/>
  <c r="D46" i="34"/>
  <c r="C46" i="34"/>
  <c r="AV45" i="34"/>
  <c r="AU45" i="34"/>
  <c r="AT45" i="34"/>
  <c r="AS45" i="34"/>
  <c r="AR45" i="34"/>
  <c r="AQ45" i="34"/>
  <c r="AP45" i="34"/>
  <c r="AO45" i="34"/>
  <c r="AN45" i="34"/>
  <c r="AM45" i="34"/>
  <c r="AL45" i="34"/>
  <c r="AK45" i="34"/>
  <c r="S126" i="34"/>
  <c r="AJ45" i="34"/>
  <c r="R126" i="34"/>
  <c r="AI45" i="34"/>
  <c r="Q126" i="34"/>
  <c r="AH45" i="34"/>
  <c r="P126" i="34"/>
  <c r="AG45" i="34"/>
  <c r="AF45" i="34"/>
  <c r="AE45" i="34"/>
  <c r="BO126" i="34"/>
  <c r="AD45" i="34"/>
  <c r="BN126" i="34"/>
  <c r="AC45" i="34"/>
  <c r="AB45" i="34"/>
  <c r="BT126" i="34"/>
  <c r="AA45" i="34"/>
  <c r="BS126" i="34"/>
  <c r="Z45" i="34"/>
  <c r="Y45" i="34"/>
  <c r="BY126" i="34"/>
  <c r="X45" i="34"/>
  <c r="BX126" i="34"/>
  <c r="W45" i="34"/>
  <c r="V45" i="34"/>
  <c r="U45" i="34"/>
  <c r="AC126" i="34"/>
  <c r="T45" i="34"/>
  <c r="AB126" i="34"/>
  <c r="S45" i="34"/>
  <c r="AA126" i="34"/>
  <c r="R45" i="34"/>
  <c r="Z126" i="34"/>
  <c r="Q45" i="34"/>
  <c r="G291" i="34"/>
  <c r="P45" i="34"/>
  <c r="I126" i="34"/>
  <c r="O45" i="34"/>
  <c r="H126" i="34"/>
  <c r="N45" i="34"/>
  <c r="G126" i="34"/>
  <c r="M45" i="34"/>
  <c r="F126" i="34"/>
  <c r="L45" i="34"/>
  <c r="F291" i="34"/>
  <c r="K45" i="34"/>
  <c r="AW126" i="34"/>
  <c r="J45" i="34"/>
  <c r="AV126" i="34"/>
  <c r="I45" i="34"/>
  <c r="AU126" i="34"/>
  <c r="H45" i="34"/>
  <c r="AT126" i="34"/>
  <c r="G45" i="34"/>
  <c r="E291" i="34"/>
  <c r="F45" i="34"/>
  <c r="E45" i="34"/>
  <c r="D45" i="34"/>
  <c r="C45" i="34"/>
  <c r="AV44" i="34"/>
  <c r="AU44" i="34"/>
  <c r="AT44" i="34"/>
  <c r="AS44" i="34"/>
  <c r="AR44" i="34"/>
  <c r="AQ44" i="34"/>
  <c r="AP44" i="34"/>
  <c r="AO44" i="34"/>
  <c r="AN44" i="34"/>
  <c r="AM44" i="34"/>
  <c r="AL44" i="34"/>
  <c r="AK44" i="34"/>
  <c r="AJ44" i="34"/>
  <c r="AI44" i="34"/>
  <c r="AH44" i="34"/>
  <c r="AG44" i="34"/>
  <c r="AF44" i="34"/>
  <c r="AE44" i="34"/>
  <c r="AD44" i="34"/>
  <c r="AC44" i="34"/>
  <c r="AB44" i="34"/>
  <c r="AA44" i="34"/>
  <c r="Z44" i="34"/>
  <c r="Y44" i="34"/>
  <c r="X44" i="34"/>
  <c r="W44" i="34"/>
  <c r="V44" i="34"/>
  <c r="U44" i="34"/>
  <c r="T44" i="34"/>
  <c r="S44" i="34"/>
  <c r="R44" i="34"/>
  <c r="Q44" i="34"/>
  <c r="P44" i="34"/>
  <c r="O44" i="34"/>
  <c r="N44" i="34"/>
  <c r="M44" i="34"/>
  <c r="L44" i="34"/>
  <c r="K44" i="34"/>
  <c r="J44" i="34"/>
  <c r="I44" i="34"/>
  <c r="H44" i="34"/>
  <c r="G44" i="34"/>
  <c r="F44" i="34"/>
  <c r="E44" i="34"/>
  <c r="D44" i="34"/>
  <c r="C44" i="34"/>
  <c r="AV43" i="34"/>
  <c r="AU43" i="34"/>
  <c r="AT43" i="34"/>
  <c r="AS43" i="34"/>
  <c r="AR43" i="34"/>
  <c r="AQ43" i="34"/>
  <c r="AR124" i="34"/>
  <c r="AP43" i="34"/>
  <c r="AO43" i="34"/>
  <c r="AN43" i="34"/>
  <c r="AM43" i="34"/>
  <c r="AL43" i="34"/>
  <c r="AK43" i="34"/>
  <c r="S124" i="34"/>
  <c r="AJ43" i="34"/>
  <c r="R124" i="34"/>
  <c r="AI43" i="34"/>
  <c r="Q124" i="34"/>
  <c r="AH43" i="34"/>
  <c r="P124" i="34"/>
  <c r="AG43" i="34"/>
  <c r="AF43" i="34"/>
  <c r="AE43" i="34"/>
  <c r="BO124" i="34"/>
  <c r="AD43" i="34"/>
  <c r="BN124" i="34"/>
  <c r="AC43" i="34"/>
  <c r="AB43" i="34"/>
  <c r="BT124" i="34"/>
  <c r="AA43" i="34"/>
  <c r="BS124" i="34"/>
  <c r="Z43" i="34"/>
  <c r="Y43" i="34"/>
  <c r="BY124" i="34"/>
  <c r="X43" i="34"/>
  <c r="BX124" i="34"/>
  <c r="W43" i="34"/>
  <c r="V43" i="34"/>
  <c r="U43" i="34"/>
  <c r="AC124" i="34"/>
  <c r="T43" i="34"/>
  <c r="AB124" i="34"/>
  <c r="S43" i="34"/>
  <c r="AA124" i="34"/>
  <c r="R43" i="34"/>
  <c r="Z124" i="34"/>
  <c r="Q43" i="34"/>
  <c r="G289" i="34"/>
  <c r="P43" i="34"/>
  <c r="I124" i="34"/>
  <c r="O43" i="34"/>
  <c r="H124" i="34"/>
  <c r="N43" i="34"/>
  <c r="G124" i="34"/>
  <c r="M43" i="34"/>
  <c r="F124" i="34"/>
  <c r="L43" i="34"/>
  <c r="F289" i="34"/>
  <c r="K43" i="34"/>
  <c r="AW124" i="34"/>
  <c r="CG124" i="34"/>
  <c r="J43" i="34"/>
  <c r="AV124" i="34"/>
  <c r="CF124" i="34"/>
  <c r="I43" i="34"/>
  <c r="AU124" i="34"/>
  <c r="H43" i="34"/>
  <c r="AT124" i="34"/>
  <c r="G43" i="34"/>
  <c r="E289" i="34"/>
  <c r="F43" i="34"/>
  <c r="E43" i="34"/>
  <c r="D43" i="34"/>
  <c r="C43" i="34"/>
  <c r="AV42" i="34"/>
  <c r="AU42" i="34"/>
  <c r="AT42" i="34"/>
  <c r="AS42" i="34"/>
  <c r="AR42" i="34"/>
  <c r="AQ42" i="34"/>
  <c r="AP42" i="34"/>
  <c r="AO42" i="34"/>
  <c r="AN42" i="34"/>
  <c r="AM42" i="34"/>
  <c r="AL42" i="34"/>
  <c r="AK42" i="34"/>
  <c r="S123" i="34"/>
  <c r="AJ42" i="34"/>
  <c r="R123" i="34"/>
  <c r="AI42" i="34"/>
  <c r="Q123" i="34"/>
  <c r="AH42" i="34"/>
  <c r="P123" i="34"/>
  <c r="AG42" i="34"/>
  <c r="AF42" i="34"/>
  <c r="AE42" i="34"/>
  <c r="BO123" i="34"/>
  <c r="AD42" i="34"/>
  <c r="BN123" i="34"/>
  <c r="AC42" i="34"/>
  <c r="AB42" i="34"/>
  <c r="BT123" i="34"/>
  <c r="AA42" i="34"/>
  <c r="BS123" i="34"/>
  <c r="Z42" i="34"/>
  <c r="Y42" i="34"/>
  <c r="BY123" i="34"/>
  <c r="X42" i="34"/>
  <c r="BX123" i="34"/>
  <c r="W42" i="34"/>
  <c r="V42" i="34"/>
  <c r="U42" i="34"/>
  <c r="AC123" i="34"/>
  <c r="T42" i="34"/>
  <c r="AB123" i="34"/>
  <c r="S42" i="34"/>
  <c r="AA123" i="34"/>
  <c r="R42" i="34"/>
  <c r="Z123" i="34"/>
  <c r="Q42" i="34"/>
  <c r="G288" i="34"/>
  <c r="P42" i="34"/>
  <c r="I123" i="34"/>
  <c r="O42" i="34"/>
  <c r="H123" i="34"/>
  <c r="N42" i="34"/>
  <c r="G123" i="34"/>
  <c r="M42" i="34"/>
  <c r="F123" i="34"/>
  <c r="L42" i="34"/>
  <c r="F288" i="34"/>
  <c r="K42" i="34"/>
  <c r="AW123" i="34"/>
  <c r="CG123" i="34"/>
  <c r="J42" i="34"/>
  <c r="AV123" i="34"/>
  <c r="CF123" i="34"/>
  <c r="I42" i="34"/>
  <c r="AU123" i="34"/>
  <c r="CE123" i="34"/>
  <c r="H42" i="34"/>
  <c r="AT123" i="34"/>
  <c r="G42" i="34"/>
  <c r="E288" i="34"/>
  <c r="F42" i="34"/>
  <c r="E42" i="34"/>
  <c r="D42" i="34"/>
  <c r="C42" i="34"/>
  <c r="AV41" i="34"/>
  <c r="AU41" i="34"/>
  <c r="AT41" i="34"/>
  <c r="AS41" i="34"/>
  <c r="AR41" i="34"/>
  <c r="AQ41" i="34"/>
  <c r="AP41" i="34"/>
  <c r="AO41" i="34"/>
  <c r="AN41" i="34"/>
  <c r="AM41" i="34"/>
  <c r="X122" i="34"/>
  <c r="AL41" i="34"/>
  <c r="AK41" i="34"/>
  <c r="S122" i="34"/>
  <c r="AJ41" i="34"/>
  <c r="R122" i="34"/>
  <c r="AI41" i="34"/>
  <c r="Q122" i="34"/>
  <c r="AH41" i="34"/>
  <c r="P122" i="34"/>
  <c r="AG41" i="34"/>
  <c r="AF41" i="34"/>
  <c r="AE41" i="34"/>
  <c r="BO122" i="34"/>
  <c r="AD41" i="34"/>
  <c r="BN122" i="34"/>
  <c r="AC41" i="34"/>
  <c r="AB41" i="34"/>
  <c r="BT122" i="34"/>
  <c r="AA41" i="34"/>
  <c r="BS122" i="34"/>
  <c r="Z41" i="34"/>
  <c r="Y41" i="34"/>
  <c r="BY122" i="34"/>
  <c r="X41" i="34"/>
  <c r="BX122" i="34"/>
  <c r="W41" i="34"/>
  <c r="V41" i="34"/>
  <c r="U41" i="34"/>
  <c r="AC122" i="34"/>
  <c r="T41" i="34"/>
  <c r="AB122" i="34"/>
  <c r="S41" i="34"/>
  <c r="AA122" i="34"/>
  <c r="R41" i="34"/>
  <c r="Z122" i="34"/>
  <c r="Q41" i="34"/>
  <c r="G287" i="34"/>
  <c r="P41" i="34"/>
  <c r="I122" i="34"/>
  <c r="O41" i="34"/>
  <c r="H122" i="34"/>
  <c r="N41" i="34"/>
  <c r="G122" i="34"/>
  <c r="M41" i="34"/>
  <c r="F122" i="34"/>
  <c r="L41" i="34"/>
  <c r="F287" i="34"/>
  <c r="K41" i="34"/>
  <c r="AW122" i="34"/>
  <c r="CG122" i="34"/>
  <c r="J41" i="34"/>
  <c r="AV122" i="34"/>
  <c r="CF122" i="34"/>
  <c r="I41" i="34"/>
  <c r="AU122" i="34"/>
  <c r="H41" i="34"/>
  <c r="AT122" i="34"/>
  <c r="G41" i="34"/>
  <c r="E287" i="34"/>
  <c r="D287" i="34"/>
  <c r="F41" i="34"/>
  <c r="E41" i="34"/>
  <c r="D41" i="34"/>
  <c r="C41" i="34"/>
  <c r="AV40" i="34"/>
  <c r="AU40" i="34"/>
  <c r="AT40" i="34"/>
  <c r="AS40" i="34"/>
  <c r="AR40" i="34"/>
  <c r="AQ40" i="34"/>
  <c r="AP40" i="34"/>
  <c r="AO40" i="34"/>
  <c r="AN40" i="34"/>
  <c r="AM40" i="34"/>
  <c r="AL40" i="34"/>
  <c r="AK40" i="34"/>
  <c r="S121" i="34"/>
  <c r="AJ40" i="34"/>
  <c r="R121" i="34"/>
  <c r="AI40" i="34"/>
  <c r="Q121" i="34"/>
  <c r="AH40" i="34"/>
  <c r="P121" i="34"/>
  <c r="AG40" i="34"/>
  <c r="AF40" i="34"/>
  <c r="AE40" i="34"/>
  <c r="BO121" i="34"/>
  <c r="AD40" i="34"/>
  <c r="BN121" i="34"/>
  <c r="AC40" i="34"/>
  <c r="AB40" i="34"/>
  <c r="BT121" i="34"/>
  <c r="AA40" i="34"/>
  <c r="BS121" i="34"/>
  <c r="Z40" i="34"/>
  <c r="Y40" i="34"/>
  <c r="BY121" i="34"/>
  <c r="X40" i="34"/>
  <c r="BX121" i="34"/>
  <c r="W40" i="34"/>
  <c r="V40" i="34"/>
  <c r="U40" i="34"/>
  <c r="AC121" i="34"/>
  <c r="T40" i="34"/>
  <c r="AB121" i="34"/>
  <c r="S40" i="34"/>
  <c r="AA121" i="34"/>
  <c r="R40" i="34"/>
  <c r="Z121" i="34"/>
  <c r="Q40" i="34"/>
  <c r="G286" i="34"/>
  <c r="P40" i="34"/>
  <c r="I121" i="34"/>
  <c r="O40" i="34"/>
  <c r="H121" i="34"/>
  <c r="N40" i="34"/>
  <c r="G121" i="34"/>
  <c r="M40" i="34"/>
  <c r="F121" i="34"/>
  <c r="L40" i="34"/>
  <c r="F286" i="34"/>
  <c r="K40" i="34"/>
  <c r="AW121" i="34"/>
  <c r="CG121" i="34"/>
  <c r="J40" i="34"/>
  <c r="AV121" i="34"/>
  <c r="CF121" i="34"/>
  <c r="I40" i="34"/>
  <c r="AU121" i="34"/>
  <c r="H40" i="34"/>
  <c r="AT121" i="34"/>
  <c r="G40" i="34"/>
  <c r="E286" i="34"/>
  <c r="F40" i="34"/>
  <c r="E40" i="34"/>
  <c r="D40" i="34"/>
  <c r="C40" i="34"/>
  <c r="AV39" i="34"/>
  <c r="AU39" i="34"/>
  <c r="AT39" i="34"/>
  <c r="AS39" i="34"/>
  <c r="AR39" i="34"/>
  <c r="AQ39" i="34"/>
  <c r="AP39" i="34"/>
  <c r="AO39" i="34"/>
  <c r="AN39" i="34"/>
  <c r="AM39" i="34"/>
  <c r="AL39" i="34"/>
  <c r="AK39" i="34"/>
  <c r="S120" i="34"/>
  <c r="AJ39" i="34"/>
  <c r="R120" i="34"/>
  <c r="AI39" i="34"/>
  <c r="Q120" i="34"/>
  <c r="AH39" i="34"/>
  <c r="P120" i="34"/>
  <c r="AG39" i="34"/>
  <c r="AF39" i="34"/>
  <c r="AE39" i="34"/>
  <c r="BO120" i="34"/>
  <c r="AD39" i="34"/>
  <c r="BN120" i="34"/>
  <c r="AC39" i="34"/>
  <c r="AB39" i="34"/>
  <c r="BT120" i="34"/>
  <c r="AA39" i="34"/>
  <c r="BS120" i="34"/>
  <c r="Z39" i="34"/>
  <c r="Y39" i="34"/>
  <c r="BY120" i="34"/>
  <c r="X39" i="34"/>
  <c r="BX120" i="34"/>
  <c r="W39" i="34"/>
  <c r="V39" i="34"/>
  <c r="U39" i="34"/>
  <c r="AC120" i="34"/>
  <c r="T39" i="34"/>
  <c r="AB120" i="34"/>
  <c r="S39" i="34"/>
  <c r="AA120" i="34"/>
  <c r="R39" i="34"/>
  <c r="Z120" i="34"/>
  <c r="Q39" i="34"/>
  <c r="G285" i="34"/>
  <c r="P39" i="34"/>
  <c r="I120" i="34"/>
  <c r="O39" i="34"/>
  <c r="H120" i="34"/>
  <c r="N39" i="34"/>
  <c r="G120" i="34"/>
  <c r="M39" i="34"/>
  <c r="F120" i="34"/>
  <c r="L39" i="34"/>
  <c r="F285" i="34"/>
  <c r="K39" i="34"/>
  <c r="AW120" i="34"/>
  <c r="CG120" i="34"/>
  <c r="J39" i="34"/>
  <c r="AV120" i="34"/>
  <c r="CF120" i="34"/>
  <c r="I39" i="34"/>
  <c r="AU120" i="34"/>
  <c r="H39" i="34"/>
  <c r="AT120" i="34"/>
  <c r="G39" i="34"/>
  <c r="E285" i="34"/>
  <c r="F39" i="34"/>
  <c r="E39" i="34"/>
  <c r="D39" i="34"/>
  <c r="C39" i="34"/>
  <c r="AV38" i="34"/>
  <c r="AU38" i="34"/>
  <c r="AT38" i="34"/>
  <c r="AS38" i="34"/>
  <c r="AR38" i="34"/>
  <c r="AQ38" i="34"/>
  <c r="AP38" i="34"/>
  <c r="AO38" i="34"/>
  <c r="AN38" i="34"/>
  <c r="AM38" i="34"/>
  <c r="AL38" i="34"/>
  <c r="AK38" i="34"/>
  <c r="S119" i="34"/>
  <c r="AJ38" i="34"/>
  <c r="R119" i="34"/>
  <c r="AI38" i="34"/>
  <c r="Q119" i="34"/>
  <c r="AH38" i="34"/>
  <c r="P119" i="34"/>
  <c r="AG38" i="34"/>
  <c r="AF38" i="34"/>
  <c r="AE38" i="34"/>
  <c r="BO119" i="34"/>
  <c r="AD38" i="34"/>
  <c r="BN119" i="34"/>
  <c r="AC38" i="34"/>
  <c r="AB38" i="34"/>
  <c r="BT119" i="34"/>
  <c r="AA38" i="34"/>
  <c r="BS119" i="34"/>
  <c r="Z38" i="34"/>
  <c r="Y38" i="34"/>
  <c r="BY119" i="34"/>
  <c r="X38" i="34"/>
  <c r="BX119" i="34"/>
  <c r="W38" i="34"/>
  <c r="V38" i="34"/>
  <c r="U38" i="34"/>
  <c r="AC119" i="34"/>
  <c r="T38" i="34"/>
  <c r="AB119" i="34"/>
  <c r="S38" i="34"/>
  <c r="AA119" i="34"/>
  <c r="R38" i="34"/>
  <c r="Z119" i="34"/>
  <c r="Q38" i="34"/>
  <c r="G284" i="34"/>
  <c r="P38" i="34"/>
  <c r="I119" i="34"/>
  <c r="O38" i="34"/>
  <c r="H119" i="34"/>
  <c r="N38" i="34"/>
  <c r="G119" i="34"/>
  <c r="M38" i="34"/>
  <c r="F119" i="34"/>
  <c r="L38" i="34"/>
  <c r="F284" i="34"/>
  <c r="K38" i="34"/>
  <c r="AW119" i="34"/>
  <c r="J38" i="34"/>
  <c r="AV119" i="34"/>
  <c r="I38" i="34"/>
  <c r="AU119" i="34"/>
  <c r="H38" i="34"/>
  <c r="AT119" i="34"/>
  <c r="CD119" i="34"/>
  <c r="G38" i="34"/>
  <c r="E284" i="34"/>
  <c r="F38" i="34"/>
  <c r="E38" i="34"/>
  <c r="D38" i="34"/>
  <c r="C38" i="34"/>
  <c r="AV37" i="34"/>
  <c r="AU37" i="34"/>
  <c r="AT37" i="34"/>
  <c r="AS37" i="34"/>
  <c r="AR37" i="34"/>
  <c r="AQ37" i="34"/>
  <c r="AP37" i="34"/>
  <c r="AO37" i="34"/>
  <c r="AN37" i="34"/>
  <c r="AM37" i="34"/>
  <c r="AL37" i="34"/>
  <c r="AK37" i="34"/>
  <c r="AJ37" i="34"/>
  <c r="AI37" i="34"/>
  <c r="AH37" i="34"/>
  <c r="AG37" i="34"/>
  <c r="AF37" i="34"/>
  <c r="AE37" i="34"/>
  <c r="AD37" i="34"/>
  <c r="AC37" i="34"/>
  <c r="AB37" i="34"/>
  <c r="AA37" i="34"/>
  <c r="Z37" i="34"/>
  <c r="Y37" i="34"/>
  <c r="X37" i="34"/>
  <c r="W37" i="34"/>
  <c r="V37" i="34"/>
  <c r="U37" i="34"/>
  <c r="T37" i="34"/>
  <c r="S37" i="34"/>
  <c r="R37" i="34"/>
  <c r="Q37" i="34"/>
  <c r="P37" i="34"/>
  <c r="O37" i="34"/>
  <c r="N37" i="34"/>
  <c r="M37" i="34"/>
  <c r="L37" i="34"/>
  <c r="K37" i="34"/>
  <c r="J37" i="34"/>
  <c r="I37" i="34"/>
  <c r="H37" i="34"/>
  <c r="G37" i="34"/>
  <c r="F37" i="34"/>
  <c r="E37" i="34"/>
  <c r="D37" i="34"/>
  <c r="C37" i="34"/>
  <c r="AV36" i="34"/>
  <c r="AU36" i="34"/>
  <c r="AT36" i="34"/>
  <c r="AS36" i="34"/>
  <c r="AR36" i="34"/>
  <c r="AQ36" i="34"/>
  <c r="AP36" i="34"/>
  <c r="AO36" i="34"/>
  <c r="AN36" i="34"/>
  <c r="AM36" i="34"/>
  <c r="AL36" i="34"/>
  <c r="AK36" i="34"/>
  <c r="S117" i="34"/>
  <c r="AJ36" i="34"/>
  <c r="R117" i="34"/>
  <c r="AI36" i="34"/>
  <c r="Q117" i="34"/>
  <c r="AH36" i="34"/>
  <c r="P117" i="34"/>
  <c r="AG36" i="34"/>
  <c r="AF36" i="34"/>
  <c r="AE36" i="34"/>
  <c r="BO117" i="34"/>
  <c r="AD36" i="34"/>
  <c r="BN117" i="34"/>
  <c r="AC36" i="34"/>
  <c r="AB36" i="34"/>
  <c r="BT117" i="34"/>
  <c r="AA36" i="34"/>
  <c r="BS117" i="34"/>
  <c r="Z36" i="34"/>
  <c r="Y36" i="34"/>
  <c r="BY117" i="34"/>
  <c r="X36" i="34"/>
  <c r="BX117" i="34"/>
  <c r="W36" i="34"/>
  <c r="V36" i="34"/>
  <c r="U36" i="34"/>
  <c r="AC117" i="34"/>
  <c r="T36" i="34"/>
  <c r="AB117" i="34"/>
  <c r="S36" i="34"/>
  <c r="AA117" i="34"/>
  <c r="R36" i="34"/>
  <c r="Z117" i="34"/>
  <c r="Q36" i="34"/>
  <c r="G282" i="34"/>
  <c r="P36" i="34"/>
  <c r="I117" i="34"/>
  <c r="O36" i="34"/>
  <c r="H117" i="34"/>
  <c r="N36" i="34"/>
  <c r="G117" i="34"/>
  <c r="M36" i="34"/>
  <c r="F117" i="34"/>
  <c r="L36" i="34"/>
  <c r="F282" i="34"/>
  <c r="K36" i="34"/>
  <c r="AW117" i="34"/>
  <c r="CG117" i="34"/>
  <c r="J36" i="34"/>
  <c r="AV117" i="34"/>
  <c r="CF117" i="34"/>
  <c r="I36" i="34"/>
  <c r="AU117" i="34"/>
  <c r="H36" i="34"/>
  <c r="AT117" i="34"/>
  <c r="G36" i="34"/>
  <c r="E282" i="34"/>
  <c r="F36" i="34"/>
  <c r="E36" i="34"/>
  <c r="D36" i="34"/>
  <c r="C36" i="34"/>
  <c r="AV35" i="34"/>
  <c r="AU35" i="34"/>
  <c r="AT35" i="34"/>
  <c r="AS35" i="34"/>
  <c r="AR35" i="34"/>
  <c r="AQ35" i="34"/>
  <c r="AR116" i="34"/>
  <c r="AP35" i="34"/>
  <c r="AO35" i="34"/>
  <c r="AN35" i="34"/>
  <c r="AM35" i="34"/>
  <c r="AL35" i="34"/>
  <c r="AK35" i="34"/>
  <c r="S116" i="34"/>
  <c r="AJ35" i="34"/>
  <c r="R116" i="34"/>
  <c r="AI35" i="34"/>
  <c r="Q116" i="34"/>
  <c r="AH35" i="34"/>
  <c r="P116" i="34"/>
  <c r="AG35" i="34"/>
  <c r="AF35" i="34"/>
  <c r="AE35" i="34"/>
  <c r="BO116" i="34"/>
  <c r="AD35" i="34"/>
  <c r="BN116" i="34"/>
  <c r="AC35" i="34"/>
  <c r="AB35" i="34"/>
  <c r="BT116" i="34"/>
  <c r="AA35" i="34"/>
  <c r="BS116" i="34"/>
  <c r="Z35" i="34"/>
  <c r="Y35" i="34"/>
  <c r="BY116" i="34"/>
  <c r="X35" i="34"/>
  <c r="BX116" i="34"/>
  <c r="W35" i="34"/>
  <c r="V35" i="34"/>
  <c r="U35" i="34"/>
  <c r="AC116" i="34"/>
  <c r="T35" i="34"/>
  <c r="AB116" i="34"/>
  <c r="S35" i="34"/>
  <c r="AA116" i="34"/>
  <c r="R35" i="34"/>
  <c r="Z116" i="34"/>
  <c r="Q35" i="34"/>
  <c r="G281" i="34"/>
  <c r="P35" i="34"/>
  <c r="I116" i="34"/>
  <c r="O35" i="34"/>
  <c r="H116" i="34"/>
  <c r="N35" i="34"/>
  <c r="G116" i="34"/>
  <c r="M35" i="34"/>
  <c r="F116" i="34"/>
  <c r="L35" i="34"/>
  <c r="F281" i="34"/>
  <c r="K35" i="34"/>
  <c r="AW116" i="34"/>
  <c r="CG116" i="34"/>
  <c r="J35" i="34"/>
  <c r="AV116" i="34"/>
  <c r="CF116" i="34"/>
  <c r="I35" i="34"/>
  <c r="AU116" i="34"/>
  <c r="H35" i="34"/>
  <c r="AT116" i="34"/>
  <c r="G35" i="34"/>
  <c r="E281" i="34"/>
  <c r="F35" i="34"/>
  <c r="E35" i="34"/>
  <c r="D35" i="34"/>
  <c r="C35" i="34"/>
  <c r="AV34" i="34"/>
  <c r="AU34" i="34"/>
  <c r="AT34" i="34"/>
  <c r="AS34" i="34"/>
  <c r="AR34" i="34"/>
  <c r="AQ34" i="34"/>
  <c r="AP34" i="34"/>
  <c r="AO34" i="34"/>
  <c r="AN34" i="34"/>
  <c r="AM34" i="34"/>
  <c r="AL34" i="34"/>
  <c r="AK34" i="34"/>
  <c r="S115" i="34"/>
  <c r="AJ34" i="34"/>
  <c r="R115" i="34"/>
  <c r="AI34" i="34"/>
  <c r="Q115" i="34"/>
  <c r="AH34" i="34"/>
  <c r="P115" i="34"/>
  <c r="AG34" i="34"/>
  <c r="AF34" i="34"/>
  <c r="AE34" i="34"/>
  <c r="BO115" i="34"/>
  <c r="AD34" i="34"/>
  <c r="BN115" i="34"/>
  <c r="AC34" i="34"/>
  <c r="AB34" i="34"/>
  <c r="BT115" i="34"/>
  <c r="AA34" i="34"/>
  <c r="BS115" i="34"/>
  <c r="Z34" i="34"/>
  <c r="Y34" i="34"/>
  <c r="BY115" i="34"/>
  <c r="X34" i="34"/>
  <c r="BX115" i="34"/>
  <c r="W34" i="34"/>
  <c r="V34" i="34"/>
  <c r="U34" i="34"/>
  <c r="AC115" i="34"/>
  <c r="T34" i="34"/>
  <c r="AB115" i="34"/>
  <c r="S34" i="34"/>
  <c r="AA115" i="34"/>
  <c r="R34" i="34"/>
  <c r="Z115" i="34"/>
  <c r="Q34" i="34"/>
  <c r="G280" i="34"/>
  <c r="P34" i="34"/>
  <c r="I115" i="34"/>
  <c r="O34" i="34"/>
  <c r="H115" i="34"/>
  <c r="N34" i="34"/>
  <c r="G115" i="34"/>
  <c r="M34" i="34"/>
  <c r="F115" i="34"/>
  <c r="L34" i="34"/>
  <c r="F280" i="34"/>
  <c r="K34" i="34"/>
  <c r="AW115" i="34"/>
  <c r="CG115" i="34"/>
  <c r="J34" i="34"/>
  <c r="AV115" i="34"/>
  <c r="CF115" i="34"/>
  <c r="I34" i="34"/>
  <c r="AU115" i="34"/>
  <c r="CE115" i="34"/>
  <c r="H34" i="34"/>
  <c r="AT115" i="34"/>
  <c r="G34" i="34"/>
  <c r="E280" i="34"/>
  <c r="F34" i="34"/>
  <c r="E34" i="34"/>
  <c r="D34" i="34"/>
  <c r="C34" i="34"/>
  <c r="AV33" i="34"/>
  <c r="AU33" i="34"/>
  <c r="AT33" i="34"/>
  <c r="AS33" i="34"/>
  <c r="AR33" i="34"/>
  <c r="AQ33" i="34"/>
  <c r="AP33" i="34"/>
  <c r="AQ114" i="34"/>
  <c r="AO33" i="34"/>
  <c r="AN33" i="34"/>
  <c r="AM33" i="34"/>
  <c r="X114" i="34"/>
  <c r="AL33" i="34"/>
  <c r="AK33" i="34"/>
  <c r="S114" i="34"/>
  <c r="AJ33" i="34"/>
  <c r="R114" i="34"/>
  <c r="AI33" i="34"/>
  <c r="Q114" i="34"/>
  <c r="AH33" i="34"/>
  <c r="P114" i="34"/>
  <c r="AG33" i="34"/>
  <c r="AF33" i="34"/>
  <c r="AE33" i="34"/>
  <c r="BO114" i="34"/>
  <c r="AD33" i="34"/>
  <c r="BN114" i="34"/>
  <c r="AC33" i="34"/>
  <c r="AB33" i="34"/>
  <c r="BT114" i="34"/>
  <c r="AA33" i="34"/>
  <c r="BS114" i="34"/>
  <c r="BR114" i="34"/>
  <c r="Z33" i="34"/>
  <c r="Y33" i="34"/>
  <c r="BY114" i="34"/>
  <c r="X33" i="34"/>
  <c r="BX114" i="34"/>
  <c r="W33" i="34"/>
  <c r="V33" i="34"/>
  <c r="U33" i="34"/>
  <c r="AC114" i="34"/>
  <c r="T33" i="34"/>
  <c r="AB114" i="34"/>
  <c r="S33" i="34"/>
  <c r="AA114" i="34"/>
  <c r="CO114" i="34"/>
  <c r="R33" i="34"/>
  <c r="Z114" i="34"/>
  <c r="Q33" i="34"/>
  <c r="G279" i="34"/>
  <c r="P33" i="34"/>
  <c r="I114" i="34"/>
  <c r="O33" i="34"/>
  <c r="H114" i="34"/>
  <c r="N33" i="34"/>
  <c r="G114" i="34"/>
  <c r="M33" i="34"/>
  <c r="F114" i="34"/>
  <c r="L33" i="34"/>
  <c r="F279" i="34"/>
  <c r="K33" i="34"/>
  <c r="AW114" i="34"/>
  <c r="CG114" i="34"/>
  <c r="J33" i="34"/>
  <c r="AV114" i="34"/>
  <c r="CF114" i="34"/>
  <c r="I33" i="34"/>
  <c r="AU114" i="34"/>
  <c r="H33" i="34"/>
  <c r="AT114" i="34"/>
  <c r="G33" i="34"/>
  <c r="E279" i="34"/>
  <c r="D279" i="34"/>
  <c r="F33" i="34"/>
  <c r="E33" i="34"/>
  <c r="D33" i="34"/>
  <c r="C33" i="34"/>
  <c r="AV32" i="34"/>
  <c r="AU32" i="34"/>
  <c r="AT32" i="34"/>
  <c r="AS32" i="34"/>
  <c r="AR32" i="34"/>
  <c r="AQ32" i="34"/>
  <c r="AP32" i="34"/>
  <c r="AO32" i="34"/>
  <c r="AN32" i="34"/>
  <c r="AM32" i="34"/>
  <c r="AL32" i="34"/>
  <c r="AK32" i="34"/>
  <c r="S113" i="34"/>
  <c r="AJ32" i="34"/>
  <c r="R113" i="34"/>
  <c r="AI32" i="34"/>
  <c r="Q113" i="34"/>
  <c r="AH32" i="34"/>
  <c r="P113" i="34"/>
  <c r="AG32" i="34"/>
  <c r="AF32" i="34"/>
  <c r="AE32" i="34"/>
  <c r="BO113" i="34"/>
  <c r="AD32" i="34"/>
  <c r="BN113" i="34"/>
  <c r="AC32" i="34"/>
  <c r="AB32" i="34"/>
  <c r="BT113" i="34"/>
  <c r="AA32" i="34"/>
  <c r="BS113" i="34"/>
  <c r="Z32" i="34"/>
  <c r="Y32" i="34"/>
  <c r="BY113" i="34"/>
  <c r="X32" i="34"/>
  <c r="BX113" i="34"/>
  <c r="W32" i="34"/>
  <c r="V32" i="34"/>
  <c r="U32" i="34"/>
  <c r="AC113" i="34"/>
  <c r="T32" i="34"/>
  <c r="AB113" i="34"/>
  <c r="S32" i="34"/>
  <c r="AA113" i="34"/>
  <c r="R32" i="34"/>
  <c r="Z113" i="34"/>
  <c r="Q32" i="34"/>
  <c r="G278" i="34"/>
  <c r="P32" i="34"/>
  <c r="I113" i="34"/>
  <c r="O32" i="34"/>
  <c r="H113" i="34"/>
  <c r="N32" i="34"/>
  <c r="G113" i="34"/>
  <c r="M32" i="34"/>
  <c r="F113" i="34"/>
  <c r="L32" i="34"/>
  <c r="F278" i="34"/>
  <c r="K32" i="34"/>
  <c r="AW113" i="34"/>
  <c r="CG113" i="34"/>
  <c r="J32" i="34"/>
  <c r="AV113" i="34"/>
  <c r="CF113" i="34"/>
  <c r="I32" i="34"/>
  <c r="AU113" i="34"/>
  <c r="H32" i="34"/>
  <c r="AT113" i="34"/>
  <c r="G32" i="34"/>
  <c r="E278" i="34"/>
  <c r="F32" i="34"/>
  <c r="E32" i="34"/>
  <c r="D32" i="34"/>
  <c r="C32" i="34"/>
  <c r="AV31" i="34"/>
  <c r="AU31" i="34"/>
  <c r="AT31" i="34"/>
  <c r="AS31" i="34"/>
  <c r="AR31" i="34"/>
  <c r="AQ31" i="34"/>
  <c r="AR112" i="34"/>
  <c r="AP31" i="34"/>
  <c r="AO31" i="34"/>
  <c r="AN31" i="34"/>
  <c r="AM31" i="34"/>
  <c r="X112" i="34"/>
  <c r="AL31" i="34"/>
  <c r="AK31" i="34"/>
  <c r="S112" i="34"/>
  <c r="AJ31" i="34"/>
  <c r="R112" i="34"/>
  <c r="AI31" i="34"/>
  <c r="Q112" i="34"/>
  <c r="AH31" i="34"/>
  <c r="P112" i="34"/>
  <c r="AG31" i="34"/>
  <c r="AF31" i="34"/>
  <c r="AE31" i="34"/>
  <c r="BO112" i="34"/>
  <c r="AD31" i="34"/>
  <c r="BN112" i="34"/>
  <c r="AC31" i="34"/>
  <c r="AB31" i="34"/>
  <c r="BT112" i="34"/>
  <c r="AA31" i="34"/>
  <c r="BS112" i="34"/>
  <c r="Z31" i="34"/>
  <c r="Y31" i="34"/>
  <c r="BY112" i="34"/>
  <c r="X31" i="34"/>
  <c r="BX112" i="34"/>
  <c r="W31" i="34"/>
  <c r="V31" i="34"/>
  <c r="U31" i="34"/>
  <c r="AC112" i="34"/>
  <c r="T31" i="34"/>
  <c r="AB112" i="34"/>
  <c r="S31" i="34"/>
  <c r="AA112" i="34"/>
  <c r="R31" i="34"/>
  <c r="Z112" i="34"/>
  <c r="Q31" i="34"/>
  <c r="G277" i="34"/>
  <c r="P31" i="34"/>
  <c r="I112" i="34"/>
  <c r="O31" i="34"/>
  <c r="H112" i="34"/>
  <c r="N31" i="34"/>
  <c r="G112" i="34"/>
  <c r="M31" i="34"/>
  <c r="F112" i="34"/>
  <c r="L31" i="34"/>
  <c r="F277" i="34"/>
  <c r="K31" i="34"/>
  <c r="AW112" i="34"/>
  <c r="CG112" i="34"/>
  <c r="J31" i="34"/>
  <c r="AV112" i="34"/>
  <c r="CF112" i="34"/>
  <c r="I31" i="34"/>
  <c r="AU112" i="34"/>
  <c r="H31" i="34"/>
  <c r="AT112" i="34"/>
  <c r="G31" i="34"/>
  <c r="E277" i="34"/>
  <c r="F31" i="34"/>
  <c r="E31" i="34"/>
  <c r="D31" i="34"/>
  <c r="C31" i="34"/>
  <c r="AV30" i="34"/>
  <c r="AU30" i="34"/>
  <c r="AT30" i="34"/>
  <c r="AS30" i="34"/>
  <c r="AR30" i="34"/>
  <c r="AQ30" i="34"/>
  <c r="AP30" i="34"/>
  <c r="AO30" i="34"/>
  <c r="AN30" i="34"/>
  <c r="AM30" i="34"/>
  <c r="AL30" i="34"/>
  <c r="AK30" i="34"/>
  <c r="S111" i="34"/>
  <c r="AJ30" i="34"/>
  <c r="R111" i="34"/>
  <c r="AI30" i="34"/>
  <c r="Q111" i="34"/>
  <c r="AH30" i="34"/>
  <c r="P111" i="34"/>
  <c r="AG30" i="34"/>
  <c r="AF30" i="34"/>
  <c r="AE30" i="34"/>
  <c r="BO111" i="34"/>
  <c r="AD30" i="34"/>
  <c r="BN111" i="34"/>
  <c r="AC30" i="34"/>
  <c r="AB30" i="34"/>
  <c r="BT111" i="34"/>
  <c r="AA30" i="34"/>
  <c r="BS111" i="34"/>
  <c r="Z30" i="34"/>
  <c r="Y30" i="34"/>
  <c r="BY111" i="34"/>
  <c r="X30" i="34"/>
  <c r="BX111" i="34"/>
  <c r="W30" i="34"/>
  <c r="V30" i="34"/>
  <c r="U30" i="34"/>
  <c r="AC111" i="34"/>
  <c r="T30" i="34"/>
  <c r="AB111" i="34"/>
  <c r="S30" i="34"/>
  <c r="AA111" i="34"/>
  <c r="R30" i="34"/>
  <c r="Z111" i="34"/>
  <c r="Q30" i="34"/>
  <c r="G276" i="34"/>
  <c r="P30" i="34"/>
  <c r="I111" i="34"/>
  <c r="O30" i="34"/>
  <c r="H111" i="34"/>
  <c r="N30" i="34"/>
  <c r="G111" i="34"/>
  <c r="M30" i="34"/>
  <c r="F111" i="34"/>
  <c r="L30" i="34"/>
  <c r="F276" i="34"/>
  <c r="K30" i="34"/>
  <c r="AW111" i="34"/>
  <c r="CG111" i="34"/>
  <c r="J30" i="34"/>
  <c r="AV111" i="34"/>
  <c r="CF111" i="34"/>
  <c r="I30" i="34"/>
  <c r="AU111" i="34"/>
  <c r="CE111" i="34"/>
  <c r="H30" i="34"/>
  <c r="AT111" i="34"/>
  <c r="G30" i="34"/>
  <c r="E276" i="34"/>
  <c r="F30" i="34"/>
  <c r="E30" i="34"/>
  <c r="D30" i="34"/>
  <c r="C30" i="34"/>
  <c r="AV29" i="34"/>
  <c r="AU29" i="34"/>
  <c r="AT29" i="34"/>
  <c r="AS29" i="34"/>
  <c r="AR29" i="34"/>
  <c r="AQ29" i="34"/>
  <c r="AR110" i="34"/>
  <c r="AP29" i="34"/>
  <c r="AQ110" i="34"/>
  <c r="AO29" i="34"/>
  <c r="AN29" i="34"/>
  <c r="AM29" i="34"/>
  <c r="X110" i="34"/>
  <c r="AL29" i="34"/>
  <c r="AK29" i="34"/>
  <c r="S110" i="34"/>
  <c r="AJ29" i="34"/>
  <c r="R110" i="34"/>
  <c r="AI29" i="34"/>
  <c r="Q110" i="34"/>
  <c r="AH29" i="34"/>
  <c r="P110" i="34"/>
  <c r="AG29" i="34"/>
  <c r="AF29" i="34"/>
  <c r="AE29" i="34"/>
  <c r="BO110" i="34"/>
  <c r="AD29" i="34"/>
  <c r="BN110" i="34"/>
  <c r="AC29" i="34"/>
  <c r="AB29" i="34"/>
  <c r="BT110" i="34"/>
  <c r="AA29" i="34"/>
  <c r="BS110" i="34"/>
  <c r="BR110" i="34"/>
  <c r="Z29" i="34"/>
  <c r="Y29" i="34"/>
  <c r="BY110" i="34"/>
  <c r="X29" i="34"/>
  <c r="BX110" i="34"/>
  <c r="W29" i="34"/>
  <c r="V29" i="34"/>
  <c r="U29" i="34"/>
  <c r="AC110" i="34"/>
  <c r="T29" i="34"/>
  <c r="AB110" i="34"/>
  <c r="S29" i="34"/>
  <c r="AA110" i="34"/>
  <c r="CO110" i="34"/>
  <c r="R29" i="34"/>
  <c r="Z110" i="34"/>
  <c r="Q29" i="34"/>
  <c r="G275" i="34"/>
  <c r="P29" i="34"/>
  <c r="I110" i="34"/>
  <c r="O29" i="34"/>
  <c r="H110" i="34"/>
  <c r="N29" i="34"/>
  <c r="G110" i="34"/>
  <c r="M29" i="34"/>
  <c r="F110" i="34"/>
  <c r="L29" i="34"/>
  <c r="F275" i="34"/>
  <c r="K29" i="34"/>
  <c r="AW110" i="34"/>
  <c r="CG110" i="34"/>
  <c r="J29" i="34"/>
  <c r="AV110" i="34"/>
  <c r="CF110" i="34"/>
  <c r="I29" i="34"/>
  <c r="AU110" i="34"/>
  <c r="H29" i="34"/>
  <c r="AT110" i="34"/>
  <c r="G29" i="34"/>
  <c r="E275" i="34"/>
  <c r="D275" i="34"/>
  <c r="F29" i="34"/>
  <c r="E29" i="34"/>
  <c r="D29" i="34"/>
  <c r="C29" i="34"/>
  <c r="AV28" i="34"/>
  <c r="AU28" i="34"/>
  <c r="AT28" i="34"/>
  <c r="AS28" i="34"/>
  <c r="AR28" i="34"/>
  <c r="AQ28" i="34"/>
  <c r="AP28" i="34"/>
  <c r="AO28" i="34"/>
  <c r="AN28" i="34"/>
  <c r="AM28" i="34"/>
  <c r="AL28" i="34"/>
  <c r="AK28" i="34"/>
  <c r="S109" i="34"/>
  <c r="AJ28" i="34"/>
  <c r="R109" i="34"/>
  <c r="AI28" i="34"/>
  <c r="Q109" i="34"/>
  <c r="AH28" i="34"/>
  <c r="P109" i="34"/>
  <c r="AG28" i="34"/>
  <c r="AF28" i="34"/>
  <c r="AE28" i="34"/>
  <c r="BO109" i="34"/>
  <c r="AD28" i="34"/>
  <c r="BN109" i="34"/>
  <c r="AC28" i="34"/>
  <c r="AB28" i="34"/>
  <c r="BT109" i="34"/>
  <c r="AA28" i="34"/>
  <c r="BS109" i="34"/>
  <c r="Z28" i="34"/>
  <c r="Y28" i="34"/>
  <c r="BY109" i="34"/>
  <c r="X28" i="34"/>
  <c r="BX109" i="34"/>
  <c r="W28" i="34"/>
  <c r="V28" i="34"/>
  <c r="U28" i="34"/>
  <c r="AC109" i="34"/>
  <c r="T28" i="34"/>
  <c r="AB109" i="34"/>
  <c r="S28" i="34"/>
  <c r="AA109" i="34"/>
  <c r="R28" i="34"/>
  <c r="Z109" i="34"/>
  <c r="Q28" i="34"/>
  <c r="G274" i="34"/>
  <c r="P28" i="34"/>
  <c r="I109" i="34"/>
  <c r="O28" i="34"/>
  <c r="H109" i="34"/>
  <c r="N28" i="34"/>
  <c r="G109" i="34"/>
  <c r="M28" i="34"/>
  <c r="F109" i="34"/>
  <c r="L28" i="34"/>
  <c r="F274" i="34"/>
  <c r="K28" i="34"/>
  <c r="AW109" i="34"/>
  <c r="J28" i="34"/>
  <c r="AV109" i="34"/>
  <c r="I28" i="34"/>
  <c r="AU109" i="34"/>
  <c r="H28" i="34"/>
  <c r="AT109" i="34"/>
  <c r="G28" i="34"/>
  <c r="E274" i="34"/>
  <c r="F28" i="34"/>
  <c r="E28" i="34"/>
  <c r="D28" i="34"/>
  <c r="C28" i="34"/>
  <c r="AV27" i="34"/>
  <c r="AU27" i="34"/>
  <c r="AT27" i="34"/>
  <c r="AS27" i="34"/>
  <c r="AR27" i="34"/>
  <c r="AQ27" i="34"/>
  <c r="AP27" i="34"/>
  <c r="AO27" i="34"/>
  <c r="AN27" i="34"/>
  <c r="AM27" i="34"/>
  <c r="AL27" i="34"/>
  <c r="W108" i="34"/>
  <c r="AK27" i="34"/>
  <c r="AJ27" i="34"/>
  <c r="AI27" i="34"/>
  <c r="AH27" i="34"/>
  <c r="AG27" i="34"/>
  <c r="AF27" i="34"/>
  <c r="AE27" i="34"/>
  <c r="AD27" i="34"/>
  <c r="AC27" i="34"/>
  <c r="AB27" i="34"/>
  <c r="AA27" i="34"/>
  <c r="Z27" i="34"/>
  <c r="Y27" i="34"/>
  <c r="X27" i="34"/>
  <c r="W27" i="34"/>
  <c r="V27" i="34"/>
  <c r="U27" i="34"/>
  <c r="T27" i="34"/>
  <c r="S27" i="34"/>
  <c r="R27" i="34"/>
  <c r="Q27" i="34"/>
  <c r="P27" i="34"/>
  <c r="O27" i="34"/>
  <c r="N27" i="34"/>
  <c r="M27" i="34"/>
  <c r="L27" i="34"/>
  <c r="K27" i="34"/>
  <c r="J27" i="34"/>
  <c r="I27" i="34"/>
  <c r="H27" i="34"/>
  <c r="G27" i="34"/>
  <c r="F27" i="34"/>
  <c r="E27" i="34"/>
  <c r="D27" i="34"/>
  <c r="C27" i="34"/>
  <c r="AV26" i="34"/>
  <c r="AU26" i="34"/>
  <c r="AT26" i="34"/>
  <c r="AS26" i="34"/>
  <c r="AR26" i="34"/>
  <c r="AQ26" i="34"/>
  <c r="AP26" i="34"/>
  <c r="AO26" i="34"/>
  <c r="AN26" i="34"/>
  <c r="AM26" i="34"/>
  <c r="AL26" i="34"/>
  <c r="AK26" i="34"/>
  <c r="S107" i="34"/>
  <c r="AJ26" i="34"/>
  <c r="R107" i="34"/>
  <c r="AI26" i="34"/>
  <c r="Q107" i="34"/>
  <c r="AH26" i="34"/>
  <c r="P107" i="34"/>
  <c r="AG26" i="34"/>
  <c r="AF26" i="34"/>
  <c r="AE26" i="34"/>
  <c r="BO107" i="34"/>
  <c r="AD26" i="34"/>
  <c r="BN107" i="34"/>
  <c r="AC26" i="34"/>
  <c r="AB26" i="34"/>
  <c r="BT107" i="34"/>
  <c r="AA26" i="34"/>
  <c r="BS107" i="34"/>
  <c r="Z26" i="34"/>
  <c r="Y26" i="34"/>
  <c r="BY107" i="34"/>
  <c r="X26" i="34"/>
  <c r="BX107" i="34"/>
  <c r="W26" i="34"/>
  <c r="V26" i="34"/>
  <c r="U26" i="34"/>
  <c r="AC107" i="34"/>
  <c r="T26" i="34"/>
  <c r="AB107" i="34"/>
  <c r="S26" i="34"/>
  <c r="AA107" i="34"/>
  <c r="R26" i="34"/>
  <c r="Z107" i="34"/>
  <c r="Q26" i="34"/>
  <c r="G272" i="34"/>
  <c r="P26" i="34"/>
  <c r="I107" i="34"/>
  <c r="O26" i="34"/>
  <c r="H107" i="34"/>
  <c r="N26" i="34"/>
  <c r="G107" i="34"/>
  <c r="M26" i="34"/>
  <c r="F107" i="34"/>
  <c r="L26" i="34"/>
  <c r="F272" i="34"/>
  <c r="K26" i="34"/>
  <c r="AW107" i="34"/>
  <c r="CG107" i="34"/>
  <c r="J26" i="34"/>
  <c r="AV107" i="34"/>
  <c r="CF107" i="34"/>
  <c r="I26" i="34"/>
  <c r="AU107" i="34"/>
  <c r="CE107" i="34"/>
  <c r="H26" i="34"/>
  <c r="AT107" i="34"/>
  <c r="G26" i="34"/>
  <c r="E272" i="34"/>
  <c r="F26" i="34"/>
  <c r="E26" i="34"/>
  <c r="D26" i="34"/>
  <c r="C26" i="34"/>
  <c r="AV25" i="34"/>
  <c r="AU25" i="34"/>
  <c r="AT25" i="34"/>
  <c r="AS25" i="34"/>
  <c r="AR25" i="34"/>
  <c r="AQ25" i="34"/>
  <c r="AR106" i="34"/>
  <c r="AP25" i="34"/>
  <c r="AQ106" i="34"/>
  <c r="AO25" i="34"/>
  <c r="AN25" i="34"/>
  <c r="AM25" i="34"/>
  <c r="AL25" i="34"/>
  <c r="AK25" i="34"/>
  <c r="S106" i="34"/>
  <c r="AJ25" i="34"/>
  <c r="R106" i="34"/>
  <c r="AI25" i="34"/>
  <c r="Q106" i="34"/>
  <c r="AH25" i="34"/>
  <c r="P106" i="34"/>
  <c r="AG25" i="34"/>
  <c r="AF25" i="34"/>
  <c r="AE25" i="34"/>
  <c r="BO106" i="34"/>
  <c r="AD25" i="34"/>
  <c r="BN106" i="34"/>
  <c r="AC25" i="34"/>
  <c r="AB25" i="34"/>
  <c r="BT106" i="34"/>
  <c r="AA25" i="34"/>
  <c r="BS106" i="34"/>
  <c r="BR106" i="34"/>
  <c r="Z25" i="34"/>
  <c r="Y25" i="34"/>
  <c r="BY106" i="34"/>
  <c r="X25" i="34"/>
  <c r="BX106" i="34"/>
  <c r="W25" i="34"/>
  <c r="V25" i="34"/>
  <c r="U25" i="34"/>
  <c r="AC106" i="34"/>
  <c r="T25" i="34"/>
  <c r="AB106" i="34"/>
  <c r="S25" i="34"/>
  <c r="AA106" i="34"/>
  <c r="CO106" i="34"/>
  <c r="R25" i="34"/>
  <c r="Z106" i="34"/>
  <c r="Q25" i="34"/>
  <c r="G271" i="34"/>
  <c r="P25" i="34"/>
  <c r="I106" i="34"/>
  <c r="O25" i="34"/>
  <c r="H106" i="34"/>
  <c r="N25" i="34"/>
  <c r="G106" i="34"/>
  <c r="M25" i="34"/>
  <c r="F106" i="34"/>
  <c r="L25" i="34"/>
  <c r="F271" i="34"/>
  <c r="K25" i="34"/>
  <c r="AW106" i="34"/>
  <c r="CG106" i="34"/>
  <c r="J25" i="34"/>
  <c r="AV106" i="34"/>
  <c r="CF106" i="34"/>
  <c r="I25" i="34"/>
  <c r="AU106" i="34"/>
  <c r="H25" i="34"/>
  <c r="AT106" i="34"/>
  <c r="G25" i="34"/>
  <c r="E271" i="34"/>
  <c r="D271" i="34"/>
  <c r="F25" i="34"/>
  <c r="E25" i="34"/>
  <c r="D25" i="34"/>
  <c r="C25" i="34"/>
  <c r="AV24" i="34"/>
  <c r="AU24" i="34"/>
  <c r="AT24" i="34"/>
  <c r="AS24" i="34"/>
  <c r="AR24" i="34"/>
  <c r="AQ24" i="34"/>
  <c r="AP24" i="34"/>
  <c r="AO24" i="34"/>
  <c r="AN24" i="34"/>
  <c r="AM24" i="34"/>
  <c r="AL24" i="34"/>
  <c r="AK24" i="34"/>
  <c r="S105" i="34"/>
  <c r="AJ24" i="34"/>
  <c r="R105" i="34"/>
  <c r="AI24" i="34"/>
  <c r="Q105" i="34"/>
  <c r="AH24" i="34"/>
  <c r="P105" i="34"/>
  <c r="AG24" i="34"/>
  <c r="AF24" i="34"/>
  <c r="AE24" i="34"/>
  <c r="BO105" i="34"/>
  <c r="AD24" i="34"/>
  <c r="BN105" i="34"/>
  <c r="AC24" i="34"/>
  <c r="AB24" i="34"/>
  <c r="BT105" i="34"/>
  <c r="AA24" i="34"/>
  <c r="BS105" i="34"/>
  <c r="Z24" i="34"/>
  <c r="Y24" i="34"/>
  <c r="BY105" i="34"/>
  <c r="X24" i="34"/>
  <c r="BX105" i="34"/>
  <c r="W24" i="34"/>
  <c r="V24" i="34"/>
  <c r="U24" i="34"/>
  <c r="AC105" i="34"/>
  <c r="T24" i="34"/>
  <c r="AB105" i="34"/>
  <c r="S24" i="34"/>
  <c r="AA105" i="34"/>
  <c r="R24" i="34"/>
  <c r="Z105" i="34"/>
  <c r="Q24" i="34"/>
  <c r="G270" i="34"/>
  <c r="P24" i="34"/>
  <c r="I105" i="34"/>
  <c r="O24" i="34"/>
  <c r="H105" i="34"/>
  <c r="N24" i="34"/>
  <c r="G105" i="34"/>
  <c r="M24" i="34"/>
  <c r="F105" i="34"/>
  <c r="L24" i="34"/>
  <c r="F270" i="34"/>
  <c r="K24" i="34"/>
  <c r="AW105" i="34"/>
  <c r="CG105" i="34"/>
  <c r="J24" i="34"/>
  <c r="AV105" i="34"/>
  <c r="CF105" i="34"/>
  <c r="I24" i="34"/>
  <c r="AU105" i="34"/>
  <c r="CE105" i="34"/>
  <c r="H24" i="34"/>
  <c r="AT105" i="34"/>
  <c r="G24" i="34"/>
  <c r="E270" i="34"/>
  <c r="F24" i="34"/>
  <c r="E24" i="34"/>
  <c r="D24" i="34"/>
  <c r="C24" i="34"/>
  <c r="AV23" i="34"/>
  <c r="AU23" i="34"/>
  <c r="AT23" i="34"/>
  <c r="AS23" i="34"/>
  <c r="AR23" i="34"/>
  <c r="AQ23" i="34"/>
  <c r="AP23" i="34"/>
  <c r="AO23" i="34"/>
  <c r="AN23" i="34"/>
  <c r="AM23" i="34"/>
  <c r="X104" i="34"/>
  <c r="AL23" i="34"/>
  <c r="AK23" i="34"/>
  <c r="S104" i="34"/>
  <c r="AJ23" i="34"/>
  <c r="R104" i="34"/>
  <c r="AI23" i="34"/>
  <c r="Q104" i="34"/>
  <c r="AH23" i="34"/>
  <c r="P104" i="34"/>
  <c r="AG23" i="34"/>
  <c r="AF23" i="34"/>
  <c r="AE23" i="34"/>
  <c r="BO104" i="34"/>
  <c r="AD23" i="34"/>
  <c r="BN104" i="34"/>
  <c r="AC23" i="34"/>
  <c r="AB23" i="34"/>
  <c r="BT104" i="34"/>
  <c r="AA23" i="34"/>
  <c r="BS104" i="34"/>
  <c r="Z23" i="34"/>
  <c r="Y23" i="34"/>
  <c r="BY104" i="34"/>
  <c r="X23" i="34"/>
  <c r="BX104" i="34"/>
  <c r="W23" i="34"/>
  <c r="V23" i="34"/>
  <c r="U23" i="34"/>
  <c r="AC104" i="34"/>
  <c r="T23" i="34"/>
  <c r="AB104" i="34"/>
  <c r="S23" i="34"/>
  <c r="AA104" i="34"/>
  <c r="R23" i="34"/>
  <c r="Z104" i="34"/>
  <c r="Q23" i="34"/>
  <c r="G269" i="34"/>
  <c r="P23" i="34"/>
  <c r="I104" i="34"/>
  <c r="O23" i="34"/>
  <c r="H104" i="34"/>
  <c r="N23" i="34"/>
  <c r="G104" i="34"/>
  <c r="M23" i="34"/>
  <c r="F104" i="34"/>
  <c r="L23" i="34"/>
  <c r="F269" i="34"/>
  <c r="K23" i="34"/>
  <c r="AW104" i="34"/>
  <c r="CG104" i="34"/>
  <c r="J23" i="34"/>
  <c r="AV104" i="34"/>
  <c r="CF104" i="34"/>
  <c r="I23" i="34"/>
  <c r="AU104" i="34"/>
  <c r="H23" i="34"/>
  <c r="AT104" i="34"/>
  <c r="G23" i="34"/>
  <c r="E269" i="34"/>
  <c r="F23" i="34"/>
  <c r="E23" i="34"/>
  <c r="D23" i="34"/>
  <c r="C23" i="34"/>
  <c r="AV22" i="34"/>
  <c r="AU22" i="34"/>
  <c r="AT22" i="34"/>
  <c r="AS22" i="34"/>
  <c r="AR22" i="34"/>
  <c r="AQ22" i="34"/>
  <c r="AP22" i="34"/>
  <c r="AO22" i="34"/>
  <c r="AN22" i="34"/>
  <c r="AM22" i="34"/>
  <c r="AL22" i="34"/>
  <c r="AK22" i="34"/>
  <c r="S103" i="34"/>
  <c r="AJ22" i="34"/>
  <c r="R103" i="34"/>
  <c r="AI22" i="34"/>
  <c r="Q103" i="34"/>
  <c r="AH22" i="34"/>
  <c r="P103" i="34"/>
  <c r="AG22" i="34"/>
  <c r="AF22" i="34"/>
  <c r="AE22" i="34"/>
  <c r="BO103" i="34"/>
  <c r="AD22" i="34"/>
  <c r="BN103" i="34"/>
  <c r="AC22" i="34"/>
  <c r="AB22" i="34"/>
  <c r="BT103" i="34"/>
  <c r="AA22" i="34"/>
  <c r="BS103" i="34"/>
  <c r="Z22" i="34"/>
  <c r="Y22" i="34"/>
  <c r="BY103" i="34"/>
  <c r="X22" i="34"/>
  <c r="BX103" i="34"/>
  <c r="W22" i="34"/>
  <c r="V22" i="34"/>
  <c r="U22" i="34"/>
  <c r="AC103" i="34"/>
  <c r="T22" i="34"/>
  <c r="AB103" i="34"/>
  <c r="S22" i="34"/>
  <c r="AA103" i="34"/>
  <c r="R22" i="34"/>
  <c r="Z103" i="34"/>
  <c r="Q22" i="34"/>
  <c r="G268" i="34"/>
  <c r="P22" i="34"/>
  <c r="I103" i="34"/>
  <c r="O22" i="34"/>
  <c r="H103" i="34"/>
  <c r="N22" i="34"/>
  <c r="G103" i="34"/>
  <c r="M22" i="34"/>
  <c r="F103" i="34"/>
  <c r="L22" i="34"/>
  <c r="F268" i="34"/>
  <c r="K22" i="34"/>
  <c r="AW103" i="34"/>
  <c r="CG103" i="34"/>
  <c r="J22" i="34"/>
  <c r="AV103" i="34"/>
  <c r="CF103" i="34"/>
  <c r="I22" i="34"/>
  <c r="AU103" i="34"/>
  <c r="CE103" i="34"/>
  <c r="H22" i="34"/>
  <c r="AT103" i="34"/>
  <c r="G22" i="34"/>
  <c r="E268" i="34"/>
  <c r="F22" i="34"/>
  <c r="E22" i="34"/>
  <c r="D22" i="34"/>
  <c r="C22" i="34"/>
  <c r="AV21" i="34"/>
  <c r="AU21" i="34"/>
  <c r="AT21" i="34"/>
  <c r="AS21" i="34"/>
  <c r="AR21" i="34"/>
  <c r="AQ21" i="34"/>
  <c r="AR102" i="34"/>
  <c r="AP21" i="34"/>
  <c r="AO21" i="34"/>
  <c r="AN21" i="34"/>
  <c r="AM21" i="34"/>
  <c r="X102" i="34"/>
  <c r="AL21" i="34"/>
  <c r="AK21" i="34"/>
  <c r="S102" i="34"/>
  <c r="AJ21" i="34"/>
  <c r="R102" i="34"/>
  <c r="AI21" i="34"/>
  <c r="Q102" i="34"/>
  <c r="AH21" i="34"/>
  <c r="P102" i="34"/>
  <c r="AG21" i="34"/>
  <c r="AF21" i="34"/>
  <c r="AE21" i="34"/>
  <c r="BO102" i="34"/>
  <c r="AD21" i="34"/>
  <c r="BN102" i="34"/>
  <c r="AC21" i="34"/>
  <c r="AB21" i="34"/>
  <c r="BT102" i="34"/>
  <c r="AA21" i="34"/>
  <c r="BS102" i="34"/>
  <c r="BR102" i="34"/>
  <c r="Z21" i="34"/>
  <c r="Y21" i="34"/>
  <c r="BY102" i="34"/>
  <c r="X21" i="34"/>
  <c r="BX102" i="34"/>
  <c r="W21" i="34"/>
  <c r="V21" i="34"/>
  <c r="U21" i="34"/>
  <c r="AC102" i="34"/>
  <c r="T21" i="34"/>
  <c r="AB102" i="34"/>
  <c r="S21" i="34"/>
  <c r="AA102" i="34"/>
  <c r="CO102" i="34"/>
  <c r="R21" i="34"/>
  <c r="Z102" i="34"/>
  <c r="Q21" i="34"/>
  <c r="G267" i="34"/>
  <c r="P21" i="34"/>
  <c r="I102" i="34"/>
  <c r="O21" i="34"/>
  <c r="H102" i="34"/>
  <c r="N21" i="34"/>
  <c r="G102" i="34"/>
  <c r="M21" i="34"/>
  <c r="F102" i="34"/>
  <c r="L21" i="34"/>
  <c r="F267" i="34"/>
  <c r="K21" i="34"/>
  <c r="AW102" i="34"/>
  <c r="CG102" i="34"/>
  <c r="J21" i="34"/>
  <c r="AV102" i="34"/>
  <c r="CF102" i="34"/>
  <c r="I21" i="34"/>
  <c r="AU102" i="34"/>
  <c r="H21" i="34"/>
  <c r="AT102" i="34"/>
  <c r="G21" i="34"/>
  <c r="E267" i="34"/>
  <c r="D267" i="34"/>
  <c r="F21" i="34"/>
  <c r="E21" i="34"/>
  <c r="D21" i="34"/>
  <c r="C21" i="34"/>
  <c r="AV20" i="34"/>
  <c r="AU20" i="34"/>
  <c r="AT20" i="34"/>
  <c r="AS20" i="34"/>
  <c r="AR20" i="34"/>
  <c r="AQ20" i="34"/>
  <c r="AP20" i="34"/>
  <c r="AO20" i="34"/>
  <c r="AN20" i="34"/>
  <c r="AM20" i="34"/>
  <c r="AL20" i="34"/>
  <c r="AK20" i="34"/>
  <c r="S101" i="34"/>
  <c r="AJ20" i="34"/>
  <c r="R101" i="34"/>
  <c r="AI20" i="34"/>
  <c r="Q101" i="34"/>
  <c r="AH20" i="34"/>
  <c r="P101" i="34"/>
  <c r="AG20" i="34"/>
  <c r="AF20" i="34"/>
  <c r="AE20" i="34"/>
  <c r="BO101" i="34"/>
  <c r="AD20" i="34"/>
  <c r="BN101" i="34"/>
  <c r="AC20" i="34"/>
  <c r="AB20" i="34"/>
  <c r="BT101" i="34"/>
  <c r="AA20" i="34"/>
  <c r="BS101" i="34"/>
  <c r="Z20" i="34"/>
  <c r="Y20" i="34"/>
  <c r="BY101" i="34"/>
  <c r="X20" i="34"/>
  <c r="BX101" i="34"/>
  <c r="W20" i="34"/>
  <c r="V20" i="34"/>
  <c r="U20" i="34"/>
  <c r="AC101" i="34"/>
  <c r="T20" i="34"/>
  <c r="AB101" i="34"/>
  <c r="S20" i="34"/>
  <c r="AA101" i="34"/>
  <c r="R20" i="34"/>
  <c r="Z101" i="34"/>
  <c r="Q20" i="34"/>
  <c r="G266" i="34"/>
  <c r="P20" i="34"/>
  <c r="I101" i="34"/>
  <c r="O20" i="34"/>
  <c r="H101" i="34"/>
  <c r="N20" i="34"/>
  <c r="G101" i="34"/>
  <c r="M20" i="34"/>
  <c r="F101" i="34"/>
  <c r="L20" i="34"/>
  <c r="F266" i="34"/>
  <c r="K20" i="34"/>
  <c r="AW101" i="34"/>
  <c r="CG101" i="34"/>
  <c r="J20" i="34"/>
  <c r="AV101" i="34"/>
  <c r="CF101" i="34"/>
  <c r="I20" i="34"/>
  <c r="AU101" i="34"/>
  <c r="CE101" i="34"/>
  <c r="H20" i="34"/>
  <c r="AT101" i="34"/>
  <c r="G20" i="34"/>
  <c r="E266" i="34"/>
  <c r="F20" i="34"/>
  <c r="E20" i="34"/>
  <c r="D20" i="34"/>
  <c r="C20" i="34"/>
  <c r="AV19" i="34"/>
  <c r="AU19" i="34"/>
  <c r="AT19" i="34"/>
  <c r="AS19" i="34"/>
  <c r="AR19" i="34"/>
  <c r="AQ19" i="34"/>
  <c r="AP19" i="34"/>
  <c r="AO19" i="34"/>
  <c r="AN19" i="34"/>
  <c r="AM19" i="34"/>
  <c r="X100" i="34"/>
  <c r="AL19" i="34"/>
  <c r="AK19" i="34"/>
  <c r="S100" i="34"/>
  <c r="AJ19" i="34"/>
  <c r="R100" i="34"/>
  <c r="AI19" i="34"/>
  <c r="Q100" i="34"/>
  <c r="AH19" i="34"/>
  <c r="P100" i="34"/>
  <c r="AG19" i="34"/>
  <c r="AF19" i="34"/>
  <c r="AE19" i="34"/>
  <c r="BO100" i="34"/>
  <c r="AD19" i="34"/>
  <c r="BN100" i="34"/>
  <c r="AC19" i="34"/>
  <c r="AB19" i="34"/>
  <c r="BT100" i="34"/>
  <c r="AA19" i="34"/>
  <c r="BS100" i="34"/>
  <c r="Z19" i="34"/>
  <c r="Y19" i="34"/>
  <c r="BY100" i="34"/>
  <c r="X19" i="34"/>
  <c r="BX100" i="34"/>
  <c r="W19" i="34"/>
  <c r="V19" i="34"/>
  <c r="U19" i="34"/>
  <c r="AC100" i="34"/>
  <c r="T19" i="34"/>
  <c r="AB100" i="34"/>
  <c r="S19" i="34"/>
  <c r="AA100" i="34"/>
  <c r="R19" i="34"/>
  <c r="Z100" i="34"/>
  <c r="Q19" i="34"/>
  <c r="G265" i="34"/>
  <c r="P19" i="34"/>
  <c r="I100" i="34"/>
  <c r="O19" i="34"/>
  <c r="H100" i="34"/>
  <c r="N19" i="34"/>
  <c r="G100" i="34"/>
  <c r="M19" i="34"/>
  <c r="F100" i="34"/>
  <c r="L19" i="34"/>
  <c r="F265" i="34"/>
  <c r="K19" i="34"/>
  <c r="AW100" i="34"/>
  <c r="CG100" i="34"/>
  <c r="J19" i="34"/>
  <c r="AV100" i="34"/>
  <c r="CF100" i="34"/>
  <c r="I19" i="34"/>
  <c r="AU100" i="34"/>
  <c r="H19" i="34"/>
  <c r="AT100" i="34"/>
  <c r="G19" i="34"/>
  <c r="E265" i="34"/>
  <c r="F19" i="34"/>
  <c r="E19" i="34"/>
  <c r="D19" i="34"/>
  <c r="C19" i="34"/>
  <c r="AV18" i="34"/>
  <c r="AU18" i="34"/>
  <c r="AT18" i="34"/>
  <c r="AS18" i="34"/>
  <c r="AR18" i="34"/>
  <c r="AQ18" i="34"/>
  <c r="AP18" i="34"/>
  <c r="AO18" i="34"/>
  <c r="AN18" i="34"/>
  <c r="AM18" i="34"/>
  <c r="AL18" i="34"/>
  <c r="AK18" i="34"/>
  <c r="S99" i="34"/>
  <c r="AJ18" i="34"/>
  <c r="R99" i="34"/>
  <c r="AI18" i="34"/>
  <c r="Q99" i="34"/>
  <c r="AH18" i="34"/>
  <c r="P99" i="34"/>
  <c r="AG18" i="34"/>
  <c r="AF18" i="34"/>
  <c r="AE18" i="34"/>
  <c r="BO99" i="34"/>
  <c r="AD18" i="34"/>
  <c r="BN99" i="34"/>
  <c r="AC18" i="34"/>
  <c r="AB18" i="34"/>
  <c r="BT99" i="34"/>
  <c r="AA18" i="34"/>
  <c r="BS99" i="34"/>
  <c r="Z18" i="34"/>
  <c r="Y18" i="34"/>
  <c r="BY99" i="34"/>
  <c r="X18" i="34"/>
  <c r="BX99" i="34"/>
  <c r="W18" i="34"/>
  <c r="V18" i="34"/>
  <c r="U18" i="34"/>
  <c r="AC99" i="34"/>
  <c r="T18" i="34"/>
  <c r="AB99" i="34"/>
  <c r="S18" i="34"/>
  <c r="AA99" i="34"/>
  <c r="R18" i="34"/>
  <c r="Z99" i="34"/>
  <c r="Q18" i="34"/>
  <c r="G264" i="34"/>
  <c r="P18" i="34"/>
  <c r="I99" i="34"/>
  <c r="O18" i="34"/>
  <c r="H99" i="34"/>
  <c r="N18" i="34"/>
  <c r="G99" i="34"/>
  <c r="M18" i="34"/>
  <c r="F99" i="34"/>
  <c r="L18" i="34"/>
  <c r="F264" i="34"/>
  <c r="K18" i="34"/>
  <c r="AW99" i="34"/>
  <c r="CG99" i="34"/>
  <c r="J18" i="34"/>
  <c r="AV99" i="34"/>
  <c r="CF99" i="34"/>
  <c r="I18" i="34"/>
  <c r="AU99" i="34"/>
  <c r="CE99" i="34"/>
  <c r="H18" i="34"/>
  <c r="AT99" i="34"/>
  <c r="G18" i="34"/>
  <c r="E264" i="34"/>
  <c r="F18" i="34"/>
  <c r="E18" i="34"/>
  <c r="D18" i="34"/>
  <c r="C18" i="34"/>
  <c r="AV17" i="34"/>
  <c r="AU17" i="34"/>
  <c r="AT17" i="34"/>
  <c r="AS17" i="34"/>
  <c r="AR17" i="34"/>
  <c r="AQ17" i="34"/>
  <c r="AP17" i="34"/>
  <c r="AQ98" i="34"/>
  <c r="AO17" i="34"/>
  <c r="AN17" i="34"/>
  <c r="AM17" i="34"/>
  <c r="X98" i="34"/>
  <c r="AL17" i="34"/>
  <c r="AK17" i="34"/>
  <c r="S98" i="34"/>
  <c r="AJ17" i="34"/>
  <c r="R98" i="34"/>
  <c r="AI17" i="34"/>
  <c r="Q98" i="34"/>
  <c r="AH17" i="34"/>
  <c r="P98" i="34"/>
  <c r="AG17" i="34"/>
  <c r="AF17" i="34"/>
  <c r="AE17" i="34"/>
  <c r="BO98" i="34"/>
  <c r="AD17" i="34"/>
  <c r="BN98" i="34"/>
  <c r="AC17" i="34"/>
  <c r="AB17" i="34"/>
  <c r="BT98" i="34"/>
  <c r="AA17" i="34"/>
  <c r="BS98" i="34"/>
  <c r="BR98" i="34"/>
  <c r="Z17" i="34"/>
  <c r="Y17" i="34"/>
  <c r="BY98" i="34"/>
  <c r="X17" i="34"/>
  <c r="BX98" i="34"/>
  <c r="W17" i="34"/>
  <c r="V17" i="34"/>
  <c r="U17" i="34"/>
  <c r="AC98" i="34"/>
  <c r="T17" i="34"/>
  <c r="AB98" i="34"/>
  <c r="S17" i="34"/>
  <c r="AA98" i="34"/>
  <c r="CO98" i="34"/>
  <c r="R17" i="34"/>
  <c r="Z98" i="34"/>
  <c r="Q17" i="34"/>
  <c r="G263" i="34"/>
  <c r="P17" i="34"/>
  <c r="I98" i="34"/>
  <c r="O17" i="34"/>
  <c r="H98" i="34"/>
  <c r="N17" i="34"/>
  <c r="G98" i="34"/>
  <c r="M17" i="34"/>
  <c r="F98" i="34"/>
  <c r="L17" i="34"/>
  <c r="F263" i="34"/>
  <c r="K17" i="34"/>
  <c r="AW98" i="34"/>
  <c r="CG98" i="34"/>
  <c r="J17" i="34"/>
  <c r="AV98" i="34"/>
  <c r="CF98" i="34"/>
  <c r="I17" i="34"/>
  <c r="AU98" i="34"/>
  <c r="H17" i="34"/>
  <c r="AT98" i="34"/>
  <c r="G17" i="34"/>
  <c r="E263" i="34"/>
  <c r="D263" i="34"/>
  <c r="F17" i="34"/>
  <c r="E17" i="34"/>
  <c r="D17" i="34"/>
  <c r="C17" i="34"/>
  <c r="AV16" i="34"/>
  <c r="AU16" i="34"/>
  <c r="AT16" i="34"/>
  <c r="AS16" i="34"/>
  <c r="AR16" i="34"/>
  <c r="AQ16" i="34"/>
  <c r="AP16" i="34"/>
  <c r="AO16" i="34"/>
  <c r="AN16" i="34"/>
  <c r="AM16" i="34"/>
  <c r="AL16" i="34"/>
  <c r="AK16" i="34"/>
  <c r="S97" i="34"/>
  <c r="AJ16" i="34"/>
  <c r="R97" i="34"/>
  <c r="AI16" i="34"/>
  <c r="Q97" i="34"/>
  <c r="AH16" i="34"/>
  <c r="P97" i="34"/>
  <c r="AG16" i="34"/>
  <c r="AF16" i="34"/>
  <c r="AE16" i="34"/>
  <c r="BO97" i="34"/>
  <c r="AD16" i="34"/>
  <c r="BN97" i="34"/>
  <c r="AC16" i="34"/>
  <c r="AB16" i="34"/>
  <c r="BT97" i="34"/>
  <c r="AA16" i="34"/>
  <c r="BS97" i="34"/>
  <c r="Z16" i="34"/>
  <c r="Y16" i="34"/>
  <c r="BY97" i="34"/>
  <c r="X16" i="34"/>
  <c r="BX97" i="34"/>
  <c r="W16" i="34"/>
  <c r="V16" i="34"/>
  <c r="U16" i="34"/>
  <c r="AC97" i="34"/>
  <c r="T16" i="34"/>
  <c r="AB97" i="34"/>
  <c r="S16" i="34"/>
  <c r="AA97" i="34"/>
  <c r="R16" i="34"/>
  <c r="Z97" i="34"/>
  <c r="Q16" i="34"/>
  <c r="G262" i="34"/>
  <c r="P16" i="34"/>
  <c r="I97" i="34"/>
  <c r="O16" i="34"/>
  <c r="H97" i="34"/>
  <c r="N16" i="34"/>
  <c r="G97" i="34"/>
  <c r="M16" i="34"/>
  <c r="F97" i="34"/>
  <c r="L16" i="34"/>
  <c r="F262" i="34"/>
  <c r="K16" i="34"/>
  <c r="AW97" i="34"/>
  <c r="CG97" i="34"/>
  <c r="J16" i="34"/>
  <c r="AV97" i="34"/>
  <c r="CF97" i="34"/>
  <c r="I16" i="34"/>
  <c r="AU97" i="34"/>
  <c r="CE97" i="34"/>
  <c r="H16" i="34"/>
  <c r="AT97" i="34"/>
  <c r="G16" i="34"/>
  <c r="E262" i="34"/>
  <c r="F16" i="34"/>
  <c r="E16" i="34"/>
  <c r="D16" i="34"/>
  <c r="C16" i="34"/>
  <c r="AV15" i="34"/>
  <c r="AU15" i="34"/>
  <c r="AT15" i="34"/>
  <c r="AS15" i="34"/>
  <c r="AR15" i="34"/>
  <c r="AQ15" i="34"/>
  <c r="AR96" i="34"/>
  <c r="AP15" i="34"/>
  <c r="AO15" i="34"/>
  <c r="AN15" i="34"/>
  <c r="AM15" i="34"/>
  <c r="X96" i="34"/>
  <c r="AL15" i="34"/>
  <c r="AK15" i="34"/>
  <c r="S96" i="34"/>
  <c r="AJ15" i="34"/>
  <c r="R96" i="34"/>
  <c r="AI15" i="34"/>
  <c r="Q96" i="34"/>
  <c r="AH15" i="34"/>
  <c r="P96" i="34"/>
  <c r="AG15" i="34"/>
  <c r="AF15" i="34"/>
  <c r="AE15" i="34"/>
  <c r="BO96" i="34"/>
  <c r="AD15" i="34"/>
  <c r="BN96" i="34"/>
  <c r="AC15" i="34"/>
  <c r="AB15" i="34"/>
  <c r="BT96" i="34"/>
  <c r="AA15" i="34"/>
  <c r="BS96" i="34"/>
  <c r="Z15" i="34"/>
  <c r="Y15" i="34"/>
  <c r="BY96" i="34"/>
  <c r="X15" i="34"/>
  <c r="BX96" i="34"/>
  <c r="W15" i="34"/>
  <c r="V15" i="34"/>
  <c r="U15" i="34"/>
  <c r="AC96" i="34"/>
  <c r="T15" i="34"/>
  <c r="AB96" i="34"/>
  <c r="S15" i="34"/>
  <c r="AA96" i="34"/>
  <c r="R15" i="34"/>
  <c r="Z96" i="34"/>
  <c r="Q15" i="34"/>
  <c r="G261" i="34"/>
  <c r="P15" i="34"/>
  <c r="I96" i="34"/>
  <c r="O15" i="34"/>
  <c r="H96" i="34"/>
  <c r="N15" i="34"/>
  <c r="G96" i="34"/>
  <c r="M15" i="34"/>
  <c r="F96" i="34"/>
  <c r="L15" i="34"/>
  <c r="F261" i="34"/>
  <c r="K15" i="34"/>
  <c r="AW96" i="34"/>
  <c r="J15" i="34"/>
  <c r="AV96" i="34"/>
  <c r="I15" i="34"/>
  <c r="AU96" i="34"/>
  <c r="H15" i="34"/>
  <c r="AT96" i="34"/>
  <c r="G15" i="34"/>
  <c r="E261" i="34"/>
  <c r="F15" i="34"/>
  <c r="E15" i="34"/>
  <c r="D15" i="34"/>
  <c r="C15" i="34"/>
  <c r="AV14" i="34"/>
  <c r="AU14" i="34"/>
  <c r="AT14" i="34"/>
  <c r="AS14" i="34"/>
  <c r="AR14" i="34"/>
  <c r="AQ14" i="34"/>
  <c r="AP14" i="34"/>
  <c r="AO14" i="34"/>
  <c r="AN14" i="34"/>
  <c r="AM14" i="34"/>
  <c r="AL14"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M14" i="34"/>
  <c r="L14" i="34"/>
  <c r="K14" i="34"/>
  <c r="J14" i="34"/>
  <c r="I14" i="34"/>
  <c r="H14" i="34"/>
  <c r="G14" i="34"/>
  <c r="F14" i="34"/>
  <c r="E14" i="34"/>
  <c r="D14" i="34"/>
  <c r="C14" i="34"/>
  <c r="AV13" i="34"/>
  <c r="AU13" i="34"/>
  <c r="AT13" i="34"/>
  <c r="AS13" i="34"/>
  <c r="AR13" i="34"/>
  <c r="AQ13" i="34"/>
  <c r="AR94" i="34"/>
  <c r="AP13" i="34"/>
  <c r="AQ94" i="34"/>
  <c r="AO13" i="34"/>
  <c r="AN13" i="34"/>
  <c r="AM13" i="34"/>
  <c r="X94" i="34"/>
  <c r="AL13" i="34"/>
  <c r="AK13" i="34"/>
  <c r="S94" i="34"/>
  <c r="AJ13" i="34"/>
  <c r="R94" i="34"/>
  <c r="AI13" i="34"/>
  <c r="Q94" i="34"/>
  <c r="AH13" i="34"/>
  <c r="P94" i="34"/>
  <c r="AG13" i="34"/>
  <c r="AF13" i="34"/>
  <c r="AE13" i="34"/>
  <c r="BO94" i="34"/>
  <c r="AD13" i="34"/>
  <c r="BN94" i="34"/>
  <c r="AC13" i="34"/>
  <c r="AB13" i="34"/>
  <c r="BT94" i="34"/>
  <c r="AA13" i="34"/>
  <c r="BS94" i="34"/>
  <c r="BR94" i="34"/>
  <c r="Z13" i="34"/>
  <c r="Y13" i="34"/>
  <c r="BY94" i="34"/>
  <c r="X13" i="34"/>
  <c r="BX94" i="34"/>
  <c r="W13" i="34"/>
  <c r="V13" i="34"/>
  <c r="U13" i="34"/>
  <c r="AC94" i="34"/>
  <c r="T13" i="34"/>
  <c r="AB94" i="34"/>
  <c r="S13" i="34"/>
  <c r="AA94" i="34"/>
  <c r="CO94" i="34"/>
  <c r="R13" i="34"/>
  <c r="Z94" i="34"/>
  <c r="Q13" i="34"/>
  <c r="G259" i="34"/>
  <c r="P13" i="34"/>
  <c r="I94" i="34"/>
  <c r="O13" i="34"/>
  <c r="H94" i="34"/>
  <c r="N13" i="34"/>
  <c r="G94" i="34"/>
  <c r="M13" i="34"/>
  <c r="F94" i="34"/>
  <c r="L13" i="34"/>
  <c r="F259" i="34"/>
  <c r="K13" i="34"/>
  <c r="AW94" i="34"/>
  <c r="CG94" i="34"/>
  <c r="J13" i="34"/>
  <c r="AV94" i="34"/>
  <c r="CF94" i="34"/>
  <c r="I13" i="34"/>
  <c r="AU94" i="34"/>
  <c r="H13" i="34"/>
  <c r="AT94" i="34"/>
  <c r="G13" i="34"/>
  <c r="E259" i="34"/>
  <c r="D259" i="34"/>
  <c r="F13" i="34"/>
  <c r="E13" i="34"/>
  <c r="D13" i="34"/>
  <c r="C13" i="34"/>
  <c r="AV12" i="34"/>
  <c r="AU12" i="34"/>
  <c r="AT12" i="34"/>
  <c r="AS12" i="34"/>
  <c r="AR12" i="34"/>
  <c r="AQ12" i="34"/>
  <c r="AP12" i="34"/>
  <c r="AO12" i="34"/>
  <c r="AN12" i="34"/>
  <c r="AM12" i="34"/>
  <c r="AL12" i="34"/>
  <c r="AK12" i="34"/>
  <c r="S93" i="34"/>
  <c r="AJ12" i="34"/>
  <c r="R93" i="34"/>
  <c r="AI12" i="34"/>
  <c r="Q93" i="34"/>
  <c r="AH12" i="34"/>
  <c r="P93" i="34"/>
  <c r="AG12" i="34"/>
  <c r="AF12" i="34"/>
  <c r="AE12" i="34"/>
  <c r="BO93" i="34"/>
  <c r="AD12" i="34"/>
  <c r="BN93" i="34"/>
  <c r="AC12" i="34"/>
  <c r="AB12" i="34"/>
  <c r="BT93" i="34"/>
  <c r="AA12" i="34"/>
  <c r="BS93" i="34"/>
  <c r="Z12" i="34"/>
  <c r="Y12" i="34"/>
  <c r="BY93" i="34"/>
  <c r="X12" i="34"/>
  <c r="BX93" i="34"/>
  <c r="W12" i="34"/>
  <c r="V12" i="34"/>
  <c r="U12" i="34"/>
  <c r="AC93" i="34"/>
  <c r="T12" i="34"/>
  <c r="AB93" i="34"/>
  <c r="S12" i="34"/>
  <c r="AA93" i="34"/>
  <c r="R12" i="34"/>
  <c r="Z93" i="34"/>
  <c r="Q12" i="34"/>
  <c r="G258" i="34"/>
  <c r="P12" i="34"/>
  <c r="I93" i="34"/>
  <c r="O12" i="34"/>
  <c r="H93" i="34"/>
  <c r="N12" i="34"/>
  <c r="G93" i="34"/>
  <c r="M12" i="34"/>
  <c r="F93" i="34"/>
  <c r="L12" i="34"/>
  <c r="F258" i="34"/>
  <c r="K12" i="34"/>
  <c r="AW93" i="34"/>
  <c r="CG93" i="34"/>
  <c r="J12" i="34"/>
  <c r="AV93" i="34"/>
  <c r="CF93" i="34"/>
  <c r="I12" i="34"/>
  <c r="AU93" i="34"/>
  <c r="CE93" i="34"/>
  <c r="H12" i="34"/>
  <c r="AT93" i="34"/>
  <c r="G12" i="34"/>
  <c r="E258" i="34"/>
  <c r="F12" i="34"/>
  <c r="E12" i="34"/>
  <c r="D12" i="34"/>
  <c r="C12" i="34"/>
  <c r="AV11" i="34"/>
  <c r="AU11" i="34"/>
  <c r="AT11" i="34"/>
  <c r="AS11" i="34"/>
  <c r="AR11" i="34"/>
  <c r="AQ11" i="34"/>
  <c r="AR92" i="34"/>
  <c r="AP11" i="34"/>
  <c r="AO11" i="34"/>
  <c r="AN11" i="34"/>
  <c r="AM11" i="34"/>
  <c r="X92" i="34"/>
  <c r="AL11" i="34"/>
  <c r="AK11" i="34"/>
  <c r="S92" i="34"/>
  <c r="AJ11" i="34"/>
  <c r="R92" i="34"/>
  <c r="AI11" i="34"/>
  <c r="Q92" i="34"/>
  <c r="AH11" i="34"/>
  <c r="P92" i="34"/>
  <c r="AG11" i="34"/>
  <c r="AF11" i="34"/>
  <c r="AE11" i="34"/>
  <c r="BO92" i="34"/>
  <c r="AD11" i="34"/>
  <c r="BN92" i="34"/>
  <c r="AC11" i="34"/>
  <c r="AB11" i="34"/>
  <c r="BT92" i="34"/>
  <c r="AA11" i="34"/>
  <c r="BS92" i="34"/>
  <c r="Z11" i="34"/>
  <c r="Y11" i="34"/>
  <c r="BY92" i="34"/>
  <c r="X11" i="34"/>
  <c r="BX92" i="34"/>
  <c r="W11" i="34"/>
  <c r="V11" i="34"/>
  <c r="U11" i="34"/>
  <c r="AC92" i="34"/>
  <c r="T11" i="34"/>
  <c r="AB92" i="34"/>
  <c r="S11" i="34"/>
  <c r="AA92" i="34"/>
  <c r="R11" i="34"/>
  <c r="Z92" i="34"/>
  <c r="Q11" i="34"/>
  <c r="G257" i="34"/>
  <c r="P11" i="34"/>
  <c r="I92" i="34"/>
  <c r="O11" i="34"/>
  <c r="H92" i="34"/>
  <c r="N11" i="34"/>
  <c r="G92" i="34"/>
  <c r="M11" i="34"/>
  <c r="F92" i="34"/>
  <c r="L11" i="34"/>
  <c r="F257" i="34"/>
  <c r="K11" i="34"/>
  <c r="AW92" i="34"/>
  <c r="CG92" i="34"/>
  <c r="J11" i="34"/>
  <c r="AV92" i="34"/>
  <c r="CF92" i="34"/>
  <c r="I11" i="34"/>
  <c r="AU92" i="34"/>
  <c r="H11" i="34"/>
  <c r="AT92" i="34"/>
  <c r="G11" i="34"/>
  <c r="E257" i="34"/>
  <c r="F11" i="34"/>
  <c r="E11" i="34"/>
  <c r="D11" i="34"/>
  <c r="C11" i="34"/>
  <c r="AV10" i="34"/>
  <c r="AU10" i="34"/>
  <c r="AT10" i="34"/>
  <c r="AS10" i="34"/>
  <c r="AR10" i="34"/>
  <c r="AQ10" i="34"/>
  <c r="AP10" i="34"/>
  <c r="AO10" i="34"/>
  <c r="AN10" i="34"/>
  <c r="AM10" i="34"/>
  <c r="AL10" i="34"/>
  <c r="AK10" i="34"/>
  <c r="S91" i="34"/>
  <c r="AJ10" i="34"/>
  <c r="R91" i="34"/>
  <c r="AI10" i="34"/>
  <c r="Q91" i="34"/>
  <c r="AH10" i="34"/>
  <c r="P91" i="34"/>
  <c r="AG10" i="34"/>
  <c r="AF10" i="34"/>
  <c r="AE10" i="34"/>
  <c r="BO91" i="34"/>
  <c r="AD10" i="34"/>
  <c r="BN91" i="34"/>
  <c r="AC10" i="34"/>
  <c r="AB10" i="34"/>
  <c r="BT91" i="34"/>
  <c r="AA10" i="34"/>
  <c r="BS91" i="34"/>
  <c r="Z10" i="34"/>
  <c r="Y10" i="34"/>
  <c r="BY91" i="34"/>
  <c r="X10" i="34"/>
  <c r="BX91" i="34"/>
  <c r="W10" i="34"/>
  <c r="V10" i="34"/>
  <c r="U10" i="34"/>
  <c r="AC91" i="34"/>
  <c r="T10" i="34"/>
  <c r="AB91" i="34"/>
  <c r="S10" i="34"/>
  <c r="AA91" i="34"/>
  <c r="R10" i="34"/>
  <c r="Z91" i="34"/>
  <c r="Q10" i="34"/>
  <c r="G256" i="34"/>
  <c r="P10" i="34"/>
  <c r="I91" i="34"/>
  <c r="O10" i="34"/>
  <c r="H91" i="34"/>
  <c r="N10" i="34"/>
  <c r="G91" i="34"/>
  <c r="M10" i="34"/>
  <c r="F91" i="34"/>
  <c r="L10" i="34"/>
  <c r="F256" i="34"/>
  <c r="K10" i="34"/>
  <c r="AW91" i="34"/>
  <c r="J10" i="34"/>
  <c r="AV91" i="34"/>
  <c r="I10" i="34"/>
  <c r="AU91" i="34"/>
  <c r="H10" i="34"/>
  <c r="AT91" i="34"/>
  <c r="G10" i="34"/>
  <c r="E256" i="34"/>
  <c r="F10" i="34"/>
  <c r="E10" i="34"/>
  <c r="D10" i="34"/>
  <c r="C10" i="34"/>
  <c r="AV9" i="34"/>
  <c r="AU9" i="34"/>
  <c r="AT9" i="34"/>
  <c r="AS9" i="34"/>
  <c r="AR9" i="34"/>
  <c r="AQ9" i="34"/>
  <c r="AP9" i="34"/>
  <c r="AO9" i="34"/>
  <c r="AN9" i="34"/>
  <c r="AM9" i="34"/>
  <c r="AL9" i="34"/>
  <c r="AK9" i="34"/>
  <c r="AJ9" i="34"/>
  <c r="AI9" i="34"/>
  <c r="AH9" i="34"/>
  <c r="AG9" i="34"/>
  <c r="AF9" i="34"/>
  <c r="AE9" i="34"/>
  <c r="AD9" i="34"/>
  <c r="AC9" i="34"/>
  <c r="AB9" i="34"/>
  <c r="AA9" i="34"/>
  <c r="Z9" i="34"/>
  <c r="Y9" i="34"/>
  <c r="X9" i="34"/>
  <c r="W9" i="34"/>
  <c r="V9" i="34"/>
  <c r="U9" i="34"/>
  <c r="T9" i="34"/>
  <c r="S9" i="34"/>
  <c r="R9" i="34"/>
  <c r="Q9" i="34"/>
  <c r="P9" i="34"/>
  <c r="O9" i="34"/>
  <c r="N9" i="34"/>
  <c r="M9" i="34"/>
  <c r="L9" i="34"/>
  <c r="K9" i="34"/>
  <c r="J9" i="34"/>
  <c r="I9" i="34"/>
  <c r="H9" i="34"/>
  <c r="G9" i="34"/>
  <c r="F9" i="34"/>
  <c r="E9" i="34"/>
  <c r="D9" i="34"/>
  <c r="C9" i="34"/>
  <c r="AV8" i="34"/>
  <c r="AU8" i="34"/>
  <c r="AT8" i="34"/>
  <c r="AS8" i="34"/>
  <c r="AR8" i="34"/>
  <c r="AQ8" i="34"/>
  <c r="AP8" i="34"/>
  <c r="AO8" i="34"/>
  <c r="AN8" i="34"/>
  <c r="AM8" i="34"/>
  <c r="AL8" i="34"/>
  <c r="AK8" i="34"/>
  <c r="AJ8" i="34"/>
  <c r="AI8" i="34"/>
  <c r="AH8" i="34"/>
  <c r="AG8" i="34"/>
  <c r="AF8" i="34"/>
  <c r="AE8" i="34"/>
  <c r="AD8" i="34"/>
  <c r="AC8" i="34"/>
  <c r="AB8" i="34"/>
  <c r="AA8" i="34"/>
  <c r="Z8" i="34"/>
  <c r="Y8" i="34"/>
  <c r="X8" i="34"/>
  <c r="W8" i="34"/>
  <c r="V8" i="34"/>
  <c r="G504" i="34"/>
  <c r="U8" i="34"/>
  <c r="T8" i="34"/>
  <c r="S8" i="34"/>
  <c r="R8" i="34"/>
  <c r="Q8" i="34"/>
  <c r="P8" i="34"/>
  <c r="O8" i="34"/>
  <c r="N8" i="34"/>
  <c r="M8" i="34"/>
  <c r="L8" i="34"/>
  <c r="K8" i="34"/>
  <c r="J8" i="34"/>
  <c r="I8" i="34"/>
  <c r="H8" i="34"/>
  <c r="G8" i="34"/>
  <c r="F8" i="34"/>
  <c r="E8" i="34"/>
  <c r="D8" i="34"/>
  <c r="C8" i="34"/>
  <c r="CE116" i="34"/>
  <c r="CE120" i="34"/>
  <c r="CE124" i="34"/>
  <c r="CE128" i="34"/>
  <c r="CE132" i="34"/>
  <c r="CE144" i="34"/>
  <c r="CE152" i="34"/>
  <c r="CE156" i="34"/>
  <c r="CE160" i="34"/>
  <c r="CJ98" i="34"/>
  <c r="CJ106" i="34"/>
  <c r="BW107" i="34"/>
  <c r="CJ110" i="34"/>
  <c r="CJ114" i="34"/>
  <c r="BW115" i="34"/>
  <c r="CJ122" i="34"/>
  <c r="G255" i="34"/>
  <c r="BY90" i="34"/>
  <c r="Q95" i="34"/>
  <c r="S108" i="34"/>
  <c r="G283" i="34"/>
  <c r="BY118" i="34"/>
  <c r="BO125" i="34"/>
  <c r="AR123" i="34"/>
  <c r="AQ102" i="34"/>
  <c r="AN102" i="34"/>
  <c r="BW153" i="34"/>
  <c r="BM159" i="34"/>
  <c r="W128" i="34"/>
  <c r="AR114" i="34"/>
  <c r="AN114" i="34"/>
  <c r="X116" i="34"/>
  <c r="X120" i="34"/>
  <c r="CJ121" i="34"/>
  <c r="BM133" i="34"/>
  <c r="BW142" i="34"/>
  <c r="BM145" i="34"/>
  <c r="BW146" i="34"/>
  <c r="BW150" i="34"/>
  <c r="BW154" i="34"/>
  <c r="BM157" i="34"/>
  <c r="BW158" i="34"/>
  <c r="Q90" i="34"/>
  <c r="S95" i="34"/>
  <c r="CE98" i="34"/>
  <c r="CE102" i="34"/>
  <c r="CE106" i="34"/>
  <c r="BO108" i="34"/>
  <c r="CE110" i="34"/>
  <c r="CQ112" i="34"/>
  <c r="CE114" i="34"/>
  <c r="CQ116" i="34"/>
  <c r="BS118" i="34"/>
  <c r="Q118" i="34"/>
  <c r="D286" i="34"/>
  <c r="CQ124" i="34"/>
  <c r="G290" i="34"/>
  <c r="BY125" i="34"/>
  <c r="CE130" i="34"/>
  <c r="Q134" i="34"/>
  <c r="CE138" i="34"/>
  <c r="BO140" i="34"/>
  <c r="CE142" i="34"/>
  <c r="CE146" i="34"/>
  <c r="S147" i="34"/>
  <c r="CE150" i="34"/>
  <c r="CE154" i="34"/>
  <c r="CJ92" i="34"/>
  <c r="W92" i="34"/>
  <c r="W96" i="34"/>
  <c r="T96" i="34"/>
  <c r="O98" i="34"/>
  <c r="CJ100" i="34"/>
  <c r="W100" i="34"/>
  <c r="T100" i="34"/>
  <c r="O102" i="34"/>
  <c r="CJ104" i="34"/>
  <c r="W104" i="34"/>
  <c r="O106" i="34"/>
  <c r="AN106" i="34"/>
  <c r="O110" i="34"/>
  <c r="AN110" i="34"/>
  <c r="CJ112" i="34"/>
  <c r="O114" i="34"/>
  <c r="CJ116" i="34"/>
  <c r="CJ120" i="34"/>
  <c r="CJ128" i="34"/>
  <c r="BW129" i="34"/>
  <c r="CJ132" i="34"/>
  <c r="CJ152" i="34"/>
  <c r="BM152" i="34"/>
  <c r="CJ156" i="34"/>
  <c r="S90" i="34"/>
  <c r="BO95" i="34"/>
  <c r="G273" i="34"/>
  <c r="BY108" i="34"/>
  <c r="CE113" i="34"/>
  <c r="CE117" i="34"/>
  <c r="S118" i="34"/>
  <c r="CE121" i="34"/>
  <c r="CQ123" i="34"/>
  <c r="CE129" i="34"/>
  <c r="CE133" i="34"/>
  <c r="S134" i="34"/>
  <c r="CE137" i="34"/>
  <c r="G305" i="34"/>
  <c r="BY140" i="34"/>
  <c r="CE145" i="34"/>
  <c r="BO147" i="34"/>
  <c r="CE149" i="34"/>
  <c r="CE153" i="34"/>
  <c r="CE157" i="34"/>
  <c r="CL116" i="34"/>
  <c r="AQ133" i="34"/>
  <c r="CP133" i="34"/>
  <c r="W135" i="34"/>
  <c r="AQ137" i="34"/>
  <c r="CP137" i="34"/>
  <c r="CJ139" i="34"/>
  <c r="W139" i="34"/>
  <c r="AQ141" i="34"/>
  <c r="W143" i="34"/>
  <c r="CK143" i="34"/>
  <c r="AQ145" i="34"/>
  <c r="CP145" i="34"/>
  <c r="W147" i="34"/>
  <c r="O149" i="34"/>
  <c r="AQ149" i="34"/>
  <c r="CP149" i="34"/>
  <c r="CJ151" i="34"/>
  <c r="W151" i="34"/>
  <c r="O153" i="34"/>
  <c r="AQ153" i="34"/>
  <c r="CJ155" i="34"/>
  <c r="BM155" i="34"/>
  <c r="W155" i="34"/>
  <c r="O157" i="34"/>
  <c r="AQ157" i="34"/>
  <c r="CJ159" i="34"/>
  <c r="W159" i="34"/>
  <c r="CL160" i="34"/>
  <c r="G260" i="34"/>
  <c r="BY95" i="34"/>
  <c r="Q108" i="34"/>
  <c r="CQ110" i="34"/>
  <c r="CE112" i="34"/>
  <c r="BO118" i="34"/>
  <c r="CO121" i="34"/>
  <c r="AC125" i="34"/>
  <c r="S125" i="34"/>
  <c r="CO129" i="34"/>
  <c r="BR129" i="34"/>
  <c r="CO133" i="34"/>
  <c r="BR133" i="34"/>
  <c r="AR133" i="34"/>
  <c r="BO134" i="34"/>
  <c r="X135" i="34"/>
  <c r="CL135" i="34"/>
  <c r="CO137" i="34"/>
  <c r="BR137" i="34"/>
  <c r="AR137" i="34"/>
  <c r="X139" i="34"/>
  <c r="AR141" i="34"/>
  <c r="X143" i="34"/>
  <c r="CO145" i="34"/>
  <c r="BR145" i="34"/>
  <c r="AR145" i="34"/>
  <c r="CQ145" i="34"/>
  <c r="G312" i="34"/>
  <c r="BY147" i="34"/>
  <c r="CO149" i="34"/>
  <c r="BR149" i="34"/>
  <c r="X151" i="34"/>
  <c r="CO153" i="34"/>
  <c r="BR153" i="34"/>
  <c r="AR153" i="34"/>
  <c r="X155" i="34"/>
  <c r="CL155" i="34"/>
  <c r="CO157" i="34"/>
  <c r="X159" i="34"/>
  <c r="CL159" i="34"/>
  <c r="O92" i="34"/>
  <c r="AQ92" i="34"/>
  <c r="AN92" i="34"/>
  <c r="BM94" i="34"/>
  <c r="W94" i="34"/>
  <c r="T94" i="34"/>
  <c r="AQ96" i="34"/>
  <c r="CP96" i="34"/>
  <c r="BM98" i="34"/>
  <c r="W98" i="34"/>
  <c r="BW99" i="34"/>
  <c r="O100" i="34"/>
  <c r="AQ100" i="34"/>
  <c r="W102" i="34"/>
  <c r="O104" i="34"/>
  <c r="AQ104" i="34"/>
  <c r="BM106" i="34"/>
  <c r="W106" i="34"/>
  <c r="BM110" i="34"/>
  <c r="W110" i="34"/>
  <c r="T110" i="34"/>
  <c r="BW111" i="34"/>
  <c r="O112" i="34"/>
  <c r="AQ112" i="34"/>
  <c r="AN112" i="34"/>
  <c r="BM114" i="34"/>
  <c r="W114" i="34"/>
  <c r="T114" i="34"/>
  <c r="O116" i="34"/>
  <c r="AQ116" i="34"/>
  <c r="AN116" i="34"/>
  <c r="W118" i="34"/>
  <c r="W122" i="34"/>
  <c r="W126" i="34"/>
  <c r="O128" i="34"/>
  <c r="AQ128" i="34"/>
  <c r="CP128" i="34"/>
  <c r="W130" i="34"/>
  <c r="CK130" i="34"/>
  <c r="O132" i="34"/>
  <c r="AQ132" i="34"/>
  <c r="CO92" i="34"/>
  <c r="BR92" i="34"/>
  <c r="CO100" i="34"/>
  <c r="BR100" i="34"/>
  <c r="CO104" i="34"/>
  <c r="BR104" i="34"/>
  <c r="CO112" i="34"/>
  <c r="BR112" i="34"/>
  <c r="CO116" i="34"/>
  <c r="BR116" i="34"/>
  <c r="CO120" i="34"/>
  <c r="BR120" i="34"/>
  <c r="CK122" i="34"/>
  <c r="CO124" i="34"/>
  <c r="BR124" i="34"/>
  <c r="CO128" i="34"/>
  <c r="BR128" i="34"/>
  <c r="CO132" i="34"/>
  <c r="BR132" i="34"/>
  <c r="AR132" i="34"/>
  <c r="CQ132" i="34"/>
  <c r="CE122" i="34"/>
  <c r="F255" i="34"/>
  <c r="BT90" i="34"/>
  <c r="R90" i="34"/>
  <c r="BM92" i="34"/>
  <c r="T92" i="34"/>
  <c r="BW93" i="34"/>
  <c r="O94" i="34"/>
  <c r="AN94" i="34"/>
  <c r="BW97" i="34"/>
  <c r="BM100" i="34"/>
  <c r="BW101" i="34"/>
  <c r="BM104" i="34"/>
  <c r="T104" i="34"/>
  <c r="BW105" i="34"/>
  <c r="BM112" i="34"/>
  <c r="W112" i="34"/>
  <c r="T112" i="34"/>
  <c r="BW113" i="34"/>
  <c r="BM116" i="34"/>
  <c r="W116" i="34"/>
  <c r="T116" i="34"/>
  <c r="F283" i="34"/>
  <c r="BM120" i="34"/>
  <c r="BW121" i="34"/>
  <c r="CJ124" i="34"/>
  <c r="BM128" i="34"/>
  <c r="BM132" i="34"/>
  <c r="BW133" i="34"/>
  <c r="F299" i="34"/>
  <c r="BT134" i="34"/>
  <c r="R134" i="34"/>
  <c r="D257" i="34"/>
  <c r="D265" i="34"/>
  <c r="D269" i="34"/>
  <c r="D277" i="34"/>
  <c r="D281" i="34"/>
  <c r="D285" i="34"/>
  <c r="D289" i="34"/>
  <c r="D293" i="34"/>
  <c r="D297" i="34"/>
  <c r="D301" i="34"/>
  <c r="AR146" i="34"/>
  <c r="BM151" i="34"/>
  <c r="X131" i="34"/>
  <c r="CQ146" i="34"/>
  <c r="CJ94" i="34"/>
  <c r="T98" i="34"/>
  <c r="CJ102" i="34"/>
  <c r="BM102" i="34"/>
  <c r="T102" i="34"/>
  <c r="BW103" i="34"/>
  <c r="F273" i="34"/>
  <c r="BT108" i="34"/>
  <c r="R108" i="34"/>
  <c r="I118" i="34"/>
  <c r="BX118" i="34"/>
  <c r="BW127" i="34"/>
  <c r="BM130" i="34"/>
  <c r="CL131" i="34"/>
  <c r="F305" i="34"/>
  <c r="BT140" i="34"/>
  <c r="R140" i="34"/>
  <c r="CJ150" i="34"/>
  <c r="CL151" i="34"/>
  <c r="CJ154" i="34"/>
  <c r="CJ158" i="34"/>
  <c r="BM158" i="34"/>
  <c r="BW159" i="34"/>
  <c r="CQ133" i="34"/>
  <c r="G299" i="34"/>
  <c r="BY134" i="34"/>
  <c r="CO136" i="34"/>
  <c r="CQ137" i="34"/>
  <c r="CE139" i="34"/>
  <c r="S140" i="34"/>
  <c r="CE143" i="34"/>
  <c r="Q147" i="34"/>
  <c r="CE151" i="34"/>
  <c r="CQ153" i="34"/>
  <c r="CE155" i="34"/>
  <c r="CE159" i="34"/>
  <c r="AQ119" i="34"/>
  <c r="CP119" i="34"/>
  <c r="W121" i="34"/>
  <c r="CK121" i="34"/>
  <c r="W125" i="34"/>
  <c r="CJ129" i="34"/>
  <c r="CJ133" i="34"/>
  <c r="AQ135" i="34"/>
  <c r="CP135" i="34"/>
  <c r="CJ137" i="34"/>
  <c r="W137" i="34"/>
  <c r="O139" i="34"/>
  <c r="AQ139" i="34"/>
  <c r="CP139" i="34"/>
  <c r="W141" i="34"/>
  <c r="AQ143" i="34"/>
  <c r="CP143" i="34"/>
  <c r="CJ145" i="34"/>
  <c r="W145" i="34"/>
  <c r="CK145" i="34"/>
  <c r="F312" i="34"/>
  <c r="BT147" i="34"/>
  <c r="R147" i="34"/>
  <c r="CJ149" i="34"/>
  <c r="BM149" i="34"/>
  <c r="W149" i="34"/>
  <c r="CK149" i="34"/>
  <c r="O151" i="34"/>
  <c r="AQ151" i="34"/>
  <c r="CP151" i="34"/>
  <c r="CJ153" i="34"/>
  <c r="BM153" i="34"/>
  <c r="W153" i="34"/>
  <c r="O155" i="34"/>
  <c r="AQ155" i="34"/>
  <c r="CJ157" i="34"/>
  <c r="W157" i="34"/>
  <c r="O159" i="34"/>
  <c r="AQ159" i="34"/>
  <c r="X121" i="34"/>
  <c r="CO123" i="34"/>
  <c r="BR123" i="34"/>
  <c r="CO127" i="34"/>
  <c r="D294" i="34"/>
  <c r="X129" i="34"/>
  <c r="CL129" i="34"/>
  <c r="CO131" i="34"/>
  <c r="BR131" i="34"/>
  <c r="X133" i="34"/>
  <c r="CL133" i="34"/>
  <c r="D302" i="34"/>
  <c r="CK137" i="34"/>
  <c r="X137" i="34"/>
  <c r="CO139" i="34"/>
  <c r="BR139" i="34"/>
  <c r="AR139" i="34"/>
  <c r="CQ139" i="34"/>
  <c r="X141" i="34"/>
  <c r="BR143" i="34"/>
  <c r="AR143" i="34"/>
  <c r="CQ143" i="34"/>
  <c r="D310" i="34"/>
  <c r="D314" i="34"/>
  <c r="X149" i="34"/>
  <c r="CO151" i="34"/>
  <c r="BR151" i="34"/>
  <c r="AR151" i="34"/>
  <c r="D318" i="34"/>
  <c r="X153" i="34"/>
  <c r="CL153" i="34"/>
  <c r="CO155" i="34"/>
  <c r="BR155" i="34"/>
  <c r="AR155" i="34"/>
  <c r="CQ155" i="34"/>
  <c r="D322" i="34"/>
  <c r="X157" i="34"/>
  <c r="CL157" i="34"/>
  <c r="CE158" i="34"/>
  <c r="CO159" i="34"/>
  <c r="AR159" i="34"/>
  <c r="CQ159" i="34"/>
  <c r="CJ160" i="34"/>
  <c r="BM160" i="34"/>
  <c r="CL149" i="34"/>
  <c r="CK128" i="34"/>
  <c r="X148" i="34"/>
  <c r="CQ151" i="34"/>
  <c r="CL137" i="34"/>
  <c r="O121" i="34"/>
  <c r="CJ123" i="34"/>
  <c r="F290" i="34"/>
  <c r="BT125" i="34"/>
  <c r="R125" i="34"/>
  <c r="CJ127" i="34"/>
  <c r="CP130" i="34"/>
  <c r="O133" i="34"/>
  <c r="CL136" i="34"/>
  <c r="O137" i="34"/>
  <c r="BM139" i="34"/>
  <c r="BM143" i="34"/>
  <c r="BW144" i="34"/>
  <c r="O145" i="34"/>
  <c r="T151" i="34"/>
  <c r="BW152" i="34"/>
  <c r="BO90" i="34"/>
  <c r="X91" i="34"/>
  <c r="CL91" i="34"/>
  <c r="CE92" i="34"/>
  <c r="CQ94" i="34"/>
  <c r="CE100" i="34"/>
  <c r="CQ102" i="34"/>
  <c r="CE104" i="34"/>
  <c r="CQ106" i="34"/>
  <c r="AR121" i="34"/>
  <c r="D288" i="34"/>
  <c r="D292" i="34"/>
  <c r="D296" i="34"/>
  <c r="CE136" i="34"/>
  <c r="D304" i="34"/>
  <c r="CK139" i="34"/>
  <c r="D308" i="34"/>
  <c r="D316" i="34"/>
  <c r="D320" i="34"/>
  <c r="D324" i="34"/>
  <c r="D256" i="34"/>
  <c r="E255" i="34"/>
  <c r="H90" i="34"/>
  <c r="CO93" i="34"/>
  <c r="BR93" i="34"/>
  <c r="AR93" i="34"/>
  <c r="CI94" i="34"/>
  <c r="E94" i="34"/>
  <c r="AU95" i="34"/>
  <c r="CE96" i="34"/>
  <c r="CO97" i="34"/>
  <c r="BR97" i="34"/>
  <c r="AR97" i="34"/>
  <c r="CQ97" i="34"/>
  <c r="CI98" i="34"/>
  <c r="E98" i="34"/>
  <c r="D264" i="34"/>
  <c r="X99" i="34"/>
  <c r="CL99" i="34"/>
  <c r="CO101" i="34"/>
  <c r="BR101" i="34"/>
  <c r="AR101" i="34"/>
  <c r="CI102" i="34"/>
  <c r="E102" i="34"/>
  <c r="D268" i="34"/>
  <c r="X103" i="34"/>
  <c r="CL103" i="34"/>
  <c r="CO105" i="34"/>
  <c r="BR105" i="34"/>
  <c r="AR105" i="34"/>
  <c r="CQ105" i="34"/>
  <c r="CI106" i="34"/>
  <c r="E106" i="34"/>
  <c r="D272" i="34"/>
  <c r="X107" i="34"/>
  <c r="CL107" i="34"/>
  <c r="AW108" i="34"/>
  <c r="CG109" i="34"/>
  <c r="CO109" i="34"/>
  <c r="AA108" i="34"/>
  <c r="BS108" i="34"/>
  <c r="BR109" i="34"/>
  <c r="AR109" i="34"/>
  <c r="CQ109" i="34"/>
  <c r="E110" i="34"/>
  <c r="CI110" i="34"/>
  <c r="D276" i="34"/>
  <c r="X111" i="34"/>
  <c r="CL111" i="34"/>
  <c r="CO113" i="34"/>
  <c r="BR113" i="34"/>
  <c r="AR113" i="34"/>
  <c r="CQ113" i="34"/>
  <c r="E114" i="34"/>
  <c r="CI114" i="34"/>
  <c r="D280" i="34"/>
  <c r="X115" i="34"/>
  <c r="CL115" i="34"/>
  <c r="CO117" i="34"/>
  <c r="BR117" i="34"/>
  <c r="H118" i="34"/>
  <c r="I90" i="34"/>
  <c r="BW91" i="34"/>
  <c r="BX90" i="34"/>
  <c r="CN92" i="34"/>
  <c r="Y92" i="34"/>
  <c r="AV95" i="34"/>
  <c r="CF96" i="34"/>
  <c r="Z95" i="34"/>
  <c r="Y96" i="34"/>
  <c r="CN96" i="34"/>
  <c r="P95" i="34"/>
  <c r="O96" i="34"/>
  <c r="CD99" i="34"/>
  <c r="AS99" i="34"/>
  <c r="CN100" i="34"/>
  <c r="Y100" i="34"/>
  <c r="AS103" i="34"/>
  <c r="CD103" i="34"/>
  <c r="Y104" i="34"/>
  <c r="CN104" i="34"/>
  <c r="AS107" i="34"/>
  <c r="CD107" i="34"/>
  <c r="AB108" i="34"/>
  <c r="CD111" i="34"/>
  <c r="AS111" i="34"/>
  <c r="Y112" i="34"/>
  <c r="CN112" i="34"/>
  <c r="CD115" i="34"/>
  <c r="AS115" i="34"/>
  <c r="Y116" i="34"/>
  <c r="CN116" i="34"/>
  <c r="CI93" i="34"/>
  <c r="E93" i="34"/>
  <c r="CQ93" i="34"/>
  <c r="CK94" i="34"/>
  <c r="AW95" i="34"/>
  <c r="CG96" i="34"/>
  <c r="AA95" i="34"/>
  <c r="CO96" i="34"/>
  <c r="BS95" i="34"/>
  <c r="BR96" i="34"/>
  <c r="CI97" i="34"/>
  <c r="E97" i="34"/>
  <c r="CK98" i="34"/>
  <c r="AR100" i="34"/>
  <c r="AN100" i="34"/>
  <c r="CI101" i="34"/>
  <c r="E101" i="34"/>
  <c r="CQ101" i="34"/>
  <c r="CK102" i="34"/>
  <c r="AR104" i="34"/>
  <c r="AN104" i="34"/>
  <c r="CI105" i="34"/>
  <c r="E105" i="34"/>
  <c r="CK106" i="34"/>
  <c r="X106" i="34"/>
  <c r="T106" i="34"/>
  <c r="CI109" i="34"/>
  <c r="E109" i="34"/>
  <c r="F108" i="34"/>
  <c r="AC108" i="34"/>
  <c r="CK110" i="34"/>
  <c r="CI113" i="34"/>
  <c r="E113" i="34"/>
  <c r="CK114" i="34"/>
  <c r="CI117" i="34"/>
  <c r="E117" i="34"/>
  <c r="AU90" i="34"/>
  <c r="CE91" i="34"/>
  <c r="AV90" i="34"/>
  <c r="CF91" i="34"/>
  <c r="Y91" i="34"/>
  <c r="CN91" i="34"/>
  <c r="Z90" i="34"/>
  <c r="P90" i="34"/>
  <c r="O91" i="34"/>
  <c r="AQ91" i="34"/>
  <c r="CP91" i="34"/>
  <c r="CP92" i="34"/>
  <c r="CJ93" i="34"/>
  <c r="BM93" i="34"/>
  <c r="W93" i="34"/>
  <c r="CK93" i="34"/>
  <c r="AS94" i="34"/>
  <c r="CD94" i="34"/>
  <c r="CL94" i="34"/>
  <c r="BW94" i="34"/>
  <c r="F260" i="34"/>
  <c r="AB95" i="34"/>
  <c r="BT95" i="34"/>
  <c r="R95" i="34"/>
  <c r="CJ97" i="34"/>
  <c r="BM97" i="34"/>
  <c r="W97" i="34"/>
  <c r="CK97" i="34"/>
  <c r="CD98" i="34"/>
  <c r="AS98" i="34"/>
  <c r="CL98" i="34"/>
  <c r="BW98" i="34"/>
  <c r="Y99" i="34"/>
  <c r="CN99" i="34"/>
  <c r="O99" i="34"/>
  <c r="AQ99" i="34"/>
  <c r="CP99" i="34"/>
  <c r="CP100" i="34"/>
  <c r="CJ101" i="34"/>
  <c r="BM101" i="34"/>
  <c r="W101" i="34"/>
  <c r="CK101" i="34"/>
  <c r="AS102" i="34"/>
  <c r="CD102" i="34"/>
  <c r="CL102" i="34"/>
  <c r="BW102" i="34"/>
  <c r="Y103" i="34"/>
  <c r="CN103" i="34"/>
  <c r="O103" i="34"/>
  <c r="AQ103" i="34"/>
  <c r="CP103" i="34"/>
  <c r="CP104" i="34"/>
  <c r="CJ105" i="34"/>
  <c r="BM105" i="34"/>
  <c r="W105" i="34"/>
  <c r="CK105" i="34"/>
  <c r="AS106" i="34"/>
  <c r="CD106" i="34"/>
  <c r="BW106" i="34"/>
  <c r="Y107" i="34"/>
  <c r="CN107" i="34"/>
  <c r="O107" i="34"/>
  <c r="AQ107" i="34"/>
  <c r="CP107" i="34"/>
  <c r="CJ109" i="34"/>
  <c r="G108" i="34"/>
  <c r="BN108" i="34"/>
  <c r="BM109" i="34"/>
  <c r="W109" i="34"/>
  <c r="CK109" i="34"/>
  <c r="CD110" i="34"/>
  <c r="AS110" i="34"/>
  <c r="CL110" i="34"/>
  <c r="BW110" i="34"/>
  <c r="CN111" i="34"/>
  <c r="Y111" i="34"/>
  <c r="O111" i="34"/>
  <c r="AQ111" i="34"/>
  <c r="CP111" i="34"/>
  <c r="CJ113" i="34"/>
  <c r="BM113" i="34"/>
  <c r="W113" i="34"/>
  <c r="CD114" i="34"/>
  <c r="AS114" i="34"/>
  <c r="CL114" i="34"/>
  <c r="BW114" i="34"/>
  <c r="CN115" i="34"/>
  <c r="Y115" i="34"/>
  <c r="O115" i="34"/>
  <c r="AQ115" i="34"/>
  <c r="CJ117" i="34"/>
  <c r="AV118" i="34"/>
  <c r="CF119" i="34"/>
  <c r="AT90" i="34"/>
  <c r="CD91" i="34"/>
  <c r="AS91" i="34"/>
  <c r="CG91" i="34"/>
  <c r="AW90" i="34"/>
  <c r="CO91" i="34"/>
  <c r="AA90" i="34"/>
  <c r="BS90" i="34"/>
  <c r="BR91" i="34"/>
  <c r="BR90" i="34"/>
  <c r="AR91" i="34"/>
  <c r="CI92" i="34"/>
  <c r="E92" i="34"/>
  <c r="CQ92" i="34"/>
  <c r="D258" i="34"/>
  <c r="X93" i="34"/>
  <c r="CL93" i="34"/>
  <c r="CE94" i="34"/>
  <c r="CI96" i="34"/>
  <c r="E96" i="34"/>
  <c r="F95" i="34"/>
  <c r="CQ96" i="34"/>
  <c r="AC95" i="34"/>
  <c r="D262" i="34"/>
  <c r="X97" i="34"/>
  <c r="CL97" i="34"/>
  <c r="CO99" i="34"/>
  <c r="BR99" i="34"/>
  <c r="AR99" i="34"/>
  <c r="CQ99" i="34"/>
  <c r="CI100" i="34"/>
  <c r="E100" i="34"/>
  <c r="D266" i="34"/>
  <c r="X101" i="34"/>
  <c r="CL101" i="34"/>
  <c r="CO103" i="34"/>
  <c r="BR103" i="34"/>
  <c r="AR103" i="34"/>
  <c r="CI104" i="34"/>
  <c r="E104" i="34"/>
  <c r="D270" i="34"/>
  <c r="X105" i="34"/>
  <c r="CO107" i="34"/>
  <c r="BR107" i="34"/>
  <c r="AR107" i="34"/>
  <c r="CQ107" i="34"/>
  <c r="D274" i="34"/>
  <c r="E273" i="34"/>
  <c r="D273" i="34"/>
  <c r="H108" i="34"/>
  <c r="X109" i="34"/>
  <c r="CL109" i="34"/>
  <c r="CO111" i="34"/>
  <c r="BR111" i="34"/>
  <c r="AR111" i="34"/>
  <c r="CI112" i="34"/>
  <c r="E112" i="34"/>
  <c r="D278" i="34"/>
  <c r="CK113" i="34"/>
  <c r="X113" i="34"/>
  <c r="CL113" i="34"/>
  <c r="CO115" i="34"/>
  <c r="BR115" i="34"/>
  <c r="AR115" i="34"/>
  <c r="CI116" i="34"/>
  <c r="E116" i="34"/>
  <c r="D282" i="34"/>
  <c r="CI120" i="34"/>
  <c r="E120" i="34"/>
  <c r="CI136" i="34"/>
  <c r="E136" i="34"/>
  <c r="AB90" i="34"/>
  <c r="CD93" i="34"/>
  <c r="AS93" i="34"/>
  <c r="Y94" i="34"/>
  <c r="CN94" i="34"/>
  <c r="CJ96" i="34"/>
  <c r="G95" i="34"/>
  <c r="BN95" i="34"/>
  <c r="BM96" i="34"/>
  <c r="AS97" i="34"/>
  <c r="CD97" i="34"/>
  <c r="Y98" i="34"/>
  <c r="CN98" i="34"/>
  <c r="AS101" i="34"/>
  <c r="CD101" i="34"/>
  <c r="Y102" i="34"/>
  <c r="CN102" i="34"/>
  <c r="CD105" i="34"/>
  <c r="AS105" i="34"/>
  <c r="Y106" i="34"/>
  <c r="CN106" i="34"/>
  <c r="AS109" i="34"/>
  <c r="AT108" i="34"/>
  <c r="CD109" i="34"/>
  <c r="I108" i="34"/>
  <c r="BW109" i="34"/>
  <c r="BX108" i="34"/>
  <c r="Y110" i="34"/>
  <c r="CN110" i="34"/>
  <c r="AS113" i="34"/>
  <c r="CD113" i="34"/>
  <c r="Y114" i="34"/>
  <c r="CN114" i="34"/>
  <c r="CP115" i="34"/>
  <c r="AS117" i="34"/>
  <c r="CD117" i="34"/>
  <c r="CK92" i="34"/>
  <c r="E260" i="34"/>
  <c r="D261" i="34"/>
  <c r="CK96" i="34"/>
  <c r="H95" i="34"/>
  <c r="AR98" i="34"/>
  <c r="CI99" i="34"/>
  <c r="E99" i="34"/>
  <c r="CI103" i="34"/>
  <c r="E103" i="34"/>
  <c r="CQ103" i="34"/>
  <c r="CK104" i="34"/>
  <c r="CI107" i="34"/>
  <c r="E107" i="34"/>
  <c r="AU108" i="34"/>
  <c r="CE109" i="34"/>
  <c r="CI111" i="34"/>
  <c r="E111" i="34"/>
  <c r="CQ111" i="34"/>
  <c r="CK112" i="34"/>
  <c r="CI115" i="34"/>
  <c r="E115" i="34"/>
  <c r="CQ115" i="34"/>
  <c r="F90" i="34"/>
  <c r="CI91" i="34"/>
  <c r="E91" i="34"/>
  <c r="AC90" i="34"/>
  <c r="G90" i="34"/>
  <c r="CJ91" i="34"/>
  <c r="BN90" i="34"/>
  <c r="BM91" i="34"/>
  <c r="BM90" i="34"/>
  <c r="W91" i="34"/>
  <c r="CD92" i="34"/>
  <c r="AS92" i="34"/>
  <c r="CL92" i="34"/>
  <c r="BW92" i="34"/>
  <c r="Y93" i="34"/>
  <c r="CN93" i="34"/>
  <c r="O93" i="34"/>
  <c r="AQ93" i="34"/>
  <c r="AN93" i="34"/>
  <c r="CP94" i="34"/>
  <c r="W95" i="34"/>
  <c r="AS96" i="34"/>
  <c r="AT95" i="34"/>
  <c r="CD96" i="34"/>
  <c r="I95" i="34"/>
  <c r="CL96" i="34"/>
  <c r="BW96" i="34"/>
  <c r="BX95" i="34"/>
  <c r="Y97" i="34"/>
  <c r="CN97" i="34"/>
  <c r="O97" i="34"/>
  <c r="AQ97" i="34"/>
  <c r="AN97" i="34"/>
  <c r="CP98" i="34"/>
  <c r="CJ99" i="34"/>
  <c r="BM99" i="34"/>
  <c r="W99" i="34"/>
  <c r="CD100" i="34"/>
  <c r="AS100" i="34"/>
  <c r="CL100" i="34"/>
  <c r="BW100" i="34"/>
  <c r="Y101" i="34"/>
  <c r="CN101" i="34"/>
  <c r="O101" i="34"/>
  <c r="AQ101" i="34"/>
  <c r="CP102" i="34"/>
  <c r="CJ103" i="34"/>
  <c r="BM103" i="34"/>
  <c r="W103" i="34"/>
  <c r="CD104" i="34"/>
  <c r="AS104" i="34"/>
  <c r="CL104" i="34"/>
  <c r="BW104" i="34"/>
  <c r="Y105" i="34"/>
  <c r="CN105" i="34"/>
  <c r="O105" i="34"/>
  <c r="AQ105" i="34"/>
  <c r="AN105" i="34"/>
  <c r="CP106" i="34"/>
  <c r="CJ107" i="34"/>
  <c r="BM107" i="34"/>
  <c r="W107" i="34"/>
  <c r="AV108" i="34"/>
  <c r="CF109" i="34"/>
  <c r="Z108" i="34"/>
  <c r="Y109" i="34"/>
  <c r="CN109" i="34"/>
  <c r="P108" i="34"/>
  <c r="O109" i="34"/>
  <c r="AQ109" i="34"/>
  <c r="CP109" i="34"/>
  <c r="CP110" i="34"/>
  <c r="CJ111" i="34"/>
  <c r="BM111" i="34"/>
  <c r="W111" i="34"/>
  <c r="CD112" i="34"/>
  <c r="AS112" i="34"/>
  <c r="CL112" i="34"/>
  <c r="BW112" i="34"/>
  <c r="Y113" i="34"/>
  <c r="CN113" i="34"/>
  <c r="O113" i="34"/>
  <c r="AQ113" i="34"/>
  <c r="AN113" i="34"/>
  <c r="CP114" i="34"/>
  <c r="CJ115" i="34"/>
  <c r="BM115" i="34"/>
  <c r="W115" i="34"/>
  <c r="CD116" i="34"/>
  <c r="AS116" i="34"/>
  <c r="BW116" i="34"/>
  <c r="AS120" i="34"/>
  <c r="CD120" i="34"/>
  <c r="Y121" i="34"/>
  <c r="CN121" i="34"/>
  <c r="CN137" i="34"/>
  <c r="Y137" i="34"/>
  <c r="AU118" i="34"/>
  <c r="CE119" i="34"/>
  <c r="AR120" i="34"/>
  <c r="CQ120" i="34"/>
  <c r="CI121" i="34"/>
  <c r="E121" i="34"/>
  <c r="CQ121" i="34"/>
  <c r="E290" i="34"/>
  <c r="D291" i="34"/>
  <c r="CK126" i="34"/>
  <c r="H125" i="34"/>
  <c r="X126" i="34"/>
  <c r="CL126" i="34"/>
  <c r="AR128" i="34"/>
  <c r="CI129" i="34"/>
  <c r="E129" i="34"/>
  <c r="X130" i="34"/>
  <c r="CL130" i="34"/>
  <c r="CI133" i="34"/>
  <c r="E133" i="34"/>
  <c r="AU134" i="34"/>
  <c r="CE135" i="34"/>
  <c r="BR136" i="34"/>
  <c r="AR136" i="34"/>
  <c r="CQ136" i="34"/>
  <c r="CI137" i="34"/>
  <c r="E137" i="34"/>
  <c r="D303" i="34"/>
  <c r="X138" i="34"/>
  <c r="CL138" i="34"/>
  <c r="CI141" i="34"/>
  <c r="E141" i="34"/>
  <c r="F140" i="34"/>
  <c r="CQ141" i="34"/>
  <c r="AC140" i="34"/>
  <c r="D307" i="34"/>
  <c r="X142" i="34"/>
  <c r="CL142" i="34"/>
  <c r="CO144" i="34"/>
  <c r="BR144" i="34"/>
  <c r="AR144" i="34"/>
  <c r="CQ144" i="34"/>
  <c r="E145" i="34"/>
  <c r="CI145" i="34"/>
  <c r="D311" i="34"/>
  <c r="X146" i="34"/>
  <c r="CL146" i="34"/>
  <c r="CG148" i="34"/>
  <c r="AW147" i="34"/>
  <c r="CO148" i="34"/>
  <c r="AA147" i="34"/>
  <c r="BS147" i="34"/>
  <c r="BR148" i="34"/>
  <c r="AR148" i="34"/>
  <c r="CQ148" i="34"/>
  <c r="CI149" i="34"/>
  <c r="E149" i="34"/>
  <c r="D315" i="34"/>
  <c r="X150" i="34"/>
  <c r="CL150" i="34"/>
  <c r="CO152" i="34"/>
  <c r="BR152" i="34"/>
  <c r="AR152" i="34"/>
  <c r="CQ152" i="34"/>
  <c r="CI153" i="34"/>
  <c r="E153" i="34"/>
  <c r="D319" i="34"/>
  <c r="X154" i="34"/>
  <c r="CL154" i="34"/>
  <c r="CO156" i="34"/>
  <c r="BR156" i="34"/>
  <c r="AR156" i="34"/>
  <c r="CI157" i="34"/>
  <c r="E157" i="34"/>
  <c r="D323" i="34"/>
  <c r="X158" i="34"/>
  <c r="CL158" i="34"/>
  <c r="CO160" i="34"/>
  <c r="BR160" i="34"/>
  <c r="AR160" i="34"/>
  <c r="CQ160" i="34"/>
  <c r="BR119" i="34"/>
  <c r="BM117" i="34"/>
  <c r="W117" i="34"/>
  <c r="Z118" i="34"/>
  <c r="Y119" i="34"/>
  <c r="CN119" i="34"/>
  <c r="P118" i="34"/>
  <c r="O119" i="34"/>
  <c r="BM121" i="34"/>
  <c r="CD122" i="34"/>
  <c r="AS122" i="34"/>
  <c r="CL122" i="34"/>
  <c r="BW122" i="34"/>
  <c r="Y123" i="34"/>
  <c r="CN123" i="34"/>
  <c r="O123" i="34"/>
  <c r="AQ123" i="34"/>
  <c r="AN123" i="34"/>
  <c r="AT125" i="34"/>
  <c r="CD126" i="34"/>
  <c r="AS126" i="34"/>
  <c r="I125" i="34"/>
  <c r="BW126" i="34"/>
  <c r="BX125" i="34"/>
  <c r="CN127" i="34"/>
  <c r="Y127" i="34"/>
  <c r="O127" i="34"/>
  <c r="AQ127" i="34"/>
  <c r="CP127" i="34"/>
  <c r="BM129" i="34"/>
  <c r="W129" i="34"/>
  <c r="CK129" i="34"/>
  <c r="CD130" i="34"/>
  <c r="AS130" i="34"/>
  <c r="BW130" i="34"/>
  <c r="CN131" i="34"/>
  <c r="Y131" i="34"/>
  <c r="O131" i="34"/>
  <c r="AQ131" i="34"/>
  <c r="W133" i="34"/>
  <c r="AV134" i="34"/>
  <c r="CF135" i="34"/>
  <c r="Z134" i="34"/>
  <c r="Y135" i="34"/>
  <c r="CN135" i="34"/>
  <c r="P134" i="34"/>
  <c r="O135" i="34"/>
  <c r="BM137" i="34"/>
  <c r="T137" i="34"/>
  <c r="CD138" i="34"/>
  <c r="AS138" i="34"/>
  <c r="BW138" i="34"/>
  <c r="Y139" i="34"/>
  <c r="CN139" i="34"/>
  <c r="CJ141" i="34"/>
  <c r="G140" i="34"/>
  <c r="BN140" i="34"/>
  <c r="BM141" i="34"/>
  <c r="AS142" i="34"/>
  <c r="CD142" i="34"/>
  <c r="Y143" i="34"/>
  <c r="CN143" i="34"/>
  <c r="O143" i="34"/>
  <c r="CD146" i="34"/>
  <c r="AS146" i="34"/>
  <c r="AB147" i="34"/>
  <c r="AS150" i="34"/>
  <c r="CD150" i="34"/>
  <c r="Y151" i="34"/>
  <c r="CN151" i="34"/>
  <c r="AS154" i="34"/>
  <c r="CD154" i="34"/>
  <c r="Y155" i="34"/>
  <c r="CN155" i="34"/>
  <c r="AS158" i="34"/>
  <c r="CD158" i="34"/>
  <c r="CN159" i="34"/>
  <c r="Y159" i="34"/>
  <c r="X117" i="34"/>
  <c r="CL117" i="34"/>
  <c r="AW118" i="34"/>
  <c r="CG119" i="34"/>
  <c r="AA118" i="34"/>
  <c r="CO119" i="34"/>
  <c r="AR119" i="34"/>
  <c r="CQ119" i="34"/>
  <c r="CI124" i="34"/>
  <c r="E124" i="34"/>
  <c r="AU125" i="34"/>
  <c r="CE126" i="34"/>
  <c r="BR127" i="34"/>
  <c r="AR127" i="34"/>
  <c r="CQ127" i="34"/>
  <c r="CI128" i="34"/>
  <c r="E128" i="34"/>
  <c r="CQ128" i="34"/>
  <c r="AR131" i="34"/>
  <c r="CQ131" i="34"/>
  <c r="CI132" i="34"/>
  <c r="E132" i="34"/>
  <c r="D298" i="34"/>
  <c r="AW134" i="34"/>
  <c r="CG135" i="34"/>
  <c r="CO135" i="34"/>
  <c r="AA134" i="34"/>
  <c r="BS134" i="34"/>
  <c r="BR135" i="34"/>
  <c r="AR135" i="34"/>
  <c r="E305" i="34"/>
  <c r="D306" i="34"/>
  <c r="CK141" i="34"/>
  <c r="H140" i="34"/>
  <c r="CO143" i="34"/>
  <c r="CI144" i="34"/>
  <c r="E144" i="34"/>
  <c r="X145" i="34"/>
  <c r="CI148" i="34"/>
  <c r="E148" i="34"/>
  <c r="F147" i="34"/>
  <c r="AC147" i="34"/>
  <c r="CI152" i="34"/>
  <c r="E152" i="34"/>
  <c r="CI156" i="34"/>
  <c r="E156" i="34"/>
  <c r="CQ156" i="34"/>
  <c r="CK157" i="34"/>
  <c r="BR159" i="34"/>
  <c r="CI160" i="34"/>
  <c r="E160" i="34"/>
  <c r="BW117" i="34"/>
  <c r="BT118" i="34"/>
  <c r="R118" i="34"/>
  <c r="W120" i="34"/>
  <c r="T120" i="34"/>
  <c r="CD121" i="34"/>
  <c r="AS121" i="34"/>
  <c r="CL121" i="34"/>
  <c r="CN122" i="34"/>
  <c r="Y122" i="34"/>
  <c r="O122" i="34"/>
  <c r="AQ122" i="34"/>
  <c r="CP122" i="34"/>
  <c r="BM124" i="34"/>
  <c r="W124" i="34"/>
  <c r="CF126" i="34"/>
  <c r="AV125" i="34"/>
  <c r="Y126" i="34"/>
  <c r="CN126" i="34"/>
  <c r="Z125" i="34"/>
  <c r="O126" i="34"/>
  <c r="P125" i="34"/>
  <c r="AQ126" i="34"/>
  <c r="AS129" i="34"/>
  <c r="CD129" i="34"/>
  <c r="Y130" i="34"/>
  <c r="CN130" i="34"/>
  <c r="O130" i="34"/>
  <c r="CP131" i="34"/>
  <c r="W132" i="34"/>
  <c r="AS133" i="34"/>
  <c r="CD133" i="34"/>
  <c r="AB134" i="34"/>
  <c r="CJ136" i="34"/>
  <c r="BM136" i="34"/>
  <c r="W136" i="34"/>
  <c r="T136" i="34"/>
  <c r="CD137" i="34"/>
  <c r="AS137" i="34"/>
  <c r="BW137" i="34"/>
  <c r="Y138" i="34"/>
  <c r="CN138" i="34"/>
  <c r="O138" i="34"/>
  <c r="AQ138" i="34"/>
  <c r="W140" i="34"/>
  <c r="AS141" i="34"/>
  <c r="AT140" i="34"/>
  <c r="CD141" i="34"/>
  <c r="I140" i="34"/>
  <c r="CL141" i="34"/>
  <c r="BW141" i="34"/>
  <c r="BX140" i="34"/>
  <c r="Y142" i="34"/>
  <c r="CN142" i="34"/>
  <c r="O142" i="34"/>
  <c r="AQ142" i="34"/>
  <c r="CJ144" i="34"/>
  <c r="BM144" i="34"/>
  <c r="W144" i="34"/>
  <c r="CK144" i="34"/>
  <c r="CD145" i="34"/>
  <c r="AS145" i="34"/>
  <c r="CL145" i="34"/>
  <c r="BW145" i="34"/>
  <c r="CN146" i="34"/>
  <c r="Y146" i="34"/>
  <c r="O146" i="34"/>
  <c r="AQ146" i="34"/>
  <c r="AN146" i="34"/>
  <c r="G147" i="34"/>
  <c r="CJ148" i="34"/>
  <c r="BN147" i="34"/>
  <c r="BM148" i="34"/>
  <c r="W148" i="34"/>
  <c r="T148" i="34"/>
  <c r="CD149" i="34"/>
  <c r="AS149" i="34"/>
  <c r="BW149" i="34"/>
  <c r="Y150" i="34"/>
  <c r="CN150" i="34"/>
  <c r="O150" i="34"/>
  <c r="AQ150" i="34"/>
  <c r="W152" i="34"/>
  <c r="CK152" i="34"/>
  <c r="CD153" i="34"/>
  <c r="AS153" i="34"/>
  <c r="Y154" i="34"/>
  <c r="CN154" i="34"/>
  <c r="O154" i="34"/>
  <c r="AQ154" i="34"/>
  <c r="CP154" i="34"/>
  <c r="CP155" i="34"/>
  <c r="BM156" i="34"/>
  <c r="W156" i="34"/>
  <c r="CK156" i="34"/>
  <c r="CD157" i="34"/>
  <c r="AS157" i="34"/>
  <c r="BW157" i="34"/>
  <c r="Y158" i="34"/>
  <c r="CN158" i="34"/>
  <c r="O158" i="34"/>
  <c r="AQ158" i="34"/>
  <c r="CP159" i="34"/>
  <c r="W160" i="34"/>
  <c r="T160" i="34"/>
  <c r="AB118" i="34"/>
  <c r="CI119" i="34"/>
  <c r="E119" i="34"/>
  <c r="F118" i="34"/>
  <c r="AC118" i="34"/>
  <c r="CO122" i="34"/>
  <c r="BR122" i="34"/>
  <c r="AR122" i="34"/>
  <c r="CQ122" i="34"/>
  <c r="CI123" i="34"/>
  <c r="E123" i="34"/>
  <c r="CK124" i="34"/>
  <c r="X124" i="34"/>
  <c r="CL124" i="34"/>
  <c r="CG126" i="34"/>
  <c r="AW125" i="34"/>
  <c r="CO126" i="34"/>
  <c r="AA125" i="34"/>
  <c r="BS125" i="34"/>
  <c r="BR126" i="34"/>
  <c r="Q125" i="34"/>
  <c r="AR126" i="34"/>
  <c r="CI127" i="34"/>
  <c r="E127" i="34"/>
  <c r="X128" i="34"/>
  <c r="T128" i="34"/>
  <c r="CO130" i="34"/>
  <c r="AR130" i="34"/>
  <c r="AN130" i="34"/>
  <c r="CI131" i="34"/>
  <c r="E131" i="34"/>
  <c r="CK132" i="34"/>
  <c r="X132" i="34"/>
  <c r="CL132" i="34"/>
  <c r="CI135" i="34"/>
  <c r="E135" i="34"/>
  <c r="F134" i="34"/>
  <c r="CQ135" i="34"/>
  <c r="AC134" i="34"/>
  <c r="BR138" i="34"/>
  <c r="AR138" i="34"/>
  <c r="CQ138" i="34"/>
  <c r="CI139" i="34"/>
  <c r="E139" i="34"/>
  <c r="AU140" i="34"/>
  <c r="CE141" i="34"/>
  <c r="CO142" i="34"/>
  <c r="BR142" i="34"/>
  <c r="AR142" i="34"/>
  <c r="CQ142" i="34"/>
  <c r="E143" i="34"/>
  <c r="CI143" i="34"/>
  <c r="D309" i="34"/>
  <c r="X144" i="34"/>
  <c r="X140" i="34"/>
  <c r="CO146" i="34"/>
  <c r="BR146" i="34"/>
  <c r="E312" i="34"/>
  <c r="D312" i="34"/>
  <c r="D313" i="34"/>
  <c r="H147" i="34"/>
  <c r="CO150" i="34"/>
  <c r="BR150" i="34"/>
  <c r="AR150" i="34"/>
  <c r="CQ150" i="34"/>
  <c r="CI151" i="34"/>
  <c r="E151" i="34"/>
  <c r="D317" i="34"/>
  <c r="X152" i="34"/>
  <c r="CL152" i="34"/>
  <c r="CO154" i="34"/>
  <c r="BR154" i="34"/>
  <c r="AR154" i="34"/>
  <c r="CI155" i="34"/>
  <c r="E155" i="34"/>
  <c r="D321" i="34"/>
  <c r="X156" i="34"/>
  <c r="CO158" i="34"/>
  <c r="BR158" i="34"/>
  <c r="AR158" i="34"/>
  <c r="CQ158" i="34"/>
  <c r="E159" i="34"/>
  <c r="CI159" i="34"/>
  <c r="D325" i="34"/>
  <c r="Y117" i="34"/>
  <c r="CN117" i="34"/>
  <c r="O117" i="34"/>
  <c r="AQ117" i="34"/>
  <c r="CJ119" i="34"/>
  <c r="G118" i="34"/>
  <c r="BN118" i="34"/>
  <c r="BM119" i="34"/>
  <c r="W119" i="34"/>
  <c r="CL120" i="34"/>
  <c r="BW120" i="34"/>
  <c r="AQ121" i="34"/>
  <c r="BM123" i="34"/>
  <c r="W123" i="34"/>
  <c r="CD124" i="34"/>
  <c r="AS124" i="34"/>
  <c r="BW124" i="34"/>
  <c r="AB125" i="34"/>
  <c r="CP126" i="34"/>
  <c r="BM127" i="34"/>
  <c r="W127" i="34"/>
  <c r="AS128" i="34"/>
  <c r="CD128" i="34"/>
  <c r="BW128" i="34"/>
  <c r="Y129" i="34"/>
  <c r="CN129" i="34"/>
  <c r="O129" i="34"/>
  <c r="AQ129" i="34"/>
  <c r="CJ131" i="34"/>
  <c r="BM131" i="34"/>
  <c r="W131" i="34"/>
  <c r="T131" i="34"/>
  <c r="AS132" i="34"/>
  <c r="CD132" i="34"/>
  <c r="BW132" i="34"/>
  <c r="Y133" i="34"/>
  <c r="CN133" i="34"/>
  <c r="AN133" i="34"/>
  <c r="CJ135" i="34"/>
  <c r="G134" i="34"/>
  <c r="BN134" i="34"/>
  <c r="BM135" i="34"/>
  <c r="T135" i="34"/>
  <c r="CD136" i="34"/>
  <c r="AS136" i="34"/>
  <c r="BW136" i="34"/>
  <c r="AV140" i="34"/>
  <c r="CF141" i="34"/>
  <c r="Z140" i="34"/>
  <c r="Y141" i="34"/>
  <c r="CN141" i="34"/>
  <c r="P140" i="34"/>
  <c r="O141" i="34"/>
  <c r="AN141" i="34"/>
  <c r="CP142" i="34"/>
  <c r="CJ143" i="34"/>
  <c r="CD144" i="34"/>
  <c r="AS144" i="34"/>
  <c r="CL144" i="34"/>
  <c r="CN145" i="34"/>
  <c r="Y145" i="34"/>
  <c r="CD148" i="34"/>
  <c r="AS148" i="34"/>
  <c r="AT147" i="34"/>
  <c r="CL148" i="34"/>
  <c r="I147" i="34"/>
  <c r="BW148" i="34"/>
  <c r="BX147" i="34"/>
  <c r="Y149" i="34"/>
  <c r="CN149" i="34"/>
  <c r="CP150" i="34"/>
  <c r="CD152" i="34"/>
  <c r="AS152" i="34"/>
  <c r="Y153" i="34"/>
  <c r="CN153" i="34"/>
  <c r="CD156" i="34"/>
  <c r="AS156" i="34"/>
  <c r="Y157" i="34"/>
  <c r="CN157" i="34"/>
  <c r="CP158" i="34"/>
  <c r="CD160" i="34"/>
  <c r="AS160" i="34"/>
  <c r="AR117" i="34"/>
  <c r="CQ117" i="34"/>
  <c r="D284" i="34"/>
  <c r="E283" i="34"/>
  <c r="X119" i="34"/>
  <c r="BR121" i="34"/>
  <c r="CI122" i="34"/>
  <c r="E122" i="34"/>
  <c r="X123" i="34"/>
  <c r="CL123" i="34"/>
  <c r="F125" i="34"/>
  <c r="CI126" i="34"/>
  <c r="E126" i="34"/>
  <c r="X127" i="34"/>
  <c r="CL127" i="34"/>
  <c r="AR129" i="34"/>
  <c r="CQ129" i="34"/>
  <c r="E130" i="34"/>
  <c r="CI130" i="34"/>
  <c r="D300" i="34"/>
  <c r="E299" i="34"/>
  <c r="D299" i="34"/>
  <c r="H134" i="34"/>
  <c r="CK135" i="34"/>
  <c r="CI138" i="34"/>
  <c r="E138" i="34"/>
  <c r="AW140" i="34"/>
  <c r="CG141" i="34"/>
  <c r="AA140" i="34"/>
  <c r="CO141" i="34"/>
  <c r="BS140" i="34"/>
  <c r="BR141" i="34"/>
  <c r="Q140" i="34"/>
  <c r="CI142" i="34"/>
  <c r="E142" i="34"/>
  <c r="CI146" i="34"/>
  <c r="E146" i="34"/>
  <c r="AU147" i="34"/>
  <c r="CE148" i="34"/>
  <c r="AR149" i="34"/>
  <c r="CI150" i="34"/>
  <c r="E150" i="34"/>
  <c r="CK151" i="34"/>
  <c r="CI154" i="34"/>
  <c r="E154" i="34"/>
  <c r="CQ154" i="34"/>
  <c r="CK155" i="34"/>
  <c r="BR157" i="34"/>
  <c r="AR157" i="34"/>
  <c r="CQ157" i="34"/>
  <c r="CI158" i="34"/>
  <c r="E158" i="34"/>
  <c r="CK159" i="34"/>
  <c r="AS119" i="34"/>
  <c r="AT118" i="34"/>
  <c r="BW119" i="34"/>
  <c r="Y120" i="34"/>
  <c r="CN120" i="34"/>
  <c r="O120" i="34"/>
  <c r="AQ120" i="34"/>
  <c r="AN120" i="34"/>
  <c r="BM122" i="34"/>
  <c r="T122" i="34"/>
  <c r="CD123" i="34"/>
  <c r="AS123" i="34"/>
  <c r="BW123" i="34"/>
  <c r="CN124" i="34"/>
  <c r="Y124" i="34"/>
  <c r="O124" i="34"/>
  <c r="AQ124" i="34"/>
  <c r="AN124" i="34"/>
  <c r="G125" i="34"/>
  <c r="CJ126" i="34"/>
  <c r="BN125" i="34"/>
  <c r="BM126" i="34"/>
  <c r="T126" i="34"/>
  <c r="CD127" i="34"/>
  <c r="AS127" i="34"/>
  <c r="Y128" i="34"/>
  <c r="CN128" i="34"/>
  <c r="CP129" i="34"/>
  <c r="CJ130" i="34"/>
  <c r="T130" i="34"/>
  <c r="CD131" i="34"/>
  <c r="AS131" i="34"/>
  <c r="BW131" i="34"/>
  <c r="Y132" i="34"/>
  <c r="CN132" i="34"/>
  <c r="W134" i="34"/>
  <c r="AS135" i="34"/>
  <c r="AT134" i="34"/>
  <c r="CD135" i="34"/>
  <c r="I134" i="34"/>
  <c r="BW135" i="34"/>
  <c r="BX134" i="34"/>
  <c r="Y136" i="34"/>
  <c r="CN136" i="34"/>
  <c r="O136" i="34"/>
  <c r="AQ136" i="34"/>
  <c r="CJ138" i="34"/>
  <c r="BM138" i="34"/>
  <c r="W138" i="34"/>
  <c r="AS139" i="34"/>
  <c r="CD139" i="34"/>
  <c r="BW139" i="34"/>
  <c r="CP141" i="34"/>
  <c r="AB140" i="34"/>
  <c r="CJ142" i="34"/>
  <c r="BM142" i="34"/>
  <c r="W142" i="34"/>
  <c r="T142" i="34"/>
  <c r="CD143" i="34"/>
  <c r="AS143" i="34"/>
  <c r="CL143" i="34"/>
  <c r="BW143" i="34"/>
  <c r="CN144" i="34"/>
  <c r="Y144" i="34"/>
  <c r="O144" i="34"/>
  <c r="AQ144" i="34"/>
  <c r="AN144" i="34"/>
  <c r="CJ146" i="34"/>
  <c r="BM146" i="34"/>
  <c r="W146" i="34"/>
  <c r="T146" i="34"/>
  <c r="CF148" i="34"/>
  <c r="AV147" i="34"/>
  <c r="Y148" i="34"/>
  <c r="CN148" i="34"/>
  <c r="Z147" i="34"/>
  <c r="O148" i="34"/>
  <c r="P147" i="34"/>
  <c r="AQ148" i="34"/>
  <c r="BM150" i="34"/>
  <c r="W150" i="34"/>
  <c r="AS151" i="34"/>
  <c r="CD151" i="34"/>
  <c r="Y152" i="34"/>
  <c r="CN152" i="34"/>
  <c r="O152" i="34"/>
  <c r="AQ152" i="34"/>
  <c r="W154" i="34"/>
  <c r="AS155" i="34"/>
  <c r="CD155" i="34"/>
  <c r="BW155" i="34"/>
  <c r="Y156" i="34"/>
  <c r="CN156" i="34"/>
  <c r="O156" i="34"/>
  <c r="AQ156" i="34"/>
  <c r="CP157" i="34"/>
  <c r="W158" i="34"/>
  <c r="T158" i="34"/>
  <c r="CD159" i="34"/>
  <c r="AS159" i="34"/>
  <c r="CN160" i="34"/>
  <c r="Y160" i="34"/>
  <c r="O160" i="34"/>
  <c r="AQ160" i="34"/>
  <c r="AN160" i="34"/>
  <c r="AI125" i="34"/>
  <c r="AI89" i="34"/>
  <c r="AD134" i="34"/>
  <c r="AD89" i="34"/>
  <c r="J147" i="34"/>
  <c r="J89" i="34"/>
  <c r="AX147" i="34"/>
  <c r="AX89" i="34"/>
  <c r="C254" i="34"/>
  <c r="E336" i="34"/>
  <c r="D336" i="34"/>
  <c r="D337" i="34"/>
  <c r="F336" i="34"/>
  <c r="D355" i="34"/>
  <c r="D365" i="34"/>
  <c r="D387" i="34"/>
  <c r="D417" i="34"/>
  <c r="D475" i="34"/>
  <c r="CQ114" i="34"/>
  <c r="D111" i="34"/>
  <c r="CL106" i="34"/>
  <c r="T139" i="34"/>
  <c r="AN156" i="34"/>
  <c r="AN149" i="34"/>
  <c r="CP123" i="34"/>
  <c r="CK100" i="34"/>
  <c r="T155" i="34"/>
  <c r="AN137" i="34"/>
  <c r="D107" i="34"/>
  <c r="CL139" i="34"/>
  <c r="CL134" i="34"/>
  <c r="S89" i="34"/>
  <c r="G254" i="34"/>
  <c r="F503" i="34"/>
  <c r="F504" i="34"/>
  <c r="D305" i="34"/>
  <c r="T121" i="34"/>
  <c r="AR90" i="34"/>
  <c r="AN121" i="34"/>
  <c r="D122" i="34"/>
  <c r="BY89" i="34"/>
  <c r="AN101" i="34"/>
  <c r="AN96" i="34"/>
  <c r="T157" i="34"/>
  <c r="T159" i="34"/>
  <c r="F254" i="34"/>
  <c r="D503" i="34"/>
  <c r="AN153" i="34"/>
  <c r="AR140" i="34"/>
  <c r="D130" i="34"/>
  <c r="X147" i="34"/>
  <c r="D290" i="34"/>
  <c r="T115" i="34"/>
  <c r="T99" i="34"/>
  <c r="CQ104" i="34"/>
  <c r="AN145" i="34"/>
  <c r="AN128" i="34"/>
  <c r="T145" i="34"/>
  <c r="T143" i="34"/>
  <c r="T138" i="34"/>
  <c r="X134" i="34"/>
  <c r="CK116" i="34"/>
  <c r="D260" i="34"/>
  <c r="BO89" i="34"/>
  <c r="AN132" i="34"/>
  <c r="D142" i="34"/>
  <c r="D154" i="34"/>
  <c r="T154" i="34"/>
  <c r="D146" i="34"/>
  <c r="BR125" i="34"/>
  <c r="AN135" i="34"/>
  <c r="T150" i="34"/>
  <c r="CP153" i="34"/>
  <c r="D158" i="34"/>
  <c r="T111" i="34"/>
  <c r="D99" i="34"/>
  <c r="CP112" i="34"/>
  <c r="CK120" i="34"/>
  <c r="D283" i="34"/>
  <c r="AN155" i="34"/>
  <c r="T141" i="34"/>
  <c r="AN152" i="34"/>
  <c r="AN136" i="34"/>
  <c r="CP146" i="34"/>
  <c r="T123" i="34"/>
  <c r="AN154" i="34"/>
  <c r="T153" i="34"/>
  <c r="D150" i="34"/>
  <c r="T129" i="34"/>
  <c r="AR95" i="34"/>
  <c r="CQ100" i="34"/>
  <c r="CM100" i="34"/>
  <c r="T107" i="34"/>
  <c r="AN98" i="34"/>
  <c r="CP116" i="34"/>
  <c r="AN159" i="34"/>
  <c r="CP132" i="34"/>
  <c r="CP125" i="34"/>
  <c r="T117" i="34"/>
  <c r="AN151" i="34"/>
  <c r="CQ130" i="34"/>
  <c r="CM130" i="34"/>
  <c r="BM118" i="34"/>
  <c r="CK160" i="34"/>
  <c r="CH160" i="34"/>
  <c r="CK148" i="34"/>
  <c r="D103" i="34"/>
  <c r="X90" i="34"/>
  <c r="D138" i="34"/>
  <c r="BR140" i="34"/>
  <c r="AN138" i="34"/>
  <c r="T133" i="34"/>
  <c r="T103" i="34"/>
  <c r="AN122" i="34"/>
  <c r="R89" i="34"/>
  <c r="CC119" i="34"/>
  <c r="D115" i="34"/>
  <c r="X118" i="34"/>
  <c r="AN117" i="34"/>
  <c r="Q89" i="34"/>
  <c r="BT89" i="34"/>
  <c r="CQ91" i="34"/>
  <c r="T149" i="34"/>
  <c r="AN143" i="34"/>
  <c r="CL156" i="34"/>
  <c r="CH156" i="34"/>
  <c r="X95" i="34"/>
  <c r="AN107" i="34"/>
  <c r="BM125" i="34"/>
  <c r="CL128" i="34"/>
  <c r="CL125" i="34"/>
  <c r="CK153" i="34"/>
  <c r="AN139" i="34"/>
  <c r="I366" i="34"/>
  <c r="CC155" i="34"/>
  <c r="O147" i="34"/>
  <c r="CC151" i="34"/>
  <c r="CC139" i="34"/>
  <c r="AS134" i="34"/>
  <c r="CC127" i="34"/>
  <c r="AS118" i="34"/>
  <c r="CI125" i="34"/>
  <c r="CH126" i="34"/>
  <c r="AN157" i="34"/>
  <c r="CM153" i="34"/>
  <c r="AS147" i="34"/>
  <c r="CC144" i="34"/>
  <c r="Y140" i="34"/>
  <c r="CC136" i="34"/>
  <c r="AN129" i="34"/>
  <c r="CC124" i="34"/>
  <c r="T119" i="34"/>
  <c r="CH151" i="34"/>
  <c r="CQ134" i="34"/>
  <c r="AR125" i="34"/>
  <c r="CM150" i="34"/>
  <c r="AN142" i="34"/>
  <c r="O125" i="34"/>
  <c r="CM155" i="34"/>
  <c r="CM139" i="34"/>
  <c r="CP136" i="34"/>
  <c r="CF134" i="34"/>
  <c r="CC126" i="34"/>
  <c r="CD125" i="34"/>
  <c r="O118" i="34"/>
  <c r="AR147" i="34"/>
  <c r="CK146" i="34"/>
  <c r="CH146" i="34"/>
  <c r="CH141" i="34"/>
  <c r="CI140" i="34"/>
  <c r="CC120" i="34"/>
  <c r="O108" i="34"/>
  <c r="CC100" i="34"/>
  <c r="AS95" i="34"/>
  <c r="G89" i="34"/>
  <c r="BW108" i="34"/>
  <c r="CJ95" i="34"/>
  <c r="AB89" i="34"/>
  <c r="CK117" i="34"/>
  <c r="D92" i="34"/>
  <c r="AW89" i="34"/>
  <c r="T109" i="34"/>
  <c r="T97" i="34"/>
  <c r="AN91" i="34"/>
  <c r="AN90" i="34"/>
  <c r="AQ90" i="34"/>
  <c r="CJ81" i="34"/>
  <c r="CE90" i="34"/>
  <c r="BR95" i="34"/>
  <c r="D93" i="34"/>
  <c r="CC115" i="34"/>
  <c r="CM104" i="34"/>
  <c r="AQ95" i="34"/>
  <c r="CP93" i="34"/>
  <c r="CM93" i="34"/>
  <c r="CH106" i="34"/>
  <c r="CH130" i="34"/>
  <c r="CM157" i="34"/>
  <c r="CC148" i="34"/>
  <c r="CD147" i="34"/>
  <c r="T134" i="34"/>
  <c r="T127" i="34"/>
  <c r="CH143" i="34"/>
  <c r="D139" i="34"/>
  <c r="AN158" i="34"/>
  <c r="CC157" i="34"/>
  <c r="CJ147" i="34"/>
  <c r="CC141" i="34"/>
  <c r="CD140" i="34"/>
  <c r="D160" i="34"/>
  <c r="D144" i="34"/>
  <c r="AR118" i="34"/>
  <c r="CM159" i="34"/>
  <c r="CC146" i="34"/>
  <c r="CC142" i="34"/>
  <c r="AQ134" i="34"/>
  <c r="CM127" i="34"/>
  <c r="D157" i="34"/>
  <c r="CK154" i="34"/>
  <c r="CH154" i="34"/>
  <c r="BR147" i="34"/>
  <c r="CE118" i="34"/>
  <c r="CQ90" i="34"/>
  <c r="CQ81" i="34"/>
  <c r="CC113" i="34"/>
  <c r="CL108" i="34"/>
  <c r="CM94" i="34"/>
  <c r="CP81" i="34"/>
  <c r="D104" i="34"/>
  <c r="D96" i="34"/>
  <c r="E95" i="34"/>
  <c r="CH92" i="34"/>
  <c r="CL81" i="34"/>
  <c r="CG90" i="34"/>
  <c r="BM108" i="34"/>
  <c r="CC102" i="34"/>
  <c r="CM99" i="34"/>
  <c r="O90" i="34"/>
  <c r="AU89" i="34"/>
  <c r="D113" i="34"/>
  <c r="D109" i="34"/>
  <c r="E108" i="34"/>
  <c r="CH93" i="34"/>
  <c r="CP113" i="34"/>
  <c r="CM113" i="34"/>
  <c r="O95" i="34"/>
  <c r="CK119" i="34"/>
  <c r="CH114" i="34"/>
  <c r="CK111" i="34"/>
  <c r="CO108" i="34"/>
  <c r="D102" i="34"/>
  <c r="CK99" i="34"/>
  <c r="CH99" i="34"/>
  <c r="CC143" i="34"/>
  <c r="Y147" i="34"/>
  <c r="CO140" i="34"/>
  <c r="CF140" i="34"/>
  <c r="BM134" i="34"/>
  <c r="CM129" i="34"/>
  <c r="D143" i="34"/>
  <c r="CH139" i="34"/>
  <c r="D135" i="34"/>
  <c r="E134" i="34"/>
  <c r="D123" i="34"/>
  <c r="CQ118" i="34"/>
  <c r="T156" i="34"/>
  <c r="CM142" i="34"/>
  <c r="CC133" i="34"/>
  <c r="CC129" i="34"/>
  <c r="CN125" i="34"/>
  <c r="CH144" i="34"/>
  <c r="CO134" i="34"/>
  <c r="CE125" i="34"/>
  <c r="CO118" i="34"/>
  <c r="CP124" i="34"/>
  <c r="CM119" i="34"/>
  <c r="CN118" i="34"/>
  <c r="CH157" i="34"/>
  <c r="CH145" i="34"/>
  <c r="CK142" i="34"/>
  <c r="CE134" i="34"/>
  <c r="D129" i="34"/>
  <c r="CC112" i="34"/>
  <c r="CM109" i="34"/>
  <c r="CN108" i="34"/>
  <c r="AC89" i="34"/>
  <c r="CC117" i="34"/>
  <c r="CL105" i="34"/>
  <c r="CH105" i="34"/>
  <c r="CC101" i="34"/>
  <c r="CC97" i="34"/>
  <c r="D504" i="34"/>
  <c r="D116" i="34"/>
  <c r="CH104" i="34"/>
  <c r="CH96" i="34"/>
  <c r="CI95" i="34"/>
  <c r="AS90" i="34"/>
  <c r="AN115" i="34"/>
  <c r="CC114" i="34"/>
  <c r="CM111" i="34"/>
  <c r="AN103" i="34"/>
  <c r="CC94" i="34"/>
  <c r="P89" i="34"/>
  <c r="CH113" i="34"/>
  <c r="CH109" i="34"/>
  <c r="CI108" i="34"/>
  <c r="CO95" i="34"/>
  <c r="CP117" i="34"/>
  <c r="CM117" i="34"/>
  <c r="CM112" i="34"/>
  <c r="CM92" i="34"/>
  <c r="D114" i="34"/>
  <c r="CG108" i="34"/>
  <c r="CH102" i="34"/>
  <c r="CE95" i="34"/>
  <c r="BW134" i="34"/>
  <c r="CK123" i="34"/>
  <c r="CH123" i="34"/>
  <c r="CC132" i="34"/>
  <c r="CH159" i="34"/>
  <c r="CH135" i="34"/>
  <c r="CI134" i="34"/>
  <c r="CM158" i="34"/>
  <c r="CC153" i="34"/>
  <c r="CC145" i="34"/>
  <c r="AS140" i="34"/>
  <c r="Y125" i="34"/>
  <c r="E147" i="34"/>
  <c r="D148" i="34"/>
  <c r="CG134" i="34"/>
  <c r="CC150" i="34"/>
  <c r="CP144" i="34"/>
  <c r="CP140" i="34"/>
  <c r="O134" i="34"/>
  <c r="AN131" i="34"/>
  <c r="CC130" i="34"/>
  <c r="CC122" i="34"/>
  <c r="Y118" i="34"/>
  <c r="D153" i="34"/>
  <c r="CK150" i="34"/>
  <c r="D145" i="34"/>
  <c r="CK138" i="34"/>
  <c r="CH129" i="34"/>
  <c r="Y108" i="34"/>
  <c r="CC104" i="34"/>
  <c r="BW95" i="34"/>
  <c r="CC92" i="34"/>
  <c r="D91" i="34"/>
  <c r="E90" i="34"/>
  <c r="CE108" i="34"/>
  <c r="CD108" i="34"/>
  <c r="CC109" i="34"/>
  <c r="D136" i="34"/>
  <c r="CH116" i="34"/>
  <c r="X108" i="34"/>
  <c r="CI81" i="34"/>
  <c r="CC91" i="34"/>
  <c r="CD90" i="34"/>
  <c r="T113" i="34"/>
  <c r="T101" i="34"/>
  <c r="Z89" i="34"/>
  <c r="CM116" i="34"/>
  <c r="CC107" i="34"/>
  <c r="CM96" i="34"/>
  <c r="CN95" i="34"/>
  <c r="BX89" i="34"/>
  <c r="CH110" i="34"/>
  <c r="CQ98" i="34"/>
  <c r="CN147" i="34"/>
  <c r="CF147" i="34"/>
  <c r="CM128" i="34"/>
  <c r="CJ125" i="34"/>
  <c r="CG140" i="34"/>
  <c r="BW147" i="34"/>
  <c r="CM145" i="34"/>
  <c r="AQ140" i="34"/>
  <c r="CP138" i="34"/>
  <c r="CM138" i="34"/>
  <c r="CJ118" i="34"/>
  <c r="D159" i="34"/>
  <c r="D119" i="34"/>
  <c r="E118" i="34"/>
  <c r="T152" i="34"/>
  <c r="T144" i="34"/>
  <c r="CC137" i="34"/>
  <c r="T132" i="34"/>
  <c r="CM122" i="34"/>
  <c r="D152" i="34"/>
  <c r="CI147" i="34"/>
  <c r="CH148" i="34"/>
  <c r="D124" i="34"/>
  <c r="CG118" i="34"/>
  <c r="CC158" i="34"/>
  <c r="CC154" i="34"/>
  <c r="BM140" i="34"/>
  <c r="BW125" i="34"/>
  <c r="CH153" i="34"/>
  <c r="CO147" i="34"/>
  <c r="D133" i="34"/>
  <c r="CM137" i="34"/>
  <c r="CL95" i="34"/>
  <c r="W90" i="34"/>
  <c r="W89" i="34"/>
  <c r="T91" i="34"/>
  <c r="CD81" i="34"/>
  <c r="CI90" i="34"/>
  <c r="CM110" i="34"/>
  <c r="CC105" i="34"/>
  <c r="D112" i="34"/>
  <c r="D100" i="34"/>
  <c r="AT89" i="34"/>
  <c r="CJ108" i="34"/>
  <c r="CC106" i="34"/>
  <c r="CM103" i="34"/>
  <c r="T93" i="34"/>
  <c r="CM91" i="34"/>
  <c r="CN90" i="34"/>
  <c r="CN81" i="34"/>
  <c r="D117" i="34"/>
  <c r="CG95" i="34"/>
  <c r="CC103" i="34"/>
  <c r="Y95" i="34"/>
  <c r="BW90" i="34"/>
  <c r="D110" i="34"/>
  <c r="D98" i="34"/>
  <c r="D94" i="34"/>
  <c r="CK91" i="34"/>
  <c r="CH91" i="34"/>
  <c r="AQ147" i="34"/>
  <c r="AN148" i="34"/>
  <c r="CE147" i="34"/>
  <c r="CH142" i="34"/>
  <c r="CH122" i="34"/>
  <c r="CC152" i="34"/>
  <c r="O140" i="34"/>
  <c r="CJ134" i="34"/>
  <c r="D155" i="34"/>
  <c r="CO125" i="34"/>
  <c r="CI118" i="34"/>
  <c r="CC149" i="34"/>
  <c r="CF125" i="34"/>
  <c r="CH152" i="34"/>
  <c r="D128" i="34"/>
  <c r="CH124" i="34"/>
  <c r="CM143" i="34"/>
  <c r="CC138" i="34"/>
  <c r="CM135" i="34"/>
  <c r="CN134" i="34"/>
  <c r="CM123" i="34"/>
  <c r="CQ149" i="34"/>
  <c r="CQ140" i="34"/>
  <c r="D137" i="34"/>
  <c r="D121" i="34"/>
  <c r="CC116" i="34"/>
  <c r="CF108" i="34"/>
  <c r="F89" i="34"/>
  <c r="CM114" i="34"/>
  <c r="AS108" i="34"/>
  <c r="BM95" i="34"/>
  <c r="CK133" i="34"/>
  <c r="CH112" i="34"/>
  <c r="CH100" i="34"/>
  <c r="BS89" i="34"/>
  <c r="CP120" i="34"/>
  <c r="CM120" i="34"/>
  <c r="CM115" i="34"/>
  <c r="Y90" i="34"/>
  <c r="CH117" i="34"/>
  <c r="D97" i="34"/>
  <c r="CC99" i="34"/>
  <c r="I89" i="34"/>
  <c r="AR108" i="34"/>
  <c r="CK107" i="34"/>
  <c r="CH98" i="34"/>
  <c r="CH94" i="34"/>
  <c r="H89" i="34"/>
  <c r="CC159" i="34"/>
  <c r="CD134" i="34"/>
  <c r="CC135" i="34"/>
  <c r="CC123" i="34"/>
  <c r="BW118" i="34"/>
  <c r="CK127" i="34"/>
  <c r="CC160" i="34"/>
  <c r="CC156" i="34"/>
  <c r="CH155" i="34"/>
  <c r="CK136" i="34"/>
  <c r="CH136" i="34"/>
  <c r="D127" i="34"/>
  <c r="AN150" i="34"/>
  <c r="CM146" i="34"/>
  <c r="BW140" i="34"/>
  <c r="AN126" i="34"/>
  <c r="AQ125" i="34"/>
  <c r="T124" i="34"/>
  <c r="CQ126" i="34"/>
  <c r="CM126" i="34"/>
  <c r="AR134" i="34"/>
  <c r="D132" i="34"/>
  <c r="CP152" i="34"/>
  <c r="CP148" i="34"/>
  <c r="Y134" i="34"/>
  <c r="CM131" i="34"/>
  <c r="AN127" i="34"/>
  <c r="AN119" i="34"/>
  <c r="CK158" i="34"/>
  <c r="CH158" i="34"/>
  <c r="D149" i="34"/>
  <c r="CG147" i="34"/>
  <c r="CH137" i="34"/>
  <c r="X125" i="34"/>
  <c r="CH121" i="34"/>
  <c r="CC96" i="34"/>
  <c r="CD95" i="34"/>
  <c r="BN89" i="34"/>
  <c r="CM102" i="34"/>
  <c r="CM98" i="34"/>
  <c r="CC93" i="34"/>
  <c r="D120" i="34"/>
  <c r="AA89" i="34"/>
  <c r="CF118" i="34"/>
  <c r="T105" i="34"/>
  <c r="CK81" i="34"/>
  <c r="CF90" i="34"/>
  <c r="D101" i="34"/>
  <c r="CH97" i="34"/>
  <c r="CP121" i="34"/>
  <c r="CP105" i="34"/>
  <c r="CP101" i="34"/>
  <c r="CP97" i="34"/>
  <c r="CF95" i="34"/>
  <c r="CG81" i="34"/>
  <c r="CL90" i="34"/>
  <c r="BR108" i="34"/>
  <c r="D255" i="34"/>
  <c r="E254" i="34"/>
  <c r="CM136" i="34"/>
  <c r="CC131" i="34"/>
  <c r="CK131" i="34"/>
  <c r="E125" i="34"/>
  <c r="D126" i="34"/>
  <c r="CN140" i="34"/>
  <c r="CM141" i="34"/>
  <c r="CM133" i="34"/>
  <c r="CC128" i="34"/>
  <c r="D151" i="34"/>
  <c r="CE140" i="34"/>
  <c r="D131" i="34"/>
  <c r="CH127" i="34"/>
  <c r="CG125" i="34"/>
  <c r="CM154" i="34"/>
  <c r="BM147" i="34"/>
  <c r="CL140" i="34"/>
  <c r="CC121" i="34"/>
  <c r="CL119" i="34"/>
  <c r="D156" i="34"/>
  <c r="BR134" i="34"/>
  <c r="CH132" i="34"/>
  <c r="CP160" i="34"/>
  <c r="CP156" i="34"/>
  <c r="CM151" i="34"/>
  <c r="CJ140" i="34"/>
  <c r="AS125" i="34"/>
  <c r="AQ118" i="34"/>
  <c r="BR118" i="34"/>
  <c r="CH149" i="34"/>
  <c r="D141" i="34"/>
  <c r="E140" i="34"/>
  <c r="AN109" i="34"/>
  <c r="AQ108" i="34"/>
  <c r="CJ90" i="34"/>
  <c r="CE81" i="34"/>
  <c r="CH107" i="34"/>
  <c r="CM106" i="34"/>
  <c r="CH120" i="34"/>
  <c r="CO90" i="34"/>
  <c r="CO81" i="34"/>
  <c r="AN111" i="34"/>
  <c r="CC110" i="34"/>
  <c r="CM107" i="34"/>
  <c r="AN99" i="34"/>
  <c r="CC98" i="34"/>
  <c r="AV89" i="34"/>
  <c r="CQ108" i="34"/>
  <c r="D105" i="34"/>
  <c r="CH101" i="34"/>
  <c r="CD118" i="34"/>
  <c r="CC111" i="34"/>
  <c r="CK115" i="34"/>
  <c r="D106" i="34"/>
  <c r="CK103" i="34"/>
  <c r="AN140" i="34"/>
  <c r="T147" i="34"/>
  <c r="AN118" i="34"/>
  <c r="CM132" i="34"/>
  <c r="AN134" i="34"/>
  <c r="CM144" i="34"/>
  <c r="CM140" i="34"/>
  <c r="K387" i="34"/>
  <c r="CO89" i="34"/>
  <c r="CQ95" i="34"/>
  <c r="AN95" i="34"/>
  <c r="T140" i="34"/>
  <c r="D140" i="34"/>
  <c r="CH128" i="34"/>
  <c r="J375" i="34"/>
  <c r="T90" i="34"/>
  <c r="AR89" i="34"/>
  <c r="CN89" i="34"/>
  <c r="CC118" i="34"/>
  <c r="I365" i="34"/>
  <c r="I446" i="34"/>
  <c r="M446" i="34"/>
  <c r="X89" i="34"/>
  <c r="AN125" i="34"/>
  <c r="CL147" i="34"/>
  <c r="BW89" i="34"/>
  <c r="T125" i="34"/>
  <c r="BR89" i="34"/>
  <c r="AN108" i="34"/>
  <c r="BM89" i="34"/>
  <c r="CI89" i="34"/>
  <c r="T108" i="34"/>
  <c r="K367" i="34"/>
  <c r="K373" i="34"/>
  <c r="CM125" i="34"/>
  <c r="K372" i="34"/>
  <c r="K453" i="34"/>
  <c r="O453" i="34"/>
  <c r="CH103" i="34"/>
  <c r="I385" i="34"/>
  <c r="J348" i="34"/>
  <c r="K349" i="34"/>
  <c r="J368" i="34"/>
  <c r="CP147" i="34"/>
  <c r="J359" i="34"/>
  <c r="CB112" i="34"/>
  <c r="K338" i="34"/>
  <c r="CM90" i="34"/>
  <c r="CM81" i="34"/>
  <c r="I401" i="34"/>
  <c r="K389" i="34"/>
  <c r="J386" i="34"/>
  <c r="CB139" i="34"/>
  <c r="CK118" i="34"/>
  <c r="I349" i="34"/>
  <c r="K374" i="34"/>
  <c r="J377" i="34"/>
  <c r="CB130" i="34"/>
  <c r="CK140" i="34"/>
  <c r="J345" i="34"/>
  <c r="CB98" i="34"/>
  <c r="K354" i="34"/>
  <c r="CL118" i="34"/>
  <c r="K388" i="34"/>
  <c r="J402" i="34"/>
  <c r="CB155" i="34"/>
  <c r="Y89" i="34"/>
  <c r="I363" i="34"/>
  <c r="K390" i="34"/>
  <c r="J389" i="34"/>
  <c r="CB142" i="34"/>
  <c r="AN147" i="34"/>
  <c r="I350" i="34"/>
  <c r="I352" i="34"/>
  <c r="K375" i="34"/>
  <c r="CM160" i="34"/>
  <c r="CB160" i="34"/>
  <c r="J363" i="34"/>
  <c r="CB116" i="34"/>
  <c r="J370" i="34"/>
  <c r="CB123" i="34"/>
  <c r="I341" i="34"/>
  <c r="AS89" i="34"/>
  <c r="I364" i="34"/>
  <c r="I359" i="34"/>
  <c r="J404" i="34"/>
  <c r="CB157" i="34"/>
  <c r="D95" i="34"/>
  <c r="K351" i="34"/>
  <c r="CE89" i="34"/>
  <c r="I347" i="34"/>
  <c r="J388" i="34"/>
  <c r="CB141" i="34"/>
  <c r="CH140" i="34"/>
  <c r="CK147" i="34"/>
  <c r="I383" i="34"/>
  <c r="K400" i="34"/>
  <c r="J393" i="34"/>
  <c r="CB146" i="34"/>
  <c r="I398" i="34"/>
  <c r="CJ89" i="34"/>
  <c r="J396" i="34"/>
  <c r="I368" i="34"/>
  <c r="CF89" i="34"/>
  <c r="I406" i="34"/>
  <c r="K362" i="34"/>
  <c r="K370" i="34"/>
  <c r="I396" i="34"/>
  <c r="I405" i="34"/>
  <c r="K392" i="34"/>
  <c r="I351" i="34"/>
  <c r="I379" i="34"/>
  <c r="CH150" i="34"/>
  <c r="CH147" i="34"/>
  <c r="K347" i="34"/>
  <c r="D108" i="34"/>
  <c r="I360" i="34"/>
  <c r="CM124" i="34"/>
  <c r="CQ147" i="34"/>
  <c r="K397" i="34"/>
  <c r="I447" i="34"/>
  <c r="M447" i="34"/>
  <c r="M366" i="34"/>
  <c r="I284" i="34"/>
  <c r="J344" i="34"/>
  <c r="K398" i="34"/>
  <c r="K383" i="34"/>
  <c r="E503" i="34"/>
  <c r="D254" i="34"/>
  <c r="J384" i="34"/>
  <c r="CB137" i="34"/>
  <c r="K393" i="34"/>
  <c r="I370" i="34"/>
  <c r="K340" i="34"/>
  <c r="J371" i="34"/>
  <c r="CB124" i="34"/>
  <c r="CF81" i="34"/>
  <c r="CK90" i="34"/>
  <c r="K350" i="34"/>
  <c r="K357" i="34"/>
  <c r="K343" i="34"/>
  <c r="CH115" i="34"/>
  <c r="I397" i="34"/>
  <c r="I392" i="34"/>
  <c r="CM156" i="34"/>
  <c r="CB156" i="34"/>
  <c r="K376" i="34"/>
  <c r="CG89" i="34"/>
  <c r="I389" i="34"/>
  <c r="I404" i="34"/>
  <c r="I362" i="34"/>
  <c r="J398" i="34"/>
  <c r="CB151" i="34"/>
  <c r="J354" i="34"/>
  <c r="CB107" i="34"/>
  <c r="I378" i="34"/>
  <c r="K401" i="34"/>
  <c r="I357" i="34"/>
  <c r="J367" i="34"/>
  <c r="CB120" i="34"/>
  <c r="K364" i="34"/>
  <c r="CM97" i="34"/>
  <c r="K385" i="34"/>
  <c r="D125" i="34"/>
  <c r="I340" i="34"/>
  <c r="I343" i="34"/>
  <c r="CC95" i="34"/>
  <c r="I342" i="34"/>
  <c r="I346" i="34"/>
  <c r="CP118" i="34"/>
  <c r="CH133" i="34"/>
  <c r="CK108" i="34"/>
  <c r="J400" i="34"/>
  <c r="CB153" i="34"/>
  <c r="K369" i="34"/>
  <c r="D118" i="34"/>
  <c r="CM148" i="34"/>
  <c r="CD89" i="34"/>
  <c r="I356" i="34"/>
  <c r="CC108" i="34"/>
  <c r="I355" i="34"/>
  <c r="I369" i="34"/>
  <c r="J382" i="34"/>
  <c r="CB135" i="34"/>
  <c r="K339" i="34"/>
  <c r="J356" i="34"/>
  <c r="CB109" i="34"/>
  <c r="K358" i="34"/>
  <c r="J343" i="34"/>
  <c r="CB96" i="34"/>
  <c r="CH95" i="34"/>
  <c r="I344" i="34"/>
  <c r="CM101" i="34"/>
  <c r="CB101" i="34"/>
  <c r="K366" i="34"/>
  <c r="I376" i="34"/>
  <c r="K379" i="34"/>
  <c r="CP90" i="34"/>
  <c r="CK95" i="34"/>
  <c r="CP134" i="34"/>
  <c r="I395" i="34"/>
  <c r="CC147" i="34"/>
  <c r="I394" i="34"/>
  <c r="AQ89" i="34"/>
  <c r="I367" i="34"/>
  <c r="K386" i="34"/>
  <c r="J403" i="34"/>
  <c r="I391" i="34"/>
  <c r="J373" i="34"/>
  <c r="CB126" i="34"/>
  <c r="I374" i="34"/>
  <c r="I402" i="34"/>
  <c r="I407" i="34"/>
  <c r="J379" i="34"/>
  <c r="CB132" i="34"/>
  <c r="I375" i="34"/>
  <c r="CP95" i="34"/>
  <c r="K378" i="34"/>
  <c r="I403" i="34"/>
  <c r="I382" i="34"/>
  <c r="CC134" i="34"/>
  <c r="I381" i="34"/>
  <c r="J341" i="34"/>
  <c r="CB94" i="34"/>
  <c r="K361" i="34"/>
  <c r="CM105" i="34"/>
  <c r="CB105" i="34"/>
  <c r="K382" i="34"/>
  <c r="CM134" i="34"/>
  <c r="K381" i="34"/>
  <c r="K462" i="34"/>
  <c r="O462" i="34"/>
  <c r="CH119" i="34"/>
  <c r="I399" i="34"/>
  <c r="J401" i="34"/>
  <c r="CB154" i="34"/>
  <c r="I353" i="34"/>
  <c r="K360" i="34"/>
  <c r="K391" i="34"/>
  <c r="I354" i="34"/>
  <c r="I338" i="34"/>
  <c r="CH81" i="34"/>
  <c r="CC90" i="34"/>
  <c r="E89" i="34"/>
  <c r="J376" i="34"/>
  <c r="CB129" i="34"/>
  <c r="I400" i="34"/>
  <c r="J391" i="34"/>
  <c r="CB144" i="34"/>
  <c r="O89" i="34"/>
  <c r="I393" i="34"/>
  <c r="J353" i="34"/>
  <c r="CB106" i="34"/>
  <c r="CH131" i="34"/>
  <c r="T118" i="34"/>
  <c r="CP108" i="34"/>
  <c r="K380" i="34"/>
  <c r="I358" i="34"/>
  <c r="K353" i="34"/>
  <c r="J374" i="34"/>
  <c r="CB127" i="34"/>
  <c r="I345" i="34"/>
  <c r="K345" i="34"/>
  <c r="CM121" i="34"/>
  <c r="CQ125" i="34"/>
  <c r="J347" i="34"/>
  <c r="CB100" i="34"/>
  <c r="J399" i="34"/>
  <c r="D90" i="34"/>
  <c r="I377" i="34"/>
  <c r="J406" i="34"/>
  <c r="CB159" i="34"/>
  <c r="CK134" i="34"/>
  <c r="K359" i="34"/>
  <c r="J360" i="34"/>
  <c r="CB113" i="34"/>
  <c r="I361" i="34"/>
  <c r="J351" i="34"/>
  <c r="CB104" i="34"/>
  <c r="I348" i="34"/>
  <c r="I380" i="34"/>
  <c r="J361" i="34"/>
  <c r="CB114" i="34"/>
  <c r="K346" i="34"/>
  <c r="J339" i="34"/>
  <c r="CB92" i="34"/>
  <c r="K341" i="34"/>
  <c r="CH111" i="34"/>
  <c r="CH108" i="34"/>
  <c r="K404" i="34"/>
  <c r="T95" i="34"/>
  <c r="CK125" i="34"/>
  <c r="K402" i="34"/>
  <c r="I371" i="34"/>
  <c r="CM152" i="34"/>
  <c r="J364" i="34"/>
  <c r="CB117" i="34"/>
  <c r="J369" i="34"/>
  <c r="CB122" i="34"/>
  <c r="J405" i="34"/>
  <c r="CB158" i="34"/>
  <c r="J383" i="34"/>
  <c r="CB136" i="34"/>
  <c r="J338" i="34"/>
  <c r="CC81" i="34"/>
  <c r="CH90" i="34"/>
  <c r="CB91" i="34"/>
  <c r="K384" i="34"/>
  <c r="J395" i="34"/>
  <c r="CB148" i="34"/>
  <c r="I384" i="34"/>
  <c r="J357" i="34"/>
  <c r="CB110" i="34"/>
  <c r="K363" i="34"/>
  <c r="J346" i="34"/>
  <c r="CB99" i="34"/>
  <c r="I339" i="34"/>
  <c r="D147" i="34"/>
  <c r="K405" i="34"/>
  <c r="J349" i="34"/>
  <c r="CB102" i="34"/>
  <c r="K356" i="34"/>
  <c r="CM108" i="34"/>
  <c r="K355" i="34"/>
  <c r="K436" i="34"/>
  <c r="O436" i="34"/>
  <c r="J392" i="34"/>
  <c r="CB145" i="34"/>
  <c r="J407" i="34"/>
  <c r="D134" i="34"/>
  <c r="I390" i="34"/>
  <c r="J340" i="34"/>
  <c r="CB93" i="34"/>
  <c r="K406" i="34"/>
  <c r="I388" i="34"/>
  <c r="CC140" i="34"/>
  <c r="I387" i="34"/>
  <c r="J390" i="34"/>
  <c r="CB143" i="34"/>
  <c r="J352" i="34"/>
  <c r="I373" i="34"/>
  <c r="CC125" i="34"/>
  <c r="I372" i="34"/>
  <c r="K377" i="34"/>
  <c r="CM149" i="34"/>
  <c r="CH138" i="34"/>
  <c r="I386" i="34"/>
  <c r="AN89" i="34"/>
  <c r="CL89" i="34"/>
  <c r="T89" i="34"/>
  <c r="CB128" i="34"/>
  <c r="CH125" i="34"/>
  <c r="CB125" i="34"/>
  <c r="G506" i="34"/>
  <c r="G507" i="34"/>
  <c r="CQ89" i="34"/>
  <c r="J355" i="34"/>
  <c r="J436" i="34"/>
  <c r="N436" i="34"/>
  <c r="CB108" i="34"/>
  <c r="J385" i="34"/>
  <c r="CB138" i="34"/>
  <c r="I471" i="34"/>
  <c r="M471" i="34"/>
  <c r="M390" i="34"/>
  <c r="H390" i="34"/>
  <c r="H471" i="34"/>
  <c r="L471" i="34"/>
  <c r="I308" i="34"/>
  <c r="K440" i="34"/>
  <c r="O440" i="34"/>
  <c r="O359" i="34"/>
  <c r="K277" i="34"/>
  <c r="O277" i="34"/>
  <c r="K368" i="34"/>
  <c r="H368" i="34"/>
  <c r="H449" i="34"/>
  <c r="L449" i="34"/>
  <c r="J472" i="34"/>
  <c r="N472" i="34"/>
  <c r="N391" i="34"/>
  <c r="J309" i="34"/>
  <c r="N309" i="34"/>
  <c r="K352" i="34"/>
  <c r="H352" i="34"/>
  <c r="H433" i="34"/>
  <c r="L433" i="34"/>
  <c r="I463" i="34"/>
  <c r="M463" i="34"/>
  <c r="M382" i="34"/>
  <c r="H382" i="34"/>
  <c r="H463" i="34"/>
  <c r="L463" i="34"/>
  <c r="I300" i="34"/>
  <c r="H402" i="34"/>
  <c r="H483" i="34"/>
  <c r="L483" i="34"/>
  <c r="I483" i="34"/>
  <c r="M483" i="34"/>
  <c r="M402" i="34"/>
  <c r="I320" i="34"/>
  <c r="I472" i="34"/>
  <c r="M472" i="34"/>
  <c r="H391" i="34"/>
  <c r="H472" i="34"/>
  <c r="L472" i="34"/>
  <c r="I309" i="34"/>
  <c r="M391" i="34"/>
  <c r="CM118" i="34"/>
  <c r="K365" i="34"/>
  <c r="K446" i="34"/>
  <c r="O446" i="34"/>
  <c r="I450" i="34"/>
  <c r="M450" i="34"/>
  <c r="H369" i="34"/>
  <c r="H450" i="34"/>
  <c r="L450" i="34"/>
  <c r="M369" i="34"/>
  <c r="I287" i="34"/>
  <c r="I423" i="34"/>
  <c r="M423" i="34"/>
  <c r="J479" i="34"/>
  <c r="N479" i="34"/>
  <c r="N398" i="34"/>
  <c r="J316" i="34"/>
  <c r="N316" i="34"/>
  <c r="J425" i="34"/>
  <c r="N425" i="34"/>
  <c r="N344" i="34"/>
  <c r="J262" i="34"/>
  <c r="N262" i="34"/>
  <c r="K371" i="34"/>
  <c r="H371" i="34"/>
  <c r="H452" i="34"/>
  <c r="L452" i="34"/>
  <c r="I445" i="34"/>
  <c r="M445" i="34"/>
  <c r="M364" i="34"/>
  <c r="H364" i="34"/>
  <c r="H445" i="34"/>
  <c r="L445" i="34"/>
  <c r="I282" i="34"/>
  <c r="K435" i="34"/>
  <c r="O435" i="34"/>
  <c r="O354" i="34"/>
  <c r="K272" i="34"/>
  <c r="O272" i="34"/>
  <c r="I430" i="34"/>
  <c r="M430" i="34"/>
  <c r="H349" i="34"/>
  <c r="H430" i="34"/>
  <c r="L430" i="34"/>
  <c r="M349" i="34"/>
  <c r="I267" i="34"/>
  <c r="K470" i="34"/>
  <c r="O470" i="34"/>
  <c r="O389" i="34"/>
  <c r="K307" i="34"/>
  <c r="O307" i="34"/>
  <c r="K396" i="34"/>
  <c r="H396" i="34"/>
  <c r="H477" i="34"/>
  <c r="L477" i="34"/>
  <c r="I469" i="34"/>
  <c r="M469" i="34"/>
  <c r="M388" i="34"/>
  <c r="H388" i="34"/>
  <c r="H469" i="34"/>
  <c r="L469" i="34"/>
  <c r="I306" i="34"/>
  <c r="J430" i="34"/>
  <c r="N430" i="34"/>
  <c r="N349" i="34"/>
  <c r="J267" i="34"/>
  <c r="N267" i="34"/>
  <c r="J438" i="34"/>
  <c r="N438" i="34"/>
  <c r="N357" i="34"/>
  <c r="J275" i="34"/>
  <c r="N275" i="34"/>
  <c r="K465" i="34"/>
  <c r="O465" i="34"/>
  <c r="O384" i="34"/>
  <c r="K302" i="34"/>
  <c r="O302" i="34"/>
  <c r="N383" i="34"/>
  <c r="J464" i="34"/>
  <c r="N464" i="34"/>
  <c r="J301" i="34"/>
  <c r="N301" i="34"/>
  <c r="K483" i="34"/>
  <c r="O483" i="34"/>
  <c r="O402" i="34"/>
  <c r="K320" i="34"/>
  <c r="O320" i="34"/>
  <c r="K422" i="34"/>
  <c r="O422" i="34"/>
  <c r="O341" i="34"/>
  <c r="K259" i="34"/>
  <c r="O259" i="34"/>
  <c r="N351" i="34"/>
  <c r="J432" i="34"/>
  <c r="N432" i="34"/>
  <c r="J269" i="34"/>
  <c r="N269" i="34"/>
  <c r="J455" i="34"/>
  <c r="N455" i="34"/>
  <c r="N374" i="34"/>
  <c r="J292" i="34"/>
  <c r="N292" i="34"/>
  <c r="M400" i="34"/>
  <c r="I481" i="34"/>
  <c r="M481" i="34"/>
  <c r="H400" i="34"/>
  <c r="H481" i="34"/>
  <c r="L481" i="34"/>
  <c r="I318" i="34"/>
  <c r="J482" i="34"/>
  <c r="N482" i="34"/>
  <c r="N401" i="34"/>
  <c r="J319" i="34"/>
  <c r="N319" i="34"/>
  <c r="I456" i="34"/>
  <c r="M456" i="34"/>
  <c r="H375" i="34"/>
  <c r="H456" i="34"/>
  <c r="L456" i="34"/>
  <c r="M375" i="34"/>
  <c r="I293" i="34"/>
  <c r="N343" i="34"/>
  <c r="J424" i="34"/>
  <c r="N424" i="34"/>
  <c r="J261" i="34"/>
  <c r="K420" i="34"/>
  <c r="O420" i="34"/>
  <c r="O339" i="34"/>
  <c r="K257" i="34"/>
  <c r="O257" i="34"/>
  <c r="I436" i="34"/>
  <c r="M436" i="34"/>
  <c r="K450" i="34"/>
  <c r="O450" i="34"/>
  <c r="O369" i="34"/>
  <c r="K287" i="34"/>
  <c r="O287" i="34"/>
  <c r="I470" i="34"/>
  <c r="M470" i="34"/>
  <c r="H389" i="34"/>
  <c r="H470" i="34"/>
  <c r="L470" i="34"/>
  <c r="I307" i="34"/>
  <c r="M389" i="34"/>
  <c r="K424" i="34"/>
  <c r="O424" i="34"/>
  <c r="O343" i="34"/>
  <c r="K261" i="34"/>
  <c r="C504" i="34"/>
  <c r="C507" i="34"/>
  <c r="C503" i="34"/>
  <c r="M284" i="34"/>
  <c r="K478" i="34"/>
  <c r="O478" i="34"/>
  <c r="O397" i="34"/>
  <c r="K315" i="34"/>
  <c r="O315" i="34"/>
  <c r="I432" i="34"/>
  <c r="M432" i="34"/>
  <c r="H351" i="34"/>
  <c r="H432" i="34"/>
  <c r="L432" i="34"/>
  <c r="M351" i="34"/>
  <c r="I269" i="34"/>
  <c r="H406" i="34"/>
  <c r="H487" i="34"/>
  <c r="L487" i="34"/>
  <c r="I487" i="34"/>
  <c r="M487" i="34"/>
  <c r="M406" i="34"/>
  <c r="I324" i="34"/>
  <c r="M368" i="34"/>
  <c r="I449" i="34"/>
  <c r="M449" i="34"/>
  <c r="I286" i="34"/>
  <c r="K481" i="34"/>
  <c r="O481" i="34"/>
  <c r="O400" i="34"/>
  <c r="K318" i="34"/>
  <c r="O318" i="34"/>
  <c r="J469" i="34"/>
  <c r="N469" i="34"/>
  <c r="N388" i="34"/>
  <c r="J306" i="34"/>
  <c r="N363" i="34"/>
  <c r="J444" i="34"/>
  <c r="N444" i="34"/>
  <c r="J281" i="34"/>
  <c r="N281" i="34"/>
  <c r="M352" i="34"/>
  <c r="I433" i="34"/>
  <c r="M433" i="34"/>
  <c r="I270" i="34"/>
  <c r="J483" i="34"/>
  <c r="N483" i="34"/>
  <c r="N402" i="34"/>
  <c r="J320" i="34"/>
  <c r="N320" i="34"/>
  <c r="K430" i="34"/>
  <c r="O430" i="34"/>
  <c r="O349" i="34"/>
  <c r="K267" i="34"/>
  <c r="O267" i="34"/>
  <c r="J473" i="34"/>
  <c r="N473" i="34"/>
  <c r="N392" i="34"/>
  <c r="J310" i="34"/>
  <c r="N310" i="34"/>
  <c r="J427" i="34"/>
  <c r="N427" i="34"/>
  <c r="N346" i="34"/>
  <c r="J264" i="34"/>
  <c r="N264" i="34"/>
  <c r="J445" i="34"/>
  <c r="N445" i="34"/>
  <c r="N364" i="34"/>
  <c r="J282" i="34"/>
  <c r="N282" i="34"/>
  <c r="J442" i="34"/>
  <c r="N442" i="34"/>
  <c r="N361" i="34"/>
  <c r="J279" i="34"/>
  <c r="N279" i="34"/>
  <c r="K426" i="34"/>
  <c r="O426" i="34"/>
  <c r="O345" i="34"/>
  <c r="K263" i="34"/>
  <c r="O263" i="34"/>
  <c r="J434" i="34"/>
  <c r="N434" i="34"/>
  <c r="N353" i="34"/>
  <c r="J271" i="34"/>
  <c r="N271" i="34"/>
  <c r="I419" i="34"/>
  <c r="M419" i="34"/>
  <c r="M338" i="34"/>
  <c r="H338" i="34"/>
  <c r="H419" i="34"/>
  <c r="L419" i="34"/>
  <c r="I256" i="34"/>
  <c r="K442" i="34"/>
  <c r="O442" i="34"/>
  <c r="O361" i="34"/>
  <c r="K279" i="34"/>
  <c r="O279" i="34"/>
  <c r="I484" i="34"/>
  <c r="M484" i="34"/>
  <c r="M403" i="34"/>
  <c r="I321" i="34"/>
  <c r="I455" i="34"/>
  <c r="M455" i="34"/>
  <c r="M374" i="34"/>
  <c r="H374" i="34"/>
  <c r="H455" i="34"/>
  <c r="L455" i="34"/>
  <c r="I292" i="34"/>
  <c r="J484" i="34"/>
  <c r="N484" i="34"/>
  <c r="N403" i="34"/>
  <c r="J321" i="34"/>
  <c r="N321" i="34"/>
  <c r="I475" i="34"/>
  <c r="M475" i="34"/>
  <c r="K447" i="34"/>
  <c r="O447" i="34"/>
  <c r="O366" i="34"/>
  <c r="K284" i="34"/>
  <c r="CH134" i="34"/>
  <c r="J380" i="34"/>
  <c r="CB133" i="34"/>
  <c r="I424" i="34"/>
  <c r="M424" i="34"/>
  <c r="M343" i="34"/>
  <c r="H343" i="34"/>
  <c r="H424" i="34"/>
  <c r="L424" i="34"/>
  <c r="I261" i="34"/>
  <c r="N367" i="34"/>
  <c r="J448" i="34"/>
  <c r="N448" i="34"/>
  <c r="J285" i="34"/>
  <c r="N285" i="34"/>
  <c r="I459" i="34"/>
  <c r="M459" i="34"/>
  <c r="M378" i="34"/>
  <c r="I296" i="34"/>
  <c r="I473" i="34"/>
  <c r="M473" i="34"/>
  <c r="M392" i="34"/>
  <c r="H392" i="34"/>
  <c r="H473" i="34"/>
  <c r="L473" i="34"/>
  <c r="I310" i="34"/>
  <c r="I451" i="34"/>
  <c r="M451" i="34"/>
  <c r="M370" i="34"/>
  <c r="H370" i="34"/>
  <c r="H451" i="34"/>
  <c r="L451" i="34"/>
  <c r="I288" i="34"/>
  <c r="I441" i="34"/>
  <c r="M441" i="34"/>
  <c r="M360" i="34"/>
  <c r="H360" i="34"/>
  <c r="H441" i="34"/>
  <c r="L441" i="34"/>
  <c r="I278" i="34"/>
  <c r="CB149" i="34"/>
  <c r="K407" i="34"/>
  <c r="K468" i="34"/>
  <c r="O468" i="34"/>
  <c r="O387" i="34"/>
  <c r="J458" i="34"/>
  <c r="N458" i="34"/>
  <c r="N377" i="34"/>
  <c r="J295" i="34"/>
  <c r="N295" i="34"/>
  <c r="K337" i="34"/>
  <c r="K418" i="34"/>
  <c r="O418" i="34"/>
  <c r="J440" i="34"/>
  <c r="N440" i="34"/>
  <c r="N359" i="34"/>
  <c r="J277" i="34"/>
  <c r="N277" i="34"/>
  <c r="K454" i="34"/>
  <c r="O454" i="34"/>
  <c r="O373" i="34"/>
  <c r="K291" i="34"/>
  <c r="J433" i="34"/>
  <c r="N433" i="34"/>
  <c r="N352" i="34"/>
  <c r="J270" i="34"/>
  <c r="N270" i="34"/>
  <c r="K487" i="34"/>
  <c r="O487" i="34"/>
  <c r="O406" i="34"/>
  <c r="K324" i="34"/>
  <c r="O324" i="34"/>
  <c r="M384" i="34"/>
  <c r="I465" i="34"/>
  <c r="M465" i="34"/>
  <c r="H384" i="34"/>
  <c r="H465" i="34"/>
  <c r="L465" i="34"/>
  <c r="I302" i="34"/>
  <c r="J337" i="34"/>
  <c r="J418" i="34"/>
  <c r="N418" i="34"/>
  <c r="CB90" i="34"/>
  <c r="I442" i="34"/>
  <c r="M442" i="34"/>
  <c r="H361" i="34"/>
  <c r="H442" i="34"/>
  <c r="L442" i="34"/>
  <c r="M361" i="34"/>
  <c r="I279" i="34"/>
  <c r="I458" i="34"/>
  <c r="M458" i="34"/>
  <c r="H377" i="34"/>
  <c r="H458" i="34"/>
  <c r="L458" i="34"/>
  <c r="M377" i="34"/>
  <c r="I295" i="34"/>
  <c r="J428" i="34"/>
  <c r="N428" i="34"/>
  <c r="N347" i="34"/>
  <c r="J265" i="34"/>
  <c r="N265" i="34"/>
  <c r="K434" i="34"/>
  <c r="O434" i="34"/>
  <c r="O353" i="34"/>
  <c r="K271" i="34"/>
  <c r="O271" i="34"/>
  <c r="K441" i="34"/>
  <c r="O441" i="34"/>
  <c r="O360" i="34"/>
  <c r="K278" i="34"/>
  <c r="O278" i="34"/>
  <c r="I480" i="34"/>
  <c r="M480" i="34"/>
  <c r="M399" i="34"/>
  <c r="I317" i="34"/>
  <c r="CP89" i="34"/>
  <c r="K348" i="34"/>
  <c r="K439" i="34"/>
  <c r="O439" i="34"/>
  <c r="O358" i="34"/>
  <c r="K276" i="34"/>
  <c r="O276" i="34"/>
  <c r="I437" i="34"/>
  <c r="M437" i="34"/>
  <c r="M356" i="34"/>
  <c r="H356" i="34"/>
  <c r="H437" i="34"/>
  <c r="L437" i="34"/>
  <c r="I274" i="34"/>
  <c r="K466" i="34"/>
  <c r="O466" i="34"/>
  <c r="O385" i="34"/>
  <c r="K303" i="34"/>
  <c r="O303" i="34"/>
  <c r="K474" i="34"/>
  <c r="O474" i="34"/>
  <c r="O393" i="34"/>
  <c r="K311" i="34"/>
  <c r="O311" i="34"/>
  <c r="K464" i="34"/>
  <c r="O464" i="34"/>
  <c r="O383" i="34"/>
  <c r="K301" i="34"/>
  <c r="O301" i="34"/>
  <c r="I477" i="34"/>
  <c r="M477" i="34"/>
  <c r="M396" i="34"/>
  <c r="I314" i="34"/>
  <c r="I464" i="34"/>
  <c r="M464" i="34"/>
  <c r="H383" i="34"/>
  <c r="H464" i="34"/>
  <c r="L464" i="34"/>
  <c r="M383" i="34"/>
  <c r="I301" i="34"/>
  <c r="I428" i="34"/>
  <c r="M428" i="34"/>
  <c r="H347" i="34"/>
  <c r="H428" i="34"/>
  <c r="L428" i="34"/>
  <c r="M347" i="34"/>
  <c r="I265" i="34"/>
  <c r="I422" i="34"/>
  <c r="M422" i="34"/>
  <c r="H341" i="34"/>
  <c r="H422" i="34"/>
  <c r="L422" i="34"/>
  <c r="M341" i="34"/>
  <c r="I259" i="34"/>
  <c r="I431" i="34"/>
  <c r="M431" i="34"/>
  <c r="M350" i="34"/>
  <c r="I268" i="34"/>
  <c r="K471" i="34"/>
  <c r="O471" i="34"/>
  <c r="O390" i="34"/>
  <c r="K308" i="34"/>
  <c r="O308" i="34"/>
  <c r="J426" i="34"/>
  <c r="N426" i="34"/>
  <c r="N345" i="34"/>
  <c r="J263" i="34"/>
  <c r="N263" i="34"/>
  <c r="K458" i="34"/>
  <c r="O458" i="34"/>
  <c r="O377" i="34"/>
  <c r="K295" i="34"/>
  <c r="O295" i="34"/>
  <c r="K486" i="34"/>
  <c r="O486" i="34"/>
  <c r="O405" i="34"/>
  <c r="K323" i="34"/>
  <c r="O323" i="34"/>
  <c r="J394" i="34"/>
  <c r="J475" i="34"/>
  <c r="N475" i="34"/>
  <c r="J486" i="34"/>
  <c r="N486" i="34"/>
  <c r="N405" i="34"/>
  <c r="J323" i="34"/>
  <c r="N323" i="34"/>
  <c r="K399" i="34"/>
  <c r="J420" i="34"/>
  <c r="N420" i="34"/>
  <c r="N339" i="34"/>
  <c r="J257" i="34"/>
  <c r="N257" i="34"/>
  <c r="I461" i="34"/>
  <c r="M461" i="34"/>
  <c r="M380" i="34"/>
  <c r="H380" i="34"/>
  <c r="H461" i="34"/>
  <c r="L461" i="34"/>
  <c r="I298" i="34"/>
  <c r="D89" i="34"/>
  <c r="I435" i="34"/>
  <c r="M435" i="34"/>
  <c r="M354" i="34"/>
  <c r="H354" i="34"/>
  <c r="H435" i="34"/>
  <c r="L435" i="34"/>
  <c r="I272" i="34"/>
  <c r="J366" i="34"/>
  <c r="CB119" i="34"/>
  <c r="CH118" i="34"/>
  <c r="O378" i="34"/>
  <c r="K459" i="34"/>
  <c r="O459" i="34"/>
  <c r="K296" i="34"/>
  <c r="O296" i="34"/>
  <c r="N379" i="34"/>
  <c r="J460" i="34"/>
  <c r="N460" i="34"/>
  <c r="J297" i="34"/>
  <c r="N297" i="34"/>
  <c r="I476" i="34"/>
  <c r="M476" i="34"/>
  <c r="I313" i="34"/>
  <c r="M395" i="34"/>
  <c r="J481" i="34"/>
  <c r="N481" i="34"/>
  <c r="J318" i="34"/>
  <c r="N318" i="34"/>
  <c r="N400" i="34"/>
  <c r="I421" i="34"/>
  <c r="M421" i="34"/>
  <c r="M340" i="34"/>
  <c r="H340" i="34"/>
  <c r="H421" i="34"/>
  <c r="L421" i="34"/>
  <c r="I258" i="34"/>
  <c r="K344" i="34"/>
  <c r="H344" i="34"/>
  <c r="H425" i="34"/>
  <c r="L425" i="34"/>
  <c r="I438" i="34"/>
  <c r="M438" i="34"/>
  <c r="H357" i="34"/>
  <c r="H438" i="34"/>
  <c r="L438" i="34"/>
  <c r="M357" i="34"/>
  <c r="I275" i="34"/>
  <c r="I478" i="34"/>
  <c r="M478" i="34"/>
  <c r="M397" i="34"/>
  <c r="I315" i="34"/>
  <c r="K438" i="34"/>
  <c r="O438" i="34"/>
  <c r="O357" i="34"/>
  <c r="K275" i="34"/>
  <c r="O275" i="34"/>
  <c r="J456" i="34"/>
  <c r="N456" i="34"/>
  <c r="N375" i="34"/>
  <c r="J293" i="34"/>
  <c r="N293" i="34"/>
  <c r="J477" i="34"/>
  <c r="N477" i="34"/>
  <c r="N396" i="34"/>
  <c r="J314" i="34"/>
  <c r="N314" i="34"/>
  <c r="I479" i="34"/>
  <c r="M479" i="34"/>
  <c r="M398" i="34"/>
  <c r="H398" i="34"/>
  <c r="H479" i="34"/>
  <c r="L479" i="34"/>
  <c r="I316" i="34"/>
  <c r="J485" i="34"/>
  <c r="N485" i="34"/>
  <c r="N404" i="34"/>
  <c r="J322" i="34"/>
  <c r="N322" i="34"/>
  <c r="K456" i="34"/>
  <c r="O456" i="34"/>
  <c r="O375" i="34"/>
  <c r="K293" i="34"/>
  <c r="O293" i="34"/>
  <c r="K469" i="34"/>
  <c r="O469" i="34"/>
  <c r="O388" i="34"/>
  <c r="K306" i="34"/>
  <c r="O338" i="34"/>
  <c r="K419" i="34"/>
  <c r="O419" i="34"/>
  <c r="K256" i="34"/>
  <c r="J429" i="34"/>
  <c r="N429" i="34"/>
  <c r="N348" i="34"/>
  <c r="J266" i="34"/>
  <c r="N266" i="34"/>
  <c r="K448" i="34"/>
  <c r="O448" i="34"/>
  <c r="O367" i="34"/>
  <c r="K285" i="34"/>
  <c r="O285" i="34"/>
  <c r="I453" i="34"/>
  <c r="M453" i="34"/>
  <c r="K437" i="34"/>
  <c r="O437" i="34"/>
  <c r="O356" i="34"/>
  <c r="K274" i="34"/>
  <c r="K485" i="34"/>
  <c r="O485" i="34"/>
  <c r="O404" i="34"/>
  <c r="K322" i="34"/>
  <c r="O322" i="34"/>
  <c r="CB152" i="34"/>
  <c r="I439" i="34"/>
  <c r="M439" i="34"/>
  <c r="M358" i="34"/>
  <c r="I276" i="34"/>
  <c r="J378" i="34"/>
  <c r="CB131" i="34"/>
  <c r="J457" i="34"/>
  <c r="N457" i="34"/>
  <c r="N376" i="34"/>
  <c r="J294" i="34"/>
  <c r="N294" i="34"/>
  <c r="J422" i="34"/>
  <c r="N422" i="34"/>
  <c r="N341" i="34"/>
  <c r="J259" i="34"/>
  <c r="N259" i="34"/>
  <c r="K467" i="34"/>
  <c r="O467" i="34"/>
  <c r="O386" i="34"/>
  <c r="K304" i="34"/>
  <c r="O304" i="34"/>
  <c r="K460" i="34"/>
  <c r="O460" i="34"/>
  <c r="O379" i="34"/>
  <c r="K297" i="34"/>
  <c r="O297" i="34"/>
  <c r="M344" i="34"/>
  <c r="I425" i="34"/>
  <c r="M425" i="34"/>
  <c r="I262" i="34"/>
  <c r="J463" i="34"/>
  <c r="N463" i="34"/>
  <c r="N382" i="34"/>
  <c r="J300" i="34"/>
  <c r="J435" i="34"/>
  <c r="N435" i="34"/>
  <c r="N354" i="34"/>
  <c r="J272" i="34"/>
  <c r="N272" i="34"/>
  <c r="I443" i="34"/>
  <c r="M443" i="34"/>
  <c r="M362" i="34"/>
  <c r="I280" i="34"/>
  <c r="K457" i="34"/>
  <c r="O457" i="34"/>
  <c r="O376" i="34"/>
  <c r="K294" i="34"/>
  <c r="O294" i="34"/>
  <c r="J452" i="34"/>
  <c r="N452" i="34"/>
  <c r="N371" i="34"/>
  <c r="J289" i="34"/>
  <c r="N289" i="34"/>
  <c r="O398" i="34"/>
  <c r="K479" i="34"/>
  <c r="O479" i="34"/>
  <c r="K316" i="34"/>
  <c r="O316" i="34"/>
  <c r="K428" i="34"/>
  <c r="O428" i="34"/>
  <c r="O347" i="34"/>
  <c r="K265" i="34"/>
  <c r="O265" i="34"/>
  <c r="K473" i="34"/>
  <c r="O473" i="34"/>
  <c r="O392" i="34"/>
  <c r="K310" i="34"/>
  <c r="O310" i="34"/>
  <c r="K451" i="34"/>
  <c r="O451" i="34"/>
  <c r="O370" i="34"/>
  <c r="K288" i="34"/>
  <c r="O288" i="34"/>
  <c r="I444" i="34"/>
  <c r="M444" i="34"/>
  <c r="H363" i="34"/>
  <c r="H444" i="34"/>
  <c r="L444" i="34"/>
  <c r="M363" i="34"/>
  <c r="I281" i="34"/>
  <c r="CB121" i="34"/>
  <c r="J471" i="34"/>
  <c r="N471" i="34"/>
  <c r="N390" i="34"/>
  <c r="J308" i="34"/>
  <c r="N308" i="34"/>
  <c r="J421" i="34"/>
  <c r="N421" i="34"/>
  <c r="N340" i="34"/>
  <c r="J258" i="34"/>
  <c r="N258" i="34"/>
  <c r="K444" i="34"/>
  <c r="O444" i="34"/>
  <c r="O363" i="34"/>
  <c r="K281" i="34"/>
  <c r="O281" i="34"/>
  <c r="J419" i="34"/>
  <c r="N419" i="34"/>
  <c r="N338" i="34"/>
  <c r="J256" i="34"/>
  <c r="K427" i="34"/>
  <c r="O427" i="34"/>
  <c r="O346" i="34"/>
  <c r="K264" i="34"/>
  <c r="O264" i="34"/>
  <c r="I429" i="34"/>
  <c r="M429" i="34"/>
  <c r="M348" i="34"/>
  <c r="H348" i="34"/>
  <c r="H429" i="34"/>
  <c r="L429" i="34"/>
  <c r="I266" i="34"/>
  <c r="J441" i="34"/>
  <c r="N441" i="34"/>
  <c r="N360" i="34"/>
  <c r="J278" i="34"/>
  <c r="N278" i="34"/>
  <c r="J487" i="34"/>
  <c r="N487" i="34"/>
  <c r="N406" i="34"/>
  <c r="J324" i="34"/>
  <c r="N324" i="34"/>
  <c r="I426" i="34"/>
  <c r="M426" i="34"/>
  <c r="H345" i="34"/>
  <c r="H426" i="34"/>
  <c r="L426" i="34"/>
  <c r="M345" i="34"/>
  <c r="I263" i="34"/>
  <c r="I434" i="34"/>
  <c r="M434" i="34"/>
  <c r="H353" i="34"/>
  <c r="H434" i="34"/>
  <c r="L434" i="34"/>
  <c r="M353" i="34"/>
  <c r="I271" i="34"/>
  <c r="I462" i="34"/>
  <c r="M462" i="34"/>
  <c r="I488" i="34"/>
  <c r="M488" i="34"/>
  <c r="M407" i="34"/>
  <c r="H407" i="34"/>
  <c r="H488" i="34"/>
  <c r="L488" i="34"/>
  <c r="I325" i="34"/>
  <c r="J454" i="34"/>
  <c r="N454" i="34"/>
  <c r="N373" i="34"/>
  <c r="J291" i="34"/>
  <c r="J342" i="34"/>
  <c r="J423" i="34"/>
  <c r="N423" i="34"/>
  <c r="K395" i="34"/>
  <c r="H395" i="34"/>
  <c r="H476" i="34"/>
  <c r="L476" i="34"/>
  <c r="CM147" i="34"/>
  <c r="K394" i="34"/>
  <c r="K475" i="34"/>
  <c r="O475" i="34"/>
  <c r="I427" i="34"/>
  <c r="M427" i="34"/>
  <c r="H346" i="34"/>
  <c r="H427" i="34"/>
  <c r="L427" i="34"/>
  <c r="M346" i="34"/>
  <c r="I264" i="34"/>
  <c r="K445" i="34"/>
  <c r="O445" i="34"/>
  <c r="O364" i="34"/>
  <c r="K282" i="34"/>
  <c r="O282" i="34"/>
  <c r="K482" i="34"/>
  <c r="O482" i="34"/>
  <c r="O401" i="34"/>
  <c r="K319" i="34"/>
  <c r="O319" i="34"/>
  <c r="J362" i="34"/>
  <c r="CB115" i="34"/>
  <c r="K431" i="34"/>
  <c r="O431" i="34"/>
  <c r="O350" i="34"/>
  <c r="K268" i="34"/>
  <c r="O268" i="34"/>
  <c r="CB97" i="34"/>
  <c r="J397" i="34"/>
  <c r="CB150" i="34"/>
  <c r="J387" i="34"/>
  <c r="H387" i="34"/>
  <c r="H468" i="34"/>
  <c r="L468" i="34"/>
  <c r="CB140" i="34"/>
  <c r="K432" i="34"/>
  <c r="O432" i="34"/>
  <c r="K269" i="34"/>
  <c r="O269" i="34"/>
  <c r="O351" i="34"/>
  <c r="I440" i="34"/>
  <c r="M440" i="34"/>
  <c r="H359" i="34"/>
  <c r="H440" i="34"/>
  <c r="L440" i="34"/>
  <c r="M359" i="34"/>
  <c r="L359" i="34"/>
  <c r="I277" i="34"/>
  <c r="J451" i="34"/>
  <c r="N451" i="34"/>
  <c r="N370" i="34"/>
  <c r="J288" i="34"/>
  <c r="N288" i="34"/>
  <c r="K455" i="34"/>
  <c r="O455" i="34"/>
  <c r="O374" i="34"/>
  <c r="K292" i="34"/>
  <c r="O292" i="34"/>
  <c r="J467" i="34"/>
  <c r="N467" i="34"/>
  <c r="N386" i="34"/>
  <c r="J304" i="34"/>
  <c r="N304" i="34"/>
  <c r="I466" i="34"/>
  <c r="M466" i="34"/>
  <c r="H385" i="34"/>
  <c r="H466" i="34"/>
  <c r="L466" i="34"/>
  <c r="M385" i="34"/>
  <c r="I303" i="34"/>
  <c r="I467" i="34"/>
  <c r="M467" i="34"/>
  <c r="M386" i="34"/>
  <c r="H386" i="34"/>
  <c r="H467" i="34"/>
  <c r="L467" i="34"/>
  <c r="I304" i="34"/>
  <c r="I454" i="34"/>
  <c r="M454" i="34"/>
  <c r="H373" i="34"/>
  <c r="H454" i="34"/>
  <c r="L454" i="34"/>
  <c r="I291" i="34"/>
  <c r="M373" i="34"/>
  <c r="I468" i="34"/>
  <c r="M468" i="34"/>
  <c r="M387" i="34"/>
  <c r="J488" i="34"/>
  <c r="N488" i="34"/>
  <c r="J325" i="34"/>
  <c r="N325" i="34"/>
  <c r="N407" i="34"/>
  <c r="I420" i="34"/>
  <c r="M420" i="34"/>
  <c r="M339" i="34"/>
  <c r="H339" i="34"/>
  <c r="H420" i="34"/>
  <c r="L420" i="34"/>
  <c r="I257" i="34"/>
  <c r="J476" i="34"/>
  <c r="N476" i="34"/>
  <c r="N395" i="34"/>
  <c r="J313" i="34"/>
  <c r="J450" i="34"/>
  <c r="N450" i="34"/>
  <c r="N369" i="34"/>
  <c r="J287" i="34"/>
  <c r="N287" i="34"/>
  <c r="I452" i="34"/>
  <c r="M452" i="34"/>
  <c r="M371" i="34"/>
  <c r="I289" i="34"/>
  <c r="J358" i="34"/>
  <c r="H358" i="34"/>
  <c r="H439" i="34"/>
  <c r="L439" i="34"/>
  <c r="CB111" i="34"/>
  <c r="J480" i="34"/>
  <c r="N480" i="34"/>
  <c r="N399" i="34"/>
  <c r="J317" i="34"/>
  <c r="N317" i="34"/>
  <c r="K461" i="34"/>
  <c r="O461" i="34"/>
  <c r="O380" i="34"/>
  <c r="K298" i="34"/>
  <c r="O298" i="34"/>
  <c r="I474" i="34"/>
  <c r="M474" i="34"/>
  <c r="H393" i="34"/>
  <c r="H474" i="34"/>
  <c r="L474" i="34"/>
  <c r="M393" i="34"/>
  <c r="I311" i="34"/>
  <c r="I337" i="34"/>
  <c r="CC89" i="34"/>
  <c r="K472" i="34"/>
  <c r="O472" i="34"/>
  <c r="O391" i="34"/>
  <c r="K309" i="34"/>
  <c r="O309" i="34"/>
  <c r="K463" i="34"/>
  <c r="O463" i="34"/>
  <c r="O382" i="34"/>
  <c r="K300" i="34"/>
  <c r="I448" i="34"/>
  <c r="M448" i="34"/>
  <c r="H367" i="34"/>
  <c r="H448" i="34"/>
  <c r="L448" i="34"/>
  <c r="M367" i="34"/>
  <c r="L367" i="34"/>
  <c r="I285" i="34"/>
  <c r="I457" i="34"/>
  <c r="M457" i="34"/>
  <c r="M376" i="34"/>
  <c r="H376" i="34"/>
  <c r="H457" i="34"/>
  <c r="L457" i="34"/>
  <c r="I294" i="34"/>
  <c r="J437" i="34"/>
  <c r="N437" i="34"/>
  <c r="N356" i="34"/>
  <c r="J274" i="34"/>
  <c r="H404" i="34"/>
  <c r="H485" i="34"/>
  <c r="L485" i="34"/>
  <c r="I485" i="34"/>
  <c r="M485" i="34"/>
  <c r="M404" i="34"/>
  <c r="L404" i="34"/>
  <c r="I322" i="34"/>
  <c r="K403" i="34"/>
  <c r="CM95" i="34"/>
  <c r="K342" i="34"/>
  <c r="K423" i="34"/>
  <c r="O423" i="34"/>
  <c r="CK89" i="34"/>
  <c r="K421" i="34"/>
  <c r="O421" i="34"/>
  <c r="O340" i="34"/>
  <c r="K258" i="34"/>
  <c r="O258" i="34"/>
  <c r="J465" i="34"/>
  <c r="N465" i="34"/>
  <c r="N384" i="34"/>
  <c r="J302" i="34"/>
  <c r="N302" i="34"/>
  <c r="I460" i="34"/>
  <c r="M460" i="34"/>
  <c r="H379" i="34"/>
  <c r="H460" i="34"/>
  <c r="L460" i="34"/>
  <c r="I297" i="34"/>
  <c r="M379" i="34"/>
  <c r="I486" i="34"/>
  <c r="M486" i="34"/>
  <c r="M405" i="34"/>
  <c r="H405" i="34"/>
  <c r="H486" i="34"/>
  <c r="L486" i="34"/>
  <c r="I323" i="34"/>
  <c r="O362" i="34"/>
  <c r="K443" i="34"/>
  <c r="O443" i="34"/>
  <c r="K280" i="34"/>
  <c r="O280" i="34"/>
  <c r="J474" i="34"/>
  <c r="N474" i="34"/>
  <c r="N393" i="34"/>
  <c r="J311" i="34"/>
  <c r="N311" i="34"/>
  <c r="J470" i="34"/>
  <c r="N470" i="34"/>
  <c r="N389" i="34"/>
  <c r="J307" i="34"/>
  <c r="N307" i="34"/>
  <c r="I482" i="34"/>
  <c r="M482" i="34"/>
  <c r="M401" i="34"/>
  <c r="L401" i="34"/>
  <c r="H401" i="34"/>
  <c r="H482" i="34"/>
  <c r="L482" i="34"/>
  <c r="I319" i="34"/>
  <c r="J449" i="34"/>
  <c r="N449" i="34"/>
  <c r="N368" i="34"/>
  <c r="J286" i="34"/>
  <c r="N286" i="34"/>
  <c r="J350" i="34"/>
  <c r="H350" i="34"/>
  <c r="H431" i="34"/>
  <c r="L431" i="34"/>
  <c r="CB103" i="34"/>
  <c r="J372" i="34"/>
  <c r="L383" i="34"/>
  <c r="H355" i="34"/>
  <c r="H436" i="34"/>
  <c r="L436" i="34"/>
  <c r="L376" i="34"/>
  <c r="I283" i="34"/>
  <c r="L361" i="34"/>
  <c r="L345" i="34"/>
  <c r="L339" i="34"/>
  <c r="L405" i="34"/>
  <c r="L346" i="34"/>
  <c r="L386" i="34"/>
  <c r="O381" i="34"/>
  <c r="N337" i="34"/>
  <c r="L379" i="34"/>
  <c r="L353" i="34"/>
  <c r="H323" i="34"/>
  <c r="M323" i="34"/>
  <c r="L323" i="34"/>
  <c r="M289" i="34"/>
  <c r="H304" i="34"/>
  <c r="M304" i="34"/>
  <c r="L304" i="34"/>
  <c r="M266" i="34"/>
  <c r="M262" i="34"/>
  <c r="O256" i="34"/>
  <c r="O255" i="34"/>
  <c r="K255" i="34"/>
  <c r="L398" i="34"/>
  <c r="H275" i="34"/>
  <c r="M275" i="34"/>
  <c r="L275" i="34"/>
  <c r="L340" i="34"/>
  <c r="M394" i="34"/>
  <c r="L354" i="34"/>
  <c r="M268" i="34"/>
  <c r="M265" i="34"/>
  <c r="L265" i="34"/>
  <c r="H265" i="34"/>
  <c r="M314" i="34"/>
  <c r="H274" i="34"/>
  <c r="M274" i="34"/>
  <c r="I273" i="34"/>
  <c r="L384" i="34"/>
  <c r="O372" i="34"/>
  <c r="J461" i="34"/>
  <c r="N461" i="34"/>
  <c r="N380" i="34"/>
  <c r="J298" i="34"/>
  <c r="N298" i="34"/>
  <c r="M337" i="34"/>
  <c r="L338" i="34"/>
  <c r="L389" i="34"/>
  <c r="L388" i="34"/>
  <c r="L349" i="34"/>
  <c r="H309" i="34"/>
  <c r="M309" i="34"/>
  <c r="L309" i="34"/>
  <c r="M319" i="34"/>
  <c r="L319" i="34"/>
  <c r="H319" i="34"/>
  <c r="K484" i="34"/>
  <c r="O484" i="34"/>
  <c r="O403" i="34"/>
  <c r="L403" i="34"/>
  <c r="K321" i="34"/>
  <c r="O321" i="34"/>
  <c r="I336" i="34"/>
  <c r="L357" i="34"/>
  <c r="M313" i="34"/>
  <c r="I312" i="34"/>
  <c r="L347" i="34"/>
  <c r="K429" i="34"/>
  <c r="O429" i="34"/>
  <c r="O348" i="34"/>
  <c r="K266" i="34"/>
  <c r="O266" i="34"/>
  <c r="L360" i="34"/>
  <c r="L392" i="34"/>
  <c r="M286" i="34"/>
  <c r="M269" i="34"/>
  <c r="L269" i="34"/>
  <c r="H269" i="34"/>
  <c r="M307" i="34"/>
  <c r="L307" i="34"/>
  <c r="H307" i="34"/>
  <c r="L364" i="34"/>
  <c r="H287" i="34"/>
  <c r="M287" i="34"/>
  <c r="L287" i="34"/>
  <c r="L382" i="34"/>
  <c r="M381" i="34"/>
  <c r="K449" i="34"/>
  <c r="O449" i="34"/>
  <c r="O368" i="34"/>
  <c r="K286" i="34"/>
  <c r="O286" i="34"/>
  <c r="H322" i="34"/>
  <c r="M322" i="34"/>
  <c r="L322" i="34"/>
  <c r="M294" i="34"/>
  <c r="L294" i="34"/>
  <c r="H294" i="34"/>
  <c r="I418" i="34"/>
  <c r="M418" i="34"/>
  <c r="H337" i="34"/>
  <c r="H418" i="34"/>
  <c r="L418" i="34"/>
  <c r="H257" i="34"/>
  <c r="M257" i="34"/>
  <c r="L257" i="34"/>
  <c r="H277" i="34"/>
  <c r="M277" i="34"/>
  <c r="L277" i="34"/>
  <c r="N387" i="34"/>
  <c r="L387" i="34"/>
  <c r="J468" i="34"/>
  <c r="N468" i="34"/>
  <c r="M325" i="34"/>
  <c r="M271" i="34"/>
  <c r="L271" i="34"/>
  <c r="H271" i="34"/>
  <c r="L348" i="34"/>
  <c r="J459" i="34"/>
  <c r="N459" i="34"/>
  <c r="N378" i="34"/>
  <c r="J296" i="34"/>
  <c r="N296" i="34"/>
  <c r="O337" i="34"/>
  <c r="J365" i="34"/>
  <c r="CB118" i="34"/>
  <c r="M355" i="34"/>
  <c r="L356" i="34"/>
  <c r="M295" i="34"/>
  <c r="L295" i="34"/>
  <c r="H295" i="34"/>
  <c r="CH89" i="34"/>
  <c r="M261" i="34"/>
  <c r="I260" i="34"/>
  <c r="H261" i="34"/>
  <c r="J381" i="34"/>
  <c r="CB134" i="34"/>
  <c r="H403" i="34"/>
  <c r="H484" i="34"/>
  <c r="L484" i="34"/>
  <c r="L351" i="34"/>
  <c r="M293" i="34"/>
  <c r="L293" i="34"/>
  <c r="H293" i="34"/>
  <c r="M318" i="34"/>
  <c r="L318" i="34"/>
  <c r="H318" i="34"/>
  <c r="L369" i="34"/>
  <c r="O300" i="34"/>
  <c r="O299" i="34"/>
  <c r="K299" i="34"/>
  <c r="H311" i="34"/>
  <c r="M311" i="34"/>
  <c r="L311" i="34"/>
  <c r="K476" i="34"/>
  <c r="O476" i="34"/>
  <c r="O395" i="34"/>
  <c r="L395" i="34"/>
  <c r="K313" i="34"/>
  <c r="H313" i="34"/>
  <c r="N300" i="34"/>
  <c r="M276" i="34"/>
  <c r="M298" i="34"/>
  <c r="K480" i="34"/>
  <c r="O480" i="34"/>
  <c r="O399" i="34"/>
  <c r="L399" i="34"/>
  <c r="K317" i="34"/>
  <c r="O317" i="34"/>
  <c r="L377" i="34"/>
  <c r="M288" i="34"/>
  <c r="L288" i="34"/>
  <c r="H288" i="34"/>
  <c r="M296" i="34"/>
  <c r="O284" i="34"/>
  <c r="M292" i="34"/>
  <c r="L292" i="34"/>
  <c r="H292" i="34"/>
  <c r="N306" i="34"/>
  <c r="J305" i="34"/>
  <c r="N305" i="34"/>
  <c r="L375" i="34"/>
  <c r="K477" i="34"/>
  <c r="O477" i="34"/>
  <c r="O396" i="34"/>
  <c r="L396" i="34"/>
  <c r="K314" i="34"/>
  <c r="O314" i="34"/>
  <c r="M320" i="34"/>
  <c r="L320" i="34"/>
  <c r="H320" i="34"/>
  <c r="J466" i="34"/>
  <c r="N466" i="34"/>
  <c r="N385" i="34"/>
  <c r="L385" i="34"/>
  <c r="J303" i="34"/>
  <c r="N303" i="34"/>
  <c r="J431" i="34"/>
  <c r="N431" i="34"/>
  <c r="N350" i="34"/>
  <c r="N342" i="34"/>
  <c r="J268" i="34"/>
  <c r="N268" i="34"/>
  <c r="L393" i="34"/>
  <c r="L373" i="34"/>
  <c r="M372" i="34"/>
  <c r="M303" i="34"/>
  <c r="L303" i="34"/>
  <c r="M280" i="34"/>
  <c r="O306" i="34"/>
  <c r="K305" i="34"/>
  <c r="O305" i="34"/>
  <c r="M315" i="34"/>
  <c r="H259" i="34"/>
  <c r="M259" i="34"/>
  <c r="L259" i="34"/>
  <c r="H301" i="34"/>
  <c r="M301" i="34"/>
  <c r="L301" i="34"/>
  <c r="M365" i="34"/>
  <c r="H378" i="34"/>
  <c r="H459" i="34"/>
  <c r="L459" i="34"/>
  <c r="M342" i="34"/>
  <c r="L343" i="34"/>
  <c r="M270" i="34"/>
  <c r="L368" i="34"/>
  <c r="L402" i="34"/>
  <c r="K433" i="34"/>
  <c r="O433" i="34"/>
  <c r="O352" i="34"/>
  <c r="K270" i="34"/>
  <c r="O270" i="34"/>
  <c r="M297" i="34"/>
  <c r="L297" i="34"/>
  <c r="H297" i="34"/>
  <c r="M291" i="34"/>
  <c r="I290" i="34"/>
  <c r="H291" i="34"/>
  <c r="J443" i="34"/>
  <c r="N443" i="34"/>
  <c r="N362" i="34"/>
  <c r="L362" i="34"/>
  <c r="J280" i="34"/>
  <c r="N280" i="34"/>
  <c r="M264" i="34"/>
  <c r="L264" i="34"/>
  <c r="H264" i="34"/>
  <c r="CB95" i="34"/>
  <c r="H281" i="34"/>
  <c r="M281" i="34"/>
  <c r="L281" i="34"/>
  <c r="H362" i="34"/>
  <c r="H443" i="34"/>
  <c r="L443" i="34"/>
  <c r="O274" i="34"/>
  <c r="O273" i="34"/>
  <c r="K273" i="34"/>
  <c r="K425" i="34"/>
  <c r="O425" i="34"/>
  <c r="O344" i="34"/>
  <c r="L344" i="34"/>
  <c r="K262" i="34"/>
  <c r="O262" i="34"/>
  <c r="J447" i="34"/>
  <c r="N447" i="34"/>
  <c r="N366" i="34"/>
  <c r="J284" i="34"/>
  <c r="H366" i="34"/>
  <c r="H447" i="34"/>
  <c r="L447" i="34"/>
  <c r="L380" i="34"/>
  <c r="L341" i="34"/>
  <c r="H317" i="34"/>
  <c r="M317" i="34"/>
  <c r="H302" i="34"/>
  <c r="M302" i="34"/>
  <c r="L302" i="34"/>
  <c r="CM89" i="34"/>
  <c r="K488" i="34"/>
  <c r="O488" i="34"/>
  <c r="O407" i="34"/>
  <c r="L407" i="34"/>
  <c r="K325" i="34"/>
  <c r="O325" i="34"/>
  <c r="L370" i="34"/>
  <c r="L374" i="34"/>
  <c r="H324" i="34"/>
  <c r="M324" i="34"/>
  <c r="L324" i="34"/>
  <c r="O261" i="34"/>
  <c r="L400" i="34"/>
  <c r="K452" i="34"/>
  <c r="O452" i="34"/>
  <c r="O371" i="34"/>
  <c r="O365" i="34"/>
  <c r="K289" i="34"/>
  <c r="O289" i="34"/>
  <c r="M308" i="34"/>
  <c r="L308" i="34"/>
  <c r="H308" i="34"/>
  <c r="N274" i="34"/>
  <c r="H285" i="34"/>
  <c r="M285" i="34"/>
  <c r="L285" i="34"/>
  <c r="J478" i="34"/>
  <c r="N478" i="34"/>
  <c r="N397" i="34"/>
  <c r="N394" i="34"/>
  <c r="J315" i="34"/>
  <c r="N315" i="34"/>
  <c r="M263" i="34"/>
  <c r="L263" i="34"/>
  <c r="H263" i="34"/>
  <c r="L363" i="34"/>
  <c r="O355" i="34"/>
  <c r="M316" i="34"/>
  <c r="L316" i="34"/>
  <c r="H316" i="34"/>
  <c r="H397" i="34"/>
  <c r="H478" i="34"/>
  <c r="L478" i="34"/>
  <c r="H258" i="34"/>
  <c r="M258" i="34"/>
  <c r="L258" i="34"/>
  <c r="M272" i="34"/>
  <c r="L272" i="34"/>
  <c r="H272" i="34"/>
  <c r="H279" i="34"/>
  <c r="M279" i="34"/>
  <c r="L279" i="34"/>
  <c r="H394" i="34"/>
  <c r="H475" i="34"/>
  <c r="L475" i="34"/>
  <c r="H256" i="34"/>
  <c r="H255" i="34"/>
  <c r="M256" i="34"/>
  <c r="I255" i="34"/>
  <c r="L406" i="34"/>
  <c r="J260" i="34"/>
  <c r="N261" i="34"/>
  <c r="N260" i="34"/>
  <c r="M306" i="34"/>
  <c r="I305" i="34"/>
  <c r="M305" i="34"/>
  <c r="H306" i="34"/>
  <c r="J439" i="34"/>
  <c r="N439" i="34"/>
  <c r="N358" i="34"/>
  <c r="L358" i="34"/>
  <c r="J276" i="34"/>
  <c r="N276" i="34"/>
  <c r="N313" i="34"/>
  <c r="N312" i="34"/>
  <c r="J312" i="34"/>
  <c r="N291" i="34"/>
  <c r="N256" i="34"/>
  <c r="N255" i="34"/>
  <c r="J255" i="34"/>
  <c r="CB147" i="34"/>
  <c r="H399" i="34"/>
  <c r="H480" i="34"/>
  <c r="L480" i="34"/>
  <c r="O291" i="34"/>
  <c r="O290" i="34"/>
  <c r="K290" i="34"/>
  <c r="H278" i="34"/>
  <c r="M278" i="34"/>
  <c r="L278" i="34"/>
  <c r="M310" i="34"/>
  <c r="L310" i="34"/>
  <c r="H310" i="34"/>
  <c r="M321" i="34"/>
  <c r="L352" i="34"/>
  <c r="M267" i="34"/>
  <c r="L267" i="34"/>
  <c r="H267" i="34"/>
  <c r="H282" i="34"/>
  <c r="M282" i="34"/>
  <c r="L282" i="34"/>
  <c r="H342" i="34"/>
  <c r="H423" i="34"/>
  <c r="L423" i="34"/>
  <c r="L391" i="34"/>
  <c r="H300" i="34"/>
  <c r="M300" i="34"/>
  <c r="I299" i="34"/>
  <c r="L390" i="34"/>
  <c r="N381" i="34"/>
  <c r="H303" i="34"/>
  <c r="H299" i="34"/>
  <c r="J453" i="34"/>
  <c r="N453" i="34"/>
  <c r="H372" i="34"/>
  <c r="H453" i="34"/>
  <c r="L453" i="34"/>
  <c r="N372" i="34"/>
  <c r="L372" i="34"/>
  <c r="L378" i="34"/>
  <c r="L317" i="34"/>
  <c r="L306" i="34"/>
  <c r="O342" i="34"/>
  <c r="L342" i="34"/>
  <c r="H296" i="34"/>
  <c r="L296" i="34"/>
  <c r="L321" i="34"/>
  <c r="L280" i="34"/>
  <c r="H321" i="34"/>
  <c r="O260" i="34"/>
  <c r="H305" i="34"/>
  <c r="J290" i="34"/>
  <c r="L305" i="34"/>
  <c r="H298" i="34"/>
  <c r="N290" i="34"/>
  <c r="L298" i="34"/>
  <c r="H270" i="34"/>
  <c r="L270" i="34"/>
  <c r="K260" i="34"/>
  <c r="H315" i="34"/>
  <c r="H268" i="34"/>
  <c r="L276" i="34"/>
  <c r="M283" i="34"/>
  <c r="M260" i="34"/>
  <c r="L261" i="34"/>
  <c r="J446" i="34"/>
  <c r="N446" i="34"/>
  <c r="H365" i="34"/>
  <c r="H446" i="34"/>
  <c r="L446" i="34"/>
  <c r="L268" i="34"/>
  <c r="H276" i="34"/>
  <c r="J336" i="34"/>
  <c r="J417" i="34"/>
  <c r="CB89" i="34"/>
  <c r="H325" i="34"/>
  <c r="M336" i="34"/>
  <c r="L337" i="34"/>
  <c r="L274" i="34"/>
  <c r="M273" i="34"/>
  <c r="N355" i="34"/>
  <c r="L355" i="34"/>
  <c r="I254" i="34"/>
  <c r="J273" i="34"/>
  <c r="L397" i="34"/>
  <c r="M290" i="34"/>
  <c r="L291" i="34"/>
  <c r="J299" i="34"/>
  <c r="L325" i="34"/>
  <c r="L371" i="34"/>
  <c r="H262" i="34"/>
  <c r="L256" i="34"/>
  <c r="M255" i="34"/>
  <c r="N273" i="34"/>
  <c r="K283" i="34"/>
  <c r="N299" i="34"/>
  <c r="L381" i="34"/>
  <c r="H314" i="34"/>
  <c r="L262" i="34"/>
  <c r="L289" i="34"/>
  <c r="K336" i="34"/>
  <c r="K417" i="34"/>
  <c r="N284" i="34"/>
  <c r="J283" i="34"/>
  <c r="H284" i="34"/>
  <c r="H280" i="34"/>
  <c r="O283" i="34"/>
  <c r="O313" i="34"/>
  <c r="O312" i="34"/>
  <c r="K312" i="34"/>
  <c r="H286" i="34"/>
  <c r="I417" i="34"/>
  <c r="L314" i="34"/>
  <c r="H289" i="34"/>
  <c r="N365" i="34"/>
  <c r="L365" i="34"/>
  <c r="L366" i="34"/>
  <c r="O394" i="34"/>
  <c r="J462" i="34"/>
  <c r="N462" i="34"/>
  <c r="H381" i="34"/>
  <c r="H462" i="34"/>
  <c r="L462" i="34"/>
  <c r="L286" i="34"/>
  <c r="H266" i="34"/>
  <c r="L300" i="34"/>
  <c r="M299" i="34"/>
  <c r="L315" i="34"/>
  <c r="L350" i="34"/>
  <c r="M312" i="34"/>
  <c r="L266" i="34"/>
  <c r="O336" i="34"/>
  <c r="H290" i="34"/>
  <c r="H273" i="34"/>
  <c r="L260" i="34"/>
  <c r="L313" i="34"/>
  <c r="L299" i="34"/>
  <c r="O254" i="34"/>
  <c r="J254" i="34"/>
  <c r="L394" i="34"/>
  <c r="H260" i="34"/>
  <c r="N336" i="34"/>
  <c r="H312" i="34"/>
  <c r="L312" i="34"/>
  <c r="H336" i="34"/>
  <c r="H417" i="34"/>
  <c r="L417" i="34"/>
  <c r="K254" i="34"/>
  <c r="L290" i="34"/>
  <c r="H283" i="34"/>
  <c r="E506" i="34"/>
  <c r="M417" i="34"/>
  <c r="N283" i="34"/>
  <c r="N254" i="34"/>
  <c r="L284" i="34"/>
  <c r="O417" i="34"/>
  <c r="F506" i="34"/>
  <c r="D510" i="34"/>
  <c r="L255" i="34"/>
  <c r="M254" i="34"/>
  <c r="L273" i="34"/>
  <c r="N417" i="34"/>
  <c r="D506" i="34"/>
  <c r="L336" i="34"/>
  <c r="H254" i="34"/>
  <c r="L254" i="34"/>
  <c r="E509" i="34"/>
  <c r="E507" i="34"/>
  <c r="E511" i="34"/>
  <c r="E508" i="34"/>
  <c r="E512" i="34"/>
  <c r="F512" i="34"/>
  <c r="F507" i="34"/>
  <c r="F511" i="34"/>
  <c r="F508" i="34"/>
  <c r="F509" i="34"/>
  <c r="L283" i="34"/>
  <c r="D512" i="34"/>
  <c r="D509" i="34"/>
  <c r="D507" i="34"/>
  <c r="D511" i="34"/>
  <c r="D508" i="34"/>
  <c r="C508" i="33"/>
  <c r="C507" i="33"/>
  <c r="C499" i="33"/>
  <c r="C511" i="33"/>
  <c r="C498" i="33"/>
  <c r="C510" i="33"/>
  <c r="D487" i="33"/>
  <c r="D486" i="33"/>
  <c r="D485" i="33"/>
  <c r="D484" i="33"/>
  <c r="D483" i="33"/>
  <c r="D482" i="33"/>
  <c r="D481" i="33"/>
  <c r="D480" i="33"/>
  <c r="D479" i="33"/>
  <c r="D478" i="33"/>
  <c r="D477" i="33"/>
  <c r="D476" i="33"/>
  <c r="D475" i="33"/>
  <c r="G474" i="33"/>
  <c r="F474" i="33"/>
  <c r="E474" i="33"/>
  <c r="C474" i="33"/>
  <c r="D473" i="33"/>
  <c r="D472" i="33"/>
  <c r="D471" i="33"/>
  <c r="D470" i="33"/>
  <c r="D469" i="33"/>
  <c r="D468" i="33"/>
  <c r="G467" i="33"/>
  <c r="F467" i="33"/>
  <c r="E467" i="33"/>
  <c r="C467" i="33"/>
  <c r="D466" i="33"/>
  <c r="D465" i="33"/>
  <c r="D464" i="33"/>
  <c r="D463" i="33"/>
  <c r="D462" i="33"/>
  <c r="G461" i="33"/>
  <c r="F461" i="33"/>
  <c r="E461" i="33"/>
  <c r="C461" i="33"/>
  <c r="D460" i="33"/>
  <c r="D459" i="33"/>
  <c r="D458" i="33"/>
  <c r="D457" i="33"/>
  <c r="D456" i="33"/>
  <c r="D455" i="33"/>
  <c r="D454" i="33"/>
  <c r="D453" i="33"/>
  <c r="G452" i="33"/>
  <c r="F452" i="33"/>
  <c r="E452" i="33"/>
  <c r="C452" i="33"/>
  <c r="D451" i="33"/>
  <c r="D450" i="33"/>
  <c r="D449" i="33"/>
  <c r="D448" i="33"/>
  <c r="D447" i="33"/>
  <c r="D446" i="33"/>
  <c r="G445" i="33"/>
  <c r="F445" i="33"/>
  <c r="E445" i="33"/>
  <c r="C445" i="33"/>
  <c r="D444" i="33"/>
  <c r="D443" i="33"/>
  <c r="D442" i="33"/>
  <c r="D441" i="33"/>
  <c r="D440" i="33"/>
  <c r="D439" i="33"/>
  <c r="D438" i="33"/>
  <c r="D437" i="33"/>
  <c r="D436" i="33"/>
  <c r="G435" i="33"/>
  <c r="F435" i="33"/>
  <c r="E435" i="33"/>
  <c r="C435" i="33"/>
  <c r="D434" i="33"/>
  <c r="D433" i="33"/>
  <c r="D432" i="33"/>
  <c r="D431" i="33"/>
  <c r="D430" i="33"/>
  <c r="D429" i="33"/>
  <c r="D428" i="33"/>
  <c r="D427" i="33"/>
  <c r="D426" i="33"/>
  <c r="D425" i="33"/>
  <c r="D424" i="33"/>
  <c r="D423" i="33"/>
  <c r="G422" i="33"/>
  <c r="F422" i="33"/>
  <c r="E422" i="33"/>
  <c r="C422" i="33"/>
  <c r="D421" i="33"/>
  <c r="D420" i="33"/>
  <c r="D419" i="33"/>
  <c r="D418" i="33"/>
  <c r="G417" i="33"/>
  <c r="F417" i="33"/>
  <c r="E417" i="33"/>
  <c r="C417" i="33"/>
  <c r="D406" i="33"/>
  <c r="D405" i="33"/>
  <c r="D404" i="33"/>
  <c r="D403" i="33"/>
  <c r="D402" i="33"/>
  <c r="D401" i="33"/>
  <c r="D400" i="33"/>
  <c r="D399" i="33"/>
  <c r="D398" i="33"/>
  <c r="D397" i="33"/>
  <c r="D396" i="33"/>
  <c r="D395" i="33"/>
  <c r="D394" i="33"/>
  <c r="G393" i="33"/>
  <c r="F393" i="33"/>
  <c r="E393" i="33"/>
  <c r="C393" i="33"/>
  <c r="D392" i="33"/>
  <c r="D391" i="33"/>
  <c r="D390" i="33"/>
  <c r="D389" i="33"/>
  <c r="D388" i="33"/>
  <c r="D387" i="33"/>
  <c r="G386" i="33"/>
  <c r="F386" i="33"/>
  <c r="E386" i="33"/>
  <c r="C386" i="33"/>
  <c r="D385" i="33"/>
  <c r="D384" i="33"/>
  <c r="D383" i="33"/>
  <c r="D382" i="33"/>
  <c r="D381" i="33"/>
  <c r="G380" i="33"/>
  <c r="F380" i="33"/>
  <c r="E380" i="33"/>
  <c r="C380" i="33"/>
  <c r="D379" i="33"/>
  <c r="D378" i="33"/>
  <c r="D377" i="33"/>
  <c r="D376" i="33"/>
  <c r="D375" i="33"/>
  <c r="D374" i="33"/>
  <c r="D373" i="33"/>
  <c r="D372" i="33"/>
  <c r="G371" i="33"/>
  <c r="F371" i="33"/>
  <c r="E371" i="33"/>
  <c r="C371" i="33"/>
  <c r="D370" i="33"/>
  <c r="D369" i="33"/>
  <c r="D368" i="33"/>
  <c r="D367" i="33"/>
  <c r="D366" i="33"/>
  <c r="D365" i="33"/>
  <c r="G364" i="33"/>
  <c r="F364" i="33"/>
  <c r="E364" i="33"/>
  <c r="C364" i="33"/>
  <c r="D363" i="33"/>
  <c r="D362" i="33"/>
  <c r="D361" i="33"/>
  <c r="D360" i="33"/>
  <c r="D359" i="33"/>
  <c r="D358" i="33"/>
  <c r="D357" i="33"/>
  <c r="D356" i="33"/>
  <c r="D355" i="33"/>
  <c r="G354" i="33"/>
  <c r="F354" i="33"/>
  <c r="E354" i="33"/>
  <c r="C354" i="33"/>
  <c r="D353" i="33"/>
  <c r="D352" i="33"/>
  <c r="D351" i="33"/>
  <c r="D350" i="33"/>
  <c r="D349" i="33"/>
  <c r="D348" i="33"/>
  <c r="D347" i="33"/>
  <c r="D346" i="33"/>
  <c r="D345" i="33"/>
  <c r="D344" i="33"/>
  <c r="D343" i="33"/>
  <c r="D342" i="33"/>
  <c r="G341" i="33"/>
  <c r="F341" i="33"/>
  <c r="E341" i="33"/>
  <c r="C341" i="33"/>
  <c r="D340" i="33"/>
  <c r="D339" i="33"/>
  <c r="D338" i="33"/>
  <c r="D337" i="33"/>
  <c r="G336" i="33"/>
  <c r="F336" i="33"/>
  <c r="E336" i="33"/>
  <c r="C336" i="33"/>
  <c r="C229" i="33"/>
  <c r="C222" i="33"/>
  <c r="C216" i="33"/>
  <c r="C207" i="33"/>
  <c r="C200" i="33"/>
  <c r="C190" i="33"/>
  <c r="C177" i="33"/>
  <c r="C172" i="33"/>
  <c r="BH160" i="33"/>
  <c r="BC160" i="33"/>
  <c r="AX160" i="33"/>
  <c r="AI160" i="33"/>
  <c r="AD160" i="33"/>
  <c r="J160" i="33"/>
  <c r="BH159" i="33"/>
  <c r="BC159" i="33"/>
  <c r="AX159" i="33"/>
  <c r="AI159" i="33"/>
  <c r="AD159" i="33"/>
  <c r="J159" i="33"/>
  <c r="BH158" i="33"/>
  <c r="BC158" i="33"/>
  <c r="AX158" i="33"/>
  <c r="AI158" i="33"/>
  <c r="AD158" i="33"/>
  <c r="J158" i="33"/>
  <c r="BH157" i="33"/>
  <c r="BC157" i="33"/>
  <c r="AX157" i="33"/>
  <c r="AI157" i="33"/>
  <c r="AD157" i="33"/>
  <c r="J157" i="33"/>
  <c r="BH156" i="33"/>
  <c r="BC156" i="33"/>
  <c r="AX156" i="33"/>
  <c r="AI156" i="33"/>
  <c r="AD156" i="33"/>
  <c r="J156" i="33"/>
  <c r="BH155" i="33"/>
  <c r="BC155" i="33"/>
  <c r="AX155" i="33"/>
  <c r="AI155" i="33"/>
  <c r="AD155" i="33"/>
  <c r="J155" i="33"/>
  <c r="BH154" i="33"/>
  <c r="BC154" i="33"/>
  <c r="AX154" i="33"/>
  <c r="AI154" i="33"/>
  <c r="AD154" i="33"/>
  <c r="J154" i="33"/>
  <c r="BH153" i="33"/>
  <c r="BC153" i="33"/>
  <c r="AX153" i="33"/>
  <c r="AI153" i="33"/>
  <c r="AD153" i="33"/>
  <c r="J153" i="33"/>
  <c r="BH152" i="33"/>
  <c r="BC152" i="33"/>
  <c r="AX152" i="33"/>
  <c r="AI152" i="33"/>
  <c r="AD152" i="33"/>
  <c r="J152" i="33"/>
  <c r="BH151" i="33"/>
  <c r="BC151" i="33"/>
  <c r="AX151" i="33"/>
  <c r="AI151" i="33"/>
  <c r="AD151" i="33"/>
  <c r="J151" i="33"/>
  <c r="BH150" i="33"/>
  <c r="BC150" i="33"/>
  <c r="AX150" i="33"/>
  <c r="AI150" i="33"/>
  <c r="AD150" i="33"/>
  <c r="J150" i="33"/>
  <c r="BH149" i="33"/>
  <c r="BC149" i="33"/>
  <c r="AX149" i="33"/>
  <c r="AI149" i="33"/>
  <c r="AD149" i="33"/>
  <c r="J149" i="33"/>
  <c r="BH148" i="33"/>
  <c r="BC148" i="33"/>
  <c r="AX148" i="33"/>
  <c r="AI148" i="33"/>
  <c r="AD148" i="33"/>
  <c r="J148" i="33"/>
  <c r="CA147" i="33"/>
  <c r="BZ147" i="33"/>
  <c r="BV147" i="33"/>
  <c r="BU147" i="33"/>
  <c r="BQ147" i="33"/>
  <c r="BP147" i="33"/>
  <c r="BL147" i="33"/>
  <c r="BK147" i="33"/>
  <c r="BJ147" i="33"/>
  <c r="BI147" i="33"/>
  <c r="BG147" i="33"/>
  <c r="BF147" i="33"/>
  <c r="BE147" i="33"/>
  <c r="BD147" i="33"/>
  <c r="BB147" i="33"/>
  <c r="BA147" i="33"/>
  <c r="AZ147" i="33"/>
  <c r="AY147" i="33"/>
  <c r="AP147" i="33"/>
  <c r="AO147" i="33"/>
  <c r="AM147" i="33"/>
  <c r="AL147" i="33"/>
  <c r="AK147" i="33"/>
  <c r="AJ147" i="33"/>
  <c r="AH147" i="33"/>
  <c r="AG147" i="33"/>
  <c r="AF147" i="33"/>
  <c r="AE147" i="33"/>
  <c r="V147" i="33"/>
  <c r="U147" i="33"/>
  <c r="N147" i="33"/>
  <c r="M147" i="33"/>
  <c r="L147" i="33"/>
  <c r="K147" i="33"/>
  <c r="C147" i="33"/>
  <c r="BH146" i="33"/>
  <c r="BC146" i="33"/>
  <c r="AX146" i="33"/>
  <c r="AI146" i="33"/>
  <c r="AD146" i="33"/>
  <c r="J146" i="33"/>
  <c r="BH145" i="33"/>
  <c r="BC145" i="33"/>
  <c r="AX145" i="33"/>
  <c r="AI145" i="33"/>
  <c r="AD145" i="33"/>
  <c r="J145" i="33"/>
  <c r="BH144" i="33"/>
  <c r="BC144" i="33"/>
  <c r="AX144" i="33"/>
  <c r="AI144" i="33"/>
  <c r="AD144" i="33"/>
  <c r="J144" i="33"/>
  <c r="BH143" i="33"/>
  <c r="BC143" i="33"/>
  <c r="AX143" i="33"/>
  <c r="AI143" i="33"/>
  <c r="AD143" i="33"/>
  <c r="J143" i="33"/>
  <c r="BH142" i="33"/>
  <c r="BC142" i="33"/>
  <c r="AX142" i="33"/>
  <c r="AI142" i="33"/>
  <c r="AD142" i="33"/>
  <c r="J142" i="33"/>
  <c r="BH141" i="33"/>
  <c r="BC141" i="33"/>
  <c r="AX141" i="33"/>
  <c r="AI141" i="33"/>
  <c r="AI140" i="33"/>
  <c r="AD141" i="33"/>
  <c r="J141" i="33"/>
  <c r="CA140" i="33"/>
  <c r="BZ140" i="33"/>
  <c r="BV140" i="33"/>
  <c r="BU140" i="33"/>
  <c r="BQ140" i="33"/>
  <c r="BP140" i="33"/>
  <c r="BL140" i="33"/>
  <c r="BK140" i="33"/>
  <c r="BJ140" i="33"/>
  <c r="BI140" i="33"/>
  <c r="BG140" i="33"/>
  <c r="BF140" i="33"/>
  <c r="BE140" i="33"/>
  <c r="BD140" i="33"/>
  <c r="BB140" i="33"/>
  <c r="BA140" i="33"/>
  <c r="AZ140" i="33"/>
  <c r="AY140" i="33"/>
  <c r="AP140" i="33"/>
  <c r="AO140" i="33"/>
  <c r="AM140" i="33"/>
  <c r="AL140" i="33"/>
  <c r="AK140" i="33"/>
  <c r="AJ140" i="33"/>
  <c r="AH140" i="33"/>
  <c r="AG140" i="33"/>
  <c r="AF140" i="33"/>
  <c r="AE140" i="33"/>
  <c r="V140" i="33"/>
  <c r="U140" i="33"/>
  <c r="N140" i="33"/>
  <c r="M140" i="33"/>
  <c r="L140" i="33"/>
  <c r="K140" i="33"/>
  <c r="C140" i="33"/>
  <c r="BH139" i="33"/>
  <c r="BC139" i="33"/>
  <c r="AX139" i="33"/>
  <c r="AI139" i="33"/>
  <c r="AD139" i="33"/>
  <c r="J139" i="33"/>
  <c r="BH138" i="33"/>
  <c r="BC138" i="33"/>
  <c r="AX138" i="33"/>
  <c r="AI138" i="33"/>
  <c r="AD138" i="33"/>
  <c r="J138" i="33"/>
  <c r="BH137" i="33"/>
  <c r="BC137" i="33"/>
  <c r="AX137" i="33"/>
  <c r="AI137" i="33"/>
  <c r="AD137" i="33"/>
  <c r="AD134" i="33"/>
  <c r="J137" i="33"/>
  <c r="BH136" i="33"/>
  <c r="BC136" i="33"/>
  <c r="AX136" i="33"/>
  <c r="AI136" i="33"/>
  <c r="AD136" i="33"/>
  <c r="J136" i="33"/>
  <c r="BH135" i="33"/>
  <c r="BC135" i="33"/>
  <c r="AX135" i="33"/>
  <c r="AI135" i="33"/>
  <c r="AD135" i="33"/>
  <c r="J135" i="33"/>
  <c r="CA134" i="33"/>
  <c r="BZ134" i="33"/>
  <c r="BV134" i="33"/>
  <c r="BU134" i="33"/>
  <c r="BQ134" i="33"/>
  <c r="BP134" i="33"/>
  <c r="BL134" i="33"/>
  <c r="BK134" i="33"/>
  <c r="BJ134" i="33"/>
  <c r="BI134" i="33"/>
  <c r="BH134" i="33"/>
  <c r="BG134" i="33"/>
  <c r="BF134" i="33"/>
  <c r="BE134" i="33"/>
  <c r="BD134" i="33"/>
  <c r="BB134" i="33"/>
  <c r="BA134" i="33"/>
  <c r="AZ134" i="33"/>
  <c r="AY134" i="33"/>
  <c r="AP134" i="33"/>
  <c r="AO134" i="33"/>
  <c r="AM134" i="33"/>
  <c r="AL134" i="33"/>
  <c r="AK134" i="33"/>
  <c r="AJ134" i="33"/>
  <c r="AH134" i="33"/>
  <c r="AG134" i="33"/>
  <c r="AF134" i="33"/>
  <c r="AE134" i="33"/>
  <c r="V134" i="33"/>
  <c r="U134" i="33"/>
  <c r="N134" i="33"/>
  <c r="M134" i="33"/>
  <c r="L134" i="33"/>
  <c r="K134" i="33"/>
  <c r="C134" i="33"/>
  <c r="BH133" i="33"/>
  <c r="BC133" i="33"/>
  <c r="AX133" i="33"/>
  <c r="AI133" i="33"/>
  <c r="AD133" i="33"/>
  <c r="J133" i="33"/>
  <c r="BH132" i="33"/>
  <c r="BC132" i="33"/>
  <c r="AX132" i="33"/>
  <c r="AI132" i="33"/>
  <c r="AD132" i="33"/>
  <c r="J132" i="33"/>
  <c r="BH131" i="33"/>
  <c r="BC131" i="33"/>
  <c r="AX131" i="33"/>
  <c r="AI131" i="33"/>
  <c r="AD131" i="33"/>
  <c r="J131" i="33"/>
  <c r="BH130" i="33"/>
  <c r="BC130" i="33"/>
  <c r="AX130" i="33"/>
  <c r="AI130" i="33"/>
  <c r="AD130" i="33"/>
  <c r="J130" i="33"/>
  <c r="BH129" i="33"/>
  <c r="BC129" i="33"/>
  <c r="AX129" i="33"/>
  <c r="AI129" i="33"/>
  <c r="AD129" i="33"/>
  <c r="J129" i="33"/>
  <c r="BH128" i="33"/>
  <c r="BC128" i="33"/>
  <c r="AX128" i="33"/>
  <c r="AI128" i="33"/>
  <c r="AD128" i="33"/>
  <c r="J128" i="33"/>
  <c r="BH127" i="33"/>
  <c r="BC127" i="33"/>
  <c r="AX127" i="33"/>
  <c r="AI127" i="33"/>
  <c r="AD127" i="33"/>
  <c r="J127" i="33"/>
  <c r="BH126" i="33"/>
  <c r="BC126" i="33"/>
  <c r="BC125" i="33"/>
  <c r="AX126" i="33"/>
  <c r="AI126" i="33"/>
  <c r="AD126" i="33"/>
  <c r="J126" i="33"/>
  <c r="CA125" i="33"/>
  <c r="BZ125" i="33"/>
  <c r="BV125" i="33"/>
  <c r="BU125" i="33"/>
  <c r="BQ125" i="33"/>
  <c r="BP125" i="33"/>
  <c r="BL125" i="33"/>
  <c r="BK125" i="33"/>
  <c r="BJ125" i="33"/>
  <c r="BI125" i="33"/>
  <c r="BG125" i="33"/>
  <c r="BF125" i="33"/>
  <c r="BE125" i="33"/>
  <c r="BD125" i="33"/>
  <c r="BB125" i="33"/>
  <c r="BA125" i="33"/>
  <c r="AZ125" i="33"/>
  <c r="AY125" i="33"/>
  <c r="AP125" i="33"/>
  <c r="AO125" i="33"/>
  <c r="AM125" i="33"/>
  <c r="AL125" i="33"/>
  <c r="AK125" i="33"/>
  <c r="AJ125" i="33"/>
  <c r="AH125" i="33"/>
  <c r="AG125" i="33"/>
  <c r="AF125" i="33"/>
  <c r="AE125" i="33"/>
  <c r="V125" i="33"/>
  <c r="U125" i="33"/>
  <c r="N125" i="33"/>
  <c r="M125" i="33"/>
  <c r="L125" i="33"/>
  <c r="K125" i="33"/>
  <c r="C125" i="33"/>
  <c r="BH124" i="33"/>
  <c r="BC124" i="33"/>
  <c r="AX124" i="33"/>
  <c r="AI124" i="33"/>
  <c r="AD124" i="33"/>
  <c r="J124" i="33"/>
  <c r="BH123" i="33"/>
  <c r="BC123" i="33"/>
  <c r="AX123" i="33"/>
  <c r="AI123" i="33"/>
  <c r="AD123" i="33"/>
  <c r="J123" i="33"/>
  <c r="BH122" i="33"/>
  <c r="BC122" i="33"/>
  <c r="AX122" i="33"/>
  <c r="AI122" i="33"/>
  <c r="AD122" i="33"/>
  <c r="J122" i="33"/>
  <c r="BH121" i="33"/>
  <c r="BC121" i="33"/>
  <c r="AX121" i="33"/>
  <c r="AI121" i="33"/>
  <c r="AD121" i="33"/>
  <c r="J121" i="33"/>
  <c r="BH120" i="33"/>
  <c r="BH118" i="33"/>
  <c r="BC120" i="33"/>
  <c r="AX120" i="33"/>
  <c r="AI120" i="33"/>
  <c r="AD120" i="33"/>
  <c r="J120" i="33"/>
  <c r="BH119" i="33"/>
  <c r="BC119" i="33"/>
  <c r="AX119" i="33"/>
  <c r="AI119" i="33"/>
  <c r="AD119" i="33"/>
  <c r="J119" i="33"/>
  <c r="CA118" i="33"/>
  <c r="BZ118" i="33"/>
  <c r="BV118" i="33"/>
  <c r="BU118" i="33"/>
  <c r="BQ118" i="33"/>
  <c r="BP118" i="33"/>
  <c r="BL118" i="33"/>
  <c r="BK118" i="33"/>
  <c r="BJ118" i="33"/>
  <c r="BI118" i="33"/>
  <c r="BG118" i="33"/>
  <c r="BF118" i="33"/>
  <c r="BE118" i="33"/>
  <c r="BD118" i="33"/>
  <c r="BB118" i="33"/>
  <c r="BA118" i="33"/>
  <c r="AZ118" i="33"/>
  <c r="AY118" i="33"/>
  <c r="AP118" i="33"/>
  <c r="AO118" i="33"/>
  <c r="AM118" i="33"/>
  <c r="AL118" i="33"/>
  <c r="AK118" i="33"/>
  <c r="AJ118" i="33"/>
  <c r="AH118" i="33"/>
  <c r="AG118" i="33"/>
  <c r="AF118" i="33"/>
  <c r="AE118" i="33"/>
  <c r="V118" i="33"/>
  <c r="U118" i="33"/>
  <c r="N118" i="33"/>
  <c r="M118" i="33"/>
  <c r="L118" i="33"/>
  <c r="K118" i="33"/>
  <c r="C118" i="33"/>
  <c r="BH117" i="33"/>
  <c r="BC117" i="33"/>
  <c r="AX117" i="33"/>
  <c r="AI117" i="33"/>
  <c r="AD117" i="33"/>
  <c r="J117" i="33"/>
  <c r="BH116" i="33"/>
  <c r="BC116" i="33"/>
  <c r="AX116" i="33"/>
  <c r="AI116" i="33"/>
  <c r="AD116" i="33"/>
  <c r="J116" i="33"/>
  <c r="BH115" i="33"/>
  <c r="BC115" i="33"/>
  <c r="AX115" i="33"/>
  <c r="AI115" i="33"/>
  <c r="AD115" i="33"/>
  <c r="J115" i="33"/>
  <c r="BH114" i="33"/>
  <c r="BC114" i="33"/>
  <c r="AX114" i="33"/>
  <c r="AI114" i="33"/>
  <c r="AD114" i="33"/>
  <c r="J114" i="33"/>
  <c r="BH113" i="33"/>
  <c r="BC113" i="33"/>
  <c r="AX113" i="33"/>
  <c r="AI113" i="33"/>
  <c r="AD113" i="33"/>
  <c r="J113" i="33"/>
  <c r="BH112" i="33"/>
  <c r="BC112" i="33"/>
  <c r="AX112" i="33"/>
  <c r="AI112" i="33"/>
  <c r="AD112" i="33"/>
  <c r="J112" i="33"/>
  <c r="BH111" i="33"/>
  <c r="BC111" i="33"/>
  <c r="AX111" i="33"/>
  <c r="AI111" i="33"/>
  <c r="AD111" i="33"/>
  <c r="J111" i="33"/>
  <c r="BH110" i="33"/>
  <c r="BC110" i="33"/>
  <c r="AX110" i="33"/>
  <c r="AI110" i="33"/>
  <c r="AD110" i="33"/>
  <c r="J110" i="33"/>
  <c r="BH109" i="33"/>
  <c r="BC109" i="33"/>
  <c r="AX109" i="33"/>
  <c r="AI109" i="33"/>
  <c r="AD109" i="33"/>
  <c r="J109" i="33"/>
  <c r="CA108" i="33"/>
  <c r="BZ108" i="33"/>
  <c r="BV108" i="33"/>
  <c r="BU108" i="33"/>
  <c r="BQ108" i="33"/>
  <c r="BP108" i="33"/>
  <c r="BL108" i="33"/>
  <c r="BK108" i="33"/>
  <c r="BJ108" i="33"/>
  <c r="BI108" i="33"/>
  <c r="BG108" i="33"/>
  <c r="BF108" i="33"/>
  <c r="BE108" i="33"/>
  <c r="BD108" i="33"/>
  <c r="BB108" i="33"/>
  <c r="BA108" i="33"/>
  <c r="AZ108" i="33"/>
  <c r="AY108" i="33"/>
  <c r="AP108" i="33"/>
  <c r="AO108" i="33"/>
  <c r="AM108" i="33"/>
  <c r="AL108" i="33"/>
  <c r="AK108" i="33"/>
  <c r="AJ108" i="33"/>
  <c r="AH108" i="33"/>
  <c r="AG108" i="33"/>
  <c r="AF108" i="33"/>
  <c r="AE108" i="33"/>
  <c r="V108" i="33"/>
  <c r="U108" i="33"/>
  <c r="N108" i="33"/>
  <c r="M108" i="33"/>
  <c r="L108" i="33"/>
  <c r="K108" i="33"/>
  <c r="C108" i="33"/>
  <c r="BH107" i="33"/>
  <c r="BC107" i="33"/>
  <c r="AX107" i="33"/>
  <c r="AI107" i="33"/>
  <c r="AD107" i="33"/>
  <c r="J107" i="33"/>
  <c r="BH106" i="33"/>
  <c r="BC106" i="33"/>
  <c r="AX106" i="33"/>
  <c r="AI106" i="33"/>
  <c r="AD106" i="33"/>
  <c r="J106" i="33"/>
  <c r="BH105" i="33"/>
  <c r="BC105" i="33"/>
  <c r="AX105" i="33"/>
  <c r="AI105" i="33"/>
  <c r="AD105" i="33"/>
  <c r="J105" i="33"/>
  <c r="BH104" i="33"/>
  <c r="BC104" i="33"/>
  <c r="AX104" i="33"/>
  <c r="AI104" i="33"/>
  <c r="AD104" i="33"/>
  <c r="J104" i="33"/>
  <c r="BH103" i="33"/>
  <c r="BC103" i="33"/>
  <c r="AX103" i="33"/>
  <c r="AI103" i="33"/>
  <c r="AD103" i="33"/>
  <c r="J103" i="33"/>
  <c r="BH102" i="33"/>
  <c r="BC102" i="33"/>
  <c r="AX102" i="33"/>
  <c r="AI102" i="33"/>
  <c r="AD102" i="33"/>
  <c r="J102" i="33"/>
  <c r="BH101" i="33"/>
  <c r="BC101" i="33"/>
  <c r="AX101" i="33"/>
  <c r="AI101" i="33"/>
  <c r="AD101" i="33"/>
  <c r="J101" i="33"/>
  <c r="BH100" i="33"/>
  <c r="BC100" i="33"/>
  <c r="AX100" i="33"/>
  <c r="AI100" i="33"/>
  <c r="AD100" i="33"/>
  <c r="J100" i="33"/>
  <c r="BH99" i="33"/>
  <c r="BC99" i="33"/>
  <c r="AX99" i="33"/>
  <c r="AI99" i="33"/>
  <c r="AD99" i="33"/>
  <c r="J99" i="33"/>
  <c r="BH98" i="33"/>
  <c r="BC98" i="33"/>
  <c r="AX98" i="33"/>
  <c r="AI98" i="33"/>
  <c r="AD98" i="33"/>
  <c r="J98" i="33"/>
  <c r="BH97" i="33"/>
  <c r="BC97" i="33"/>
  <c r="AX97" i="33"/>
  <c r="AI97" i="33"/>
  <c r="AD97" i="33"/>
  <c r="J97" i="33"/>
  <c r="BH96" i="33"/>
  <c r="BC96" i="33"/>
  <c r="AX96" i="33"/>
  <c r="AI96" i="33"/>
  <c r="AD96" i="33"/>
  <c r="J96" i="33"/>
  <c r="CA95" i="33"/>
  <c r="BZ95" i="33"/>
  <c r="BV95" i="33"/>
  <c r="BU95" i="33"/>
  <c r="BQ95" i="33"/>
  <c r="BP95" i="33"/>
  <c r="BL95" i="33"/>
  <c r="BK95" i="33"/>
  <c r="BJ95" i="33"/>
  <c r="BI95" i="33"/>
  <c r="BG95" i="33"/>
  <c r="BG89" i="33"/>
  <c r="BF95" i="33"/>
  <c r="BE95" i="33"/>
  <c r="BD95" i="33"/>
  <c r="BB95" i="33"/>
  <c r="BA95" i="33"/>
  <c r="AZ95" i="33"/>
  <c r="AY95" i="33"/>
  <c r="AP95" i="33"/>
  <c r="AO95" i="33"/>
  <c r="AM95" i="33"/>
  <c r="AL95" i="33"/>
  <c r="AK95" i="33"/>
  <c r="AJ95" i="33"/>
  <c r="AH95" i="33"/>
  <c r="AG95" i="33"/>
  <c r="AF95" i="33"/>
  <c r="AE95" i="33"/>
  <c r="V95" i="33"/>
  <c r="U95" i="33"/>
  <c r="N95" i="33"/>
  <c r="M95" i="33"/>
  <c r="L95" i="33"/>
  <c r="K95" i="33"/>
  <c r="C95" i="33"/>
  <c r="BH94" i="33"/>
  <c r="BC94" i="33"/>
  <c r="AX94" i="33"/>
  <c r="AI94" i="33"/>
  <c r="AD94" i="33"/>
  <c r="J94" i="33"/>
  <c r="BH93" i="33"/>
  <c r="BC93" i="33"/>
  <c r="AX93" i="33"/>
  <c r="AI93" i="33"/>
  <c r="AD93" i="33"/>
  <c r="J93" i="33"/>
  <c r="BH92" i="33"/>
  <c r="BC92" i="33"/>
  <c r="AX92" i="33"/>
  <c r="AI92" i="33"/>
  <c r="AD92" i="33"/>
  <c r="J92" i="33"/>
  <c r="BH91" i="33"/>
  <c r="BC91" i="33"/>
  <c r="AX91" i="33"/>
  <c r="AI91" i="33"/>
  <c r="AD91" i="33"/>
  <c r="J91" i="33"/>
  <c r="J90" i="33"/>
  <c r="CA90" i="33"/>
  <c r="BZ90" i="33"/>
  <c r="BV90" i="33"/>
  <c r="BU90" i="33"/>
  <c r="BQ90" i="33"/>
  <c r="BP90" i="33"/>
  <c r="BL90" i="33"/>
  <c r="BK90" i="33"/>
  <c r="BJ90" i="33"/>
  <c r="BI90" i="33"/>
  <c r="BH90" i="33"/>
  <c r="BG90" i="33"/>
  <c r="BF90" i="33"/>
  <c r="BE90" i="33"/>
  <c r="BD90" i="33"/>
  <c r="BB90" i="33"/>
  <c r="BA90" i="33"/>
  <c r="AZ90" i="33"/>
  <c r="AY90" i="33"/>
  <c r="AP90" i="33"/>
  <c r="AO90" i="33"/>
  <c r="AM90" i="33"/>
  <c r="AL90" i="33"/>
  <c r="AL89" i="33"/>
  <c r="AK90" i="33"/>
  <c r="AJ90" i="33"/>
  <c r="AH90" i="33"/>
  <c r="AG90" i="33"/>
  <c r="AF90" i="33"/>
  <c r="AE90" i="33"/>
  <c r="V90" i="33"/>
  <c r="U90" i="33"/>
  <c r="U89" i="33"/>
  <c r="N90" i="33"/>
  <c r="M90" i="33"/>
  <c r="L90" i="33"/>
  <c r="K90" i="33"/>
  <c r="C90" i="33"/>
  <c r="BZ89" i="33"/>
  <c r="AV79" i="33"/>
  <c r="AU79" i="33"/>
  <c r="AT79" i="33"/>
  <c r="AS79" i="33"/>
  <c r="AR79" i="33"/>
  <c r="AQ79" i="33"/>
  <c r="AR160" i="33"/>
  <c r="AP79" i="33"/>
  <c r="AO79" i="33"/>
  <c r="AN79" i="33"/>
  <c r="AM79" i="33"/>
  <c r="X160" i="33"/>
  <c r="AL79" i="33"/>
  <c r="AK79" i="33"/>
  <c r="S160" i="33"/>
  <c r="AJ79" i="33"/>
  <c r="R160" i="33"/>
  <c r="AI79" i="33"/>
  <c r="Q160" i="33"/>
  <c r="AH79" i="33"/>
  <c r="P160" i="33"/>
  <c r="AG79" i="33"/>
  <c r="AF79" i="33"/>
  <c r="AE79" i="33"/>
  <c r="BO160" i="33"/>
  <c r="AD79" i="33"/>
  <c r="BN160" i="33"/>
  <c r="AC79" i="33"/>
  <c r="AB79" i="33"/>
  <c r="BT160" i="33"/>
  <c r="AA79" i="33"/>
  <c r="BS160" i="33"/>
  <c r="Z79" i="33"/>
  <c r="Y79" i="33"/>
  <c r="BY160" i="33"/>
  <c r="X79" i="33"/>
  <c r="BX160" i="33"/>
  <c r="BW160" i="33"/>
  <c r="W79" i="33"/>
  <c r="V79" i="33"/>
  <c r="U79" i="33"/>
  <c r="AC160" i="33"/>
  <c r="T79" i="33"/>
  <c r="AB160" i="33"/>
  <c r="S79" i="33"/>
  <c r="AA160" i="33"/>
  <c r="R79" i="33"/>
  <c r="Z160" i="33"/>
  <c r="Q79" i="33"/>
  <c r="P79" i="33"/>
  <c r="I160" i="33"/>
  <c r="O79" i="33"/>
  <c r="H160" i="33"/>
  <c r="N79" i="33"/>
  <c r="G160" i="33"/>
  <c r="CJ160" i="33"/>
  <c r="P242" i="33"/>
  <c r="M79" i="33"/>
  <c r="F160" i="33"/>
  <c r="L79" i="33"/>
  <c r="K79" i="33"/>
  <c r="AW160" i="33"/>
  <c r="CG160" i="33"/>
  <c r="M242" i="33"/>
  <c r="J79" i="33"/>
  <c r="AV160" i="33"/>
  <c r="CF160" i="33"/>
  <c r="L242" i="33"/>
  <c r="I79" i="33"/>
  <c r="AU160" i="33"/>
  <c r="H79" i="33"/>
  <c r="AT160" i="33"/>
  <c r="G79" i="33"/>
  <c r="F79" i="33"/>
  <c r="E79" i="33"/>
  <c r="D79" i="33"/>
  <c r="C79" i="33"/>
  <c r="AV78" i="33"/>
  <c r="AU78" i="33"/>
  <c r="AT78" i="33"/>
  <c r="AS78" i="33"/>
  <c r="AR78" i="33"/>
  <c r="AQ78" i="33"/>
  <c r="AP78" i="33"/>
  <c r="AO78" i="33"/>
  <c r="AN78" i="33"/>
  <c r="AM78" i="33"/>
  <c r="AL78" i="33"/>
  <c r="AK78" i="33"/>
  <c r="S159" i="33"/>
  <c r="AJ78" i="33"/>
  <c r="R159" i="33"/>
  <c r="AI78" i="33"/>
  <c r="Q159" i="33"/>
  <c r="AH78" i="33"/>
  <c r="P159" i="33"/>
  <c r="AG78" i="33"/>
  <c r="AF78" i="33"/>
  <c r="AE78" i="33"/>
  <c r="BO159" i="33"/>
  <c r="AD78" i="33"/>
  <c r="BN159" i="33"/>
  <c r="BM159" i="33"/>
  <c r="AC78" i="33"/>
  <c r="AB78" i="33"/>
  <c r="BT159" i="33"/>
  <c r="AA78" i="33"/>
  <c r="BS159" i="33"/>
  <c r="Z78" i="33"/>
  <c r="Y78" i="33"/>
  <c r="BY159" i="33"/>
  <c r="X78" i="33"/>
  <c r="BX159" i="33"/>
  <c r="W78" i="33"/>
  <c r="V78" i="33"/>
  <c r="U78" i="33"/>
  <c r="AC159" i="33"/>
  <c r="T78" i="33"/>
  <c r="AB159" i="33"/>
  <c r="S78" i="33"/>
  <c r="AA159" i="33"/>
  <c r="R78" i="33"/>
  <c r="Z159" i="33"/>
  <c r="Q78" i="33"/>
  <c r="P78" i="33"/>
  <c r="I159" i="33"/>
  <c r="O78" i="33"/>
  <c r="H159" i="33"/>
  <c r="N78" i="33"/>
  <c r="G159" i="33"/>
  <c r="M78" i="33"/>
  <c r="F159" i="33"/>
  <c r="L78" i="33"/>
  <c r="K78" i="33"/>
  <c r="AW159" i="33"/>
  <c r="CG159" i="33"/>
  <c r="M241" i="33"/>
  <c r="J78" i="33"/>
  <c r="AV159" i="33"/>
  <c r="CF159" i="33"/>
  <c r="L241" i="33"/>
  <c r="I78" i="33"/>
  <c r="AU159" i="33"/>
  <c r="CE159" i="33"/>
  <c r="K241" i="33"/>
  <c r="H78" i="33"/>
  <c r="AT159" i="33"/>
  <c r="G78" i="33"/>
  <c r="F78" i="33"/>
  <c r="E78" i="33"/>
  <c r="D78" i="33"/>
  <c r="C78" i="33"/>
  <c r="AV77" i="33"/>
  <c r="AU77" i="33"/>
  <c r="AT77" i="33"/>
  <c r="AS77" i="33"/>
  <c r="AR77" i="33"/>
  <c r="AQ77" i="33"/>
  <c r="AR158" i="33"/>
  <c r="AP77" i="33"/>
  <c r="AO77" i="33"/>
  <c r="AN77" i="33"/>
  <c r="AM77" i="33"/>
  <c r="X158" i="33"/>
  <c r="AL77" i="33"/>
  <c r="AK77" i="33"/>
  <c r="S158" i="33"/>
  <c r="AJ77" i="33"/>
  <c r="R158" i="33"/>
  <c r="AI77" i="33"/>
  <c r="Q158" i="33"/>
  <c r="AH77" i="33"/>
  <c r="P158" i="33"/>
  <c r="AG77" i="33"/>
  <c r="AF77" i="33"/>
  <c r="AE77" i="33"/>
  <c r="BO158" i="33"/>
  <c r="AD77" i="33"/>
  <c r="BN158" i="33"/>
  <c r="AC77" i="33"/>
  <c r="AB77" i="33"/>
  <c r="BT158" i="33"/>
  <c r="AA77" i="33"/>
  <c r="BS158" i="33"/>
  <c r="Z77" i="33"/>
  <c r="Y77" i="33"/>
  <c r="BY158" i="33"/>
  <c r="X77" i="33"/>
  <c r="BX158" i="33"/>
  <c r="BW158" i="33"/>
  <c r="W77" i="33"/>
  <c r="V77" i="33"/>
  <c r="U77" i="33"/>
  <c r="AC158" i="33"/>
  <c r="T77" i="33"/>
  <c r="AB158" i="33"/>
  <c r="S77" i="33"/>
  <c r="AA158" i="33"/>
  <c r="R77" i="33"/>
  <c r="Z158" i="33"/>
  <c r="Q77" i="33"/>
  <c r="P77" i="33"/>
  <c r="I158" i="33"/>
  <c r="O77" i="33"/>
  <c r="H158" i="33"/>
  <c r="N77" i="33"/>
  <c r="G158" i="33"/>
  <c r="M77" i="33"/>
  <c r="F158" i="33"/>
  <c r="L77" i="33"/>
  <c r="K77" i="33"/>
  <c r="AW158" i="33"/>
  <c r="CG158" i="33"/>
  <c r="M240" i="33"/>
  <c r="J77" i="33"/>
  <c r="AV158" i="33"/>
  <c r="CF158" i="33"/>
  <c r="L240" i="33"/>
  <c r="I77" i="33"/>
  <c r="AU158" i="33"/>
  <c r="H77" i="33"/>
  <c r="AT158" i="33"/>
  <c r="G77" i="33"/>
  <c r="F77" i="33"/>
  <c r="E77" i="33"/>
  <c r="D77" i="33"/>
  <c r="C77" i="33"/>
  <c r="AV76" i="33"/>
  <c r="AU76" i="33"/>
  <c r="AT76" i="33"/>
  <c r="AS76" i="33"/>
  <c r="AR76" i="33"/>
  <c r="AQ76" i="33"/>
  <c r="AP76" i="33"/>
  <c r="AO76" i="33"/>
  <c r="AN76" i="33"/>
  <c r="AM76" i="33"/>
  <c r="AL76" i="33"/>
  <c r="AK76" i="33"/>
  <c r="S157" i="33"/>
  <c r="AJ76" i="33"/>
  <c r="R157" i="33"/>
  <c r="AI76" i="33"/>
  <c r="Q157" i="33"/>
  <c r="AH76" i="33"/>
  <c r="P157" i="33"/>
  <c r="AG76" i="33"/>
  <c r="AF76" i="33"/>
  <c r="AE76" i="33"/>
  <c r="BO157" i="33"/>
  <c r="AD76" i="33"/>
  <c r="BN157" i="33"/>
  <c r="BM157" i="33"/>
  <c r="AC76" i="33"/>
  <c r="AB76" i="33"/>
  <c r="BT157" i="33"/>
  <c r="AA76" i="33"/>
  <c r="BS157" i="33"/>
  <c r="Z76" i="33"/>
  <c r="Y76" i="33"/>
  <c r="BY157" i="33"/>
  <c r="X76" i="33"/>
  <c r="BX157" i="33"/>
  <c r="W76" i="33"/>
  <c r="V76" i="33"/>
  <c r="U76" i="33"/>
  <c r="AC157" i="33"/>
  <c r="T76" i="33"/>
  <c r="AB157" i="33"/>
  <c r="S76" i="33"/>
  <c r="AA157" i="33"/>
  <c r="R76" i="33"/>
  <c r="Z157" i="33"/>
  <c r="Q76" i="33"/>
  <c r="P76" i="33"/>
  <c r="I157" i="33"/>
  <c r="O76" i="33"/>
  <c r="H157" i="33"/>
  <c r="N76" i="33"/>
  <c r="G157" i="33"/>
  <c r="M76" i="33"/>
  <c r="F157" i="33"/>
  <c r="L76" i="33"/>
  <c r="K76" i="33"/>
  <c r="AW157" i="33"/>
  <c r="CG157" i="33"/>
  <c r="M239" i="33"/>
  <c r="J76" i="33"/>
  <c r="AV157" i="33"/>
  <c r="CF157" i="33"/>
  <c r="L239" i="33"/>
  <c r="I76" i="33"/>
  <c r="AU157" i="33"/>
  <c r="CE157" i="33"/>
  <c r="K239" i="33"/>
  <c r="H76" i="33"/>
  <c r="AT157" i="33"/>
  <c r="G76" i="33"/>
  <c r="F76" i="33"/>
  <c r="E76" i="33"/>
  <c r="D76" i="33"/>
  <c r="C76" i="33"/>
  <c r="AV75" i="33"/>
  <c r="AU75" i="33"/>
  <c r="AT75" i="33"/>
  <c r="AS75" i="33"/>
  <c r="AR75" i="33"/>
  <c r="AQ75" i="33"/>
  <c r="AP75" i="33"/>
  <c r="AO75" i="33"/>
  <c r="AN75" i="33"/>
  <c r="AM75" i="33"/>
  <c r="X156" i="33"/>
  <c r="AL75" i="33"/>
  <c r="AK75" i="33"/>
  <c r="S156" i="33"/>
  <c r="AJ75" i="33"/>
  <c r="R156" i="33"/>
  <c r="AI75" i="33"/>
  <c r="Q156" i="33"/>
  <c r="AH75" i="33"/>
  <c r="P156" i="33"/>
  <c r="AG75" i="33"/>
  <c r="AF75" i="33"/>
  <c r="AE75" i="33"/>
  <c r="BO156" i="33"/>
  <c r="AD75" i="33"/>
  <c r="BN156" i="33"/>
  <c r="AC75" i="33"/>
  <c r="AB75" i="33"/>
  <c r="BT156" i="33"/>
  <c r="AA75" i="33"/>
  <c r="BS156" i="33"/>
  <c r="Z75" i="33"/>
  <c r="Y75" i="33"/>
  <c r="BY156" i="33"/>
  <c r="X75" i="33"/>
  <c r="BX156" i="33"/>
  <c r="W75" i="33"/>
  <c r="V75" i="33"/>
  <c r="U75" i="33"/>
  <c r="AC156" i="33"/>
  <c r="T75" i="33"/>
  <c r="AB156" i="33"/>
  <c r="S75" i="33"/>
  <c r="AA156" i="33"/>
  <c r="R75" i="33"/>
  <c r="Z156" i="33"/>
  <c r="Q75" i="33"/>
  <c r="P75" i="33"/>
  <c r="I156" i="33"/>
  <c r="O75" i="33"/>
  <c r="H156" i="33"/>
  <c r="N75" i="33"/>
  <c r="G156" i="33"/>
  <c r="CJ156" i="33"/>
  <c r="P238" i="33"/>
  <c r="M75" i="33"/>
  <c r="F156" i="33"/>
  <c r="L75" i="33"/>
  <c r="K75" i="33"/>
  <c r="AW156" i="33"/>
  <c r="CG156" i="33"/>
  <c r="M238" i="33"/>
  <c r="J75" i="33"/>
  <c r="AV156" i="33"/>
  <c r="CF156" i="33"/>
  <c r="L238" i="33"/>
  <c r="I75" i="33"/>
  <c r="AU156" i="33"/>
  <c r="H75" i="33"/>
  <c r="AT156" i="33"/>
  <c r="G75" i="33"/>
  <c r="F75" i="33"/>
  <c r="E75" i="33"/>
  <c r="D75" i="33"/>
  <c r="C75" i="33"/>
  <c r="AV74" i="33"/>
  <c r="AU74" i="33"/>
  <c r="AT74" i="33"/>
  <c r="AS74" i="33"/>
  <c r="AR74" i="33"/>
  <c r="AQ74" i="33"/>
  <c r="AP74" i="33"/>
  <c r="AO74" i="33"/>
  <c r="AN74" i="33"/>
  <c r="AM74" i="33"/>
  <c r="AL74" i="33"/>
  <c r="AK74" i="33"/>
  <c r="S155" i="33"/>
  <c r="AJ74" i="33"/>
  <c r="R155" i="33"/>
  <c r="AI74" i="33"/>
  <c r="Q155" i="33"/>
  <c r="AH74" i="33"/>
  <c r="P155" i="33"/>
  <c r="AG74" i="33"/>
  <c r="AF74" i="33"/>
  <c r="AE74" i="33"/>
  <c r="BO155" i="33"/>
  <c r="AD74" i="33"/>
  <c r="BN155" i="33"/>
  <c r="AC74" i="33"/>
  <c r="AB74" i="33"/>
  <c r="BT155" i="33"/>
  <c r="AA74" i="33"/>
  <c r="BS155" i="33"/>
  <c r="Z74" i="33"/>
  <c r="Y74" i="33"/>
  <c r="BY155" i="33"/>
  <c r="X74" i="33"/>
  <c r="BX155" i="33"/>
  <c r="W74" i="33"/>
  <c r="V74" i="33"/>
  <c r="U74" i="33"/>
  <c r="AC155" i="33"/>
  <c r="T74" i="33"/>
  <c r="AB155" i="33"/>
  <c r="S74" i="33"/>
  <c r="AA155" i="33"/>
  <c r="R74" i="33"/>
  <c r="Z155" i="33"/>
  <c r="Q74" i="33"/>
  <c r="P74" i="33"/>
  <c r="I155" i="33"/>
  <c r="O74" i="33"/>
  <c r="H155" i="33"/>
  <c r="N74" i="33"/>
  <c r="G155" i="33"/>
  <c r="M74" i="33"/>
  <c r="F155" i="33"/>
  <c r="L74" i="33"/>
  <c r="K74" i="33"/>
  <c r="AW155" i="33"/>
  <c r="CG155" i="33"/>
  <c r="M237" i="33"/>
  <c r="J74" i="33"/>
  <c r="AV155" i="33"/>
  <c r="CF155" i="33"/>
  <c r="L237" i="33"/>
  <c r="I74" i="33"/>
  <c r="AU155" i="33"/>
  <c r="CE155" i="33"/>
  <c r="K237" i="33"/>
  <c r="H74" i="33"/>
  <c r="AT155" i="33"/>
  <c r="G74" i="33"/>
  <c r="F74" i="33"/>
  <c r="E74" i="33"/>
  <c r="D74" i="33"/>
  <c r="C74" i="33"/>
  <c r="AV73" i="33"/>
  <c r="AU73" i="33"/>
  <c r="AT73" i="33"/>
  <c r="AS73" i="33"/>
  <c r="AR73" i="33"/>
  <c r="AQ73" i="33"/>
  <c r="AR154" i="33"/>
  <c r="AP73" i="33"/>
  <c r="AO73" i="33"/>
  <c r="AN73" i="33"/>
  <c r="AM73" i="33"/>
  <c r="AL73" i="33"/>
  <c r="AK73" i="33"/>
  <c r="S154" i="33"/>
  <c r="AJ73" i="33"/>
  <c r="R154" i="33"/>
  <c r="AI73" i="33"/>
  <c r="Q154" i="33"/>
  <c r="AH73" i="33"/>
  <c r="P154" i="33"/>
  <c r="AG73" i="33"/>
  <c r="AF73" i="33"/>
  <c r="AE73" i="33"/>
  <c r="BO154" i="33"/>
  <c r="AD73" i="33"/>
  <c r="BN154" i="33"/>
  <c r="AC73" i="33"/>
  <c r="AB73" i="33"/>
  <c r="BT154" i="33"/>
  <c r="AA73" i="33"/>
  <c r="BS154" i="33"/>
  <c r="Z73" i="33"/>
  <c r="Y73" i="33"/>
  <c r="BY154" i="33"/>
  <c r="X73" i="33"/>
  <c r="BX154" i="33"/>
  <c r="W73" i="33"/>
  <c r="V73" i="33"/>
  <c r="U73" i="33"/>
  <c r="AC154" i="33"/>
  <c r="T73" i="33"/>
  <c r="AB154" i="33"/>
  <c r="S73" i="33"/>
  <c r="AA154" i="33"/>
  <c r="R73" i="33"/>
  <c r="Z154" i="33"/>
  <c r="Q73" i="33"/>
  <c r="P73" i="33"/>
  <c r="I154" i="33"/>
  <c r="O73" i="33"/>
  <c r="H154" i="33"/>
  <c r="N73" i="33"/>
  <c r="G154" i="33"/>
  <c r="M73" i="33"/>
  <c r="F154" i="33"/>
  <c r="L73" i="33"/>
  <c r="K73" i="33"/>
  <c r="AW154" i="33"/>
  <c r="CG154" i="33"/>
  <c r="M236" i="33"/>
  <c r="J73" i="33"/>
  <c r="AV154" i="33"/>
  <c r="CF154" i="33"/>
  <c r="L236" i="33"/>
  <c r="I73" i="33"/>
  <c r="AU154" i="33"/>
  <c r="H73" i="33"/>
  <c r="AT154" i="33"/>
  <c r="G73" i="33"/>
  <c r="F73" i="33"/>
  <c r="E73" i="33"/>
  <c r="D73" i="33"/>
  <c r="C73" i="33"/>
  <c r="AV72" i="33"/>
  <c r="AU72" i="33"/>
  <c r="AT72" i="33"/>
  <c r="AS72" i="33"/>
  <c r="AR72" i="33"/>
  <c r="AQ72" i="33"/>
  <c r="AP72" i="33"/>
  <c r="AO72" i="33"/>
  <c r="AN72" i="33"/>
  <c r="AM72" i="33"/>
  <c r="AL72" i="33"/>
  <c r="AK72" i="33"/>
  <c r="S153" i="33"/>
  <c r="AJ72" i="33"/>
  <c r="R153" i="33"/>
  <c r="AI72" i="33"/>
  <c r="Q153" i="33"/>
  <c r="AH72" i="33"/>
  <c r="P153" i="33"/>
  <c r="AG72" i="33"/>
  <c r="AF72" i="33"/>
  <c r="AE72" i="33"/>
  <c r="BO153" i="33"/>
  <c r="AD72" i="33"/>
  <c r="BN153" i="33"/>
  <c r="BM153" i="33"/>
  <c r="AC72" i="33"/>
  <c r="AB72" i="33"/>
  <c r="BT153" i="33"/>
  <c r="AA72" i="33"/>
  <c r="BS153" i="33"/>
  <c r="Z72" i="33"/>
  <c r="Y72" i="33"/>
  <c r="BY153" i="33"/>
  <c r="X72" i="33"/>
  <c r="BX153" i="33"/>
  <c r="W72" i="33"/>
  <c r="V72" i="33"/>
  <c r="U72" i="33"/>
  <c r="AC153" i="33"/>
  <c r="T72" i="33"/>
  <c r="AB153" i="33"/>
  <c r="S72" i="33"/>
  <c r="AA153" i="33"/>
  <c r="R72" i="33"/>
  <c r="Z153" i="33"/>
  <c r="Q72" i="33"/>
  <c r="P72" i="33"/>
  <c r="I153" i="33"/>
  <c r="O72" i="33"/>
  <c r="H153" i="33"/>
  <c r="N72" i="33"/>
  <c r="G153" i="33"/>
  <c r="M72" i="33"/>
  <c r="F153" i="33"/>
  <c r="L72" i="33"/>
  <c r="K72" i="33"/>
  <c r="AW153" i="33"/>
  <c r="CG153" i="33"/>
  <c r="M235" i="33"/>
  <c r="J72" i="33"/>
  <c r="AV153" i="33"/>
  <c r="CF153" i="33"/>
  <c r="L235" i="33"/>
  <c r="I72" i="33"/>
  <c r="AU153" i="33"/>
  <c r="CE153" i="33"/>
  <c r="K235" i="33"/>
  <c r="H72" i="33"/>
  <c r="AT153" i="33"/>
  <c r="G72" i="33"/>
  <c r="F72" i="33"/>
  <c r="E72" i="33"/>
  <c r="D72" i="33"/>
  <c r="C72" i="33"/>
  <c r="AV71" i="33"/>
  <c r="AU71" i="33"/>
  <c r="AT71" i="33"/>
  <c r="AS71" i="33"/>
  <c r="AR71" i="33"/>
  <c r="AQ71" i="33"/>
  <c r="AP71" i="33"/>
  <c r="AO71" i="33"/>
  <c r="AN71" i="33"/>
  <c r="AM71" i="33"/>
  <c r="X152" i="33"/>
  <c r="AL71" i="33"/>
  <c r="AK71" i="33"/>
  <c r="S152" i="33"/>
  <c r="AJ71" i="33"/>
  <c r="R152" i="33"/>
  <c r="AI71" i="33"/>
  <c r="Q152" i="33"/>
  <c r="AH71" i="33"/>
  <c r="P152" i="33"/>
  <c r="AG71" i="33"/>
  <c r="AF71" i="33"/>
  <c r="AE71" i="33"/>
  <c r="BO152" i="33"/>
  <c r="AD71" i="33"/>
  <c r="BN152" i="33"/>
  <c r="AC71" i="33"/>
  <c r="AB71" i="33"/>
  <c r="BT152" i="33"/>
  <c r="AA71" i="33"/>
  <c r="BS152" i="33"/>
  <c r="Z71" i="33"/>
  <c r="Y71" i="33"/>
  <c r="BY152" i="33"/>
  <c r="X71" i="33"/>
  <c r="BX152" i="33"/>
  <c r="W71" i="33"/>
  <c r="V71" i="33"/>
  <c r="U71" i="33"/>
  <c r="AC152" i="33"/>
  <c r="T71" i="33"/>
  <c r="AB152" i="33"/>
  <c r="S71" i="33"/>
  <c r="AA152" i="33"/>
  <c r="R71" i="33"/>
  <c r="Z152" i="33"/>
  <c r="Q71" i="33"/>
  <c r="P71" i="33"/>
  <c r="I152" i="33"/>
  <c r="O71" i="33"/>
  <c r="H152" i="33"/>
  <c r="N71" i="33"/>
  <c r="G152" i="33"/>
  <c r="CJ152" i="33"/>
  <c r="P234" i="33"/>
  <c r="M71" i="33"/>
  <c r="F152" i="33"/>
  <c r="L71" i="33"/>
  <c r="K71" i="33"/>
  <c r="AW152" i="33"/>
  <c r="CG152" i="33"/>
  <c r="M234" i="33"/>
  <c r="J71" i="33"/>
  <c r="AV152" i="33"/>
  <c r="CF152" i="33"/>
  <c r="L234" i="33"/>
  <c r="I71" i="33"/>
  <c r="AU152" i="33"/>
  <c r="H71" i="33"/>
  <c r="AT152" i="33"/>
  <c r="G71" i="33"/>
  <c r="F71" i="33"/>
  <c r="E71" i="33"/>
  <c r="D71" i="33"/>
  <c r="C71" i="33"/>
  <c r="AV70" i="33"/>
  <c r="AU70" i="33"/>
  <c r="AT70" i="33"/>
  <c r="AS70" i="33"/>
  <c r="AR70" i="33"/>
  <c r="AQ70" i="33"/>
  <c r="AP70" i="33"/>
  <c r="AO70" i="33"/>
  <c r="AN70" i="33"/>
  <c r="AM70" i="33"/>
  <c r="AL70" i="33"/>
  <c r="AK70" i="33"/>
  <c r="S151" i="33"/>
  <c r="AJ70" i="33"/>
  <c r="R151" i="33"/>
  <c r="AI70" i="33"/>
  <c r="Q151" i="33"/>
  <c r="AH70" i="33"/>
  <c r="P151" i="33"/>
  <c r="AG70" i="33"/>
  <c r="AF70" i="33"/>
  <c r="AE70" i="33"/>
  <c r="BO151" i="33"/>
  <c r="AD70" i="33"/>
  <c r="BN151" i="33"/>
  <c r="AC70" i="33"/>
  <c r="AB70" i="33"/>
  <c r="BT151" i="33"/>
  <c r="AA70" i="33"/>
  <c r="BS151" i="33"/>
  <c r="Z70" i="33"/>
  <c r="Y70" i="33"/>
  <c r="BY151" i="33"/>
  <c r="X70" i="33"/>
  <c r="BX151" i="33"/>
  <c r="W70" i="33"/>
  <c r="V70" i="33"/>
  <c r="U70" i="33"/>
  <c r="AC151" i="33"/>
  <c r="T70" i="33"/>
  <c r="AB151" i="33"/>
  <c r="S70" i="33"/>
  <c r="AA151" i="33"/>
  <c r="R70" i="33"/>
  <c r="Z151" i="33"/>
  <c r="Q70" i="33"/>
  <c r="P70" i="33"/>
  <c r="I151" i="33"/>
  <c r="O70" i="33"/>
  <c r="H151" i="33"/>
  <c r="N70" i="33"/>
  <c r="G151" i="33"/>
  <c r="M70" i="33"/>
  <c r="F151" i="33"/>
  <c r="L70" i="33"/>
  <c r="K70" i="33"/>
  <c r="AW151" i="33"/>
  <c r="CG151" i="33"/>
  <c r="M233" i="33"/>
  <c r="J70" i="33"/>
  <c r="AV151" i="33"/>
  <c r="CF151" i="33"/>
  <c r="L233" i="33"/>
  <c r="I70" i="33"/>
  <c r="AU151" i="33"/>
  <c r="CE151" i="33"/>
  <c r="K233" i="33"/>
  <c r="H70" i="33"/>
  <c r="AT151" i="33"/>
  <c r="G70" i="33"/>
  <c r="F70" i="33"/>
  <c r="E70" i="33"/>
  <c r="D70" i="33"/>
  <c r="C70" i="33"/>
  <c r="AV69" i="33"/>
  <c r="AU69" i="33"/>
  <c r="AT69" i="33"/>
  <c r="AS69" i="33"/>
  <c r="AR69" i="33"/>
  <c r="AQ69" i="33"/>
  <c r="AR150" i="33"/>
  <c r="AP69" i="33"/>
  <c r="AO69" i="33"/>
  <c r="AN69" i="33"/>
  <c r="AM69" i="33"/>
  <c r="AL69" i="33"/>
  <c r="AK69" i="33"/>
  <c r="S150" i="33"/>
  <c r="AJ69" i="33"/>
  <c r="R150" i="33"/>
  <c r="AI69" i="33"/>
  <c r="Q150" i="33"/>
  <c r="AH69" i="33"/>
  <c r="P150" i="33"/>
  <c r="AG69" i="33"/>
  <c r="AF69" i="33"/>
  <c r="AE69" i="33"/>
  <c r="BO150" i="33"/>
  <c r="AD69" i="33"/>
  <c r="BN150" i="33"/>
  <c r="AC69" i="33"/>
  <c r="AB69" i="33"/>
  <c r="BT150" i="33"/>
  <c r="AA69" i="33"/>
  <c r="BS150" i="33"/>
  <c r="Z69" i="33"/>
  <c r="Y69" i="33"/>
  <c r="BY150" i="33"/>
  <c r="X69" i="33"/>
  <c r="BX150" i="33"/>
  <c r="W69" i="33"/>
  <c r="V69" i="33"/>
  <c r="U69" i="33"/>
  <c r="AC150" i="33"/>
  <c r="T69" i="33"/>
  <c r="AB150" i="33"/>
  <c r="S69" i="33"/>
  <c r="AA150" i="33"/>
  <c r="R69" i="33"/>
  <c r="Z150" i="33"/>
  <c r="Q69" i="33"/>
  <c r="P69" i="33"/>
  <c r="I150" i="33"/>
  <c r="O69" i="33"/>
  <c r="H150" i="33"/>
  <c r="N69" i="33"/>
  <c r="G150" i="33"/>
  <c r="M69" i="33"/>
  <c r="F150" i="33"/>
  <c r="L69" i="33"/>
  <c r="K69" i="33"/>
  <c r="AW150" i="33"/>
  <c r="CG150" i="33"/>
  <c r="M232" i="33"/>
  <c r="J69" i="33"/>
  <c r="AV150" i="33"/>
  <c r="CF150" i="33"/>
  <c r="L232" i="33"/>
  <c r="I69" i="33"/>
  <c r="AU150" i="33"/>
  <c r="H69" i="33"/>
  <c r="AT150" i="33"/>
  <c r="G69" i="33"/>
  <c r="F69" i="33"/>
  <c r="E69" i="33"/>
  <c r="D69" i="33"/>
  <c r="C69" i="33"/>
  <c r="AV68" i="33"/>
  <c r="AU68" i="33"/>
  <c r="AT68" i="33"/>
  <c r="AS68" i="33"/>
  <c r="AR68" i="33"/>
  <c r="AQ68" i="33"/>
  <c r="AP68" i="33"/>
  <c r="AO68" i="33"/>
  <c r="AN68" i="33"/>
  <c r="AM68" i="33"/>
  <c r="AL68" i="33"/>
  <c r="AK68" i="33"/>
  <c r="S149" i="33"/>
  <c r="AJ68" i="33"/>
  <c r="R149" i="33"/>
  <c r="AI68" i="33"/>
  <c r="Q149" i="33"/>
  <c r="AH68" i="33"/>
  <c r="P149" i="33"/>
  <c r="AG68" i="33"/>
  <c r="AF68" i="33"/>
  <c r="AE68" i="33"/>
  <c r="BO149" i="33"/>
  <c r="AD68" i="33"/>
  <c r="BN149" i="33"/>
  <c r="AC68" i="33"/>
  <c r="AB68" i="33"/>
  <c r="BT149" i="33"/>
  <c r="AA68" i="33"/>
  <c r="BS149" i="33"/>
  <c r="Z68" i="33"/>
  <c r="Y68" i="33"/>
  <c r="BY149" i="33"/>
  <c r="X68" i="33"/>
  <c r="BX149" i="33"/>
  <c r="W68" i="33"/>
  <c r="V68" i="33"/>
  <c r="U68" i="33"/>
  <c r="AC149" i="33"/>
  <c r="T68" i="33"/>
  <c r="AB149" i="33"/>
  <c r="S68" i="33"/>
  <c r="AA149" i="33"/>
  <c r="R68" i="33"/>
  <c r="Z149" i="33"/>
  <c r="Q68" i="33"/>
  <c r="P68" i="33"/>
  <c r="I149" i="33"/>
  <c r="O68" i="33"/>
  <c r="H149" i="33"/>
  <c r="N68" i="33"/>
  <c r="G149" i="33"/>
  <c r="M68" i="33"/>
  <c r="F149" i="33"/>
  <c r="L68" i="33"/>
  <c r="K68" i="33"/>
  <c r="AW149" i="33"/>
  <c r="CG149" i="33"/>
  <c r="M231" i="33"/>
  <c r="J68" i="33"/>
  <c r="AV149" i="33"/>
  <c r="CF149" i="33"/>
  <c r="L231" i="33"/>
  <c r="I68" i="33"/>
  <c r="AU149" i="33"/>
  <c r="CE149" i="33"/>
  <c r="K231" i="33"/>
  <c r="H68" i="33"/>
  <c r="AT149" i="33"/>
  <c r="G68" i="33"/>
  <c r="F68" i="33"/>
  <c r="E68" i="33"/>
  <c r="D68" i="33"/>
  <c r="C68" i="33"/>
  <c r="AV67" i="33"/>
  <c r="AU67" i="33"/>
  <c r="AT67" i="33"/>
  <c r="AS67" i="33"/>
  <c r="AR67" i="33"/>
  <c r="AQ67" i="33"/>
  <c r="AP67" i="33"/>
  <c r="AO67" i="33"/>
  <c r="AN67" i="33"/>
  <c r="AM67" i="33"/>
  <c r="X148" i="33"/>
  <c r="AL67" i="33"/>
  <c r="AK67" i="33"/>
  <c r="S148" i="33"/>
  <c r="AJ67" i="33"/>
  <c r="R148" i="33"/>
  <c r="AI67" i="33"/>
  <c r="Q148" i="33"/>
  <c r="AH67" i="33"/>
  <c r="P148" i="33"/>
  <c r="AG67" i="33"/>
  <c r="AF67" i="33"/>
  <c r="AE67" i="33"/>
  <c r="BO148" i="33"/>
  <c r="BO147" i="33"/>
  <c r="AD67" i="33"/>
  <c r="BN148" i="33"/>
  <c r="AC67" i="33"/>
  <c r="AB67" i="33"/>
  <c r="BT148" i="33"/>
  <c r="AA67" i="33"/>
  <c r="BS148" i="33"/>
  <c r="Z67" i="33"/>
  <c r="Y67" i="33"/>
  <c r="BY148" i="33"/>
  <c r="X67" i="33"/>
  <c r="BX148" i="33"/>
  <c r="W67" i="33"/>
  <c r="V67" i="33"/>
  <c r="U67" i="33"/>
  <c r="AC148" i="33"/>
  <c r="T67" i="33"/>
  <c r="AB148" i="33"/>
  <c r="S67" i="33"/>
  <c r="AA148" i="33"/>
  <c r="R67" i="33"/>
  <c r="Z148" i="33"/>
  <c r="Q67" i="33"/>
  <c r="P67" i="33"/>
  <c r="I148" i="33"/>
  <c r="O67" i="33"/>
  <c r="H148" i="33"/>
  <c r="N67" i="33"/>
  <c r="G148" i="33"/>
  <c r="M67" i="33"/>
  <c r="F148" i="33"/>
  <c r="L67" i="33"/>
  <c r="K67" i="33"/>
  <c r="AW148" i="33"/>
  <c r="J67" i="33"/>
  <c r="AV148" i="33"/>
  <c r="I67" i="33"/>
  <c r="AU148" i="33"/>
  <c r="H67" i="33"/>
  <c r="AT148" i="33"/>
  <c r="G67" i="33"/>
  <c r="F67" i="33"/>
  <c r="E67" i="33"/>
  <c r="D67" i="33"/>
  <c r="C67" i="33"/>
  <c r="AV66" i="33"/>
  <c r="AU66" i="33"/>
  <c r="AT66" i="33"/>
  <c r="AS66" i="33"/>
  <c r="AR66" i="33"/>
  <c r="AQ66" i="33"/>
  <c r="AP66" i="33"/>
  <c r="AO66" i="33"/>
  <c r="AN66" i="33"/>
  <c r="AM66" i="33"/>
  <c r="AL66" i="33"/>
  <c r="AK66" i="33"/>
  <c r="AJ66" i="33"/>
  <c r="AI66" i="33"/>
  <c r="AH66" i="33"/>
  <c r="AG66" i="33"/>
  <c r="AF66" i="33"/>
  <c r="AE66" i="33"/>
  <c r="AD66" i="33"/>
  <c r="AC66" i="33"/>
  <c r="AB66" i="33"/>
  <c r="AA66" i="33"/>
  <c r="Z66" i="33"/>
  <c r="Y66" i="33"/>
  <c r="X66" i="33"/>
  <c r="W66" i="33"/>
  <c r="V66" i="33"/>
  <c r="U66" i="33"/>
  <c r="T66" i="33"/>
  <c r="S66" i="33"/>
  <c r="R66" i="33"/>
  <c r="Q66" i="33"/>
  <c r="P66" i="33"/>
  <c r="O66" i="33"/>
  <c r="N66" i="33"/>
  <c r="M66" i="33"/>
  <c r="L66" i="33"/>
  <c r="K66" i="33"/>
  <c r="J66" i="33"/>
  <c r="I66" i="33"/>
  <c r="H66" i="33"/>
  <c r="G66" i="33"/>
  <c r="F66" i="33"/>
  <c r="E66" i="33"/>
  <c r="D66" i="33"/>
  <c r="C66" i="33"/>
  <c r="AV65" i="33"/>
  <c r="AU65" i="33"/>
  <c r="AT65" i="33"/>
  <c r="AS65" i="33"/>
  <c r="AR65" i="33"/>
  <c r="AQ65" i="33"/>
  <c r="AR146" i="33"/>
  <c r="AP65" i="33"/>
  <c r="AO65" i="33"/>
  <c r="AN65" i="33"/>
  <c r="AM65" i="33"/>
  <c r="AL65" i="33"/>
  <c r="AK65" i="33"/>
  <c r="S146" i="33"/>
  <c r="AJ65" i="33"/>
  <c r="R146" i="33"/>
  <c r="AI65" i="33"/>
  <c r="Q146" i="33"/>
  <c r="AH65" i="33"/>
  <c r="P146" i="33"/>
  <c r="AG65" i="33"/>
  <c r="AF65" i="33"/>
  <c r="AE65" i="33"/>
  <c r="BO146" i="33"/>
  <c r="AD65" i="33"/>
  <c r="BN146" i="33"/>
  <c r="AC65" i="33"/>
  <c r="AB65" i="33"/>
  <c r="BT146" i="33"/>
  <c r="AA65" i="33"/>
  <c r="BS146" i="33"/>
  <c r="Z65" i="33"/>
  <c r="Y65" i="33"/>
  <c r="BY146" i="33"/>
  <c r="X65" i="33"/>
  <c r="BX146" i="33"/>
  <c r="W65" i="33"/>
  <c r="V65" i="33"/>
  <c r="U65" i="33"/>
  <c r="AC146" i="33"/>
  <c r="T65" i="33"/>
  <c r="AB146" i="33"/>
  <c r="S65" i="33"/>
  <c r="AA146" i="33"/>
  <c r="R65" i="33"/>
  <c r="Z146" i="33"/>
  <c r="Q65" i="33"/>
  <c r="P65" i="33"/>
  <c r="I146" i="33"/>
  <c r="O65" i="33"/>
  <c r="H146" i="33"/>
  <c r="N65" i="33"/>
  <c r="G146" i="33"/>
  <c r="M65" i="33"/>
  <c r="F146" i="33"/>
  <c r="L65" i="33"/>
  <c r="K65" i="33"/>
  <c r="AW146" i="33"/>
  <c r="CG146" i="33"/>
  <c r="M228" i="33"/>
  <c r="J65" i="33"/>
  <c r="AV146" i="33"/>
  <c r="CF146" i="33"/>
  <c r="L228" i="33"/>
  <c r="I65" i="33"/>
  <c r="AU146" i="33"/>
  <c r="H65" i="33"/>
  <c r="AT146" i="33"/>
  <c r="G65" i="33"/>
  <c r="F65" i="33"/>
  <c r="E65" i="33"/>
  <c r="D65" i="33"/>
  <c r="C65" i="33"/>
  <c r="AV64" i="33"/>
  <c r="AU64" i="33"/>
  <c r="AT64" i="33"/>
  <c r="AS64" i="33"/>
  <c r="AR64" i="33"/>
  <c r="AQ64" i="33"/>
  <c r="AP64" i="33"/>
  <c r="AO64" i="33"/>
  <c r="AN64" i="33"/>
  <c r="AM64" i="33"/>
  <c r="AL64" i="33"/>
  <c r="AK64" i="33"/>
  <c r="S145" i="33"/>
  <c r="AJ64" i="33"/>
  <c r="R145" i="33"/>
  <c r="AI64" i="33"/>
  <c r="Q145" i="33"/>
  <c r="AH64" i="33"/>
  <c r="P145" i="33"/>
  <c r="AG64" i="33"/>
  <c r="AF64" i="33"/>
  <c r="AE64" i="33"/>
  <c r="BO145" i="33"/>
  <c r="AD64" i="33"/>
  <c r="BN145" i="33"/>
  <c r="AC64" i="33"/>
  <c r="AB64" i="33"/>
  <c r="BT145" i="33"/>
  <c r="AA64" i="33"/>
  <c r="BS145" i="33"/>
  <c r="Z64" i="33"/>
  <c r="Y64" i="33"/>
  <c r="BY145" i="33"/>
  <c r="X64" i="33"/>
  <c r="BX145" i="33"/>
  <c r="W64" i="33"/>
  <c r="V64" i="33"/>
  <c r="U64" i="33"/>
  <c r="AC145" i="33"/>
  <c r="T64" i="33"/>
  <c r="AB145" i="33"/>
  <c r="S64" i="33"/>
  <c r="AA145" i="33"/>
  <c r="R64" i="33"/>
  <c r="Z145" i="33"/>
  <c r="Q64" i="33"/>
  <c r="P64" i="33"/>
  <c r="I145" i="33"/>
  <c r="O64" i="33"/>
  <c r="H145" i="33"/>
  <c r="N64" i="33"/>
  <c r="G145" i="33"/>
  <c r="M64" i="33"/>
  <c r="F145" i="33"/>
  <c r="L64" i="33"/>
  <c r="K64" i="33"/>
  <c r="AW145" i="33"/>
  <c r="CG145" i="33"/>
  <c r="M227" i="33"/>
  <c r="J64" i="33"/>
  <c r="AV145" i="33"/>
  <c r="CF145" i="33"/>
  <c r="L227" i="33"/>
  <c r="I64" i="33"/>
  <c r="AU145" i="33"/>
  <c r="H64" i="33"/>
  <c r="AT145" i="33"/>
  <c r="G64" i="33"/>
  <c r="F64" i="33"/>
  <c r="E64" i="33"/>
  <c r="D64" i="33"/>
  <c r="C64" i="33"/>
  <c r="AV63" i="33"/>
  <c r="AU63" i="33"/>
  <c r="AT63" i="33"/>
  <c r="AS63" i="33"/>
  <c r="AR63" i="33"/>
  <c r="AQ63" i="33"/>
  <c r="AP63" i="33"/>
  <c r="AO63" i="33"/>
  <c r="AN63" i="33"/>
  <c r="AM63" i="33"/>
  <c r="AL63" i="33"/>
  <c r="AK63" i="33"/>
  <c r="S144" i="33"/>
  <c r="AJ63" i="33"/>
  <c r="R144" i="33"/>
  <c r="AI63" i="33"/>
  <c r="Q144" i="33"/>
  <c r="AH63" i="33"/>
  <c r="P144" i="33"/>
  <c r="AG63" i="33"/>
  <c r="AF63" i="33"/>
  <c r="AE63" i="33"/>
  <c r="BO144" i="33"/>
  <c r="AD63" i="33"/>
  <c r="BN144" i="33"/>
  <c r="AC63" i="33"/>
  <c r="AB63" i="33"/>
  <c r="BT144" i="33"/>
  <c r="AA63" i="33"/>
  <c r="BS144" i="33"/>
  <c r="Z63" i="33"/>
  <c r="Y63" i="33"/>
  <c r="BY144" i="33"/>
  <c r="X63" i="33"/>
  <c r="BX144" i="33"/>
  <c r="W63" i="33"/>
  <c r="V63" i="33"/>
  <c r="U63" i="33"/>
  <c r="AC144" i="33"/>
  <c r="T63" i="33"/>
  <c r="AB144" i="33"/>
  <c r="S63" i="33"/>
  <c r="AA144" i="33"/>
  <c r="R63" i="33"/>
  <c r="Z144" i="33"/>
  <c r="Q63" i="33"/>
  <c r="P63" i="33"/>
  <c r="I144" i="33"/>
  <c r="O63" i="33"/>
  <c r="H144" i="33"/>
  <c r="N63" i="33"/>
  <c r="G144" i="33"/>
  <c r="CJ144" i="33"/>
  <c r="P226" i="33"/>
  <c r="M63" i="33"/>
  <c r="F144" i="33"/>
  <c r="L63" i="33"/>
  <c r="K63" i="33"/>
  <c r="AW144" i="33"/>
  <c r="CG144" i="33"/>
  <c r="M226" i="33"/>
  <c r="J63" i="33"/>
  <c r="AV144" i="33"/>
  <c r="CF144" i="33"/>
  <c r="L226" i="33"/>
  <c r="I63" i="33"/>
  <c r="AU144" i="33"/>
  <c r="H63" i="33"/>
  <c r="AT144" i="33"/>
  <c r="G63" i="33"/>
  <c r="F63" i="33"/>
  <c r="E63" i="33"/>
  <c r="D63" i="33"/>
  <c r="C63" i="33"/>
  <c r="AV62" i="33"/>
  <c r="AU62" i="33"/>
  <c r="AT62" i="33"/>
  <c r="AS62" i="33"/>
  <c r="AR62" i="33"/>
  <c r="AQ62" i="33"/>
  <c r="AP62" i="33"/>
  <c r="AO62" i="33"/>
  <c r="AN62" i="33"/>
  <c r="AM62" i="33"/>
  <c r="AL62" i="33"/>
  <c r="AK62" i="33"/>
  <c r="S143" i="33"/>
  <c r="AJ62" i="33"/>
  <c r="R143" i="33"/>
  <c r="AI62" i="33"/>
  <c r="Q143" i="33"/>
  <c r="AH62" i="33"/>
  <c r="P143" i="33"/>
  <c r="AG62" i="33"/>
  <c r="AF62" i="33"/>
  <c r="AE62" i="33"/>
  <c r="BO143" i="33"/>
  <c r="AD62" i="33"/>
  <c r="BN143" i="33"/>
  <c r="AC62" i="33"/>
  <c r="AB62" i="33"/>
  <c r="BT143" i="33"/>
  <c r="AA62" i="33"/>
  <c r="BS143" i="33"/>
  <c r="Z62" i="33"/>
  <c r="Y62" i="33"/>
  <c r="BY143" i="33"/>
  <c r="X62" i="33"/>
  <c r="BX143" i="33"/>
  <c r="W62" i="33"/>
  <c r="V62" i="33"/>
  <c r="U62" i="33"/>
  <c r="AC143" i="33"/>
  <c r="T62" i="33"/>
  <c r="AB143" i="33"/>
  <c r="S62" i="33"/>
  <c r="AA143" i="33"/>
  <c r="R62" i="33"/>
  <c r="Z143" i="33"/>
  <c r="Q62" i="33"/>
  <c r="P62" i="33"/>
  <c r="I143" i="33"/>
  <c r="O62" i="33"/>
  <c r="H143" i="33"/>
  <c r="N62" i="33"/>
  <c r="G143" i="33"/>
  <c r="M62" i="33"/>
  <c r="F143" i="33"/>
  <c r="L62" i="33"/>
  <c r="K62" i="33"/>
  <c r="AW143" i="33"/>
  <c r="CG143" i="33"/>
  <c r="M225" i="33"/>
  <c r="J62" i="33"/>
  <c r="AV143" i="33"/>
  <c r="CF143" i="33"/>
  <c r="L225" i="33"/>
  <c r="I62" i="33"/>
  <c r="AU143" i="33"/>
  <c r="CE143" i="33"/>
  <c r="K225" i="33"/>
  <c r="H62" i="33"/>
  <c r="AT143" i="33"/>
  <c r="G62" i="33"/>
  <c r="F62" i="33"/>
  <c r="E62" i="33"/>
  <c r="D62" i="33"/>
  <c r="C62" i="33"/>
  <c r="AV61" i="33"/>
  <c r="AU61" i="33"/>
  <c r="AT61" i="33"/>
  <c r="AS61" i="33"/>
  <c r="AR61" i="33"/>
  <c r="AQ61" i="33"/>
  <c r="AR142" i="33"/>
  <c r="AP61" i="33"/>
  <c r="AO61" i="33"/>
  <c r="AN61" i="33"/>
  <c r="AM61" i="33"/>
  <c r="AL61" i="33"/>
  <c r="AK61" i="33"/>
  <c r="S142" i="33"/>
  <c r="AJ61" i="33"/>
  <c r="R142" i="33"/>
  <c r="AI61" i="33"/>
  <c r="Q142" i="33"/>
  <c r="AH61" i="33"/>
  <c r="P142" i="33"/>
  <c r="AG61" i="33"/>
  <c r="AF61" i="33"/>
  <c r="AE61" i="33"/>
  <c r="BO142" i="33"/>
  <c r="AD61" i="33"/>
  <c r="BN142" i="33"/>
  <c r="AC61" i="33"/>
  <c r="AB61" i="33"/>
  <c r="BT142" i="33"/>
  <c r="AA61" i="33"/>
  <c r="BS142" i="33"/>
  <c r="Z61" i="33"/>
  <c r="Y61" i="33"/>
  <c r="BY142" i="33"/>
  <c r="X61" i="33"/>
  <c r="BX142" i="33"/>
  <c r="W61" i="33"/>
  <c r="V61" i="33"/>
  <c r="U61" i="33"/>
  <c r="AC142" i="33"/>
  <c r="T61" i="33"/>
  <c r="AB142" i="33"/>
  <c r="S61" i="33"/>
  <c r="AA142" i="33"/>
  <c r="R61" i="33"/>
  <c r="Z142" i="33"/>
  <c r="Q61" i="33"/>
  <c r="P61" i="33"/>
  <c r="I142" i="33"/>
  <c r="O61" i="33"/>
  <c r="H142" i="33"/>
  <c r="N61" i="33"/>
  <c r="G142" i="33"/>
  <c r="M61" i="33"/>
  <c r="F142" i="33"/>
  <c r="L61" i="33"/>
  <c r="K61" i="33"/>
  <c r="AW142" i="33"/>
  <c r="CG142" i="33"/>
  <c r="M224" i="33"/>
  <c r="J61" i="33"/>
  <c r="AV142" i="33"/>
  <c r="CF142" i="33"/>
  <c r="L224" i="33"/>
  <c r="I61" i="33"/>
  <c r="AU142" i="33"/>
  <c r="H61" i="33"/>
  <c r="AT142" i="33"/>
  <c r="G61" i="33"/>
  <c r="F61" i="33"/>
  <c r="E61" i="33"/>
  <c r="D61" i="33"/>
  <c r="C61" i="33"/>
  <c r="AV60" i="33"/>
  <c r="AU60" i="33"/>
  <c r="AT60" i="33"/>
  <c r="AS60" i="33"/>
  <c r="AR60" i="33"/>
  <c r="AQ60" i="33"/>
  <c r="AP60" i="33"/>
  <c r="AO60" i="33"/>
  <c r="AN60" i="33"/>
  <c r="AM60" i="33"/>
  <c r="AL60" i="33"/>
  <c r="AK60" i="33"/>
  <c r="S141" i="33"/>
  <c r="AJ60" i="33"/>
  <c r="R141" i="33"/>
  <c r="AI60" i="33"/>
  <c r="Q141" i="33"/>
  <c r="AH60" i="33"/>
  <c r="P141" i="33"/>
  <c r="AG60" i="33"/>
  <c r="AF60" i="33"/>
  <c r="AE60" i="33"/>
  <c r="BO141" i="33"/>
  <c r="AD60" i="33"/>
  <c r="BN141" i="33"/>
  <c r="AC60" i="33"/>
  <c r="AB60" i="33"/>
  <c r="BT141" i="33"/>
  <c r="AA60" i="33"/>
  <c r="BS141" i="33"/>
  <c r="Z60" i="33"/>
  <c r="Y60" i="33"/>
  <c r="BY141" i="33"/>
  <c r="X60" i="33"/>
  <c r="BX141" i="33"/>
  <c r="W60" i="33"/>
  <c r="V60" i="33"/>
  <c r="U60" i="33"/>
  <c r="AC141" i="33"/>
  <c r="T60" i="33"/>
  <c r="AB141" i="33"/>
  <c r="S60" i="33"/>
  <c r="AA141" i="33"/>
  <c r="R60" i="33"/>
  <c r="Z141" i="33"/>
  <c r="Q60" i="33"/>
  <c r="P60" i="33"/>
  <c r="I141" i="33"/>
  <c r="O60" i="33"/>
  <c r="H141" i="33"/>
  <c r="N60" i="33"/>
  <c r="G141" i="33"/>
  <c r="M60" i="33"/>
  <c r="F141" i="33"/>
  <c r="L60" i="33"/>
  <c r="K60" i="33"/>
  <c r="AW141" i="33"/>
  <c r="J60" i="33"/>
  <c r="AV141" i="33"/>
  <c r="I60" i="33"/>
  <c r="AU141" i="33"/>
  <c r="H60" i="33"/>
  <c r="AT141" i="33"/>
  <c r="G60" i="33"/>
  <c r="F60" i="33"/>
  <c r="E60" i="33"/>
  <c r="D60" i="33"/>
  <c r="C60" i="33"/>
  <c r="AV59" i="33"/>
  <c r="AU59" i="33"/>
  <c r="AT59" i="33"/>
  <c r="AS59" i="33"/>
  <c r="AR59" i="33"/>
  <c r="AQ59" i="33"/>
  <c r="AP59" i="33"/>
  <c r="AO59" i="33"/>
  <c r="AN59" i="33"/>
  <c r="AM59" i="33"/>
  <c r="AL59" i="33"/>
  <c r="AK59" i="33"/>
  <c r="AJ59" i="33"/>
  <c r="AI59" i="33"/>
  <c r="AH59" i="33"/>
  <c r="AG59" i="33"/>
  <c r="AF59" i="33"/>
  <c r="AE59" i="33"/>
  <c r="AD59" i="33"/>
  <c r="AC59" i="33"/>
  <c r="AB59" i="33"/>
  <c r="AA59" i="33"/>
  <c r="Z59" i="33"/>
  <c r="Y59" i="33"/>
  <c r="X59" i="33"/>
  <c r="W59" i="33"/>
  <c r="V59" i="33"/>
  <c r="U59" i="33"/>
  <c r="T59" i="33"/>
  <c r="S59" i="33"/>
  <c r="R59" i="33"/>
  <c r="Q59" i="33"/>
  <c r="P59" i="33"/>
  <c r="O59" i="33"/>
  <c r="N59" i="33"/>
  <c r="M59" i="33"/>
  <c r="L59" i="33"/>
  <c r="K59" i="33"/>
  <c r="J59" i="33"/>
  <c r="I59" i="33"/>
  <c r="H59" i="33"/>
  <c r="G59" i="33"/>
  <c r="F59" i="33"/>
  <c r="E59" i="33"/>
  <c r="D59" i="33"/>
  <c r="C59" i="33"/>
  <c r="AV58" i="33"/>
  <c r="AU58" i="33"/>
  <c r="AT58" i="33"/>
  <c r="AS58" i="33"/>
  <c r="AR58" i="33"/>
  <c r="AQ58" i="33"/>
  <c r="AP58" i="33"/>
  <c r="AO58" i="33"/>
  <c r="AN58" i="33"/>
  <c r="AM58" i="33"/>
  <c r="AL58" i="33"/>
  <c r="AK58" i="33"/>
  <c r="S139" i="33"/>
  <c r="AJ58" i="33"/>
  <c r="R139" i="33"/>
  <c r="AI58" i="33"/>
  <c r="Q139" i="33"/>
  <c r="AH58" i="33"/>
  <c r="P139" i="33"/>
  <c r="AG58" i="33"/>
  <c r="AF58" i="33"/>
  <c r="AE58" i="33"/>
  <c r="BO139" i="33"/>
  <c r="AD58" i="33"/>
  <c r="BN139" i="33"/>
  <c r="BM139" i="33"/>
  <c r="AC58" i="33"/>
  <c r="AB58" i="33"/>
  <c r="BT139" i="33"/>
  <c r="AA58" i="33"/>
  <c r="BS139" i="33"/>
  <c r="Z58" i="33"/>
  <c r="Y58" i="33"/>
  <c r="BY139" i="33"/>
  <c r="X58" i="33"/>
  <c r="BX139" i="33"/>
  <c r="W58" i="33"/>
  <c r="V58" i="33"/>
  <c r="U58" i="33"/>
  <c r="AC139" i="33"/>
  <c r="T58" i="33"/>
  <c r="AB139" i="33"/>
  <c r="S58" i="33"/>
  <c r="AA139" i="33"/>
  <c r="R58" i="33"/>
  <c r="Z139" i="33"/>
  <c r="Q58" i="33"/>
  <c r="P58" i="33"/>
  <c r="I139" i="33"/>
  <c r="O58" i="33"/>
  <c r="H139" i="33"/>
  <c r="N58" i="33"/>
  <c r="G139" i="33"/>
  <c r="M58" i="33"/>
  <c r="F139" i="33"/>
  <c r="L58" i="33"/>
  <c r="K58" i="33"/>
  <c r="AW139" i="33"/>
  <c r="CG139" i="33"/>
  <c r="M221" i="33"/>
  <c r="J58" i="33"/>
  <c r="AV139" i="33"/>
  <c r="CF139" i="33"/>
  <c r="L221" i="33"/>
  <c r="I58" i="33"/>
  <c r="AU139" i="33"/>
  <c r="CE139" i="33"/>
  <c r="K221" i="33"/>
  <c r="H58" i="33"/>
  <c r="AT139" i="33"/>
  <c r="G58" i="33"/>
  <c r="F58" i="33"/>
  <c r="E58" i="33"/>
  <c r="D58" i="33"/>
  <c r="C58" i="33"/>
  <c r="AV57" i="33"/>
  <c r="AU57" i="33"/>
  <c r="AT57" i="33"/>
  <c r="AS57" i="33"/>
  <c r="AR57" i="33"/>
  <c r="AQ57" i="33"/>
  <c r="AR138" i="33"/>
  <c r="AP57" i="33"/>
  <c r="AO57" i="33"/>
  <c r="AN57" i="33"/>
  <c r="AM57" i="33"/>
  <c r="AL57" i="33"/>
  <c r="AK57" i="33"/>
  <c r="S138" i="33"/>
  <c r="AJ57" i="33"/>
  <c r="R138" i="33"/>
  <c r="AI57" i="33"/>
  <c r="Q138" i="33"/>
  <c r="AH57" i="33"/>
  <c r="P138" i="33"/>
  <c r="AG57" i="33"/>
  <c r="AF57" i="33"/>
  <c r="AE57" i="33"/>
  <c r="BO138" i="33"/>
  <c r="AD57" i="33"/>
  <c r="BN138" i="33"/>
  <c r="AC57" i="33"/>
  <c r="AB57" i="33"/>
  <c r="BT138" i="33"/>
  <c r="AA57" i="33"/>
  <c r="BS138" i="33"/>
  <c r="Z57" i="33"/>
  <c r="Y57" i="33"/>
  <c r="BY138" i="33"/>
  <c r="X57" i="33"/>
  <c r="BX138" i="33"/>
  <c r="W57" i="33"/>
  <c r="V57" i="33"/>
  <c r="U57" i="33"/>
  <c r="AC138" i="33"/>
  <c r="T57" i="33"/>
  <c r="AB138" i="33"/>
  <c r="S57" i="33"/>
  <c r="AA138" i="33"/>
  <c r="R57" i="33"/>
  <c r="Z138" i="33"/>
  <c r="Q57" i="33"/>
  <c r="P57" i="33"/>
  <c r="I138" i="33"/>
  <c r="O57" i="33"/>
  <c r="H138" i="33"/>
  <c r="N57" i="33"/>
  <c r="G138" i="33"/>
  <c r="M57" i="33"/>
  <c r="F138" i="33"/>
  <c r="L57" i="33"/>
  <c r="K57" i="33"/>
  <c r="AW138" i="33"/>
  <c r="CG138" i="33"/>
  <c r="M220" i="33"/>
  <c r="J57" i="33"/>
  <c r="AV138" i="33"/>
  <c r="CF138" i="33"/>
  <c r="L220" i="33"/>
  <c r="I57" i="33"/>
  <c r="AU138" i="33"/>
  <c r="H57" i="33"/>
  <c r="AT138" i="33"/>
  <c r="G57" i="33"/>
  <c r="F57" i="33"/>
  <c r="E57" i="33"/>
  <c r="D57" i="33"/>
  <c r="C57" i="33"/>
  <c r="AV56" i="33"/>
  <c r="AU56" i="33"/>
  <c r="AT56" i="33"/>
  <c r="AS56" i="33"/>
  <c r="AR56" i="33"/>
  <c r="AQ56" i="33"/>
  <c r="AP56" i="33"/>
  <c r="AO56" i="33"/>
  <c r="AN56" i="33"/>
  <c r="AM56" i="33"/>
  <c r="AL56" i="33"/>
  <c r="AK56" i="33"/>
  <c r="S137" i="33"/>
  <c r="AJ56" i="33"/>
  <c r="R137" i="33"/>
  <c r="AI56" i="33"/>
  <c r="Q137" i="33"/>
  <c r="AH56" i="33"/>
  <c r="P137" i="33"/>
  <c r="AG56" i="33"/>
  <c r="AF56" i="33"/>
  <c r="AE56" i="33"/>
  <c r="BO137" i="33"/>
  <c r="AD56" i="33"/>
  <c r="BN137" i="33"/>
  <c r="AC56" i="33"/>
  <c r="AB56" i="33"/>
  <c r="BT137" i="33"/>
  <c r="AA56" i="33"/>
  <c r="BS137" i="33"/>
  <c r="Z56" i="33"/>
  <c r="Y56" i="33"/>
  <c r="BY137" i="33"/>
  <c r="X56" i="33"/>
  <c r="BX137" i="33"/>
  <c r="W56" i="33"/>
  <c r="V56" i="33"/>
  <c r="U56" i="33"/>
  <c r="AC137" i="33"/>
  <c r="T56" i="33"/>
  <c r="AB137" i="33"/>
  <c r="S56" i="33"/>
  <c r="AA137" i="33"/>
  <c r="R56" i="33"/>
  <c r="Z137" i="33"/>
  <c r="Q56" i="33"/>
  <c r="P56" i="33"/>
  <c r="I137" i="33"/>
  <c r="O56" i="33"/>
  <c r="H137" i="33"/>
  <c r="N56" i="33"/>
  <c r="G137" i="33"/>
  <c r="M56" i="33"/>
  <c r="F137" i="33"/>
  <c r="L56" i="33"/>
  <c r="K56" i="33"/>
  <c r="AW137" i="33"/>
  <c r="CG137" i="33"/>
  <c r="M219" i="33"/>
  <c r="J56" i="33"/>
  <c r="AV137" i="33"/>
  <c r="CF137" i="33"/>
  <c r="L219" i="33"/>
  <c r="I56" i="33"/>
  <c r="AU137" i="33"/>
  <c r="H56" i="33"/>
  <c r="AT137" i="33"/>
  <c r="G56" i="33"/>
  <c r="F56" i="33"/>
  <c r="E56" i="33"/>
  <c r="D56" i="33"/>
  <c r="C56" i="33"/>
  <c r="AV55" i="33"/>
  <c r="AU55" i="33"/>
  <c r="AT55" i="33"/>
  <c r="AS55" i="33"/>
  <c r="AR55" i="33"/>
  <c r="AQ55" i="33"/>
  <c r="AP55" i="33"/>
  <c r="AO55" i="33"/>
  <c r="AN55" i="33"/>
  <c r="AM55" i="33"/>
  <c r="AL55" i="33"/>
  <c r="AK55" i="33"/>
  <c r="S136" i="33"/>
  <c r="AJ55" i="33"/>
  <c r="R136" i="33"/>
  <c r="AI55" i="33"/>
  <c r="Q136" i="33"/>
  <c r="AH55" i="33"/>
  <c r="P136" i="33"/>
  <c r="AG55" i="33"/>
  <c r="AF55" i="33"/>
  <c r="AE55" i="33"/>
  <c r="BO136" i="33"/>
  <c r="AD55" i="33"/>
  <c r="BN136" i="33"/>
  <c r="AC55" i="33"/>
  <c r="AB55" i="33"/>
  <c r="BT136" i="33"/>
  <c r="AA55" i="33"/>
  <c r="BS136" i="33"/>
  <c r="Z55" i="33"/>
  <c r="Y55" i="33"/>
  <c r="BY136" i="33"/>
  <c r="X55" i="33"/>
  <c r="BX136" i="33"/>
  <c r="W55" i="33"/>
  <c r="V55" i="33"/>
  <c r="U55" i="33"/>
  <c r="AC136" i="33"/>
  <c r="T55" i="33"/>
  <c r="AB136" i="33"/>
  <c r="S55" i="33"/>
  <c r="AA136" i="33"/>
  <c r="R55" i="33"/>
  <c r="Z136" i="33"/>
  <c r="Q55" i="33"/>
  <c r="P55" i="33"/>
  <c r="I136" i="33"/>
  <c r="O55" i="33"/>
  <c r="H136" i="33"/>
  <c r="N55" i="33"/>
  <c r="G136" i="33"/>
  <c r="CJ136" i="33"/>
  <c r="P218" i="33"/>
  <c r="M55" i="33"/>
  <c r="F136" i="33"/>
  <c r="L55" i="33"/>
  <c r="K55" i="33"/>
  <c r="AW136" i="33"/>
  <c r="CG136" i="33"/>
  <c r="M218" i="33"/>
  <c r="J55" i="33"/>
  <c r="AV136" i="33"/>
  <c r="CF136" i="33"/>
  <c r="L218" i="33"/>
  <c r="I55" i="33"/>
  <c r="AU136" i="33"/>
  <c r="H55" i="33"/>
  <c r="AT136" i="33"/>
  <c r="G55" i="33"/>
  <c r="F55" i="33"/>
  <c r="E55" i="33"/>
  <c r="D55" i="33"/>
  <c r="C55" i="33"/>
  <c r="AV54" i="33"/>
  <c r="AU54" i="33"/>
  <c r="AT54" i="33"/>
  <c r="AS54" i="33"/>
  <c r="AR54" i="33"/>
  <c r="AQ54" i="33"/>
  <c r="AP54" i="33"/>
  <c r="AO54" i="33"/>
  <c r="AN54" i="33"/>
  <c r="AM54" i="33"/>
  <c r="AL54" i="33"/>
  <c r="AK54" i="33"/>
  <c r="S135" i="33"/>
  <c r="AJ54" i="33"/>
  <c r="R135" i="33"/>
  <c r="AI54" i="33"/>
  <c r="Q135" i="33"/>
  <c r="AH54" i="33"/>
  <c r="P135" i="33"/>
  <c r="AG54" i="33"/>
  <c r="AF54" i="33"/>
  <c r="AE54" i="33"/>
  <c r="BO135" i="33"/>
  <c r="AD54" i="33"/>
  <c r="BN135" i="33"/>
  <c r="AC54" i="33"/>
  <c r="AB54" i="33"/>
  <c r="BT135" i="33"/>
  <c r="AA54" i="33"/>
  <c r="BS135" i="33"/>
  <c r="Z54" i="33"/>
  <c r="Y54" i="33"/>
  <c r="BY135" i="33"/>
  <c r="X54" i="33"/>
  <c r="BX135" i="33"/>
  <c r="W54" i="33"/>
  <c r="V54" i="33"/>
  <c r="U54" i="33"/>
  <c r="AC135" i="33"/>
  <c r="T54" i="33"/>
  <c r="AB135" i="33"/>
  <c r="S54" i="33"/>
  <c r="AA135" i="33"/>
  <c r="R54" i="33"/>
  <c r="Z135" i="33"/>
  <c r="Q54" i="33"/>
  <c r="P54" i="33"/>
  <c r="I135" i="33"/>
  <c r="O54" i="33"/>
  <c r="H135" i="33"/>
  <c r="N54" i="33"/>
  <c r="G135" i="33"/>
  <c r="M54" i="33"/>
  <c r="F135" i="33"/>
  <c r="L54" i="33"/>
  <c r="K54" i="33"/>
  <c r="AW135" i="33"/>
  <c r="J54" i="33"/>
  <c r="AV135" i="33"/>
  <c r="I54" i="33"/>
  <c r="AU135" i="33"/>
  <c r="H54" i="33"/>
  <c r="AT135" i="33"/>
  <c r="G54" i="33"/>
  <c r="F54" i="33"/>
  <c r="E54" i="33"/>
  <c r="D54" i="33"/>
  <c r="C54" i="33"/>
  <c r="AV53" i="33"/>
  <c r="AU53" i="33"/>
  <c r="AT53" i="33"/>
  <c r="AS53" i="33"/>
  <c r="AR53" i="33"/>
  <c r="AQ53" i="33"/>
  <c r="AP53" i="33"/>
  <c r="AO53" i="33"/>
  <c r="AN53" i="33"/>
  <c r="AM53" i="33"/>
  <c r="AL53" i="33"/>
  <c r="AK53" i="33"/>
  <c r="AJ53" i="33"/>
  <c r="AI53" i="33"/>
  <c r="AH53" i="33"/>
  <c r="AG53" i="33"/>
  <c r="AF53" i="33"/>
  <c r="AE53" i="33"/>
  <c r="AD53" i="33"/>
  <c r="AC53" i="33"/>
  <c r="AB53" i="33"/>
  <c r="AA53" i="33"/>
  <c r="Z53" i="33"/>
  <c r="Y53" i="33"/>
  <c r="X53" i="33"/>
  <c r="W53" i="33"/>
  <c r="V53" i="33"/>
  <c r="U53" i="33"/>
  <c r="T53" i="33"/>
  <c r="S53" i="33"/>
  <c r="R53" i="33"/>
  <c r="Q53" i="33"/>
  <c r="P53" i="33"/>
  <c r="O53" i="33"/>
  <c r="N53" i="33"/>
  <c r="M53" i="33"/>
  <c r="L53" i="33"/>
  <c r="K53" i="33"/>
  <c r="J53" i="33"/>
  <c r="I53" i="33"/>
  <c r="H53" i="33"/>
  <c r="G53" i="33"/>
  <c r="F53" i="33"/>
  <c r="E53" i="33"/>
  <c r="D53" i="33"/>
  <c r="C53" i="33"/>
  <c r="AV52" i="33"/>
  <c r="AU52" i="33"/>
  <c r="AT52" i="33"/>
  <c r="AS52" i="33"/>
  <c r="AR52" i="33"/>
  <c r="AQ52" i="33"/>
  <c r="AP52" i="33"/>
  <c r="AO52" i="33"/>
  <c r="AN52" i="33"/>
  <c r="AM52" i="33"/>
  <c r="AL52" i="33"/>
  <c r="AK52" i="33"/>
  <c r="S133" i="33"/>
  <c r="AJ52" i="33"/>
  <c r="R133" i="33"/>
  <c r="AI52" i="33"/>
  <c r="Q133" i="33"/>
  <c r="AH52" i="33"/>
  <c r="P133" i="33"/>
  <c r="AG52" i="33"/>
  <c r="AF52" i="33"/>
  <c r="AE52" i="33"/>
  <c r="BO133" i="33"/>
  <c r="AD52" i="33"/>
  <c r="BN133" i="33"/>
  <c r="AC52" i="33"/>
  <c r="AB52" i="33"/>
  <c r="BT133" i="33"/>
  <c r="AA52" i="33"/>
  <c r="BS133" i="33"/>
  <c r="Z52" i="33"/>
  <c r="Y52" i="33"/>
  <c r="BY133" i="33"/>
  <c r="X52" i="33"/>
  <c r="BX133" i="33"/>
  <c r="W52" i="33"/>
  <c r="V52" i="33"/>
  <c r="U52" i="33"/>
  <c r="AC133" i="33"/>
  <c r="T52" i="33"/>
  <c r="AB133" i="33"/>
  <c r="S52" i="33"/>
  <c r="AA133" i="33"/>
  <c r="R52" i="33"/>
  <c r="Z133" i="33"/>
  <c r="Q52" i="33"/>
  <c r="P52" i="33"/>
  <c r="I133" i="33"/>
  <c r="O52" i="33"/>
  <c r="H133" i="33"/>
  <c r="N52" i="33"/>
  <c r="G133" i="33"/>
  <c r="M52" i="33"/>
  <c r="F133" i="33"/>
  <c r="L52" i="33"/>
  <c r="K52" i="33"/>
  <c r="AW133" i="33"/>
  <c r="CG133" i="33"/>
  <c r="M215" i="33"/>
  <c r="J52" i="33"/>
  <c r="AV133" i="33"/>
  <c r="CF133" i="33"/>
  <c r="L215" i="33"/>
  <c r="I52" i="33"/>
  <c r="AU133" i="33"/>
  <c r="H52" i="33"/>
  <c r="AT133" i="33"/>
  <c r="G52" i="33"/>
  <c r="F52" i="33"/>
  <c r="E52" i="33"/>
  <c r="D52" i="33"/>
  <c r="C52" i="33"/>
  <c r="AV51" i="33"/>
  <c r="AU51" i="33"/>
  <c r="AT51" i="33"/>
  <c r="AS51" i="33"/>
  <c r="AR51" i="33"/>
  <c r="AQ51" i="33"/>
  <c r="AP51" i="33"/>
  <c r="AO51" i="33"/>
  <c r="AN51" i="33"/>
  <c r="AM51" i="33"/>
  <c r="AL51" i="33"/>
  <c r="AK51" i="33"/>
  <c r="S132" i="33"/>
  <c r="AJ51" i="33"/>
  <c r="R132" i="33"/>
  <c r="AI51" i="33"/>
  <c r="Q132" i="33"/>
  <c r="AH51" i="33"/>
  <c r="P132" i="33"/>
  <c r="AG51" i="33"/>
  <c r="AF51" i="33"/>
  <c r="AE51" i="33"/>
  <c r="BO132" i="33"/>
  <c r="AD51" i="33"/>
  <c r="BN132" i="33"/>
  <c r="AC51" i="33"/>
  <c r="AB51" i="33"/>
  <c r="BT132" i="33"/>
  <c r="AA51" i="33"/>
  <c r="BS132" i="33"/>
  <c r="Z51" i="33"/>
  <c r="Y51" i="33"/>
  <c r="BY132" i="33"/>
  <c r="X51" i="33"/>
  <c r="BX132" i="33"/>
  <c r="W51" i="33"/>
  <c r="V51" i="33"/>
  <c r="U51" i="33"/>
  <c r="AC132" i="33"/>
  <c r="T51" i="33"/>
  <c r="AB132" i="33"/>
  <c r="S51" i="33"/>
  <c r="AA132" i="33"/>
  <c r="R51" i="33"/>
  <c r="Z132" i="33"/>
  <c r="Q51" i="33"/>
  <c r="P51" i="33"/>
  <c r="I132" i="33"/>
  <c r="O51" i="33"/>
  <c r="H132" i="33"/>
  <c r="N51" i="33"/>
  <c r="G132" i="33"/>
  <c r="M51" i="33"/>
  <c r="F132" i="33"/>
  <c r="L51" i="33"/>
  <c r="K51" i="33"/>
  <c r="AW132" i="33"/>
  <c r="CG132" i="33"/>
  <c r="M214" i="33"/>
  <c r="J51" i="33"/>
  <c r="AV132" i="33"/>
  <c r="CF132" i="33"/>
  <c r="L214" i="33"/>
  <c r="I51" i="33"/>
  <c r="AU132" i="33"/>
  <c r="H51" i="33"/>
  <c r="AT132" i="33"/>
  <c r="G51" i="33"/>
  <c r="F51" i="33"/>
  <c r="E51" i="33"/>
  <c r="D51" i="33"/>
  <c r="C51" i="33"/>
  <c r="AV50" i="33"/>
  <c r="AU50" i="33"/>
  <c r="AT50" i="33"/>
  <c r="AS50" i="33"/>
  <c r="AR50" i="33"/>
  <c r="AQ50" i="33"/>
  <c r="AP50" i="33"/>
  <c r="AO50" i="33"/>
  <c r="AN50" i="33"/>
  <c r="AM50" i="33"/>
  <c r="AL50" i="33"/>
  <c r="AK50" i="33"/>
  <c r="S131" i="33"/>
  <c r="AJ50" i="33"/>
  <c r="R131" i="33"/>
  <c r="AI50" i="33"/>
  <c r="Q131" i="33"/>
  <c r="AH50" i="33"/>
  <c r="P131" i="33"/>
  <c r="AG50" i="33"/>
  <c r="AF50" i="33"/>
  <c r="AE50" i="33"/>
  <c r="BO131" i="33"/>
  <c r="AD50" i="33"/>
  <c r="BN131" i="33"/>
  <c r="AC50" i="33"/>
  <c r="AB50" i="33"/>
  <c r="BT131" i="33"/>
  <c r="AA50" i="33"/>
  <c r="BS131" i="33"/>
  <c r="Z50" i="33"/>
  <c r="Y50" i="33"/>
  <c r="BY131" i="33"/>
  <c r="X50" i="33"/>
  <c r="BX131" i="33"/>
  <c r="W50" i="33"/>
  <c r="V50" i="33"/>
  <c r="U50" i="33"/>
  <c r="AC131" i="33"/>
  <c r="T50" i="33"/>
  <c r="AB131" i="33"/>
  <c r="S50" i="33"/>
  <c r="AA131" i="33"/>
  <c r="R50" i="33"/>
  <c r="Z131" i="33"/>
  <c r="Q50" i="33"/>
  <c r="P50" i="33"/>
  <c r="I131" i="33"/>
  <c r="O50" i="33"/>
  <c r="H131" i="33"/>
  <c r="N50" i="33"/>
  <c r="G131" i="33"/>
  <c r="CJ131" i="33"/>
  <c r="P213" i="33"/>
  <c r="M50" i="33"/>
  <c r="F131" i="33"/>
  <c r="L50" i="33"/>
  <c r="K50" i="33"/>
  <c r="AW131" i="33"/>
  <c r="CG131" i="33"/>
  <c r="M213" i="33"/>
  <c r="J50" i="33"/>
  <c r="AV131" i="33"/>
  <c r="CF131" i="33"/>
  <c r="L213" i="33"/>
  <c r="I50" i="33"/>
  <c r="AU131" i="33"/>
  <c r="CE131" i="33"/>
  <c r="K213" i="33"/>
  <c r="H50" i="33"/>
  <c r="AT131" i="33"/>
  <c r="G50" i="33"/>
  <c r="F50" i="33"/>
  <c r="E50" i="33"/>
  <c r="D50" i="33"/>
  <c r="C50" i="33"/>
  <c r="AV49" i="33"/>
  <c r="AU49" i="33"/>
  <c r="AT49" i="33"/>
  <c r="AS49" i="33"/>
  <c r="AR49" i="33"/>
  <c r="AQ49" i="33"/>
  <c r="AP49" i="33"/>
  <c r="AO49" i="33"/>
  <c r="AN49" i="33"/>
  <c r="AM49" i="33"/>
  <c r="AL49" i="33"/>
  <c r="AK49" i="33"/>
  <c r="S130" i="33"/>
  <c r="AJ49" i="33"/>
  <c r="R130" i="33"/>
  <c r="AI49" i="33"/>
  <c r="Q130" i="33"/>
  <c r="AH49" i="33"/>
  <c r="P130" i="33"/>
  <c r="AG49" i="33"/>
  <c r="AF49" i="33"/>
  <c r="AE49" i="33"/>
  <c r="BO130" i="33"/>
  <c r="AD49" i="33"/>
  <c r="BN130" i="33"/>
  <c r="AC49" i="33"/>
  <c r="AB49" i="33"/>
  <c r="BT130" i="33"/>
  <c r="AA49" i="33"/>
  <c r="BS130" i="33"/>
  <c r="Z49" i="33"/>
  <c r="Y49" i="33"/>
  <c r="BY130" i="33"/>
  <c r="X49" i="33"/>
  <c r="BX130" i="33"/>
  <c r="W49" i="33"/>
  <c r="V49" i="33"/>
  <c r="U49" i="33"/>
  <c r="AC130" i="33"/>
  <c r="T49" i="33"/>
  <c r="AB130" i="33"/>
  <c r="S49" i="33"/>
  <c r="AA130" i="33"/>
  <c r="R49" i="33"/>
  <c r="Z130" i="33"/>
  <c r="Q49" i="33"/>
  <c r="P49" i="33"/>
  <c r="I130" i="33"/>
  <c r="O49" i="33"/>
  <c r="H130" i="33"/>
  <c r="N49" i="33"/>
  <c r="G130" i="33"/>
  <c r="M49" i="33"/>
  <c r="F130" i="33"/>
  <c r="L49" i="33"/>
  <c r="K49" i="33"/>
  <c r="AW130" i="33"/>
  <c r="CG130" i="33"/>
  <c r="M212" i="33"/>
  <c r="J49" i="33"/>
  <c r="AV130" i="33"/>
  <c r="CF130" i="33"/>
  <c r="L212" i="33"/>
  <c r="I49" i="33"/>
  <c r="AU130" i="33"/>
  <c r="H49" i="33"/>
  <c r="AT130" i="33"/>
  <c r="G49" i="33"/>
  <c r="F49" i="33"/>
  <c r="E49" i="33"/>
  <c r="D49" i="33"/>
  <c r="C49" i="33"/>
  <c r="AV48" i="33"/>
  <c r="AU48" i="33"/>
  <c r="AT48" i="33"/>
  <c r="AS48" i="33"/>
  <c r="AR48" i="33"/>
  <c r="AQ48" i="33"/>
  <c r="AP48" i="33"/>
  <c r="AO48" i="33"/>
  <c r="AN48" i="33"/>
  <c r="AM48" i="33"/>
  <c r="AL48" i="33"/>
  <c r="AK48" i="33"/>
  <c r="S129" i="33"/>
  <c r="AJ48" i="33"/>
  <c r="R129" i="33"/>
  <c r="AI48" i="33"/>
  <c r="Q129" i="33"/>
  <c r="AH48" i="33"/>
  <c r="P129" i="33"/>
  <c r="AG48" i="33"/>
  <c r="AF48" i="33"/>
  <c r="AE48" i="33"/>
  <c r="BO129" i="33"/>
  <c r="AD48" i="33"/>
  <c r="BN129" i="33"/>
  <c r="AC48" i="33"/>
  <c r="AB48" i="33"/>
  <c r="BT129" i="33"/>
  <c r="AA48" i="33"/>
  <c r="BS129" i="33"/>
  <c r="Z48" i="33"/>
  <c r="Y48" i="33"/>
  <c r="BY129" i="33"/>
  <c r="X48" i="33"/>
  <c r="BX129" i="33"/>
  <c r="W48" i="33"/>
  <c r="V48" i="33"/>
  <c r="U48" i="33"/>
  <c r="AC129" i="33"/>
  <c r="T48" i="33"/>
  <c r="AB129" i="33"/>
  <c r="S48" i="33"/>
  <c r="AA129" i="33"/>
  <c r="R48" i="33"/>
  <c r="Z129" i="33"/>
  <c r="Q48" i="33"/>
  <c r="P48" i="33"/>
  <c r="I129" i="33"/>
  <c r="O48" i="33"/>
  <c r="H129" i="33"/>
  <c r="N48" i="33"/>
  <c r="G129" i="33"/>
  <c r="M48" i="33"/>
  <c r="F129" i="33"/>
  <c r="L48" i="33"/>
  <c r="K48" i="33"/>
  <c r="AW129" i="33"/>
  <c r="CG129" i="33"/>
  <c r="M211" i="33"/>
  <c r="J48" i="33"/>
  <c r="AV129" i="33"/>
  <c r="CF129" i="33"/>
  <c r="L211" i="33"/>
  <c r="I48" i="33"/>
  <c r="AU129" i="33"/>
  <c r="H48" i="33"/>
  <c r="AT129" i="33"/>
  <c r="G48" i="33"/>
  <c r="F48" i="33"/>
  <c r="E48" i="33"/>
  <c r="D48" i="33"/>
  <c r="C48" i="33"/>
  <c r="AV47" i="33"/>
  <c r="AU47" i="33"/>
  <c r="AT47" i="33"/>
  <c r="AS47" i="33"/>
  <c r="AR47" i="33"/>
  <c r="AQ47" i="33"/>
  <c r="AP47" i="33"/>
  <c r="AO47" i="33"/>
  <c r="AN47" i="33"/>
  <c r="AM47" i="33"/>
  <c r="AL47" i="33"/>
  <c r="AK47" i="33"/>
  <c r="S128" i="33"/>
  <c r="AJ47" i="33"/>
  <c r="R128" i="33"/>
  <c r="AI47" i="33"/>
  <c r="Q128" i="33"/>
  <c r="AH47" i="33"/>
  <c r="P128" i="33"/>
  <c r="AG47" i="33"/>
  <c r="AF47" i="33"/>
  <c r="AE47" i="33"/>
  <c r="BO128" i="33"/>
  <c r="AD47" i="33"/>
  <c r="BN128" i="33"/>
  <c r="AC47" i="33"/>
  <c r="AB47" i="33"/>
  <c r="BT128" i="33"/>
  <c r="AA47" i="33"/>
  <c r="BS128" i="33"/>
  <c r="Z47" i="33"/>
  <c r="Y47" i="33"/>
  <c r="BY128" i="33"/>
  <c r="X47" i="33"/>
  <c r="BX128" i="33"/>
  <c r="W47" i="33"/>
  <c r="V47" i="33"/>
  <c r="U47" i="33"/>
  <c r="AC128" i="33"/>
  <c r="T47" i="33"/>
  <c r="AB128" i="33"/>
  <c r="S47" i="33"/>
  <c r="AA128" i="33"/>
  <c r="R47" i="33"/>
  <c r="Z128" i="33"/>
  <c r="Q47" i="33"/>
  <c r="P47" i="33"/>
  <c r="I128" i="33"/>
  <c r="O47" i="33"/>
  <c r="H128" i="33"/>
  <c r="N47" i="33"/>
  <c r="G128" i="33"/>
  <c r="M47" i="33"/>
  <c r="F128" i="33"/>
  <c r="L47" i="33"/>
  <c r="K47" i="33"/>
  <c r="AW128" i="33"/>
  <c r="CG128" i="33"/>
  <c r="M210" i="33"/>
  <c r="J47" i="33"/>
  <c r="AV128" i="33"/>
  <c r="CF128" i="33"/>
  <c r="L210" i="33"/>
  <c r="I47" i="33"/>
  <c r="AU128" i="33"/>
  <c r="H47" i="33"/>
  <c r="AT128" i="33"/>
  <c r="G47" i="33"/>
  <c r="F47" i="33"/>
  <c r="E47" i="33"/>
  <c r="D47" i="33"/>
  <c r="C47" i="33"/>
  <c r="AV46" i="33"/>
  <c r="AU46" i="33"/>
  <c r="AT46" i="33"/>
  <c r="AS46" i="33"/>
  <c r="AR46" i="33"/>
  <c r="AQ46" i="33"/>
  <c r="AP46" i="33"/>
  <c r="AO46" i="33"/>
  <c r="AN46" i="33"/>
  <c r="AM46" i="33"/>
  <c r="AL46" i="33"/>
  <c r="AK46" i="33"/>
  <c r="S127" i="33"/>
  <c r="AJ46" i="33"/>
  <c r="R127" i="33"/>
  <c r="AI46" i="33"/>
  <c r="Q127" i="33"/>
  <c r="AH46" i="33"/>
  <c r="P127" i="33"/>
  <c r="AG46" i="33"/>
  <c r="AF46" i="33"/>
  <c r="AE46" i="33"/>
  <c r="BO127" i="33"/>
  <c r="AD46" i="33"/>
  <c r="BN127" i="33"/>
  <c r="AC46" i="33"/>
  <c r="AB46" i="33"/>
  <c r="BT127" i="33"/>
  <c r="AA46" i="33"/>
  <c r="BS127" i="33"/>
  <c r="Z46" i="33"/>
  <c r="Y46" i="33"/>
  <c r="BY127" i="33"/>
  <c r="X46" i="33"/>
  <c r="BX127" i="33"/>
  <c r="W46" i="33"/>
  <c r="V46" i="33"/>
  <c r="U46" i="33"/>
  <c r="AC127" i="33"/>
  <c r="T46" i="33"/>
  <c r="AB127" i="33"/>
  <c r="S46" i="33"/>
  <c r="AA127" i="33"/>
  <c r="R46" i="33"/>
  <c r="Z127" i="33"/>
  <c r="Q46" i="33"/>
  <c r="P46" i="33"/>
  <c r="I127" i="33"/>
  <c r="O46" i="33"/>
  <c r="H127" i="33"/>
  <c r="N46" i="33"/>
  <c r="G127" i="33"/>
  <c r="M46" i="33"/>
  <c r="F127" i="33"/>
  <c r="L46" i="33"/>
  <c r="K46" i="33"/>
  <c r="AW127" i="33"/>
  <c r="CG127" i="33"/>
  <c r="M209" i="33"/>
  <c r="J46" i="33"/>
  <c r="AV127" i="33"/>
  <c r="CF127" i="33"/>
  <c r="L209" i="33"/>
  <c r="I46" i="33"/>
  <c r="AU127" i="33"/>
  <c r="CE127" i="33"/>
  <c r="K209" i="33"/>
  <c r="H46" i="33"/>
  <c r="AT127" i="33"/>
  <c r="G46" i="33"/>
  <c r="F46" i="33"/>
  <c r="E46" i="33"/>
  <c r="D46" i="33"/>
  <c r="C46" i="33"/>
  <c r="AV45" i="33"/>
  <c r="AU45" i="33"/>
  <c r="AT45" i="33"/>
  <c r="AS45" i="33"/>
  <c r="AR45" i="33"/>
  <c r="AQ45" i="33"/>
  <c r="AP45" i="33"/>
  <c r="AO45" i="33"/>
  <c r="AN45" i="33"/>
  <c r="AM45" i="33"/>
  <c r="AL45" i="33"/>
  <c r="AK45" i="33"/>
  <c r="S126" i="33"/>
  <c r="AJ45" i="33"/>
  <c r="R126" i="33"/>
  <c r="AI45" i="33"/>
  <c r="Q126" i="33"/>
  <c r="AH45" i="33"/>
  <c r="P126" i="33"/>
  <c r="AG45" i="33"/>
  <c r="AF45" i="33"/>
  <c r="AE45" i="33"/>
  <c r="BO126" i="33"/>
  <c r="AD45" i="33"/>
  <c r="BN126" i="33"/>
  <c r="AC45" i="33"/>
  <c r="AB45" i="33"/>
  <c r="BT126" i="33"/>
  <c r="AA45" i="33"/>
  <c r="BS126" i="33"/>
  <c r="Z45" i="33"/>
  <c r="Y45" i="33"/>
  <c r="BY126" i="33"/>
  <c r="X45" i="33"/>
  <c r="BX126" i="33"/>
  <c r="W45" i="33"/>
  <c r="V45" i="33"/>
  <c r="U45" i="33"/>
  <c r="AC126" i="33"/>
  <c r="T45" i="33"/>
  <c r="AB126" i="33"/>
  <c r="S45" i="33"/>
  <c r="AA126" i="33"/>
  <c r="R45" i="33"/>
  <c r="Z126" i="33"/>
  <c r="Q45" i="33"/>
  <c r="P45" i="33"/>
  <c r="I126" i="33"/>
  <c r="O45" i="33"/>
  <c r="H126" i="33"/>
  <c r="N45" i="33"/>
  <c r="G126" i="33"/>
  <c r="M45" i="33"/>
  <c r="F126" i="33"/>
  <c r="L45" i="33"/>
  <c r="K45" i="33"/>
  <c r="AW126" i="33"/>
  <c r="J45" i="33"/>
  <c r="AV126" i="33"/>
  <c r="I45" i="33"/>
  <c r="AU126" i="33"/>
  <c r="H45" i="33"/>
  <c r="AT126" i="33"/>
  <c r="G45" i="33"/>
  <c r="F45" i="33"/>
  <c r="E45" i="33"/>
  <c r="D45" i="33"/>
  <c r="C45" i="33"/>
  <c r="AV44" i="33"/>
  <c r="AU44" i="33"/>
  <c r="AT44" i="33"/>
  <c r="AS44" i="33"/>
  <c r="AR44" i="33"/>
  <c r="AQ44" i="33"/>
  <c r="AP44" i="33"/>
  <c r="AO44" i="33"/>
  <c r="AN44" i="33"/>
  <c r="AM44" i="33"/>
  <c r="AL44" i="33"/>
  <c r="AK44" i="33"/>
  <c r="AJ44" i="33"/>
  <c r="AI44" i="33"/>
  <c r="AH44" i="33"/>
  <c r="AG44" i="33"/>
  <c r="AF44" i="33"/>
  <c r="AE44" i="33"/>
  <c r="AD44" i="33"/>
  <c r="AC44" i="33"/>
  <c r="AB44" i="33"/>
  <c r="AA44" i="33"/>
  <c r="Z44" i="33"/>
  <c r="Y44" i="33"/>
  <c r="X44" i="33"/>
  <c r="W44" i="33"/>
  <c r="V44" i="33"/>
  <c r="U44" i="33"/>
  <c r="T44" i="33"/>
  <c r="S44" i="33"/>
  <c r="R44" i="33"/>
  <c r="Q44" i="33"/>
  <c r="P44" i="33"/>
  <c r="O44" i="33"/>
  <c r="N44" i="33"/>
  <c r="M44" i="33"/>
  <c r="L44" i="33"/>
  <c r="K44" i="33"/>
  <c r="J44" i="33"/>
  <c r="I44" i="33"/>
  <c r="H44" i="33"/>
  <c r="G44" i="33"/>
  <c r="F44" i="33"/>
  <c r="E44" i="33"/>
  <c r="D44" i="33"/>
  <c r="C44" i="33"/>
  <c r="AV43" i="33"/>
  <c r="AU43" i="33"/>
  <c r="AT43" i="33"/>
  <c r="AS43" i="33"/>
  <c r="AR43" i="33"/>
  <c r="AQ43" i="33"/>
  <c r="AP43" i="33"/>
  <c r="AO43" i="33"/>
  <c r="AN43" i="33"/>
  <c r="AM43" i="33"/>
  <c r="X124" i="33"/>
  <c r="AL43" i="33"/>
  <c r="AK43" i="33"/>
  <c r="S124" i="33"/>
  <c r="AJ43" i="33"/>
  <c r="R124" i="33"/>
  <c r="AI43" i="33"/>
  <c r="Q124" i="33"/>
  <c r="AH43" i="33"/>
  <c r="P124" i="33"/>
  <c r="AG43" i="33"/>
  <c r="AF43" i="33"/>
  <c r="AE43" i="33"/>
  <c r="BO124" i="33"/>
  <c r="AD43" i="33"/>
  <c r="BN124" i="33"/>
  <c r="AC43" i="33"/>
  <c r="AB43" i="33"/>
  <c r="BT124" i="33"/>
  <c r="AA43" i="33"/>
  <c r="BS124" i="33"/>
  <c r="Z43" i="33"/>
  <c r="Y43" i="33"/>
  <c r="BY124" i="33"/>
  <c r="X43" i="33"/>
  <c r="BX124" i="33"/>
  <c r="W43" i="33"/>
  <c r="V43" i="33"/>
  <c r="U43" i="33"/>
  <c r="AC124" i="33"/>
  <c r="T43" i="33"/>
  <c r="AB124" i="33"/>
  <c r="S43" i="33"/>
  <c r="AA124" i="33"/>
  <c r="R43" i="33"/>
  <c r="Z124" i="33"/>
  <c r="Q43" i="33"/>
  <c r="P43" i="33"/>
  <c r="I124" i="33"/>
  <c r="O43" i="33"/>
  <c r="H124" i="33"/>
  <c r="N43" i="33"/>
  <c r="G124" i="33"/>
  <c r="M43" i="33"/>
  <c r="F124" i="33"/>
  <c r="L43" i="33"/>
  <c r="K43" i="33"/>
  <c r="AW124" i="33"/>
  <c r="CG124" i="33"/>
  <c r="M206" i="33"/>
  <c r="J43" i="33"/>
  <c r="AV124" i="33"/>
  <c r="CF124" i="33"/>
  <c r="L206" i="33"/>
  <c r="I43" i="33"/>
  <c r="AU124" i="33"/>
  <c r="H43" i="33"/>
  <c r="AT124" i="33"/>
  <c r="G43" i="33"/>
  <c r="F43" i="33"/>
  <c r="E43" i="33"/>
  <c r="D43" i="33"/>
  <c r="C43" i="33"/>
  <c r="AV42" i="33"/>
  <c r="AU42" i="33"/>
  <c r="AT42" i="33"/>
  <c r="AS42" i="33"/>
  <c r="AR42" i="33"/>
  <c r="AQ42" i="33"/>
  <c r="AP42" i="33"/>
  <c r="AO42" i="33"/>
  <c r="AN42" i="33"/>
  <c r="AM42" i="33"/>
  <c r="AL42" i="33"/>
  <c r="AK42" i="33"/>
  <c r="S123" i="33"/>
  <c r="AJ42" i="33"/>
  <c r="R123" i="33"/>
  <c r="AI42" i="33"/>
  <c r="Q123" i="33"/>
  <c r="AH42" i="33"/>
  <c r="P123" i="33"/>
  <c r="AG42" i="33"/>
  <c r="AF42" i="33"/>
  <c r="AE42" i="33"/>
  <c r="BO123" i="33"/>
  <c r="AD42" i="33"/>
  <c r="BN123" i="33"/>
  <c r="BM123" i="33"/>
  <c r="AC42" i="33"/>
  <c r="AB42" i="33"/>
  <c r="BT123" i="33"/>
  <c r="AA42" i="33"/>
  <c r="BS123" i="33"/>
  <c r="Z42" i="33"/>
  <c r="Y42" i="33"/>
  <c r="BY123" i="33"/>
  <c r="X42" i="33"/>
  <c r="BX123" i="33"/>
  <c r="W42" i="33"/>
  <c r="V42" i="33"/>
  <c r="U42" i="33"/>
  <c r="AC123" i="33"/>
  <c r="T42" i="33"/>
  <c r="AB123" i="33"/>
  <c r="S42" i="33"/>
  <c r="AA123" i="33"/>
  <c r="R42" i="33"/>
  <c r="Z123" i="33"/>
  <c r="Q42" i="33"/>
  <c r="P42" i="33"/>
  <c r="I123" i="33"/>
  <c r="O42" i="33"/>
  <c r="H123" i="33"/>
  <c r="N42" i="33"/>
  <c r="G123" i="33"/>
  <c r="M42" i="33"/>
  <c r="F123" i="33"/>
  <c r="L42" i="33"/>
  <c r="K42" i="33"/>
  <c r="AW123" i="33"/>
  <c r="CG123" i="33"/>
  <c r="M205" i="33"/>
  <c r="J42" i="33"/>
  <c r="AV123" i="33"/>
  <c r="CF123" i="33"/>
  <c r="L205" i="33"/>
  <c r="I42" i="33"/>
  <c r="AU123" i="33"/>
  <c r="H42" i="33"/>
  <c r="AT123" i="33"/>
  <c r="G42" i="33"/>
  <c r="F42" i="33"/>
  <c r="E42" i="33"/>
  <c r="D42" i="33"/>
  <c r="C42" i="33"/>
  <c r="AV41" i="33"/>
  <c r="AU41" i="33"/>
  <c r="AT41" i="33"/>
  <c r="AS41" i="33"/>
  <c r="AR41" i="33"/>
  <c r="AQ41" i="33"/>
  <c r="AP41" i="33"/>
  <c r="AO41" i="33"/>
  <c r="AN41" i="33"/>
  <c r="AM41" i="33"/>
  <c r="AL41" i="33"/>
  <c r="AK41" i="33"/>
  <c r="S122" i="33"/>
  <c r="AJ41" i="33"/>
  <c r="R122" i="33"/>
  <c r="AI41" i="33"/>
  <c r="Q122" i="33"/>
  <c r="AH41" i="33"/>
  <c r="P122" i="33"/>
  <c r="AG41" i="33"/>
  <c r="AF41" i="33"/>
  <c r="AE41" i="33"/>
  <c r="BO122" i="33"/>
  <c r="AD41" i="33"/>
  <c r="BN122" i="33"/>
  <c r="AC41" i="33"/>
  <c r="AB41" i="33"/>
  <c r="BT122" i="33"/>
  <c r="AA41" i="33"/>
  <c r="BS122" i="33"/>
  <c r="Z41" i="33"/>
  <c r="Y41" i="33"/>
  <c r="BY122" i="33"/>
  <c r="X41" i="33"/>
  <c r="BX122" i="33"/>
  <c r="W41" i="33"/>
  <c r="V41" i="33"/>
  <c r="U41" i="33"/>
  <c r="AC122" i="33"/>
  <c r="T41" i="33"/>
  <c r="AB122" i="33"/>
  <c r="S41" i="33"/>
  <c r="AA122" i="33"/>
  <c r="R41" i="33"/>
  <c r="Z122" i="33"/>
  <c r="Q41" i="33"/>
  <c r="P41" i="33"/>
  <c r="I122" i="33"/>
  <c r="O41" i="33"/>
  <c r="H122" i="33"/>
  <c r="N41" i="33"/>
  <c r="G122" i="33"/>
  <c r="M41" i="33"/>
  <c r="F122" i="33"/>
  <c r="L41" i="33"/>
  <c r="K41" i="33"/>
  <c r="AW122" i="33"/>
  <c r="CG122" i="33"/>
  <c r="M204" i="33"/>
  <c r="J41" i="33"/>
  <c r="AV122" i="33"/>
  <c r="CF122" i="33"/>
  <c r="L204" i="33"/>
  <c r="I41" i="33"/>
  <c r="AU122" i="33"/>
  <c r="CE122" i="33"/>
  <c r="K204" i="33"/>
  <c r="H41" i="33"/>
  <c r="AT122" i="33"/>
  <c r="G41" i="33"/>
  <c r="F41" i="33"/>
  <c r="E41" i="33"/>
  <c r="D41" i="33"/>
  <c r="C41" i="33"/>
  <c r="AV40" i="33"/>
  <c r="AU40" i="33"/>
  <c r="AT40" i="33"/>
  <c r="AS40" i="33"/>
  <c r="AR40" i="33"/>
  <c r="AQ40" i="33"/>
  <c r="AP40" i="33"/>
  <c r="AO40" i="33"/>
  <c r="AN40" i="33"/>
  <c r="AM40" i="33"/>
  <c r="AL40" i="33"/>
  <c r="AK40" i="33"/>
  <c r="S121" i="33"/>
  <c r="AJ40" i="33"/>
  <c r="R121" i="33"/>
  <c r="AI40" i="33"/>
  <c r="Q121" i="33"/>
  <c r="AH40" i="33"/>
  <c r="P121" i="33"/>
  <c r="AG40" i="33"/>
  <c r="AF40" i="33"/>
  <c r="AE40" i="33"/>
  <c r="BO121" i="33"/>
  <c r="AD40" i="33"/>
  <c r="BN121" i="33"/>
  <c r="AC40" i="33"/>
  <c r="AB40" i="33"/>
  <c r="BT121" i="33"/>
  <c r="AA40" i="33"/>
  <c r="BS121" i="33"/>
  <c r="Z40" i="33"/>
  <c r="Y40" i="33"/>
  <c r="BY121" i="33"/>
  <c r="X40" i="33"/>
  <c r="BX121" i="33"/>
  <c r="W40" i="33"/>
  <c r="V40" i="33"/>
  <c r="U40" i="33"/>
  <c r="AC121" i="33"/>
  <c r="T40" i="33"/>
  <c r="AB121" i="33"/>
  <c r="S40" i="33"/>
  <c r="AA121" i="33"/>
  <c r="R40" i="33"/>
  <c r="Z121" i="33"/>
  <c r="Q40" i="33"/>
  <c r="P40" i="33"/>
  <c r="I121" i="33"/>
  <c r="O40" i="33"/>
  <c r="H121" i="33"/>
  <c r="N40" i="33"/>
  <c r="G121" i="33"/>
  <c r="M40" i="33"/>
  <c r="F121" i="33"/>
  <c r="L40" i="33"/>
  <c r="K40" i="33"/>
  <c r="AW121" i="33"/>
  <c r="CG121" i="33"/>
  <c r="M203" i="33"/>
  <c r="J40" i="33"/>
  <c r="AV121" i="33"/>
  <c r="CF121" i="33"/>
  <c r="L203" i="33"/>
  <c r="I40" i="33"/>
  <c r="AU121" i="33"/>
  <c r="H40" i="33"/>
  <c r="AT121" i="33"/>
  <c r="G40" i="33"/>
  <c r="F40" i="33"/>
  <c r="E40" i="33"/>
  <c r="D40" i="33"/>
  <c r="C40" i="33"/>
  <c r="AV39" i="33"/>
  <c r="AU39" i="33"/>
  <c r="AT39" i="33"/>
  <c r="AS39" i="33"/>
  <c r="AR39" i="33"/>
  <c r="AQ39" i="33"/>
  <c r="AP39" i="33"/>
  <c r="AO39" i="33"/>
  <c r="AN39" i="33"/>
  <c r="AM39" i="33"/>
  <c r="X120" i="33"/>
  <c r="AL39" i="33"/>
  <c r="AK39" i="33"/>
  <c r="S120" i="33"/>
  <c r="AJ39" i="33"/>
  <c r="R120" i="33"/>
  <c r="AI39" i="33"/>
  <c r="Q120" i="33"/>
  <c r="AH39" i="33"/>
  <c r="P120" i="33"/>
  <c r="AG39" i="33"/>
  <c r="AF39" i="33"/>
  <c r="AE39" i="33"/>
  <c r="BO120" i="33"/>
  <c r="AD39" i="33"/>
  <c r="BN120" i="33"/>
  <c r="AC39" i="33"/>
  <c r="AB39" i="33"/>
  <c r="BT120" i="33"/>
  <c r="AA39" i="33"/>
  <c r="BS120" i="33"/>
  <c r="Z39" i="33"/>
  <c r="Y39" i="33"/>
  <c r="BY120" i="33"/>
  <c r="X39" i="33"/>
  <c r="BX120" i="33"/>
  <c r="W39" i="33"/>
  <c r="V39" i="33"/>
  <c r="U39" i="33"/>
  <c r="AC120" i="33"/>
  <c r="T39" i="33"/>
  <c r="AB120" i="33"/>
  <c r="S39" i="33"/>
  <c r="AA120" i="33"/>
  <c r="R39" i="33"/>
  <c r="Z120" i="33"/>
  <c r="Q39" i="33"/>
  <c r="P39" i="33"/>
  <c r="I120" i="33"/>
  <c r="O39" i="33"/>
  <c r="H120" i="33"/>
  <c r="N39" i="33"/>
  <c r="G120" i="33"/>
  <c r="M39" i="33"/>
  <c r="F120" i="33"/>
  <c r="L39" i="33"/>
  <c r="K39" i="33"/>
  <c r="AW120" i="33"/>
  <c r="CG120" i="33"/>
  <c r="M202" i="33"/>
  <c r="J39" i="33"/>
  <c r="AV120" i="33"/>
  <c r="CF120" i="33"/>
  <c r="L202" i="33"/>
  <c r="I39" i="33"/>
  <c r="AU120" i="33"/>
  <c r="H39" i="33"/>
  <c r="AT120" i="33"/>
  <c r="G39" i="33"/>
  <c r="F39" i="33"/>
  <c r="E39" i="33"/>
  <c r="D39" i="33"/>
  <c r="C39" i="33"/>
  <c r="AV38" i="33"/>
  <c r="AU38" i="33"/>
  <c r="AT38" i="33"/>
  <c r="AS38" i="33"/>
  <c r="AR38" i="33"/>
  <c r="AQ38" i="33"/>
  <c r="AP38" i="33"/>
  <c r="AO38" i="33"/>
  <c r="AN38" i="33"/>
  <c r="AM38" i="33"/>
  <c r="AL38" i="33"/>
  <c r="AK38" i="33"/>
  <c r="S119" i="33"/>
  <c r="AJ38" i="33"/>
  <c r="R119" i="33"/>
  <c r="AI38" i="33"/>
  <c r="Q119" i="33"/>
  <c r="AH38" i="33"/>
  <c r="P119" i="33"/>
  <c r="AG38" i="33"/>
  <c r="AF38" i="33"/>
  <c r="AE38" i="33"/>
  <c r="BO119" i="33"/>
  <c r="AD38" i="33"/>
  <c r="BN119" i="33"/>
  <c r="AC38" i="33"/>
  <c r="AB38" i="33"/>
  <c r="BT119" i="33"/>
  <c r="AA38" i="33"/>
  <c r="BS119" i="33"/>
  <c r="Z38" i="33"/>
  <c r="Y38" i="33"/>
  <c r="BY119" i="33"/>
  <c r="X38" i="33"/>
  <c r="BX119" i="33"/>
  <c r="W38" i="33"/>
  <c r="V38" i="33"/>
  <c r="U38" i="33"/>
  <c r="AC119" i="33"/>
  <c r="T38" i="33"/>
  <c r="AB119" i="33"/>
  <c r="S38" i="33"/>
  <c r="AA119" i="33"/>
  <c r="R38" i="33"/>
  <c r="Z119" i="33"/>
  <c r="Q38" i="33"/>
  <c r="P38" i="33"/>
  <c r="I119" i="33"/>
  <c r="O38" i="33"/>
  <c r="H119" i="33"/>
  <c r="N38" i="33"/>
  <c r="G119" i="33"/>
  <c r="M38" i="33"/>
  <c r="F119" i="33"/>
  <c r="L38" i="33"/>
  <c r="K38" i="33"/>
  <c r="AW119" i="33"/>
  <c r="J38" i="33"/>
  <c r="AV119" i="33"/>
  <c r="I38" i="33"/>
  <c r="AU119" i="33"/>
  <c r="H38" i="33"/>
  <c r="AT119" i="33"/>
  <c r="G38" i="33"/>
  <c r="F38" i="33"/>
  <c r="E38" i="33"/>
  <c r="D38" i="33"/>
  <c r="C38" i="33"/>
  <c r="AV37" i="33"/>
  <c r="AU37" i="33"/>
  <c r="AT37" i="33"/>
  <c r="AS37" i="33"/>
  <c r="AR37" i="33"/>
  <c r="AQ37" i="33"/>
  <c r="AP37" i="33"/>
  <c r="AO37" i="33"/>
  <c r="AN37" i="33"/>
  <c r="AM37" i="33"/>
  <c r="AL37" i="33"/>
  <c r="AK37" i="33"/>
  <c r="AJ37" i="33"/>
  <c r="AI37" i="33"/>
  <c r="AH37" i="33"/>
  <c r="AG37" i="33"/>
  <c r="AF37" i="33"/>
  <c r="AE37" i="33"/>
  <c r="AD37" i="33"/>
  <c r="AC37" i="33"/>
  <c r="AB37" i="33"/>
  <c r="AA37" i="33"/>
  <c r="Z37" i="33"/>
  <c r="Y37" i="33"/>
  <c r="X37" i="33"/>
  <c r="W37" i="33"/>
  <c r="V37" i="33"/>
  <c r="U37" i="33"/>
  <c r="T37" i="33"/>
  <c r="S37" i="33"/>
  <c r="R37" i="33"/>
  <c r="Q37" i="33"/>
  <c r="P37" i="33"/>
  <c r="O37" i="33"/>
  <c r="N37" i="33"/>
  <c r="M37" i="33"/>
  <c r="L37" i="33"/>
  <c r="K37" i="33"/>
  <c r="J37" i="33"/>
  <c r="I37" i="33"/>
  <c r="H37" i="33"/>
  <c r="G37" i="33"/>
  <c r="F37" i="33"/>
  <c r="E37" i="33"/>
  <c r="D37" i="33"/>
  <c r="C37" i="33"/>
  <c r="AV36" i="33"/>
  <c r="AU36" i="33"/>
  <c r="AT36" i="33"/>
  <c r="AS36" i="33"/>
  <c r="AR36" i="33"/>
  <c r="AQ36" i="33"/>
  <c r="AP36" i="33"/>
  <c r="AO36" i="33"/>
  <c r="AN36" i="33"/>
  <c r="AM36" i="33"/>
  <c r="AL36" i="33"/>
  <c r="AK36" i="33"/>
  <c r="S117" i="33"/>
  <c r="AJ36" i="33"/>
  <c r="R117" i="33"/>
  <c r="AI36" i="33"/>
  <c r="Q117" i="33"/>
  <c r="AH36" i="33"/>
  <c r="P117" i="33"/>
  <c r="AG36" i="33"/>
  <c r="AF36" i="33"/>
  <c r="AE36" i="33"/>
  <c r="BO117" i="33"/>
  <c r="AD36" i="33"/>
  <c r="BN117" i="33"/>
  <c r="AC36" i="33"/>
  <c r="AB36" i="33"/>
  <c r="BT117" i="33"/>
  <c r="AA36" i="33"/>
  <c r="BS117" i="33"/>
  <c r="Z36" i="33"/>
  <c r="Y36" i="33"/>
  <c r="BY117" i="33"/>
  <c r="X36" i="33"/>
  <c r="BX117" i="33"/>
  <c r="W36" i="33"/>
  <c r="V36" i="33"/>
  <c r="U36" i="33"/>
  <c r="AC117" i="33"/>
  <c r="T36" i="33"/>
  <c r="AB117" i="33"/>
  <c r="S36" i="33"/>
  <c r="AA117" i="33"/>
  <c r="R36" i="33"/>
  <c r="Z117" i="33"/>
  <c r="Q36" i="33"/>
  <c r="P36" i="33"/>
  <c r="I117" i="33"/>
  <c r="O36" i="33"/>
  <c r="H117" i="33"/>
  <c r="N36" i="33"/>
  <c r="G117" i="33"/>
  <c r="M36" i="33"/>
  <c r="F117" i="33"/>
  <c r="L36" i="33"/>
  <c r="K36" i="33"/>
  <c r="AW117" i="33"/>
  <c r="CG117" i="33"/>
  <c r="M199" i="33"/>
  <c r="J36" i="33"/>
  <c r="AV117" i="33"/>
  <c r="CF117" i="33"/>
  <c r="L199" i="33"/>
  <c r="I36" i="33"/>
  <c r="AU117" i="33"/>
  <c r="H36" i="33"/>
  <c r="AT117" i="33"/>
  <c r="G36" i="33"/>
  <c r="F36" i="33"/>
  <c r="E36" i="33"/>
  <c r="D36" i="33"/>
  <c r="C36" i="33"/>
  <c r="AV35" i="33"/>
  <c r="AU35" i="33"/>
  <c r="AT35" i="33"/>
  <c r="AS35" i="33"/>
  <c r="AR35" i="33"/>
  <c r="AQ35" i="33"/>
  <c r="AP35" i="33"/>
  <c r="AO35" i="33"/>
  <c r="AN35" i="33"/>
  <c r="AM35" i="33"/>
  <c r="AL35" i="33"/>
  <c r="AK35" i="33"/>
  <c r="S116" i="33"/>
  <c r="AJ35" i="33"/>
  <c r="R116" i="33"/>
  <c r="AI35" i="33"/>
  <c r="Q116" i="33"/>
  <c r="AH35" i="33"/>
  <c r="P116" i="33"/>
  <c r="AG35" i="33"/>
  <c r="AF35" i="33"/>
  <c r="AE35" i="33"/>
  <c r="BO116" i="33"/>
  <c r="AD35" i="33"/>
  <c r="BN116" i="33"/>
  <c r="AC35" i="33"/>
  <c r="AB35" i="33"/>
  <c r="BT116" i="33"/>
  <c r="AA35" i="33"/>
  <c r="BS116" i="33"/>
  <c r="Z35" i="33"/>
  <c r="Y35" i="33"/>
  <c r="BY116" i="33"/>
  <c r="X35" i="33"/>
  <c r="BX116" i="33"/>
  <c r="W35" i="33"/>
  <c r="V35" i="33"/>
  <c r="U35" i="33"/>
  <c r="AC116" i="33"/>
  <c r="T35" i="33"/>
  <c r="AB116" i="33"/>
  <c r="S35" i="33"/>
  <c r="AA116" i="33"/>
  <c r="R35" i="33"/>
  <c r="Z116" i="33"/>
  <c r="Q35" i="33"/>
  <c r="P35" i="33"/>
  <c r="I116" i="33"/>
  <c r="O35" i="33"/>
  <c r="H116" i="33"/>
  <c r="N35" i="33"/>
  <c r="G116" i="33"/>
  <c r="M35" i="33"/>
  <c r="F116" i="33"/>
  <c r="L35" i="33"/>
  <c r="K35" i="33"/>
  <c r="AW116" i="33"/>
  <c r="CG116" i="33"/>
  <c r="M198" i="33"/>
  <c r="J35" i="33"/>
  <c r="AV116" i="33"/>
  <c r="CF116" i="33"/>
  <c r="L198" i="33"/>
  <c r="I35" i="33"/>
  <c r="AU116" i="33"/>
  <c r="H35" i="33"/>
  <c r="AT116" i="33"/>
  <c r="G35" i="33"/>
  <c r="F35" i="33"/>
  <c r="E35" i="33"/>
  <c r="D35" i="33"/>
  <c r="C35" i="33"/>
  <c r="AV34" i="33"/>
  <c r="AU34" i="33"/>
  <c r="AT34" i="33"/>
  <c r="AS34" i="33"/>
  <c r="AR34" i="33"/>
  <c r="AQ34" i="33"/>
  <c r="AP34" i="33"/>
  <c r="AO34" i="33"/>
  <c r="AN34" i="33"/>
  <c r="AM34" i="33"/>
  <c r="AL34" i="33"/>
  <c r="AK34" i="33"/>
  <c r="S115" i="33"/>
  <c r="AJ34" i="33"/>
  <c r="R115" i="33"/>
  <c r="AI34" i="33"/>
  <c r="Q115" i="33"/>
  <c r="AH34" i="33"/>
  <c r="P115" i="33"/>
  <c r="AG34" i="33"/>
  <c r="AF34" i="33"/>
  <c r="AE34" i="33"/>
  <c r="BO115" i="33"/>
  <c r="AD34" i="33"/>
  <c r="BN115" i="33"/>
  <c r="AC34" i="33"/>
  <c r="AB34" i="33"/>
  <c r="BT115" i="33"/>
  <c r="AA34" i="33"/>
  <c r="BS115" i="33"/>
  <c r="Z34" i="33"/>
  <c r="Y34" i="33"/>
  <c r="BY115" i="33"/>
  <c r="X34" i="33"/>
  <c r="BX115" i="33"/>
  <c r="W34" i="33"/>
  <c r="V34" i="33"/>
  <c r="U34" i="33"/>
  <c r="AC115" i="33"/>
  <c r="T34" i="33"/>
  <c r="AB115" i="33"/>
  <c r="S34" i="33"/>
  <c r="AA115" i="33"/>
  <c r="R34" i="33"/>
  <c r="Z115" i="33"/>
  <c r="Q34" i="33"/>
  <c r="P34" i="33"/>
  <c r="I115" i="33"/>
  <c r="O34" i="33"/>
  <c r="H115" i="33"/>
  <c r="N34" i="33"/>
  <c r="G115" i="33"/>
  <c r="M34" i="33"/>
  <c r="F115" i="33"/>
  <c r="L34" i="33"/>
  <c r="K34" i="33"/>
  <c r="AW115" i="33"/>
  <c r="CG115" i="33"/>
  <c r="M197" i="33"/>
  <c r="J34" i="33"/>
  <c r="AV115" i="33"/>
  <c r="CF115" i="33"/>
  <c r="L197" i="33"/>
  <c r="I34" i="33"/>
  <c r="AU115" i="33"/>
  <c r="H34" i="33"/>
  <c r="AT115" i="33"/>
  <c r="G34" i="33"/>
  <c r="F34" i="33"/>
  <c r="E34" i="33"/>
  <c r="D34" i="33"/>
  <c r="C34" i="33"/>
  <c r="AV33" i="33"/>
  <c r="AU33" i="33"/>
  <c r="AT33" i="33"/>
  <c r="AS33" i="33"/>
  <c r="AR33" i="33"/>
  <c r="AQ33" i="33"/>
  <c r="AP33" i="33"/>
  <c r="AO33" i="33"/>
  <c r="AN33" i="33"/>
  <c r="AM33" i="33"/>
  <c r="AL33" i="33"/>
  <c r="AK33" i="33"/>
  <c r="S114" i="33"/>
  <c r="AJ33" i="33"/>
  <c r="R114" i="33"/>
  <c r="AI33" i="33"/>
  <c r="Q114" i="33"/>
  <c r="AH33" i="33"/>
  <c r="P114" i="33"/>
  <c r="AG33" i="33"/>
  <c r="AF33" i="33"/>
  <c r="AE33" i="33"/>
  <c r="BO114" i="33"/>
  <c r="AD33" i="33"/>
  <c r="BN114" i="33"/>
  <c r="AC33" i="33"/>
  <c r="AB33" i="33"/>
  <c r="BT114" i="33"/>
  <c r="AA33" i="33"/>
  <c r="BS114" i="33"/>
  <c r="Z33" i="33"/>
  <c r="Y33" i="33"/>
  <c r="BY114" i="33"/>
  <c r="X33" i="33"/>
  <c r="BX114" i="33"/>
  <c r="W33" i="33"/>
  <c r="V33" i="33"/>
  <c r="U33" i="33"/>
  <c r="AC114" i="33"/>
  <c r="T33" i="33"/>
  <c r="AB114" i="33"/>
  <c r="S33" i="33"/>
  <c r="AA114" i="33"/>
  <c r="R33" i="33"/>
  <c r="Z114" i="33"/>
  <c r="Q33" i="33"/>
  <c r="P33" i="33"/>
  <c r="I114" i="33"/>
  <c r="O33" i="33"/>
  <c r="H114" i="33"/>
  <c r="N33" i="33"/>
  <c r="G114" i="33"/>
  <c r="M33" i="33"/>
  <c r="F114" i="33"/>
  <c r="L33" i="33"/>
  <c r="K33" i="33"/>
  <c r="AW114" i="33"/>
  <c r="CG114" i="33"/>
  <c r="M196" i="33"/>
  <c r="J33" i="33"/>
  <c r="AV114" i="33"/>
  <c r="CF114" i="33"/>
  <c r="L196" i="33"/>
  <c r="I33" i="33"/>
  <c r="AU114" i="33"/>
  <c r="CE114" i="33"/>
  <c r="K196" i="33"/>
  <c r="H33" i="33"/>
  <c r="AT114" i="33"/>
  <c r="G33" i="33"/>
  <c r="F33" i="33"/>
  <c r="E33" i="33"/>
  <c r="D33" i="33"/>
  <c r="C33" i="33"/>
  <c r="AV32" i="33"/>
  <c r="AU32" i="33"/>
  <c r="AT32" i="33"/>
  <c r="AS32" i="33"/>
  <c r="AR32" i="33"/>
  <c r="AQ32" i="33"/>
  <c r="AP32" i="33"/>
  <c r="AO32" i="33"/>
  <c r="AN32" i="33"/>
  <c r="AM32" i="33"/>
  <c r="AL32" i="33"/>
  <c r="AK32" i="33"/>
  <c r="S113" i="33"/>
  <c r="AJ32" i="33"/>
  <c r="R113" i="33"/>
  <c r="AI32" i="33"/>
  <c r="Q113" i="33"/>
  <c r="AH32" i="33"/>
  <c r="P113" i="33"/>
  <c r="AG32" i="33"/>
  <c r="AF32" i="33"/>
  <c r="AE32" i="33"/>
  <c r="BO113" i="33"/>
  <c r="AD32" i="33"/>
  <c r="BN113" i="33"/>
  <c r="AC32" i="33"/>
  <c r="AB32" i="33"/>
  <c r="BT113" i="33"/>
  <c r="AA32" i="33"/>
  <c r="BS113" i="33"/>
  <c r="Z32" i="33"/>
  <c r="Y32" i="33"/>
  <c r="BY113" i="33"/>
  <c r="X32" i="33"/>
  <c r="BX113" i="33"/>
  <c r="W32" i="33"/>
  <c r="V32" i="33"/>
  <c r="U32" i="33"/>
  <c r="AC113" i="33"/>
  <c r="T32" i="33"/>
  <c r="AB113" i="33"/>
  <c r="S32" i="33"/>
  <c r="AA113" i="33"/>
  <c r="R32" i="33"/>
  <c r="Z113" i="33"/>
  <c r="Q32" i="33"/>
  <c r="P32" i="33"/>
  <c r="I113" i="33"/>
  <c r="O32" i="33"/>
  <c r="H113" i="33"/>
  <c r="N32" i="33"/>
  <c r="G113" i="33"/>
  <c r="M32" i="33"/>
  <c r="F113" i="33"/>
  <c r="L32" i="33"/>
  <c r="K32" i="33"/>
  <c r="AW113" i="33"/>
  <c r="CG113" i="33"/>
  <c r="M195" i="33"/>
  <c r="J32" i="33"/>
  <c r="AV113" i="33"/>
  <c r="CF113" i="33"/>
  <c r="L195" i="33"/>
  <c r="I32" i="33"/>
  <c r="AU113" i="33"/>
  <c r="H32" i="33"/>
  <c r="AT113" i="33"/>
  <c r="G32" i="33"/>
  <c r="F32" i="33"/>
  <c r="E32" i="33"/>
  <c r="D32" i="33"/>
  <c r="C32" i="33"/>
  <c r="AV31" i="33"/>
  <c r="AU31" i="33"/>
  <c r="AT31" i="33"/>
  <c r="AS31" i="33"/>
  <c r="AR31" i="33"/>
  <c r="AQ31" i="33"/>
  <c r="AP31" i="33"/>
  <c r="AO31" i="33"/>
  <c r="AN31" i="33"/>
  <c r="AM31" i="33"/>
  <c r="AL31" i="33"/>
  <c r="AK31" i="33"/>
  <c r="S112" i="33"/>
  <c r="AJ31" i="33"/>
  <c r="R112" i="33"/>
  <c r="AI31" i="33"/>
  <c r="Q112" i="33"/>
  <c r="AH31" i="33"/>
  <c r="P112" i="33"/>
  <c r="AG31" i="33"/>
  <c r="AF31" i="33"/>
  <c r="AE31" i="33"/>
  <c r="BO112" i="33"/>
  <c r="AD31" i="33"/>
  <c r="BN112" i="33"/>
  <c r="AC31" i="33"/>
  <c r="AB31" i="33"/>
  <c r="BT112" i="33"/>
  <c r="AA31" i="33"/>
  <c r="BS112" i="33"/>
  <c r="Z31" i="33"/>
  <c r="Y31" i="33"/>
  <c r="BY112" i="33"/>
  <c r="X31" i="33"/>
  <c r="BX112" i="33"/>
  <c r="W31" i="33"/>
  <c r="V31" i="33"/>
  <c r="U31" i="33"/>
  <c r="AC112" i="33"/>
  <c r="T31" i="33"/>
  <c r="AB112" i="33"/>
  <c r="S31" i="33"/>
  <c r="AA112" i="33"/>
  <c r="R31" i="33"/>
  <c r="Z112" i="33"/>
  <c r="Q31" i="33"/>
  <c r="P31" i="33"/>
  <c r="I112" i="33"/>
  <c r="O31" i="33"/>
  <c r="H112" i="33"/>
  <c r="N31" i="33"/>
  <c r="G112" i="33"/>
  <c r="M31" i="33"/>
  <c r="F112" i="33"/>
  <c r="L31" i="33"/>
  <c r="K31" i="33"/>
  <c r="AW112" i="33"/>
  <c r="CG112" i="33"/>
  <c r="M194" i="33"/>
  <c r="J31" i="33"/>
  <c r="AV112" i="33"/>
  <c r="CF112" i="33"/>
  <c r="L194" i="33"/>
  <c r="I31" i="33"/>
  <c r="AU112" i="33"/>
  <c r="H31" i="33"/>
  <c r="AT112" i="33"/>
  <c r="G31" i="33"/>
  <c r="F31" i="33"/>
  <c r="E31" i="33"/>
  <c r="D31" i="33"/>
  <c r="C31" i="33"/>
  <c r="AV30" i="33"/>
  <c r="AU30" i="33"/>
  <c r="AT30" i="33"/>
  <c r="AS30" i="33"/>
  <c r="AR30" i="33"/>
  <c r="AQ30" i="33"/>
  <c r="AP30" i="33"/>
  <c r="AO30" i="33"/>
  <c r="AN30" i="33"/>
  <c r="AM30" i="33"/>
  <c r="AL30" i="33"/>
  <c r="AK30" i="33"/>
  <c r="S111" i="33"/>
  <c r="AJ30" i="33"/>
  <c r="R111" i="33"/>
  <c r="AI30" i="33"/>
  <c r="Q111" i="33"/>
  <c r="AH30" i="33"/>
  <c r="P111" i="33"/>
  <c r="AG30" i="33"/>
  <c r="AF30" i="33"/>
  <c r="AE30" i="33"/>
  <c r="BO111" i="33"/>
  <c r="AD30" i="33"/>
  <c r="BN111" i="33"/>
  <c r="AC30" i="33"/>
  <c r="AB30" i="33"/>
  <c r="BT111" i="33"/>
  <c r="AA30" i="33"/>
  <c r="BS111" i="33"/>
  <c r="Z30" i="33"/>
  <c r="Y30" i="33"/>
  <c r="BY111" i="33"/>
  <c r="X30" i="33"/>
  <c r="BX111" i="33"/>
  <c r="BW111" i="33"/>
  <c r="W30" i="33"/>
  <c r="V30" i="33"/>
  <c r="U30" i="33"/>
  <c r="AC111" i="33"/>
  <c r="T30" i="33"/>
  <c r="AB111" i="33"/>
  <c r="S30" i="33"/>
  <c r="AA111" i="33"/>
  <c r="R30" i="33"/>
  <c r="Z111" i="33"/>
  <c r="Q30" i="33"/>
  <c r="P30" i="33"/>
  <c r="I111" i="33"/>
  <c r="O30" i="33"/>
  <c r="H111" i="33"/>
  <c r="N30" i="33"/>
  <c r="G111" i="33"/>
  <c r="M30" i="33"/>
  <c r="F111" i="33"/>
  <c r="L30" i="33"/>
  <c r="K30" i="33"/>
  <c r="AW111" i="33"/>
  <c r="CG111" i="33"/>
  <c r="M193" i="33"/>
  <c r="J30" i="33"/>
  <c r="AV111" i="33"/>
  <c r="CF111" i="33"/>
  <c r="L193" i="33"/>
  <c r="I30" i="33"/>
  <c r="AU111" i="33"/>
  <c r="H30" i="33"/>
  <c r="AT111" i="33"/>
  <c r="G30" i="33"/>
  <c r="F30" i="33"/>
  <c r="E30" i="33"/>
  <c r="D30" i="33"/>
  <c r="C30" i="33"/>
  <c r="AV29" i="33"/>
  <c r="AU29" i="33"/>
  <c r="AT29" i="33"/>
  <c r="AS29" i="33"/>
  <c r="AR29" i="33"/>
  <c r="AQ29" i="33"/>
  <c r="AR110" i="33"/>
  <c r="AP29" i="33"/>
  <c r="AO29" i="33"/>
  <c r="AN29" i="33"/>
  <c r="AM29" i="33"/>
  <c r="AL29" i="33"/>
  <c r="AK29" i="33"/>
  <c r="S110" i="33"/>
  <c r="AJ29" i="33"/>
  <c r="R110" i="33"/>
  <c r="AI29" i="33"/>
  <c r="Q110" i="33"/>
  <c r="AH29" i="33"/>
  <c r="P110" i="33"/>
  <c r="AG29" i="33"/>
  <c r="AF29" i="33"/>
  <c r="AE29" i="33"/>
  <c r="BO110" i="33"/>
  <c r="AD29" i="33"/>
  <c r="BN110" i="33"/>
  <c r="BM110" i="33"/>
  <c r="AC29" i="33"/>
  <c r="AB29" i="33"/>
  <c r="BT110" i="33"/>
  <c r="AA29" i="33"/>
  <c r="BS110" i="33"/>
  <c r="Z29" i="33"/>
  <c r="Y29" i="33"/>
  <c r="BY110" i="33"/>
  <c r="X29" i="33"/>
  <c r="BX110" i="33"/>
  <c r="W29" i="33"/>
  <c r="V29" i="33"/>
  <c r="U29" i="33"/>
  <c r="AC110" i="33"/>
  <c r="T29" i="33"/>
  <c r="AB110" i="33"/>
  <c r="S29" i="33"/>
  <c r="AA110" i="33"/>
  <c r="R29" i="33"/>
  <c r="Z110" i="33"/>
  <c r="Q29" i="33"/>
  <c r="P29" i="33"/>
  <c r="I110" i="33"/>
  <c r="O29" i="33"/>
  <c r="H110" i="33"/>
  <c r="N29" i="33"/>
  <c r="G110" i="33"/>
  <c r="M29" i="33"/>
  <c r="F110" i="33"/>
  <c r="L29" i="33"/>
  <c r="K29" i="33"/>
  <c r="AW110" i="33"/>
  <c r="CG110" i="33"/>
  <c r="M192" i="33"/>
  <c r="J29" i="33"/>
  <c r="AV110" i="33"/>
  <c r="CF110" i="33"/>
  <c r="L192" i="33"/>
  <c r="I29" i="33"/>
  <c r="AU110" i="33"/>
  <c r="CE110" i="33"/>
  <c r="K192" i="33"/>
  <c r="H29" i="33"/>
  <c r="AT110" i="33"/>
  <c r="G29" i="33"/>
  <c r="F29" i="33"/>
  <c r="E29" i="33"/>
  <c r="D29" i="33"/>
  <c r="C29" i="33"/>
  <c r="AV28" i="33"/>
  <c r="AU28" i="33"/>
  <c r="AT28" i="33"/>
  <c r="AS28" i="33"/>
  <c r="AR28" i="33"/>
  <c r="AQ28" i="33"/>
  <c r="AP28" i="33"/>
  <c r="AO28" i="33"/>
  <c r="AN28" i="33"/>
  <c r="AM28" i="33"/>
  <c r="AL28" i="33"/>
  <c r="AK28" i="33"/>
  <c r="S109" i="33"/>
  <c r="AJ28" i="33"/>
  <c r="R109" i="33"/>
  <c r="AI28" i="33"/>
  <c r="Q109" i="33"/>
  <c r="AH28" i="33"/>
  <c r="P109" i="33"/>
  <c r="AG28" i="33"/>
  <c r="AF28" i="33"/>
  <c r="AE28" i="33"/>
  <c r="BO109" i="33"/>
  <c r="AD28" i="33"/>
  <c r="BN109" i="33"/>
  <c r="AC28" i="33"/>
  <c r="AB28" i="33"/>
  <c r="BT109" i="33"/>
  <c r="AA28" i="33"/>
  <c r="BS109" i="33"/>
  <c r="Z28" i="33"/>
  <c r="Y28" i="33"/>
  <c r="BY109" i="33"/>
  <c r="X28" i="33"/>
  <c r="BX109" i="33"/>
  <c r="W28" i="33"/>
  <c r="V28" i="33"/>
  <c r="U28" i="33"/>
  <c r="AC109" i="33"/>
  <c r="T28" i="33"/>
  <c r="AB109" i="33"/>
  <c r="S28" i="33"/>
  <c r="AA109" i="33"/>
  <c r="R28" i="33"/>
  <c r="Z109" i="33"/>
  <c r="Q28" i="33"/>
  <c r="P28" i="33"/>
  <c r="I109" i="33"/>
  <c r="O28" i="33"/>
  <c r="H109" i="33"/>
  <c r="N28" i="33"/>
  <c r="G109" i="33"/>
  <c r="M28" i="33"/>
  <c r="F109" i="33"/>
  <c r="L28" i="33"/>
  <c r="K28" i="33"/>
  <c r="AW109" i="33"/>
  <c r="J28" i="33"/>
  <c r="AV109" i="33"/>
  <c r="I28" i="33"/>
  <c r="AU109" i="33"/>
  <c r="H28" i="33"/>
  <c r="AT109" i="33"/>
  <c r="G28" i="33"/>
  <c r="F28" i="33"/>
  <c r="E28" i="33"/>
  <c r="D28" i="33"/>
  <c r="C28" i="33"/>
  <c r="AV27" i="33"/>
  <c r="AU27" i="33"/>
  <c r="AT27" i="33"/>
  <c r="AS27" i="33"/>
  <c r="AR27" i="33"/>
  <c r="AQ27" i="33"/>
  <c r="AP27" i="33"/>
  <c r="AO27" i="33"/>
  <c r="AN27" i="33"/>
  <c r="AM27" i="33"/>
  <c r="AL27" i="33"/>
  <c r="AK27" i="33"/>
  <c r="AJ27" i="33"/>
  <c r="AI27" i="33"/>
  <c r="AH27" i="33"/>
  <c r="AG27" i="33"/>
  <c r="AF27" i="33"/>
  <c r="AE27" i="33"/>
  <c r="AD27" i="33"/>
  <c r="AC27" i="33"/>
  <c r="AB27" i="33"/>
  <c r="AA27" i="33"/>
  <c r="Z27" i="33"/>
  <c r="Y27" i="33"/>
  <c r="X27" i="33"/>
  <c r="W27" i="33"/>
  <c r="V27" i="33"/>
  <c r="U27" i="33"/>
  <c r="T27" i="33"/>
  <c r="S27" i="33"/>
  <c r="R27" i="33"/>
  <c r="Q27" i="33"/>
  <c r="P27" i="33"/>
  <c r="O27" i="33"/>
  <c r="N27" i="33"/>
  <c r="M27" i="33"/>
  <c r="L27" i="33"/>
  <c r="K27" i="33"/>
  <c r="J27" i="33"/>
  <c r="I27" i="33"/>
  <c r="H27" i="33"/>
  <c r="G27" i="33"/>
  <c r="F27" i="33"/>
  <c r="E27" i="33"/>
  <c r="D27" i="33"/>
  <c r="C27" i="33"/>
  <c r="AV26" i="33"/>
  <c r="AU26" i="33"/>
  <c r="AT26" i="33"/>
  <c r="AS26" i="33"/>
  <c r="AR26" i="33"/>
  <c r="AQ26" i="33"/>
  <c r="AP26" i="33"/>
  <c r="AO26" i="33"/>
  <c r="AN26" i="33"/>
  <c r="AM26" i="33"/>
  <c r="X107" i="33"/>
  <c r="AL26" i="33"/>
  <c r="AK26" i="33"/>
  <c r="S107" i="33"/>
  <c r="AJ26" i="33"/>
  <c r="R107" i="33"/>
  <c r="AI26" i="33"/>
  <c r="Q107" i="33"/>
  <c r="AH26" i="33"/>
  <c r="P107" i="33"/>
  <c r="AG26" i="33"/>
  <c r="AF26" i="33"/>
  <c r="AE26" i="33"/>
  <c r="BO107" i="33"/>
  <c r="AD26" i="33"/>
  <c r="BN107" i="33"/>
  <c r="AC26" i="33"/>
  <c r="AB26" i="33"/>
  <c r="BT107" i="33"/>
  <c r="AA26" i="33"/>
  <c r="BS107" i="33"/>
  <c r="Z26" i="33"/>
  <c r="Y26" i="33"/>
  <c r="BY107" i="33"/>
  <c r="X26" i="33"/>
  <c r="BX107" i="33"/>
  <c r="BW107" i="33"/>
  <c r="W26" i="33"/>
  <c r="V26" i="33"/>
  <c r="U26" i="33"/>
  <c r="AC107" i="33"/>
  <c r="T26" i="33"/>
  <c r="AB107" i="33"/>
  <c r="S26" i="33"/>
  <c r="AA107" i="33"/>
  <c r="R26" i="33"/>
  <c r="Z107" i="33"/>
  <c r="Q26" i="33"/>
  <c r="P26" i="33"/>
  <c r="I107" i="33"/>
  <c r="O26" i="33"/>
  <c r="H107" i="33"/>
  <c r="N26" i="33"/>
  <c r="G107" i="33"/>
  <c r="M26" i="33"/>
  <c r="F107" i="33"/>
  <c r="L26" i="33"/>
  <c r="K26" i="33"/>
  <c r="AW107" i="33"/>
  <c r="CG107" i="33"/>
  <c r="M189" i="33"/>
  <c r="J26" i="33"/>
  <c r="AV107" i="33"/>
  <c r="CF107" i="33"/>
  <c r="L189" i="33"/>
  <c r="I26" i="33"/>
  <c r="AU107" i="33"/>
  <c r="H26" i="33"/>
  <c r="AT107" i="33"/>
  <c r="G26" i="33"/>
  <c r="F26" i="33"/>
  <c r="E26" i="33"/>
  <c r="D26" i="33"/>
  <c r="C26" i="33"/>
  <c r="AV25" i="33"/>
  <c r="AU25" i="33"/>
  <c r="AT25" i="33"/>
  <c r="AS25" i="33"/>
  <c r="AR25" i="33"/>
  <c r="AQ25" i="33"/>
  <c r="AR106" i="33"/>
  <c r="AP25" i="33"/>
  <c r="AO25" i="33"/>
  <c r="AN25" i="33"/>
  <c r="AM25" i="33"/>
  <c r="AL25" i="33"/>
  <c r="AK25" i="33"/>
  <c r="S106" i="33"/>
  <c r="AJ25" i="33"/>
  <c r="R106" i="33"/>
  <c r="AI25" i="33"/>
  <c r="Q106" i="33"/>
  <c r="AH25" i="33"/>
  <c r="P106" i="33"/>
  <c r="AG25" i="33"/>
  <c r="AF25" i="33"/>
  <c r="AE25" i="33"/>
  <c r="BO106" i="33"/>
  <c r="AD25" i="33"/>
  <c r="BN106" i="33"/>
  <c r="BM106" i="33"/>
  <c r="AC25" i="33"/>
  <c r="AB25" i="33"/>
  <c r="BT106" i="33"/>
  <c r="AA25" i="33"/>
  <c r="BS106" i="33"/>
  <c r="Z25" i="33"/>
  <c r="Y25" i="33"/>
  <c r="BY106" i="33"/>
  <c r="X25" i="33"/>
  <c r="BX106" i="33"/>
  <c r="W25" i="33"/>
  <c r="V25" i="33"/>
  <c r="U25" i="33"/>
  <c r="AC106" i="33"/>
  <c r="T25" i="33"/>
  <c r="AB106" i="33"/>
  <c r="S25" i="33"/>
  <c r="AA106" i="33"/>
  <c r="R25" i="33"/>
  <c r="Z106" i="33"/>
  <c r="Q25" i="33"/>
  <c r="P25" i="33"/>
  <c r="I106" i="33"/>
  <c r="O25" i="33"/>
  <c r="H106" i="33"/>
  <c r="N25" i="33"/>
  <c r="G106" i="33"/>
  <c r="M25" i="33"/>
  <c r="F106" i="33"/>
  <c r="L25" i="33"/>
  <c r="K25" i="33"/>
  <c r="AW106" i="33"/>
  <c r="CG106" i="33"/>
  <c r="M188" i="33"/>
  <c r="J25" i="33"/>
  <c r="AV106" i="33"/>
  <c r="CF106" i="33"/>
  <c r="L188" i="33"/>
  <c r="I25" i="33"/>
  <c r="AU106" i="33"/>
  <c r="CE106" i="33"/>
  <c r="K188" i="33"/>
  <c r="H25" i="33"/>
  <c r="AT106" i="33"/>
  <c r="G25" i="33"/>
  <c r="F25" i="33"/>
  <c r="E25" i="33"/>
  <c r="D25" i="33"/>
  <c r="C25" i="33"/>
  <c r="AV24" i="33"/>
  <c r="AU24" i="33"/>
  <c r="AT24" i="33"/>
  <c r="AS24" i="33"/>
  <c r="AR24" i="33"/>
  <c r="AQ24" i="33"/>
  <c r="AR105" i="33"/>
  <c r="AP24" i="33"/>
  <c r="AO24" i="33"/>
  <c r="AN24" i="33"/>
  <c r="AM24" i="33"/>
  <c r="AL24" i="33"/>
  <c r="AK24" i="33"/>
  <c r="S105" i="33"/>
  <c r="AJ24" i="33"/>
  <c r="R105" i="33"/>
  <c r="AI24" i="33"/>
  <c r="Q105" i="33"/>
  <c r="AH24" i="33"/>
  <c r="P105" i="33"/>
  <c r="AG24" i="33"/>
  <c r="AF24" i="33"/>
  <c r="AE24" i="33"/>
  <c r="BO105" i="33"/>
  <c r="AD24" i="33"/>
  <c r="BN105" i="33"/>
  <c r="AC24" i="33"/>
  <c r="AB24" i="33"/>
  <c r="BT105" i="33"/>
  <c r="AA24" i="33"/>
  <c r="BS105" i="33"/>
  <c r="Z24" i="33"/>
  <c r="Y24" i="33"/>
  <c r="BY105" i="33"/>
  <c r="X24" i="33"/>
  <c r="BX105" i="33"/>
  <c r="W24" i="33"/>
  <c r="V24" i="33"/>
  <c r="U24" i="33"/>
  <c r="AC105" i="33"/>
  <c r="T24" i="33"/>
  <c r="AB105" i="33"/>
  <c r="S24" i="33"/>
  <c r="AA105" i="33"/>
  <c r="R24" i="33"/>
  <c r="Z105" i="33"/>
  <c r="Q24" i="33"/>
  <c r="P24" i="33"/>
  <c r="I105" i="33"/>
  <c r="O24" i="33"/>
  <c r="H105" i="33"/>
  <c r="N24" i="33"/>
  <c r="G105" i="33"/>
  <c r="M24" i="33"/>
  <c r="F105" i="33"/>
  <c r="L24" i="33"/>
  <c r="K24" i="33"/>
  <c r="AW105" i="33"/>
  <c r="CG105" i="33"/>
  <c r="M187" i="33"/>
  <c r="J24" i="33"/>
  <c r="AV105" i="33"/>
  <c r="CF105" i="33"/>
  <c r="L187" i="33"/>
  <c r="I24" i="33"/>
  <c r="AU105" i="33"/>
  <c r="H24" i="33"/>
  <c r="AT105" i="33"/>
  <c r="G24" i="33"/>
  <c r="F24" i="33"/>
  <c r="E24" i="33"/>
  <c r="D24" i="33"/>
  <c r="C24" i="33"/>
  <c r="AV23" i="33"/>
  <c r="AU23" i="33"/>
  <c r="AT23" i="33"/>
  <c r="AS23" i="33"/>
  <c r="AR23" i="33"/>
  <c r="AQ23" i="33"/>
  <c r="AP23" i="33"/>
  <c r="AO23" i="33"/>
  <c r="AN23" i="33"/>
  <c r="AM23" i="33"/>
  <c r="AL23" i="33"/>
  <c r="AK23" i="33"/>
  <c r="S104" i="33"/>
  <c r="AJ23" i="33"/>
  <c r="R104" i="33"/>
  <c r="AI23" i="33"/>
  <c r="Q104" i="33"/>
  <c r="AH23" i="33"/>
  <c r="P104" i="33"/>
  <c r="AG23" i="33"/>
  <c r="AF23" i="33"/>
  <c r="AE23" i="33"/>
  <c r="BO104" i="33"/>
  <c r="AD23" i="33"/>
  <c r="BN104" i="33"/>
  <c r="AC23" i="33"/>
  <c r="AB23" i="33"/>
  <c r="BT104" i="33"/>
  <c r="AA23" i="33"/>
  <c r="BS104" i="33"/>
  <c r="Z23" i="33"/>
  <c r="Y23" i="33"/>
  <c r="BY104" i="33"/>
  <c r="X23" i="33"/>
  <c r="BX104" i="33"/>
  <c r="W23" i="33"/>
  <c r="V23" i="33"/>
  <c r="U23" i="33"/>
  <c r="AC104" i="33"/>
  <c r="T23" i="33"/>
  <c r="AB104" i="33"/>
  <c r="S23" i="33"/>
  <c r="AA104" i="33"/>
  <c r="R23" i="33"/>
  <c r="Z104" i="33"/>
  <c r="Q23" i="33"/>
  <c r="P23" i="33"/>
  <c r="I104" i="33"/>
  <c r="O23" i="33"/>
  <c r="H104" i="33"/>
  <c r="N23" i="33"/>
  <c r="G104" i="33"/>
  <c r="M23" i="33"/>
  <c r="F104" i="33"/>
  <c r="L23" i="33"/>
  <c r="K23" i="33"/>
  <c r="AW104" i="33"/>
  <c r="CG104" i="33"/>
  <c r="M186" i="33"/>
  <c r="J23" i="33"/>
  <c r="AV104" i="33"/>
  <c r="CF104" i="33"/>
  <c r="L186" i="33"/>
  <c r="I23" i="33"/>
  <c r="AU104" i="33"/>
  <c r="H23" i="33"/>
  <c r="AT104" i="33"/>
  <c r="G23" i="33"/>
  <c r="F23" i="33"/>
  <c r="E23" i="33"/>
  <c r="D23" i="33"/>
  <c r="C23" i="33"/>
  <c r="AV22" i="33"/>
  <c r="AU22" i="33"/>
  <c r="AT22" i="33"/>
  <c r="AS22" i="33"/>
  <c r="AR22" i="33"/>
  <c r="AQ22" i="33"/>
  <c r="AP22" i="33"/>
  <c r="AO22" i="33"/>
  <c r="AN22" i="33"/>
  <c r="AM22" i="33"/>
  <c r="AL22" i="33"/>
  <c r="AK22" i="33"/>
  <c r="S103" i="33"/>
  <c r="AJ22" i="33"/>
  <c r="R103" i="33"/>
  <c r="AI22" i="33"/>
  <c r="Q103" i="33"/>
  <c r="AH22" i="33"/>
  <c r="P103" i="33"/>
  <c r="AG22" i="33"/>
  <c r="AF22" i="33"/>
  <c r="AE22" i="33"/>
  <c r="BO103" i="33"/>
  <c r="AD22" i="33"/>
  <c r="BN103" i="33"/>
  <c r="AC22" i="33"/>
  <c r="AB22" i="33"/>
  <c r="BT103" i="33"/>
  <c r="AA22" i="33"/>
  <c r="BS103" i="33"/>
  <c r="Z22" i="33"/>
  <c r="Y22" i="33"/>
  <c r="BY103" i="33"/>
  <c r="X22" i="33"/>
  <c r="BX103" i="33"/>
  <c r="BW103" i="33"/>
  <c r="W22" i="33"/>
  <c r="V22" i="33"/>
  <c r="U22" i="33"/>
  <c r="AC103" i="33"/>
  <c r="T22" i="33"/>
  <c r="AB103" i="33"/>
  <c r="S22" i="33"/>
  <c r="AA103" i="33"/>
  <c r="R22" i="33"/>
  <c r="Z103" i="33"/>
  <c r="Q22" i="33"/>
  <c r="P22" i="33"/>
  <c r="I103" i="33"/>
  <c r="O22" i="33"/>
  <c r="H103" i="33"/>
  <c r="N22" i="33"/>
  <c r="G103" i="33"/>
  <c r="M22" i="33"/>
  <c r="F103" i="33"/>
  <c r="L22" i="33"/>
  <c r="K22" i="33"/>
  <c r="AW103" i="33"/>
  <c r="CG103" i="33"/>
  <c r="M185" i="33"/>
  <c r="J22" i="33"/>
  <c r="AV103" i="33"/>
  <c r="CF103" i="33"/>
  <c r="L185" i="33"/>
  <c r="I22" i="33"/>
  <c r="AU103" i="33"/>
  <c r="H22" i="33"/>
  <c r="AT103" i="33"/>
  <c r="G22" i="33"/>
  <c r="F22" i="33"/>
  <c r="E22" i="33"/>
  <c r="D22" i="33"/>
  <c r="C22" i="33"/>
  <c r="AV21" i="33"/>
  <c r="AU21" i="33"/>
  <c r="AT21" i="33"/>
  <c r="AS21" i="33"/>
  <c r="AR21" i="33"/>
  <c r="AQ21" i="33"/>
  <c r="AR102" i="33"/>
  <c r="AP21" i="33"/>
  <c r="AO21" i="33"/>
  <c r="AN21" i="33"/>
  <c r="AM21" i="33"/>
  <c r="AL21" i="33"/>
  <c r="AK21" i="33"/>
  <c r="S102" i="33"/>
  <c r="AJ21" i="33"/>
  <c r="R102" i="33"/>
  <c r="AI21" i="33"/>
  <c r="Q102" i="33"/>
  <c r="AH21" i="33"/>
  <c r="P102" i="33"/>
  <c r="AG21" i="33"/>
  <c r="AF21" i="33"/>
  <c r="AE21" i="33"/>
  <c r="BO102" i="33"/>
  <c r="AD21" i="33"/>
  <c r="BN102" i="33"/>
  <c r="BM102" i="33"/>
  <c r="AC21" i="33"/>
  <c r="AB21" i="33"/>
  <c r="BT102" i="33"/>
  <c r="AA21" i="33"/>
  <c r="BS102" i="33"/>
  <c r="Z21" i="33"/>
  <c r="Y21" i="33"/>
  <c r="BY102" i="33"/>
  <c r="X21" i="33"/>
  <c r="BX102" i="33"/>
  <c r="W21" i="33"/>
  <c r="V21" i="33"/>
  <c r="U21" i="33"/>
  <c r="AC102" i="33"/>
  <c r="T21" i="33"/>
  <c r="AB102" i="33"/>
  <c r="S21" i="33"/>
  <c r="AA102" i="33"/>
  <c r="R21" i="33"/>
  <c r="Z102" i="33"/>
  <c r="Q21" i="33"/>
  <c r="P21" i="33"/>
  <c r="I102" i="33"/>
  <c r="O21" i="33"/>
  <c r="H102" i="33"/>
  <c r="N21" i="33"/>
  <c r="G102" i="33"/>
  <c r="M21" i="33"/>
  <c r="F102" i="33"/>
  <c r="L21" i="33"/>
  <c r="K21" i="33"/>
  <c r="AW102" i="33"/>
  <c r="CG102" i="33"/>
  <c r="M184" i="33"/>
  <c r="J21" i="33"/>
  <c r="AV102" i="33"/>
  <c r="CF102" i="33"/>
  <c r="L184" i="33"/>
  <c r="I21" i="33"/>
  <c r="AU102" i="33"/>
  <c r="CE102" i="33"/>
  <c r="K184" i="33"/>
  <c r="H21" i="33"/>
  <c r="AT102" i="33"/>
  <c r="G21" i="33"/>
  <c r="F21" i="33"/>
  <c r="E21" i="33"/>
  <c r="D21" i="33"/>
  <c r="C21" i="33"/>
  <c r="AV20" i="33"/>
  <c r="AU20" i="33"/>
  <c r="AT20" i="33"/>
  <c r="AS20" i="33"/>
  <c r="AR20" i="33"/>
  <c r="AQ20" i="33"/>
  <c r="AP20" i="33"/>
  <c r="AO20" i="33"/>
  <c r="AN20" i="33"/>
  <c r="AM20" i="33"/>
  <c r="AL20" i="33"/>
  <c r="AK20" i="33"/>
  <c r="S101" i="33"/>
  <c r="AJ20" i="33"/>
  <c r="R101" i="33"/>
  <c r="AI20" i="33"/>
  <c r="Q101" i="33"/>
  <c r="AH20" i="33"/>
  <c r="P101" i="33"/>
  <c r="AG20" i="33"/>
  <c r="AF20" i="33"/>
  <c r="AE20" i="33"/>
  <c r="BO101" i="33"/>
  <c r="AD20" i="33"/>
  <c r="BN101" i="33"/>
  <c r="AC20" i="33"/>
  <c r="AB20" i="33"/>
  <c r="BT101" i="33"/>
  <c r="AA20" i="33"/>
  <c r="BS101" i="33"/>
  <c r="Z20" i="33"/>
  <c r="Y20" i="33"/>
  <c r="BY101" i="33"/>
  <c r="X20" i="33"/>
  <c r="BX101" i="33"/>
  <c r="W20" i="33"/>
  <c r="V20" i="33"/>
  <c r="U20" i="33"/>
  <c r="AC101" i="33"/>
  <c r="T20" i="33"/>
  <c r="AB101" i="33"/>
  <c r="S20" i="33"/>
  <c r="AA101" i="33"/>
  <c r="R20" i="33"/>
  <c r="Z101" i="33"/>
  <c r="Q20" i="33"/>
  <c r="P20" i="33"/>
  <c r="I101" i="33"/>
  <c r="O20" i="33"/>
  <c r="H101" i="33"/>
  <c r="N20" i="33"/>
  <c r="G101" i="33"/>
  <c r="M20" i="33"/>
  <c r="F101" i="33"/>
  <c r="L20" i="33"/>
  <c r="K20" i="33"/>
  <c r="AW101" i="33"/>
  <c r="CG101" i="33"/>
  <c r="M183" i="33"/>
  <c r="J20" i="33"/>
  <c r="AV101" i="33"/>
  <c r="CF101" i="33"/>
  <c r="L183" i="33"/>
  <c r="I20" i="33"/>
  <c r="AU101" i="33"/>
  <c r="H20" i="33"/>
  <c r="AT101" i="33"/>
  <c r="G20" i="33"/>
  <c r="F20" i="33"/>
  <c r="E20" i="33"/>
  <c r="D20" i="33"/>
  <c r="C20" i="33"/>
  <c r="AV19" i="33"/>
  <c r="AU19" i="33"/>
  <c r="AT19" i="33"/>
  <c r="AS19" i="33"/>
  <c r="AR19" i="33"/>
  <c r="AQ19" i="33"/>
  <c r="AP19" i="33"/>
  <c r="AO19" i="33"/>
  <c r="AN19" i="33"/>
  <c r="AM19" i="33"/>
  <c r="AL19" i="33"/>
  <c r="AK19" i="33"/>
  <c r="S100" i="33"/>
  <c r="AJ19" i="33"/>
  <c r="R100" i="33"/>
  <c r="AI19" i="33"/>
  <c r="Q100" i="33"/>
  <c r="AH19" i="33"/>
  <c r="P100" i="33"/>
  <c r="AG19" i="33"/>
  <c r="AF19" i="33"/>
  <c r="AE19" i="33"/>
  <c r="BO100" i="33"/>
  <c r="AD19" i="33"/>
  <c r="BN100" i="33"/>
  <c r="AC19" i="33"/>
  <c r="AB19" i="33"/>
  <c r="BT100" i="33"/>
  <c r="AA19" i="33"/>
  <c r="BS100" i="33"/>
  <c r="Z19" i="33"/>
  <c r="Y19" i="33"/>
  <c r="BY100" i="33"/>
  <c r="X19" i="33"/>
  <c r="BX100" i="33"/>
  <c r="W19" i="33"/>
  <c r="V19" i="33"/>
  <c r="U19" i="33"/>
  <c r="AC100" i="33"/>
  <c r="T19" i="33"/>
  <c r="AB100" i="33"/>
  <c r="S19" i="33"/>
  <c r="AA100" i="33"/>
  <c r="R19" i="33"/>
  <c r="Z100" i="33"/>
  <c r="Q19" i="33"/>
  <c r="P19" i="33"/>
  <c r="I100" i="33"/>
  <c r="O19" i="33"/>
  <c r="H100" i="33"/>
  <c r="N19" i="33"/>
  <c r="G100" i="33"/>
  <c r="M19" i="33"/>
  <c r="F100" i="33"/>
  <c r="L19" i="33"/>
  <c r="K19" i="33"/>
  <c r="AW100" i="33"/>
  <c r="CG100" i="33"/>
  <c r="M182" i="33"/>
  <c r="J19" i="33"/>
  <c r="AV100" i="33"/>
  <c r="CF100" i="33"/>
  <c r="L182" i="33"/>
  <c r="I19" i="33"/>
  <c r="AU100" i="33"/>
  <c r="H19" i="33"/>
  <c r="AT100" i="33"/>
  <c r="G19" i="33"/>
  <c r="F19" i="33"/>
  <c r="E19" i="33"/>
  <c r="D19" i="33"/>
  <c r="C19" i="33"/>
  <c r="AV18" i="33"/>
  <c r="AU18" i="33"/>
  <c r="AT18" i="33"/>
  <c r="AS18" i="33"/>
  <c r="AR18" i="33"/>
  <c r="AQ18" i="33"/>
  <c r="AP18" i="33"/>
  <c r="AO18" i="33"/>
  <c r="AN18" i="33"/>
  <c r="AM18" i="33"/>
  <c r="AL18" i="33"/>
  <c r="AK18" i="33"/>
  <c r="S99" i="33"/>
  <c r="AJ18" i="33"/>
  <c r="R99" i="33"/>
  <c r="AI18" i="33"/>
  <c r="Q99" i="33"/>
  <c r="AH18" i="33"/>
  <c r="P99" i="33"/>
  <c r="AG18" i="33"/>
  <c r="AF18" i="33"/>
  <c r="AE18" i="33"/>
  <c r="BO99" i="33"/>
  <c r="AD18" i="33"/>
  <c r="BN99" i="33"/>
  <c r="AC18" i="33"/>
  <c r="AB18" i="33"/>
  <c r="BT99" i="33"/>
  <c r="AA18" i="33"/>
  <c r="BS99" i="33"/>
  <c r="Z18" i="33"/>
  <c r="Y18" i="33"/>
  <c r="BY99" i="33"/>
  <c r="X18" i="33"/>
  <c r="BX99" i="33"/>
  <c r="BW99" i="33"/>
  <c r="W18" i="33"/>
  <c r="V18" i="33"/>
  <c r="U18" i="33"/>
  <c r="AC99" i="33"/>
  <c r="T18" i="33"/>
  <c r="AB99" i="33"/>
  <c r="S18" i="33"/>
  <c r="AA99" i="33"/>
  <c r="R18" i="33"/>
  <c r="Z99" i="33"/>
  <c r="Q18" i="33"/>
  <c r="P18" i="33"/>
  <c r="I99" i="33"/>
  <c r="O18" i="33"/>
  <c r="H99" i="33"/>
  <c r="N18" i="33"/>
  <c r="G99" i="33"/>
  <c r="M18" i="33"/>
  <c r="F99" i="33"/>
  <c r="L18" i="33"/>
  <c r="K18" i="33"/>
  <c r="AW99" i="33"/>
  <c r="CG99" i="33"/>
  <c r="M181" i="33"/>
  <c r="J18" i="33"/>
  <c r="AV99" i="33"/>
  <c r="CF99" i="33"/>
  <c r="L181" i="33"/>
  <c r="I18" i="33"/>
  <c r="AU99" i="33"/>
  <c r="H18" i="33"/>
  <c r="AT99" i="33"/>
  <c r="G18" i="33"/>
  <c r="F18" i="33"/>
  <c r="E18" i="33"/>
  <c r="D18" i="33"/>
  <c r="C18" i="33"/>
  <c r="AV17" i="33"/>
  <c r="AU17" i="33"/>
  <c r="AT17" i="33"/>
  <c r="AS17" i="33"/>
  <c r="AR17" i="33"/>
  <c r="AQ17" i="33"/>
  <c r="AP17" i="33"/>
  <c r="AO17" i="33"/>
  <c r="AN17" i="33"/>
  <c r="AM17" i="33"/>
  <c r="AL17" i="33"/>
  <c r="AK17" i="33"/>
  <c r="S98" i="33"/>
  <c r="AJ17" i="33"/>
  <c r="R98" i="33"/>
  <c r="AI17" i="33"/>
  <c r="Q98" i="33"/>
  <c r="AH17" i="33"/>
  <c r="P98" i="33"/>
  <c r="AG17" i="33"/>
  <c r="AF17" i="33"/>
  <c r="AE17" i="33"/>
  <c r="BO98" i="33"/>
  <c r="AD17" i="33"/>
  <c r="BN98" i="33"/>
  <c r="BM98" i="33"/>
  <c r="AC17" i="33"/>
  <c r="AB17" i="33"/>
  <c r="BT98" i="33"/>
  <c r="AA17" i="33"/>
  <c r="BS98" i="33"/>
  <c r="Z17" i="33"/>
  <c r="Y17" i="33"/>
  <c r="BY98" i="33"/>
  <c r="X17" i="33"/>
  <c r="BX98" i="33"/>
  <c r="W17" i="33"/>
  <c r="V17" i="33"/>
  <c r="U17" i="33"/>
  <c r="AC98" i="33"/>
  <c r="T17" i="33"/>
  <c r="AB98" i="33"/>
  <c r="S17" i="33"/>
  <c r="AA98" i="33"/>
  <c r="R17" i="33"/>
  <c r="Z98" i="33"/>
  <c r="Q17" i="33"/>
  <c r="P17" i="33"/>
  <c r="I98" i="33"/>
  <c r="O17" i="33"/>
  <c r="H98" i="33"/>
  <c r="N17" i="33"/>
  <c r="G98" i="33"/>
  <c r="M17" i="33"/>
  <c r="F98" i="33"/>
  <c r="L17" i="33"/>
  <c r="K17" i="33"/>
  <c r="AW98" i="33"/>
  <c r="CG98" i="33"/>
  <c r="M180" i="33"/>
  <c r="J17" i="33"/>
  <c r="AV98" i="33"/>
  <c r="CF98" i="33"/>
  <c r="L180" i="33"/>
  <c r="I17" i="33"/>
  <c r="AU98" i="33"/>
  <c r="CE98" i="33"/>
  <c r="K180" i="33"/>
  <c r="H17" i="33"/>
  <c r="AT98" i="33"/>
  <c r="G17" i="33"/>
  <c r="F17" i="33"/>
  <c r="E17" i="33"/>
  <c r="D17" i="33"/>
  <c r="C17" i="33"/>
  <c r="AV16" i="33"/>
  <c r="AU16" i="33"/>
  <c r="AT16" i="33"/>
  <c r="AS16" i="33"/>
  <c r="AR16" i="33"/>
  <c r="AQ16" i="33"/>
  <c r="AP16" i="33"/>
  <c r="AO16" i="33"/>
  <c r="AN16" i="33"/>
  <c r="AM16" i="33"/>
  <c r="AL16" i="33"/>
  <c r="AK16" i="33"/>
  <c r="S97" i="33"/>
  <c r="AJ16" i="33"/>
  <c r="R97" i="33"/>
  <c r="AI16" i="33"/>
  <c r="Q97" i="33"/>
  <c r="AH16" i="33"/>
  <c r="P97" i="33"/>
  <c r="AG16" i="33"/>
  <c r="AF16" i="33"/>
  <c r="AE16" i="33"/>
  <c r="BO97" i="33"/>
  <c r="AD16" i="33"/>
  <c r="BN97" i="33"/>
  <c r="AC16" i="33"/>
  <c r="AB16" i="33"/>
  <c r="BT97" i="33"/>
  <c r="AA16" i="33"/>
  <c r="BS97" i="33"/>
  <c r="Z16" i="33"/>
  <c r="Y16" i="33"/>
  <c r="BY97" i="33"/>
  <c r="X16" i="33"/>
  <c r="BX97" i="33"/>
  <c r="W16" i="33"/>
  <c r="V16" i="33"/>
  <c r="U16" i="33"/>
  <c r="AC97" i="33"/>
  <c r="T16" i="33"/>
  <c r="AB97" i="33"/>
  <c r="S16" i="33"/>
  <c r="AA97" i="33"/>
  <c r="R16" i="33"/>
  <c r="Z97" i="33"/>
  <c r="Q16" i="33"/>
  <c r="P16" i="33"/>
  <c r="I97" i="33"/>
  <c r="O16" i="33"/>
  <c r="H97" i="33"/>
  <c r="N16" i="33"/>
  <c r="G97" i="33"/>
  <c r="M16" i="33"/>
  <c r="F97" i="33"/>
  <c r="L16" i="33"/>
  <c r="K16" i="33"/>
  <c r="AW97" i="33"/>
  <c r="CG97" i="33"/>
  <c r="M179" i="33"/>
  <c r="J16" i="33"/>
  <c r="AV97" i="33"/>
  <c r="CF97" i="33"/>
  <c r="L179" i="33"/>
  <c r="I16" i="33"/>
  <c r="AU97" i="33"/>
  <c r="H16" i="33"/>
  <c r="AT97" i="33"/>
  <c r="G16" i="33"/>
  <c r="F16" i="33"/>
  <c r="E16" i="33"/>
  <c r="D16" i="33"/>
  <c r="C16" i="33"/>
  <c r="AV15" i="33"/>
  <c r="AU15" i="33"/>
  <c r="AT15" i="33"/>
  <c r="AS15" i="33"/>
  <c r="AR15" i="33"/>
  <c r="AQ15" i="33"/>
  <c r="AP15" i="33"/>
  <c r="AO15" i="33"/>
  <c r="AN15" i="33"/>
  <c r="AM15" i="33"/>
  <c r="AL15" i="33"/>
  <c r="AK15" i="33"/>
  <c r="S96" i="33"/>
  <c r="AJ15" i="33"/>
  <c r="R96" i="33"/>
  <c r="AI15" i="33"/>
  <c r="Q96" i="33"/>
  <c r="AH15" i="33"/>
  <c r="P96" i="33"/>
  <c r="AG15" i="33"/>
  <c r="AF15" i="33"/>
  <c r="AE15" i="33"/>
  <c r="BO96" i="33"/>
  <c r="AD15" i="33"/>
  <c r="BN96" i="33"/>
  <c r="AC15" i="33"/>
  <c r="AB15" i="33"/>
  <c r="BT96" i="33"/>
  <c r="AA15" i="33"/>
  <c r="BS96" i="33"/>
  <c r="Z15" i="33"/>
  <c r="Y15" i="33"/>
  <c r="BY96" i="33"/>
  <c r="X15" i="33"/>
  <c r="BX96" i="33"/>
  <c r="W15" i="33"/>
  <c r="V15" i="33"/>
  <c r="U15" i="33"/>
  <c r="AC96" i="33"/>
  <c r="T15" i="33"/>
  <c r="AB96" i="33"/>
  <c r="S15" i="33"/>
  <c r="AA96" i="33"/>
  <c r="R15" i="33"/>
  <c r="Z96" i="33"/>
  <c r="Q15" i="33"/>
  <c r="P15" i="33"/>
  <c r="I96" i="33"/>
  <c r="O15" i="33"/>
  <c r="H96" i="33"/>
  <c r="N15" i="33"/>
  <c r="G96" i="33"/>
  <c r="M15" i="33"/>
  <c r="F96" i="33"/>
  <c r="L15" i="33"/>
  <c r="K15" i="33"/>
  <c r="AW96" i="33"/>
  <c r="J15" i="33"/>
  <c r="AV96" i="33"/>
  <c r="I15" i="33"/>
  <c r="AU96" i="33"/>
  <c r="H15" i="33"/>
  <c r="AT96" i="33"/>
  <c r="G15" i="33"/>
  <c r="F15" i="33"/>
  <c r="E15" i="33"/>
  <c r="D15" i="33"/>
  <c r="C15" i="33"/>
  <c r="AV14" i="33"/>
  <c r="AU14" i="33"/>
  <c r="AT14" i="33"/>
  <c r="AS14" i="33"/>
  <c r="AR14" i="33"/>
  <c r="AQ14" i="33"/>
  <c r="AP14" i="33"/>
  <c r="AO14" i="33"/>
  <c r="AN14" i="33"/>
  <c r="AM14" i="33"/>
  <c r="AL14" i="33"/>
  <c r="AK14" i="33"/>
  <c r="AJ14" i="33"/>
  <c r="AI14" i="33"/>
  <c r="AH14" i="33"/>
  <c r="AG14" i="33"/>
  <c r="AF14" i="33"/>
  <c r="AE14" i="33"/>
  <c r="AD14" i="33"/>
  <c r="AC14" i="33"/>
  <c r="AB14" i="33"/>
  <c r="AA14" i="33"/>
  <c r="Z14" i="33"/>
  <c r="Y14" i="33"/>
  <c r="X14" i="33"/>
  <c r="W14" i="33"/>
  <c r="V14" i="33"/>
  <c r="U14" i="33"/>
  <c r="T14" i="33"/>
  <c r="S14" i="33"/>
  <c r="R14" i="33"/>
  <c r="Q14" i="33"/>
  <c r="P14" i="33"/>
  <c r="O14" i="33"/>
  <c r="N14" i="33"/>
  <c r="M14" i="33"/>
  <c r="L14" i="33"/>
  <c r="K14" i="33"/>
  <c r="J14" i="33"/>
  <c r="I14" i="33"/>
  <c r="H14" i="33"/>
  <c r="G14" i="33"/>
  <c r="F14" i="33"/>
  <c r="E14" i="33"/>
  <c r="D14" i="33"/>
  <c r="C14" i="33"/>
  <c r="AV13" i="33"/>
  <c r="AU13" i="33"/>
  <c r="AT13" i="33"/>
  <c r="AS13" i="33"/>
  <c r="AR13" i="33"/>
  <c r="AQ13" i="33"/>
  <c r="AR94" i="33"/>
  <c r="AP13" i="33"/>
  <c r="AO13" i="33"/>
  <c r="AN13" i="33"/>
  <c r="AM13" i="33"/>
  <c r="AL13" i="33"/>
  <c r="AK13" i="33"/>
  <c r="S94" i="33"/>
  <c r="AJ13" i="33"/>
  <c r="R94" i="33"/>
  <c r="AI13" i="33"/>
  <c r="Q94" i="33"/>
  <c r="AH13" i="33"/>
  <c r="P94" i="33"/>
  <c r="AG13" i="33"/>
  <c r="AF13" i="33"/>
  <c r="AE13" i="33"/>
  <c r="BO94" i="33"/>
  <c r="AD13" i="33"/>
  <c r="BN94" i="33"/>
  <c r="BM94" i="33"/>
  <c r="AC13" i="33"/>
  <c r="AB13" i="33"/>
  <c r="BT94" i="33"/>
  <c r="AA13" i="33"/>
  <c r="BS94" i="33"/>
  <c r="Z13" i="33"/>
  <c r="Y13" i="33"/>
  <c r="BY94" i="33"/>
  <c r="X13" i="33"/>
  <c r="BX94" i="33"/>
  <c r="W13" i="33"/>
  <c r="V13" i="33"/>
  <c r="U13" i="33"/>
  <c r="AC94" i="33"/>
  <c r="T13" i="33"/>
  <c r="AB94" i="33"/>
  <c r="S13" i="33"/>
  <c r="AA94" i="33"/>
  <c r="R13" i="33"/>
  <c r="Z94" i="33"/>
  <c r="Q13" i="33"/>
  <c r="P13" i="33"/>
  <c r="I94" i="33"/>
  <c r="O13" i="33"/>
  <c r="H94" i="33"/>
  <c r="N13" i="33"/>
  <c r="G94" i="33"/>
  <c r="M13" i="33"/>
  <c r="F94" i="33"/>
  <c r="L13" i="33"/>
  <c r="K13" i="33"/>
  <c r="AW94" i="33"/>
  <c r="CG94" i="33"/>
  <c r="M176" i="33"/>
  <c r="J13" i="33"/>
  <c r="AV94" i="33"/>
  <c r="CF94" i="33"/>
  <c r="L176" i="33"/>
  <c r="I13" i="33"/>
  <c r="AU94" i="33"/>
  <c r="CE94" i="33"/>
  <c r="K176" i="33"/>
  <c r="H13" i="33"/>
  <c r="AT94" i="33"/>
  <c r="G13" i="33"/>
  <c r="F13" i="33"/>
  <c r="E13" i="33"/>
  <c r="D13" i="33"/>
  <c r="C13" i="33"/>
  <c r="AV12" i="33"/>
  <c r="AU12" i="33"/>
  <c r="AT12" i="33"/>
  <c r="AS12" i="33"/>
  <c r="AR12" i="33"/>
  <c r="AQ12" i="33"/>
  <c r="AP12" i="33"/>
  <c r="AO12" i="33"/>
  <c r="AN12" i="33"/>
  <c r="AM12" i="33"/>
  <c r="AL12" i="33"/>
  <c r="AK12" i="33"/>
  <c r="S93" i="33"/>
  <c r="AJ12" i="33"/>
  <c r="R93" i="33"/>
  <c r="AI12" i="33"/>
  <c r="Q93" i="33"/>
  <c r="AH12" i="33"/>
  <c r="P93" i="33"/>
  <c r="AG12" i="33"/>
  <c r="AF12" i="33"/>
  <c r="AE12" i="33"/>
  <c r="BO93" i="33"/>
  <c r="AD12" i="33"/>
  <c r="BN93" i="33"/>
  <c r="AC12" i="33"/>
  <c r="AB12" i="33"/>
  <c r="BT93" i="33"/>
  <c r="AA12" i="33"/>
  <c r="BS93" i="33"/>
  <c r="Z12" i="33"/>
  <c r="Y12" i="33"/>
  <c r="BY93" i="33"/>
  <c r="X12" i="33"/>
  <c r="BX93" i="33"/>
  <c r="W12" i="33"/>
  <c r="V12" i="33"/>
  <c r="U12" i="33"/>
  <c r="AC93" i="33"/>
  <c r="T12" i="33"/>
  <c r="AB93" i="33"/>
  <c r="S12" i="33"/>
  <c r="AA93" i="33"/>
  <c r="R12" i="33"/>
  <c r="Z93" i="33"/>
  <c r="Q12" i="33"/>
  <c r="P12" i="33"/>
  <c r="I93" i="33"/>
  <c r="O12" i="33"/>
  <c r="H93" i="33"/>
  <c r="N12" i="33"/>
  <c r="G93" i="33"/>
  <c r="M12" i="33"/>
  <c r="F93" i="33"/>
  <c r="L12" i="33"/>
  <c r="K12" i="33"/>
  <c r="AW93" i="33"/>
  <c r="CG93" i="33"/>
  <c r="M175" i="33"/>
  <c r="J12" i="33"/>
  <c r="AV93" i="33"/>
  <c r="CF93" i="33"/>
  <c r="L175" i="33"/>
  <c r="I12" i="33"/>
  <c r="AU93" i="33"/>
  <c r="H12" i="33"/>
  <c r="AT93" i="33"/>
  <c r="G12" i="33"/>
  <c r="F12" i="33"/>
  <c r="E12" i="33"/>
  <c r="D12" i="33"/>
  <c r="C12" i="33"/>
  <c r="AV11" i="33"/>
  <c r="AU11" i="33"/>
  <c r="AT11" i="33"/>
  <c r="AS11" i="33"/>
  <c r="AR11" i="33"/>
  <c r="AQ11" i="33"/>
  <c r="AP11" i="33"/>
  <c r="AQ92" i="33"/>
  <c r="AO11" i="33"/>
  <c r="AN11" i="33"/>
  <c r="AM11" i="33"/>
  <c r="AL11" i="33"/>
  <c r="AK11" i="33"/>
  <c r="S92" i="33"/>
  <c r="AJ11" i="33"/>
  <c r="R92" i="33"/>
  <c r="AI11" i="33"/>
  <c r="Q92" i="33"/>
  <c r="AH11" i="33"/>
  <c r="P92" i="33"/>
  <c r="AG11" i="33"/>
  <c r="AF11" i="33"/>
  <c r="AE11" i="33"/>
  <c r="BO92" i="33"/>
  <c r="AD11" i="33"/>
  <c r="BN92" i="33"/>
  <c r="AC11" i="33"/>
  <c r="AB11" i="33"/>
  <c r="BT92" i="33"/>
  <c r="AA11" i="33"/>
  <c r="BS92" i="33"/>
  <c r="Z11" i="33"/>
  <c r="Y11" i="33"/>
  <c r="BY92" i="33"/>
  <c r="X11" i="33"/>
  <c r="BX92" i="33"/>
  <c r="W11" i="33"/>
  <c r="V11" i="33"/>
  <c r="U11" i="33"/>
  <c r="AC92" i="33"/>
  <c r="T11" i="33"/>
  <c r="AB92" i="33"/>
  <c r="S11" i="33"/>
  <c r="AA92" i="33"/>
  <c r="R11" i="33"/>
  <c r="Z92" i="33"/>
  <c r="Q11" i="33"/>
  <c r="P11" i="33"/>
  <c r="I92" i="33"/>
  <c r="O11" i="33"/>
  <c r="H92" i="33"/>
  <c r="N11" i="33"/>
  <c r="G92" i="33"/>
  <c r="M11" i="33"/>
  <c r="F92" i="33"/>
  <c r="L11" i="33"/>
  <c r="K11" i="33"/>
  <c r="AW92" i="33"/>
  <c r="CG92" i="33"/>
  <c r="M174" i="33"/>
  <c r="J11" i="33"/>
  <c r="AV92" i="33"/>
  <c r="CF92" i="33"/>
  <c r="L174" i="33"/>
  <c r="I11" i="33"/>
  <c r="AU92" i="33"/>
  <c r="H11" i="33"/>
  <c r="AT92" i="33"/>
  <c r="G11" i="33"/>
  <c r="F11" i="33"/>
  <c r="E11" i="33"/>
  <c r="D11" i="33"/>
  <c r="C11" i="33"/>
  <c r="AV10" i="33"/>
  <c r="AU10" i="33"/>
  <c r="AT10" i="33"/>
  <c r="AS10" i="33"/>
  <c r="AR10" i="33"/>
  <c r="AQ10" i="33"/>
  <c r="AP10" i="33"/>
  <c r="AO10" i="33"/>
  <c r="AN10" i="33"/>
  <c r="AM10" i="33"/>
  <c r="AL10" i="33"/>
  <c r="AK10" i="33"/>
  <c r="S91" i="33"/>
  <c r="AJ10" i="33"/>
  <c r="R91" i="33"/>
  <c r="AI10" i="33"/>
  <c r="Q91" i="33"/>
  <c r="AH10" i="33"/>
  <c r="P91" i="33"/>
  <c r="AG10" i="33"/>
  <c r="AF10" i="33"/>
  <c r="AE10" i="33"/>
  <c r="BO91" i="33"/>
  <c r="AD10" i="33"/>
  <c r="BN91" i="33"/>
  <c r="AC10" i="33"/>
  <c r="AB10" i="33"/>
  <c r="BT91" i="33"/>
  <c r="AA10" i="33"/>
  <c r="BS91" i="33"/>
  <c r="Z10" i="33"/>
  <c r="Y10" i="33"/>
  <c r="BY91" i="33"/>
  <c r="X10" i="33"/>
  <c r="BX91" i="33"/>
  <c r="BW91" i="33"/>
  <c r="W10" i="33"/>
  <c r="V10" i="33"/>
  <c r="U10" i="33"/>
  <c r="AC91" i="33"/>
  <c r="T10" i="33"/>
  <c r="AB91" i="33"/>
  <c r="S10" i="33"/>
  <c r="AA91" i="33"/>
  <c r="R10" i="33"/>
  <c r="Z91" i="33"/>
  <c r="Q10" i="33"/>
  <c r="P10" i="33"/>
  <c r="I91" i="33"/>
  <c r="O10" i="33"/>
  <c r="H91" i="33"/>
  <c r="N10" i="33"/>
  <c r="G91" i="33"/>
  <c r="M10" i="33"/>
  <c r="F91" i="33"/>
  <c r="L10" i="33"/>
  <c r="K10" i="33"/>
  <c r="AW91" i="33"/>
  <c r="J10" i="33"/>
  <c r="AV91" i="33"/>
  <c r="I10" i="33"/>
  <c r="AU91" i="33"/>
  <c r="H10" i="33"/>
  <c r="AT91" i="33"/>
  <c r="G10" i="33"/>
  <c r="F10" i="33"/>
  <c r="E10" i="33"/>
  <c r="D10" i="33"/>
  <c r="C10" i="33"/>
  <c r="AV9" i="33"/>
  <c r="AU9" i="33"/>
  <c r="AT9" i="33"/>
  <c r="AS9" i="33"/>
  <c r="AR9" i="33"/>
  <c r="AQ9" i="33"/>
  <c r="AP9" i="33"/>
  <c r="AO9" i="33"/>
  <c r="AN9" i="33"/>
  <c r="AM9" i="33"/>
  <c r="AL9" i="33"/>
  <c r="AK9" i="33"/>
  <c r="AJ9" i="33"/>
  <c r="AI9" i="33"/>
  <c r="AH9" i="33"/>
  <c r="AG9" i="33"/>
  <c r="AF9" i="33"/>
  <c r="AE9" i="33"/>
  <c r="AD9" i="33"/>
  <c r="AC9" i="33"/>
  <c r="AB9" i="33"/>
  <c r="AA9" i="33"/>
  <c r="Z9" i="33"/>
  <c r="Y9" i="33"/>
  <c r="X9" i="33"/>
  <c r="W9" i="33"/>
  <c r="V9" i="33"/>
  <c r="U9" i="33"/>
  <c r="T9" i="33"/>
  <c r="S9" i="33"/>
  <c r="R9" i="33"/>
  <c r="Q9" i="33"/>
  <c r="P9" i="33"/>
  <c r="O9" i="33"/>
  <c r="N9" i="33"/>
  <c r="M9" i="33"/>
  <c r="L9" i="33"/>
  <c r="K9" i="33"/>
  <c r="J9" i="33"/>
  <c r="I9" i="33"/>
  <c r="H9" i="33"/>
  <c r="G9" i="33"/>
  <c r="F9" i="33"/>
  <c r="E9" i="33"/>
  <c r="D9" i="33"/>
  <c r="C9" i="33"/>
  <c r="AV8" i="33"/>
  <c r="AU8" i="33"/>
  <c r="AT8" i="33"/>
  <c r="AS8" i="33"/>
  <c r="AR8" i="33"/>
  <c r="AQ8" i="33"/>
  <c r="AP8" i="33"/>
  <c r="AO8" i="33"/>
  <c r="AN8" i="33"/>
  <c r="AM8" i="33"/>
  <c r="AL8" i="33"/>
  <c r="AK8" i="33"/>
  <c r="AJ8" i="33"/>
  <c r="AI8" i="33"/>
  <c r="AH8" i="33"/>
  <c r="AG8" i="33"/>
  <c r="AF8" i="33"/>
  <c r="AE8" i="33"/>
  <c r="AD8" i="33"/>
  <c r="AC8" i="33"/>
  <c r="AB8" i="33"/>
  <c r="AA8" i="33"/>
  <c r="Z8" i="33"/>
  <c r="Y8" i="33"/>
  <c r="X8" i="33"/>
  <c r="W8" i="33"/>
  <c r="V8" i="33"/>
  <c r="G503" i="33"/>
  <c r="U8" i="33"/>
  <c r="T8" i="33"/>
  <c r="S8" i="33"/>
  <c r="R8" i="33"/>
  <c r="Q8" i="33"/>
  <c r="P8" i="33"/>
  <c r="O8" i="33"/>
  <c r="N8" i="33"/>
  <c r="M8" i="33"/>
  <c r="L8" i="33"/>
  <c r="K8" i="33"/>
  <c r="J8" i="33"/>
  <c r="I8" i="33"/>
  <c r="H8" i="33"/>
  <c r="G8" i="33"/>
  <c r="F8" i="33"/>
  <c r="E8" i="33"/>
  <c r="D8" i="33"/>
  <c r="C8" i="33"/>
  <c r="CJ111" i="33"/>
  <c r="P193" i="33"/>
  <c r="CJ115" i="33"/>
  <c r="P197" i="33"/>
  <c r="AR113" i="33"/>
  <c r="CJ132" i="33"/>
  <c r="P214" i="33"/>
  <c r="X92" i="33"/>
  <c r="AR98" i="33"/>
  <c r="X128" i="33"/>
  <c r="X136" i="33"/>
  <c r="X144" i="33"/>
  <c r="X130" i="33"/>
  <c r="BW122" i="33"/>
  <c r="CN123" i="33"/>
  <c r="BM129" i="33"/>
  <c r="BW130" i="33"/>
  <c r="BM145" i="33"/>
  <c r="BW146" i="33"/>
  <c r="F90" i="33"/>
  <c r="BO95" i="33"/>
  <c r="X96" i="33"/>
  <c r="X100" i="33"/>
  <c r="AU108" i="33"/>
  <c r="BY108" i="33"/>
  <c r="X112" i="33"/>
  <c r="CE113" i="33"/>
  <c r="K195" i="33"/>
  <c r="CE117" i="33"/>
  <c r="K199" i="33"/>
  <c r="S118" i="33"/>
  <c r="Q125" i="33"/>
  <c r="CE129" i="33"/>
  <c r="K211" i="33"/>
  <c r="AR130" i="33"/>
  <c r="CQ130" i="33"/>
  <c r="W212" i="33"/>
  <c r="X132" i="33"/>
  <c r="CE133" i="33"/>
  <c r="K215" i="33"/>
  <c r="S134" i="33"/>
  <c r="CE137" i="33"/>
  <c r="K219" i="33"/>
  <c r="BY140" i="33"/>
  <c r="CE145" i="33"/>
  <c r="K227" i="33"/>
  <c r="AR117" i="33"/>
  <c r="AR132" i="33"/>
  <c r="X142" i="33"/>
  <c r="CL142" i="33"/>
  <c r="R224" i="33"/>
  <c r="AR144" i="33"/>
  <c r="X154" i="33"/>
  <c r="CL154" i="33"/>
  <c r="R236" i="33"/>
  <c r="AR156" i="33"/>
  <c r="CQ156" i="33"/>
  <c r="W238" i="33"/>
  <c r="BM133" i="33"/>
  <c r="BM137" i="33"/>
  <c r="CE97" i="33"/>
  <c r="K179" i="33"/>
  <c r="CE101" i="33"/>
  <c r="K183" i="33"/>
  <c r="CE121" i="33"/>
  <c r="K203" i="33"/>
  <c r="X115" i="33"/>
  <c r="CD103" i="33"/>
  <c r="CD107" i="33"/>
  <c r="J189" i="33"/>
  <c r="AR120" i="33"/>
  <c r="CQ120" i="33"/>
  <c r="W202" i="33"/>
  <c r="X138" i="33"/>
  <c r="CL138" i="33"/>
  <c r="R220" i="33"/>
  <c r="X146" i="33"/>
  <c r="CL146" i="33"/>
  <c r="R228" i="33"/>
  <c r="AR148" i="33"/>
  <c r="CQ148" i="33"/>
  <c r="BM117" i="33"/>
  <c r="BM121" i="33"/>
  <c r="BW138" i="33"/>
  <c r="BW142" i="33"/>
  <c r="BM149" i="33"/>
  <c r="BW150" i="33"/>
  <c r="BW154" i="33"/>
  <c r="AQ130" i="33"/>
  <c r="AN130" i="33"/>
  <c r="W136" i="33"/>
  <c r="AQ138" i="33"/>
  <c r="W140" i="33"/>
  <c r="AQ142" i="33"/>
  <c r="AN142" i="33"/>
  <c r="W144" i="33"/>
  <c r="T144" i="33"/>
  <c r="AQ146" i="33"/>
  <c r="AN146" i="33"/>
  <c r="W148" i="33"/>
  <c r="AQ150" i="33"/>
  <c r="AN150" i="33"/>
  <c r="W152" i="33"/>
  <c r="AQ154" i="33"/>
  <c r="W156" i="33"/>
  <c r="T156" i="33"/>
  <c r="AQ158" i="33"/>
  <c r="AN158" i="33"/>
  <c r="W160" i="33"/>
  <c r="CK160" i="33"/>
  <c r="Q242" i="33"/>
  <c r="CO94" i="33"/>
  <c r="U176" i="33"/>
  <c r="BR94" i="33"/>
  <c r="X104" i="33"/>
  <c r="CE105" i="33"/>
  <c r="K187" i="33"/>
  <c r="BR110" i="33"/>
  <c r="CO114" i="33"/>
  <c r="U196" i="33"/>
  <c r="CO122" i="33"/>
  <c r="U204" i="33"/>
  <c r="CO130" i="33"/>
  <c r="U212" i="33"/>
  <c r="BR130" i="33"/>
  <c r="CO138" i="33"/>
  <c r="U220" i="33"/>
  <c r="BR138" i="33"/>
  <c r="CO142" i="33"/>
  <c r="U224" i="33"/>
  <c r="BR142" i="33"/>
  <c r="CO146" i="33"/>
  <c r="U228" i="33"/>
  <c r="BR146" i="33"/>
  <c r="CO150" i="33"/>
  <c r="U232" i="33"/>
  <c r="BR150" i="33"/>
  <c r="CO154" i="33"/>
  <c r="U236" i="33"/>
  <c r="BR154" i="33"/>
  <c r="CO158" i="33"/>
  <c r="U240" i="33"/>
  <c r="BR158" i="33"/>
  <c r="X102" i="33"/>
  <c r="CL102" i="33"/>
  <c r="R184" i="33"/>
  <c r="CQ132" i="33"/>
  <c r="W214" i="33"/>
  <c r="W92" i="33"/>
  <c r="T92" i="33"/>
  <c r="W132" i="33"/>
  <c r="T132" i="33"/>
  <c r="BR114" i="33"/>
  <c r="CJ123" i="33"/>
  <c r="P205" i="33"/>
  <c r="X91" i="33"/>
  <c r="AR93" i="33"/>
  <c r="AR97" i="33"/>
  <c r="CQ97" i="33"/>
  <c r="W179" i="33"/>
  <c r="X99" i="33"/>
  <c r="CL99" i="33"/>
  <c r="R181" i="33"/>
  <c r="X103" i="33"/>
  <c r="AR109" i="33"/>
  <c r="CQ109" i="33"/>
  <c r="X111" i="33"/>
  <c r="X119" i="33"/>
  <c r="AR121" i="33"/>
  <c r="X127" i="33"/>
  <c r="AR129" i="33"/>
  <c r="CQ129" i="33"/>
  <c r="W211" i="33"/>
  <c r="X98" i="33"/>
  <c r="CL98" i="33"/>
  <c r="R180" i="33"/>
  <c r="X106" i="33"/>
  <c r="CL106" i="33"/>
  <c r="R188" i="33"/>
  <c r="X122" i="33"/>
  <c r="CL122" i="33"/>
  <c r="R204" i="33"/>
  <c r="AR136" i="33"/>
  <c r="X150" i="33"/>
  <c r="CL150" i="33"/>
  <c r="R232" i="33"/>
  <c r="AR152" i="33"/>
  <c r="BF89" i="33"/>
  <c r="G335" i="33"/>
  <c r="CP92" i="33"/>
  <c r="V174" i="33"/>
  <c r="W93" i="33"/>
  <c r="CK93" i="33"/>
  <c r="Q175" i="33"/>
  <c r="W97" i="33"/>
  <c r="CK97" i="33"/>
  <c r="Q179" i="33"/>
  <c r="AQ99" i="33"/>
  <c r="W101" i="33"/>
  <c r="AQ103" i="33"/>
  <c r="W105" i="33"/>
  <c r="AQ107" i="33"/>
  <c r="CP107" i="33"/>
  <c r="V189" i="33"/>
  <c r="W109" i="33"/>
  <c r="CK109" i="33"/>
  <c r="AQ111" i="33"/>
  <c r="W113" i="33"/>
  <c r="CK113" i="33"/>
  <c r="Q195" i="33"/>
  <c r="AQ115" i="33"/>
  <c r="CP115" i="33"/>
  <c r="V197" i="33"/>
  <c r="W117" i="33"/>
  <c r="AQ119" i="33"/>
  <c r="W121" i="33"/>
  <c r="AQ123" i="33"/>
  <c r="CP123" i="33"/>
  <c r="V205" i="33"/>
  <c r="W125" i="33"/>
  <c r="AQ127" i="33"/>
  <c r="CP127" i="33"/>
  <c r="V209" i="33"/>
  <c r="W129" i="33"/>
  <c r="CK129" i="33"/>
  <c r="Q211" i="33"/>
  <c r="AQ131" i="33"/>
  <c r="W133" i="33"/>
  <c r="CK133" i="33"/>
  <c r="Q215" i="33"/>
  <c r="AQ135" i="33"/>
  <c r="W137" i="33"/>
  <c r="AQ139" i="33"/>
  <c r="CP139" i="33"/>
  <c r="V221" i="33"/>
  <c r="W141" i="33"/>
  <c r="CK141" i="33"/>
  <c r="AQ143" i="33"/>
  <c r="CP143" i="33"/>
  <c r="V225" i="33"/>
  <c r="W145" i="33"/>
  <c r="CK145" i="33"/>
  <c r="Q227" i="33"/>
  <c r="W149" i="33"/>
  <c r="AQ151" i="33"/>
  <c r="CP151" i="33"/>
  <c r="V233" i="33"/>
  <c r="W153" i="33"/>
  <c r="AQ155" i="33"/>
  <c r="W157" i="33"/>
  <c r="CK157" i="33"/>
  <c r="Q239" i="33"/>
  <c r="AQ159" i="33"/>
  <c r="BC108" i="33"/>
  <c r="D380" i="33"/>
  <c r="D467" i="33"/>
  <c r="AQ91" i="33"/>
  <c r="CD94" i="33"/>
  <c r="BH108" i="33"/>
  <c r="BC140" i="33"/>
  <c r="AK89" i="33"/>
  <c r="BB89" i="33"/>
  <c r="AD90" i="33"/>
  <c r="AX90" i="33"/>
  <c r="AY89" i="33"/>
  <c r="AX134" i="33"/>
  <c r="W91" i="33"/>
  <c r="CK91" i="33"/>
  <c r="AQ93" i="33"/>
  <c r="CP93" i="33"/>
  <c r="V175" i="33"/>
  <c r="W95" i="33"/>
  <c r="AQ101" i="33"/>
  <c r="CP101" i="33"/>
  <c r="V183" i="33"/>
  <c r="W111" i="33"/>
  <c r="AQ113" i="33"/>
  <c r="W115" i="33"/>
  <c r="CK115" i="33"/>
  <c r="Q197" i="33"/>
  <c r="AQ117" i="33"/>
  <c r="W119" i="33"/>
  <c r="CK119" i="33"/>
  <c r="O121" i="33"/>
  <c r="AQ121" i="33"/>
  <c r="AN121" i="33"/>
  <c r="W123" i="33"/>
  <c r="W127" i="33"/>
  <c r="CK127" i="33"/>
  <c r="Q209" i="33"/>
  <c r="AQ129" i="33"/>
  <c r="CP129" i="33"/>
  <c r="V211" i="33"/>
  <c r="W131" i="33"/>
  <c r="CK131" i="33"/>
  <c r="Q213" i="33"/>
  <c r="AQ133" i="33"/>
  <c r="W135" i="33"/>
  <c r="CK135" i="33"/>
  <c r="AQ137" i="33"/>
  <c r="CP137" i="33"/>
  <c r="V219" i="33"/>
  <c r="W139" i="33"/>
  <c r="CK139" i="33"/>
  <c r="Q221" i="33"/>
  <c r="AQ141" i="33"/>
  <c r="CP141" i="33"/>
  <c r="W143" i="33"/>
  <c r="W147" i="33"/>
  <c r="AQ149" i="33"/>
  <c r="CP149" i="33"/>
  <c r="V231" i="33"/>
  <c r="AQ153" i="33"/>
  <c r="CP153" i="33"/>
  <c r="V235" i="33"/>
  <c r="W155" i="33"/>
  <c r="AQ157" i="33"/>
  <c r="CP157" i="33"/>
  <c r="V239" i="33"/>
  <c r="AH89" i="33"/>
  <c r="O101" i="33"/>
  <c r="CO93" i="33"/>
  <c r="U175" i="33"/>
  <c r="BR93" i="33"/>
  <c r="E94" i="33"/>
  <c r="CO97" i="33"/>
  <c r="U179" i="33"/>
  <c r="BR97" i="33"/>
  <c r="CO101" i="33"/>
  <c r="U183" i="33"/>
  <c r="BR101" i="33"/>
  <c r="AR101" i="33"/>
  <c r="CQ101" i="33"/>
  <c r="W183" i="33"/>
  <c r="CO105" i="33"/>
  <c r="U187" i="33"/>
  <c r="BR105" i="33"/>
  <c r="CO117" i="33"/>
  <c r="U199" i="33"/>
  <c r="BR117" i="33"/>
  <c r="CO121" i="33"/>
  <c r="U203" i="33"/>
  <c r="BR121" i="33"/>
  <c r="X123" i="33"/>
  <c r="CL123" i="33"/>
  <c r="R205" i="33"/>
  <c r="CO129" i="33"/>
  <c r="U211" i="33"/>
  <c r="BR129" i="33"/>
  <c r="CO133" i="33"/>
  <c r="U215" i="33"/>
  <c r="BR133" i="33"/>
  <c r="CO137" i="33"/>
  <c r="U219" i="33"/>
  <c r="BR137" i="33"/>
  <c r="CO145" i="33"/>
  <c r="U227" i="33"/>
  <c r="BR145" i="33"/>
  <c r="CO149" i="33"/>
  <c r="U231" i="33"/>
  <c r="BR149" i="33"/>
  <c r="CO153" i="33"/>
  <c r="U235" i="33"/>
  <c r="BR153" i="33"/>
  <c r="CO157" i="33"/>
  <c r="U239" i="33"/>
  <c r="BR157" i="33"/>
  <c r="BC118" i="33"/>
  <c r="J118" i="33"/>
  <c r="D422" i="33"/>
  <c r="D435" i="33"/>
  <c r="G416" i="33"/>
  <c r="D386" i="33"/>
  <c r="D461" i="33"/>
  <c r="D445" i="33"/>
  <c r="D371" i="33"/>
  <c r="D452" i="33"/>
  <c r="D341" i="33"/>
  <c r="D354" i="33"/>
  <c r="D474" i="33"/>
  <c r="CJ127" i="33"/>
  <c r="P209" i="33"/>
  <c r="O129" i="33"/>
  <c r="BM131" i="33"/>
  <c r="BM155" i="33"/>
  <c r="BW156" i="33"/>
  <c r="C89" i="33"/>
  <c r="AM89" i="33"/>
  <c r="BD89" i="33"/>
  <c r="BL89" i="33"/>
  <c r="V89" i="33"/>
  <c r="AF89" i="33"/>
  <c r="BH147" i="33"/>
  <c r="AE89" i="33"/>
  <c r="AO89" i="33"/>
  <c r="AI108" i="33"/>
  <c r="AD118" i="33"/>
  <c r="AX118" i="33"/>
  <c r="K89" i="33"/>
  <c r="BQ89" i="33"/>
  <c r="AJ89" i="33"/>
  <c r="C171" i="33"/>
  <c r="BC95" i="33"/>
  <c r="CI93" i="33"/>
  <c r="N89" i="33"/>
  <c r="AI134" i="33"/>
  <c r="BC134" i="33"/>
  <c r="J134" i="33"/>
  <c r="BJ89" i="33"/>
  <c r="CA89" i="33"/>
  <c r="AX140" i="33"/>
  <c r="BP89" i="33"/>
  <c r="R95" i="33"/>
  <c r="BM97" i="33"/>
  <c r="BW98" i="33"/>
  <c r="BM101" i="33"/>
  <c r="BW102" i="33"/>
  <c r="BM105" i="33"/>
  <c r="BW106" i="33"/>
  <c r="BW110" i="33"/>
  <c r="BM113" i="33"/>
  <c r="BW114" i="33"/>
  <c r="CL130" i="33"/>
  <c r="R212" i="33"/>
  <c r="BT147" i="33"/>
  <c r="R147" i="33"/>
  <c r="CL158" i="33"/>
  <c r="R240" i="33"/>
  <c r="L89" i="33"/>
  <c r="AZ89" i="33"/>
  <c r="BV89" i="33"/>
  <c r="AD125" i="33"/>
  <c r="CO110" i="33"/>
  <c r="U192" i="33"/>
  <c r="CO99" i="33"/>
  <c r="U181" i="33"/>
  <c r="BR99" i="33"/>
  <c r="CO103" i="33"/>
  <c r="U185" i="33"/>
  <c r="BR103" i="33"/>
  <c r="CO107" i="33"/>
  <c r="U189" i="33"/>
  <c r="BR107" i="33"/>
  <c r="CO111" i="33"/>
  <c r="U193" i="33"/>
  <c r="BR111" i="33"/>
  <c r="CO115" i="33"/>
  <c r="U197" i="33"/>
  <c r="BR115" i="33"/>
  <c r="CO123" i="33"/>
  <c r="U205" i="33"/>
  <c r="BR123" i="33"/>
  <c r="CO127" i="33"/>
  <c r="U209" i="33"/>
  <c r="BR127" i="33"/>
  <c r="CE130" i="33"/>
  <c r="K212" i="33"/>
  <c r="CO131" i="33"/>
  <c r="U213" i="33"/>
  <c r="F213" i="33"/>
  <c r="BI89" i="33"/>
  <c r="BM91" i="33"/>
  <c r="CL92" i="33"/>
  <c r="R174" i="33"/>
  <c r="BW92" i="33"/>
  <c r="O97" i="33"/>
  <c r="O105" i="33"/>
  <c r="CJ107" i="33"/>
  <c r="P189" i="33"/>
  <c r="CL112" i="33"/>
  <c r="R194" i="33"/>
  <c r="O117" i="33"/>
  <c r="CL120" i="33"/>
  <c r="R202" i="33"/>
  <c r="CL124" i="33"/>
  <c r="R206" i="33"/>
  <c r="BW124" i="33"/>
  <c r="BT125" i="33"/>
  <c r="BM127" i="33"/>
  <c r="CL128" i="33"/>
  <c r="R210" i="33"/>
  <c r="BM143" i="33"/>
  <c r="BM151" i="33"/>
  <c r="BE89" i="33"/>
  <c r="AI90" i="33"/>
  <c r="AI95" i="33"/>
  <c r="CE109" i="33"/>
  <c r="K191" i="33"/>
  <c r="AX147" i="33"/>
  <c r="CQ94" i="33"/>
  <c r="W176" i="33"/>
  <c r="CQ106" i="33"/>
  <c r="W188" i="33"/>
  <c r="Q108" i="33"/>
  <c r="CQ110" i="33"/>
  <c r="W192" i="33"/>
  <c r="CE112" i="33"/>
  <c r="K194" i="33"/>
  <c r="CE116" i="33"/>
  <c r="K198" i="33"/>
  <c r="BO118" i="33"/>
  <c r="CE120" i="33"/>
  <c r="K202" i="33"/>
  <c r="E122" i="33"/>
  <c r="CE124" i="33"/>
  <c r="K206" i="33"/>
  <c r="S125" i="33"/>
  <c r="CE128" i="33"/>
  <c r="K210" i="33"/>
  <c r="BY147" i="33"/>
  <c r="AP89" i="33"/>
  <c r="AD140" i="33"/>
  <c r="BC147" i="33"/>
  <c r="F335" i="33"/>
  <c r="C416" i="33"/>
  <c r="CE92" i="33"/>
  <c r="K174" i="33"/>
  <c r="O92" i="33"/>
  <c r="CL103" i="33"/>
  <c r="R185" i="33"/>
  <c r="CL107" i="33"/>
  <c r="R189" i="33"/>
  <c r="CJ110" i="33"/>
  <c r="P192" i="33"/>
  <c r="CL111" i="33"/>
  <c r="R193" i="33"/>
  <c r="CP113" i="33"/>
  <c r="V195" i="33"/>
  <c r="CJ114" i="33"/>
  <c r="P196" i="33"/>
  <c r="BM114" i="33"/>
  <c r="BW115" i="33"/>
  <c r="CP117" i="33"/>
  <c r="V199" i="33"/>
  <c r="AG89" i="33"/>
  <c r="BU89" i="33"/>
  <c r="BC90" i="33"/>
  <c r="BK89" i="33"/>
  <c r="AD147" i="33"/>
  <c r="E416" i="33"/>
  <c r="CE91" i="33"/>
  <c r="K173" i="33"/>
  <c r="CO92" i="33"/>
  <c r="U174" i="33"/>
  <c r="BR92" i="33"/>
  <c r="CQ93" i="33"/>
  <c r="W175" i="33"/>
  <c r="AC108" i="33"/>
  <c r="BY118" i="33"/>
  <c r="BR120" i="33"/>
  <c r="CQ121" i="33"/>
  <c r="W203" i="33"/>
  <c r="CE123" i="33"/>
  <c r="K205" i="33"/>
  <c r="BO125" i="33"/>
  <c r="BY134" i="33"/>
  <c r="S140" i="33"/>
  <c r="Q147" i="33"/>
  <c r="M89" i="33"/>
  <c r="J95" i="33"/>
  <c r="AD108" i="33"/>
  <c r="J125" i="33"/>
  <c r="C335" i="33"/>
  <c r="CJ93" i="33"/>
  <c r="P175" i="33"/>
  <c r="CJ97" i="33"/>
  <c r="P179" i="33"/>
  <c r="O99" i="33"/>
  <c r="CJ101" i="33"/>
  <c r="P183" i="33"/>
  <c r="O103" i="33"/>
  <c r="CJ105" i="33"/>
  <c r="P187" i="33"/>
  <c r="F187" i="33"/>
  <c r="O107" i="33"/>
  <c r="CJ113" i="33"/>
  <c r="P195" i="33"/>
  <c r="O115" i="33"/>
  <c r="CJ117" i="33"/>
  <c r="P199" i="33"/>
  <c r="CJ121" i="33"/>
  <c r="P203" i="33"/>
  <c r="O123" i="33"/>
  <c r="O127" i="33"/>
  <c r="CJ129" i="33"/>
  <c r="P211" i="33"/>
  <c r="O131" i="33"/>
  <c r="CJ133" i="33"/>
  <c r="P215" i="33"/>
  <c r="F215" i="33"/>
  <c r="CJ137" i="33"/>
  <c r="P219" i="33"/>
  <c r="F219" i="33"/>
  <c r="O139" i="33"/>
  <c r="O143" i="33"/>
  <c r="CJ145" i="33"/>
  <c r="P227" i="33"/>
  <c r="CJ149" i="33"/>
  <c r="P231" i="33"/>
  <c r="O151" i="33"/>
  <c r="CJ153" i="33"/>
  <c r="P235" i="33"/>
  <c r="F235" i="33"/>
  <c r="O155" i="33"/>
  <c r="CJ157" i="33"/>
  <c r="P239" i="33"/>
  <c r="F239" i="33"/>
  <c r="O159" i="33"/>
  <c r="J108" i="33"/>
  <c r="J140" i="33"/>
  <c r="S95" i="33"/>
  <c r="BO108" i="33"/>
  <c r="Q118" i="33"/>
  <c r="BY125" i="33"/>
  <c r="Q134" i="33"/>
  <c r="BA89" i="33"/>
  <c r="BW101" i="33"/>
  <c r="BM111" i="33"/>
  <c r="AI125" i="33"/>
  <c r="J147" i="33"/>
  <c r="AI147" i="33"/>
  <c r="AX108" i="33"/>
  <c r="R90" i="33"/>
  <c r="CJ92" i="33"/>
  <c r="P174" i="33"/>
  <c r="BW97" i="33"/>
  <c r="CJ100" i="33"/>
  <c r="P182" i="33"/>
  <c r="BM100" i="33"/>
  <c r="CJ104" i="33"/>
  <c r="P186" i="33"/>
  <c r="BM104" i="33"/>
  <c r="BW105" i="33"/>
  <c r="CJ128" i="33"/>
  <c r="P210" i="33"/>
  <c r="O142" i="33"/>
  <c r="BM144" i="33"/>
  <c r="BW145" i="33"/>
  <c r="O146" i="33"/>
  <c r="T148" i="33"/>
  <c r="BW149" i="33"/>
  <c r="O150" i="33"/>
  <c r="BM152" i="33"/>
  <c r="T152" i="33"/>
  <c r="BW153" i="33"/>
  <c r="O154" i="33"/>
  <c r="AN154" i="33"/>
  <c r="BM156" i="33"/>
  <c r="BW157" i="33"/>
  <c r="O158" i="33"/>
  <c r="BM160" i="33"/>
  <c r="AX95" i="33"/>
  <c r="BH125" i="33"/>
  <c r="D364" i="33"/>
  <c r="BM96" i="33"/>
  <c r="BN95" i="33"/>
  <c r="AC90" i="33"/>
  <c r="CK92" i="33"/>
  <c r="Q174" i="33"/>
  <c r="T91" i="33"/>
  <c r="AS100" i="33"/>
  <c r="CD100" i="33"/>
  <c r="Y101" i="33"/>
  <c r="CN101" i="33"/>
  <c r="Y105" i="33"/>
  <c r="CN105" i="33"/>
  <c r="P90" i="33"/>
  <c r="CI91" i="33"/>
  <c r="O91" i="33"/>
  <c r="AS96" i="33"/>
  <c r="AT95" i="33"/>
  <c r="CD96" i="33"/>
  <c r="AW108" i="33"/>
  <c r="CG109" i="33"/>
  <c r="BR109" i="33"/>
  <c r="BS108" i="33"/>
  <c r="CN91" i="33"/>
  <c r="Y91" i="33"/>
  <c r="Z90" i="33"/>
  <c r="CF91" i="33"/>
  <c r="AV90" i="33"/>
  <c r="AS91" i="33"/>
  <c r="CL91" i="33"/>
  <c r="I90" i="33"/>
  <c r="Y92" i="33"/>
  <c r="BY90" i="33"/>
  <c r="AB95" i="33"/>
  <c r="CG91" i="33"/>
  <c r="AW90" i="33"/>
  <c r="AA90" i="33"/>
  <c r="CO91" i="33"/>
  <c r="BR91" i="33"/>
  <c r="BS90" i="33"/>
  <c r="Q90" i="33"/>
  <c r="CI100" i="33"/>
  <c r="E100" i="33"/>
  <c r="CI104" i="33"/>
  <c r="E104" i="33"/>
  <c r="I108" i="33"/>
  <c r="CD106" i="33"/>
  <c r="AS106" i="33"/>
  <c r="Y107" i="33"/>
  <c r="CN107" i="33"/>
  <c r="BN108" i="33"/>
  <c r="BM109" i="33"/>
  <c r="AS114" i="33"/>
  <c r="CD114" i="33"/>
  <c r="I125" i="33"/>
  <c r="Y155" i="33"/>
  <c r="CN155" i="33"/>
  <c r="Y159" i="33"/>
  <c r="CN159" i="33"/>
  <c r="CI96" i="33"/>
  <c r="E96" i="33"/>
  <c r="F95" i="33"/>
  <c r="AR91" i="33"/>
  <c r="CI92" i="33"/>
  <c r="E92" i="33"/>
  <c r="X93" i="33"/>
  <c r="CL93" i="33"/>
  <c r="AC95" i="33"/>
  <c r="X97" i="33"/>
  <c r="CL97" i="33"/>
  <c r="R179" i="33"/>
  <c r="AR99" i="33"/>
  <c r="CQ99" i="33"/>
  <c r="W181" i="33"/>
  <c r="CK101" i="33"/>
  <c r="Q183" i="33"/>
  <c r="X101" i="33"/>
  <c r="CL101" i="33"/>
  <c r="R183" i="33"/>
  <c r="AR103" i="33"/>
  <c r="AN103" i="33"/>
  <c r="CK105" i="33"/>
  <c r="Q187" i="33"/>
  <c r="X105" i="33"/>
  <c r="AR107" i="33"/>
  <c r="H108" i="33"/>
  <c r="X109" i="33"/>
  <c r="AR111" i="33"/>
  <c r="CI112" i="33"/>
  <c r="E112" i="33"/>
  <c r="X113" i="33"/>
  <c r="CL113" i="33"/>
  <c r="R195" i="33"/>
  <c r="AR115" i="33"/>
  <c r="AN115" i="33"/>
  <c r="CI116" i="33"/>
  <c r="E116" i="33"/>
  <c r="CK117" i="33"/>
  <c r="Q199" i="33"/>
  <c r="X117" i="33"/>
  <c r="AW118" i="33"/>
  <c r="CG119" i="33"/>
  <c r="AA118" i="33"/>
  <c r="CO119" i="33"/>
  <c r="BR119" i="33"/>
  <c r="BS118" i="33"/>
  <c r="AR119" i="33"/>
  <c r="CQ119" i="33"/>
  <c r="CI120" i="33"/>
  <c r="E120" i="33"/>
  <c r="CK121" i="33"/>
  <c r="Q203" i="33"/>
  <c r="X121" i="33"/>
  <c r="X118" i="33"/>
  <c r="AR123" i="33"/>
  <c r="CI124" i="33"/>
  <c r="E124" i="33"/>
  <c r="CE126" i="33"/>
  <c r="AU125" i="33"/>
  <c r="AR127" i="33"/>
  <c r="CI128" i="33"/>
  <c r="E128" i="33"/>
  <c r="X129" i="33"/>
  <c r="CL129" i="33"/>
  <c r="R211" i="33"/>
  <c r="BR131" i="33"/>
  <c r="AR131" i="33"/>
  <c r="AN131" i="33"/>
  <c r="CI132" i="33"/>
  <c r="E132" i="33"/>
  <c r="X133" i="33"/>
  <c r="T133" i="33"/>
  <c r="CG135" i="33"/>
  <c r="AW134" i="33"/>
  <c r="CO135" i="33"/>
  <c r="AA134" i="33"/>
  <c r="BS134" i="33"/>
  <c r="BR135" i="33"/>
  <c r="AR135" i="33"/>
  <c r="CI136" i="33"/>
  <c r="E136" i="33"/>
  <c r="CQ136" i="33"/>
  <c r="W218" i="33"/>
  <c r="CK137" i="33"/>
  <c r="Q219" i="33"/>
  <c r="X137" i="33"/>
  <c r="CL137" i="33"/>
  <c r="R219" i="33"/>
  <c r="CE138" i="33"/>
  <c r="K220" i="33"/>
  <c r="CO139" i="33"/>
  <c r="U221" i="33"/>
  <c r="BR139" i="33"/>
  <c r="AR139" i="33"/>
  <c r="CQ139" i="33"/>
  <c r="W221" i="33"/>
  <c r="H140" i="33"/>
  <c r="BO140" i="33"/>
  <c r="X141" i="33"/>
  <c r="CL141" i="33"/>
  <c r="CE142" i="33"/>
  <c r="K224" i="33"/>
  <c r="CO143" i="33"/>
  <c r="U225" i="33"/>
  <c r="BR143" i="33"/>
  <c r="AR143" i="33"/>
  <c r="CQ143" i="33"/>
  <c r="W225" i="33"/>
  <c r="CI144" i="33"/>
  <c r="E144" i="33"/>
  <c r="CQ144" i="33"/>
  <c r="W226" i="33"/>
  <c r="X145" i="33"/>
  <c r="CL145" i="33"/>
  <c r="R227" i="33"/>
  <c r="CE146" i="33"/>
  <c r="K228" i="33"/>
  <c r="F147" i="33"/>
  <c r="E148" i="33"/>
  <c r="CI148" i="33"/>
  <c r="AC147" i="33"/>
  <c r="S147" i="33"/>
  <c r="CK149" i="33"/>
  <c r="Q231" i="33"/>
  <c r="X149" i="33"/>
  <c r="CL149" i="33"/>
  <c r="R231" i="33"/>
  <c r="CE150" i="33"/>
  <c r="K232" i="33"/>
  <c r="CO151" i="33"/>
  <c r="U233" i="33"/>
  <c r="BR151" i="33"/>
  <c r="AR151" i="33"/>
  <c r="AN151" i="33"/>
  <c r="CI152" i="33"/>
  <c r="E152" i="33"/>
  <c r="CQ152" i="33"/>
  <c r="W234" i="33"/>
  <c r="CK153" i="33"/>
  <c r="Q235" i="33"/>
  <c r="X153" i="33"/>
  <c r="CL153" i="33"/>
  <c r="R235" i="33"/>
  <c r="CE154" i="33"/>
  <c r="K236" i="33"/>
  <c r="CO155" i="33"/>
  <c r="U237" i="33"/>
  <c r="BR155" i="33"/>
  <c r="AR155" i="33"/>
  <c r="AN155" i="33"/>
  <c r="CI156" i="33"/>
  <c r="E156" i="33"/>
  <c r="X157" i="33"/>
  <c r="CL157" i="33"/>
  <c r="R239" i="33"/>
  <c r="CE158" i="33"/>
  <c r="K240" i="33"/>
  <c r="CO159" i="33"/>
  <c r="U241" i="33"/>
  <c r="BR159" i="33"/>
  <c r="AR159" i="33"/>
  <c r="CQ159" i="33"/>
  <c r="W241" i="33"/>
  <c r="CI160" i="33"/>
  <c r="E160" i="33"/>
  <c r="CQ160" i="33"/>
  <c r="W242" i="33"/>
  <c r="BW94" i="33"/>
  <c r="Y115" i="33"/>
  <c r="CN115" i="33"/>
  <c r="CF119" i="33"/>
  <c r="AV118" i="33"/>
  <c r="Y127" i="33"/>
  <c r="CN127" i="33"/>
  <c r="AV134" i="33"/>
  <c r="CF135" i="33"/>
  <c r="G140" i="33"/>
  <c r="CJ141" i="33"/>
  <c r="T153" i="33"/>
  <c r="CE93" i="33"/>
  <c r="K175" i="33"/>
  <c r="Y97" i="33"/>
  <c r="CN97" i="33"/>
  <c r="AB90" i="33"/>
  <c r="CP91" i="33"/>
  <c r="BT90" i="33"/>
  <c r="BM92" i="33"/>
  <c r="AS93" i="33"/>
  <c r="CD93" i="33"/>
  <c r="BW93" i="33"/>
  <c r="Y94" i="33"/>
  <c r="CN94" i="33"/>
  <c r="O94" i="33"/>
  <c r="AQ94" i="33"/>
  <c r="AN94" i="33"/>
  <c r="G95" i="33"/>
  <c r="W96" i="33"/>
  <c r="T96" i="33"/>
  <c r="CD97" i="33"/>
  <c r="AS97" i="33"/>
  <c r="Y98" i="33"/>
  <c r="O98" i="33"/>
  <c r="AQ98" i="33"/>
  <c r="AN98" i="33"/>
  <c r="CP99" i="33"/>
  <c r="V181" i="33"/>
  <c r="W100" i="33"/>
  <c r="T100" i="33"/>
  <c r="CD101" i="33"/>
  <c r="AS101" i="33"/>
  <c r="Y102" i="33"/>
  <c r="O102" i="33"/>
  <c r="AQ102" i="33"/>
  <c r="AN102" i="33"/>
  <c r="CP103" i="33"/>
  <c r="V185" i="33"/>
  <c r="W104" i="33"/>
  <c r="CD105" i="33"/>
  <c r="AS105" i="33"/>
  <c r="Y106" i="33"/>
  <c r="O106" i="33"/>
  <c r="AQ106" i="33"/>
  <c r="AN106" i="33"/>
  <c r="W108" i="33"/>
  <c r="CD109" i="33"/>
  <c r="AS109" i="33"/>
  <c r="AT108" i="33"/>
  <c r="BX108" i="33"/>
  <c r="BW109" i="33"/>
  <c r="CN110" i="33"/>
  <c r="Y110" i="33"/>
  <c r="O110" i="33"/>
  <c r="AQ110" i="33"/>
  <c r="AN110" i="33"/>
  <c r="CP111" i="33"/>
  <c r="V193" i="33"/>
  <c r="CJ112" i="33"/>
  <c r="P194" i="33"/>
  <c r="BM112" i="33"/>
  <c r="W112" i="33"/>
  <c r="T112" i="33"/>
  <c r="CD113" i="33"/>
  <c r="AS113" i="33"/>
  <c r="BW113" i="33"/>
  <c r="Y114" i="33"/>
  <c r="CN114" i="33"/>
  <c r="O114" i="33"/>
  <c r="AQ114" i="33"/>
  <c r="CP114" i="33"/>
  <c r="V196" i="33"/>
  <c r="CJ116" i="33"/>
  <c r="P198" i="33"/>
  <c r="BM116" i="33"/>
  <c r="W116" i="33"/>
  <c r="CK116" i="33"/>
  <c r="Q198" i="33"/>
  <c r="CD117" i="33"/>
  <c r="AS117" i="33"/>
  <c r="CL117" i="33"/>
  <c r="R199" i="33"/>
  <c r="BW117" i="33"/>
  <c r="AB118" i="33"/>
  <c r="CP119" i="33"/>
  <c r="BT118" i="33"/>
  <c r="R118" i="33"/>
  <c r="CJ120" i="33"/>
  <c r="P202" i="33"/>
  <c r="BM120" i="33"/>
  <c r="W120" i="33"/>
  <c r="T120" i="33"/>
  <c r="AS121" i="33"/>
  <c r="CD121" i="33"/>
  <c r="BW121" i="33"/>
  <c r="Y122" i="33"/>
  <c r="CN122" i="33"/>
  <c r="O122" i="33"/>
  <c r="AQ122" i="33"/>
  <c r="CP122" i="33"/>
  <c r="V204" i="33"/>
  <c r="CJ124" i="33"/>
  <c r="P206" i="33"/>
  <c r="BM124" i="33"/>
  <c r="W124" i="33"/>
  <c r="T124" i="33"/>
  <c r="AV125" i="33"/>
  <c r="CF126" i="33"/>
  <c r="Z125" i="33"/>
  <c r="Y126" i="33"/>
  <c r="CN126" i="33"/>
  <c r="P125" i="33"/>
  <c r="O126" i="33"/>
  <c r="AQ126" i="33"/>
  <c r="CP126" i="33"/>
  <c r="BM128" i="33"/>
  <c r="W128" i="33"/>
  <c r="T128" i="33"/>
  <c r="CD129" i="33"/>
  <c r="AS129" i="33"/>
  <c r="BW129" i="33"/>
  <c r="Y130" i="33"/>
  <c r="CN130" i="33"/>
  <c r="O130" i="33"/>
  <c r="CP131" i="33"/>
  <c r="V213" i="33"/>
  <c r="BM132" i="33"/>
  <c r="CD133" i="33"/>
  <c r="AS133" i="33"/>
  <c r="BW133" i="33"/>
  <c r="CP135" i="33"/>
  <c r="AB134" i="33"/>
  <c r="BT134" i="33"/>
  <c r="R134" i="33"/>
  <c r="BM136" i="33"/>
  <c r="T136" i="33"/>
  <c r="CD137" i="33"/>
  <c r="AS137" i="33"/>
  <c r="BW137" i="33"/>
  <c r="Y138" i="33"/>
  <c r="CN138" i="33"/>
  <c r="O138" i="33"/>
  <c r="AN138" i="33"/>
  <c r="AS141" i="33"/>
  <c r="AT140" i="33"/>
  <c r="CD141" i="33"/>
  <c r="I140" i="33"/>
  <c r="BW141" i="33"/>
  <c r="BX140" i="33"/>
  <c r="Y142" i="33"/>
  <c r="CN142" i="33"/>
  <c r="AS145" i="33"/>
  <c r="CD145" i="33"/>
  <c r="Y146" i="33"/>
  <c r="CN146" i="33"/>
  <c r="G147" i="33"/>
  <c r="CJ148" i="33"/>
  <c r="BN147" i="33"/>
  <c r="BM148" i="33"/>
  <c r="CD149" i="33"/>
  <c r="AS149" i="33"/>
  <c r="Y150" i="33"/>
  <c r="CN150" i="33"/>
  <c r="CD153" i="33"/>
  <c r="AS153" i="33"/>
  <c r="CN154" i="33"/>
  <c r="Y154" i="33"/>
  <c r="CP155" i="33"/>
  <c r="V237" i="33"/>
  <c r="CD157" i="33"/>
  <c r="AS157" i="33"/>
  <c r="CN158" i="33"/>
  <c r="Y158" i="33"/>
  <c r="AU90" i="33"/>
  <c r="E91" i="33"/>
  <c r="AB147" i="33"/>
  <c r="T157" i="33"/>
  <c r="S90" i="33"/>
  <c r="H95" i="33"/>
  <c r="F179" i="33"/>
  <c r="CO98" i="33"/>
  <c r="U180" i="33"/>
  <c r="BR98" i="33"/>
  <c r="CI99" i="33"/>
  <c r="E99" i="33"/>
  <c r="CO102" i="33"/>
  <c r="U184" i="33"/>
  <c r="BR102" i="33"/>
  <c r="CI103" i="33"/>
  <c r="E103" i="33"/>
  <c r="CK104" i="33"/>
  <c r="Q186" i="33"/>
  <c r="CO106" i="33"/>
  <c r="U188" i="33"/>
  <c r="BR106" i="33"/>
  <c r="CI107" i="33"/>
  <c r="E107" i="33"/>
  <c r="CQ107" i="33"/>
  <c r="W189" i="33"/>
  <c r="CI111" i="33"/>
  <c r="E111" i="33"/>
  <c r="CQ111" i="33"/>
  <c r="W193" i="33"/>
  <c r="H193" i="33"/>
  <c r="AR114" i="33"/>
  <c r="CQ114" i="33"/>
  <c r="W196" i="33"/>
  <c r="CI115" i="33"/>
  <c r="E115" i="33"/>
  <c r="X116" i="33"/>
  <c r="CL116" i="33"/>
  <c r="R198" i="33"/>
  <c r="F118" i="33"/>
  <c r="CI119" i="33"/>
  <c r="E119" i="33"/>
  <c r="AC118" i="33"/>
  <c r="CK120" i="33"/>
  <c r="Q202" i="33"/>
  <c r="F203" i="33"/>
  <c r="BR122" i="33"/>
  <c r="AR122" i="33"/>
  <c r="CI123" i="33"/>
  <c r="E123" i="33"/>
  <c r="AW125" i="33"/>
  <c r="CG126" i="33"/>
  <c r="AA125" i="33"/>
  <c r="CO126" i="33"/>
  <c r="BR126" i="33"/>
  <c r="BS125" i="33"/>
  <c r="AR126" i="33"/>
  <c r="CI127" i="33"/>
  <c r="E127" i="33"/>
  <c r="CQ127" i="33"/>
  <c r="W209" i="33"/>
  <c r="CI131" i="33"/>
  <c r="E131" i="33"/>
  <c r="F134" i="33"/>
  <c r="E135" i="33"/>
  <c r="CI135" i="33"/>
  <c r="AC134" i="33"/>
  <c r="CQ135" i="33"/>
  <c r="CK136" i="33"/>
  <c r="Q218" i="33"/>
  <c r="E139" i="33"/>
  <c r="CI139" i="33"/>
  <c r="AU140" i="33"/>
  <c r="CE141" i="33"/>
  <c r="CI143" i="33"/>
  <c r="E143" i="33"/>
  <c r="H147" i="33"/>
  <c r="CK148" i="33"/>
  <c r="CI151" i="33"/>
  <c r="E151" i="33"/>
  <c r="CK152" i="33"/>
  <c r="Q234" i="33"/>
  <c r="E155" i="33"/>
  <c r="CI155" i="33"/>
  <c r="CQ155" i="33"/>
  <c r="W237" i="33"/>
  <c r="CI159" i="33"/>
  <c r="E159" i="33"/>
  <c r="CQ91" i="33"/>
  <c r="CI94" i="33"/>
  <c r="BT95" i="33"/>
  <c r="AN111" i="33"/>
  <c r="CN119" i="33"/>
  <c r="Z118" i="33"/>
  <c r="Y119" i="33"/>
  <c r="Y131" i="33"/>
  <c r="CN131" i="33"/>
  <c r="Y135" i="33"/>
  <c r="CN135" i="33"/>
  <c r="Z134" i="33"/>
  <c r="BM141" i="33"/>
  <c r="BN140" i="33"/>
  <c r="CD142" i="33"/>
  <c r="AS142" i="33"/>
  <c r="Y143" i="33"/>
  <c r="CN143" i="33"/>
  <c r="J185" i="33"/>
  <c r="CJ91" i="33"/>
  <c r="BN90" i="33"/>
  <c r="CD92" i="33"/>
  <c r="AS92" i="33"/>
  <c r="Y93" i="33"/>
  <c r="CN93" i="33"/>
  <c r="O93" i="33"/>
  <c r="AN93" i="33"/>
  <c r="I95" i="33"/>
  <c r="CL96" i="33"/>
  <c r="BW96" i="33"/>
  <c r="BX95" i="33"/>
  <c r="AQ97" i="33"/>
  <c r="CJ99" i="33"/>
  <c r="P181" i="33"/>
  <c r="BM99" i="33"/>
  <c r="W99" i="33"/>
  <c r="T99" i="33"/>
  <c r="CL100" i="33"/>
  <c r="R182" i="33"/>
  <c r="BW100" i="33"/>
  <c r="CJ103" i="33"/>
  <c r="P185" i="33"/>
  <c r="BM103" i="33"/>
  <c r="W103" i="33"/>
  <c r="CL104" i="33"/>
  <c r="R186" i="33"/>
  <c r="BW104" i="33"/>
  <c r="AQ105" i="33"/>
  <c r="AN105" i="33"/>
  <c r="BM107" i="33"/>
  <c r="W107" i="33"/>
  <c r="T107" i="33"/>
  <c r="AV108" i="33"/>
  <c r="CF109" i="33"/>
  <c r="Z108" i="33"/>
  <c r="Y109" i="33"/>
  <c r="CN109" i="33"/>
  <c r="P108" i="33"/>
  <c r="O109" i="33"/>
  <c r="AQ109" i="33"/>
  <c r="CP109" i="33"/>
  <c r="T111" i="33"/>
  <c r="CD112" i="33"/>
  <c r="AS112" i="33"/>
  <c r="BW112" i="33"/>
  <c r="Y113" i="33"/>
  <c r="CN113" i="33"/>
  <c r="O113" i="33"/>
  <c r="AN113" i="33"/>
  <c r="BM115" i="33"/>
  <c r="T115" i="33"/>
  <c r="CD116" i="33"/>
  <c r="AS116" i="33"/>
  <c r="BW116" i="33"/>
  <c r="Y117" i="33"/>
  <c r="CN117" i="33"/>
  <c r="AN117" i="33"/>
  <c r="CJ119" i="33"/>
  <c r="G118" i="33"/>
  <c r="BN118" i="33"/>
  <c r="BM119" i="33"/>
  <c r="CD120" i="33"/>
  <c r="AS120" i="33"/>
  <c r="BW120" i="33"/>
  <c r="Y121" i="33"/>
  <c r="CN121" i="33"/>
  <c r="CD124" i="33"/>
  <c r="AS124" i="33"/>
  <c r="AB125" i="33"/>
  <c r="R125" i="33"/>
  <c r="T127" i="33"/>
  <c r="AS128" i="33"/>
  <c r="CD128" i="33"/>
  <c r="BW128" i="33"/>
  <c r="Y129" i="33"/>
  <c r="CN129" i="33"/>
  <c r="AN129" i="33"/>
  <c r="AS132" i="33"/>
  <c r="CD132" i="33"/>
  <c r="CL132" i="33"/>
  <c r="R214" i="33"/>
  <c r="BW132" i="33"/>
  <c r="Y133" i="33"/>
  <c r="CN133" i="33"/>
  <c r="O133" i="33"/>
  <c r="CJ135" i="33"/>
  <c r="G134" i="33"/>
  <c r="BN134" i="33"/>
  <c r="BM135" i="33"/>
  <c r="CD136" i="33"/>
  <c r="AS136" i="33"/>
  <c r="CL136" i="33"/>
  <c r="R218" i="33"/>
  <c r="H218" i="33"/>
  <c r="BW136" i="33"/>
  <c r="Y137" i="33"/>
  <c r="CN137" i="33"/>
  <c r="O137" i="33"/>
  <c r="CP138" i="33"/>
  <c r="V220" i="33"/>
  <c r="CJ139" i="33"/>
  <c r="P221" i="33"/>
  <c r="F221" i="33"/>
  <c r="AV140" i="33"/>
  <c r="CF141" i="33"/>
  <c r="Y141" i="33"/>
  <c r="CN141" i="33"/>
  <c r="Z140" i="33"/>
  <c r="P140" i="33"/>
  <c r="O141" i="33"/>
  <c r="CJ143" i="33"/>
  <c r="P225" i="33"/>
  <c r="F225" i="33"/>
  <c r="AS144" i="33"/>
  <c r="CD144" i="33"/>
  <c r="CL144" i="33"/>
  <c r="R226" i="33"/>
  <c r="BW144" i="33"/>
  <c r="Y145" i="33"/>
  <c r="CN145" i="33"/>
  <c r="O145" i="33"/>
  <c r="AQ145" i="33"/>
  <c r="CP145" i="33"/>
  <c r="V227" i="33"/>
  <c r="CP146" i="33"/>
  <c r="V228" i="33"/>
  <c r="AT147" i="33"/>
  <c r="CD148" i="33"/>
  <c r="AS148" i="33"/>
  <c r="CL148" i="33"/>
  <c r="I147" i="33"/>
  <c r="BW148" i="33"/>
  <c r="BX147" i="33"/>
  <c r="CN149" i="33"/>
  <c r="Y149" i="33"/>
  <c r="O149" i="33"/>
  <c r="CP150" i="33"/>
  <c r="V232" i="33"/>
  <c r="CJ151" i="33"/>
  <c r="P233" i="33"/>
  <c r="W151" i="33"/>
  <c r="CK151" i="33"/>
  <c r="Q233" i="33"/>
  <c r="CD152" i="33"/>
  <c r="AS152" i="33"/>
  <c r="CL152" i="33"/>
  <c r="R234" i="33"/>
  <c r="BW152" i="33"/>
  <c r="CN153" i="33"/>
  <c r="Y153" i="33"/>
  <c r="O153" i="33"/>
  <c r="CP154" i="33"/>
  <c r="V236" i="33"/>
  <c r="CJ155" i="33"/>
  <c r="P237" i="33"/>
  <c r="AS156" i="33"/>
  <c r="CD156" i="33"/>
  <c r="CL156" i="33"/>
  <c r="R238" i="33"/>
  <c r="Y157" i="33"/>
  <c r="CN157" i="33"/>
  <c r="O157" i="33"/>
  <c r="CJ159" i="33"/>
  <c r="P241" i="33"/>
  <c r="W159" i="33"/>
  <c r="CK159" i="33"/>
  <c r="Q241" i="33"/>
  <c r="AS160" i="33"/>
  <c r="CD160" i="33"/>
  <c r="CL160" i="33"/>
  <c r="R242" i="33"/>
  <c r="AD95" i="33"/>
  <c r="CJ96" i="33"/>
  <c r="CN98" i="33"/>
  <c r="Y123" i="33"/>
  <c r="J176" i="33"/>
  <c r="CC94" i="33"/>
  <c r="CD98" i="33"/>
  <c r="AS98" i="33"/>
  <c r="Y99" i="33"/>
  <c r="CN99" i="33"/>
  <c r="T205" i="33"/>
  <c r="CD126" i="33"/>
  <c r="AS126" i="33"/>
  <c r="AT125" i="33"/>
  <c r="CD130" i="33"/>
  <c r="AS130" i="33"/>
  <c r="AS138" i="33"/>
  <c r="CD138" i="33"/>
  <c r="AS104" i="33"/>
  <c r="CD104" i="33"/>
  <c r="H90" i="33"/>
  <c r="BO90" i="33"/>
  <c r="AU95" i="33"/>
  <c r="CE96" i="33"/>
  <c r="BY95" i="33"/>
  <c r="CI98" i="33"/>
  <c r="E98" i="33"/>
  <c r="CQ98" i="33"/>
  <c r="W180" i="33"/>
  <c r="CE100" i="33"/>
  <c r="K182" i="33"/>
  <c r="CI102" i="33"/>
  <c r="E102" i="33"/>
  <c r="CQ102" i="33"/>
  <c r="W184" i="33"/>
  <c r="CE104" i="33"/>
  <c r="K186" i="33"/>
  <c r="CI106" i="33"/>
  <c r="E106" i="33"/>
  <c r="AA108" i="33"/>
  <c r="CO109" i="33"/>
  <c r="CI110" i="33"/>
  <c r="E110" i="33"/>
  <c r="CK111" i="33"/>
  <c r="Q193" i="33"/>
  <c r="CO113" i="33"/>
  <c r="U195" i="33"/>
  <c r="BR113" i="33"/>
  <c r="CI114" i="33"/>
  <c r="E114" i="33"/>
  <c r="H118" i="33"/>
  <c r="CI122" i="33"/>
  <c r="CQ122" i="33"/>
  <c r="W204" i="33"/>
  <c r="CI126" i="33"/>
  <c r="E126" i="33"/>
  <c r="F125" i="33"/>
  <c r="AC125" i="33"/>
  <c r="CQ126" i="33"/>
  <c r="CI130" i="33"/>
  <c r="E130" i="33"/>
  <c r="X131" i="33"/>
  <c r="T131" i="33"/>
  <c r="CE132" i="33"/>
  <c r="K214" i="33"/>
  <c r="AR133" i="33"/>
  <c r="AN133" i="33"/>
  <c r="H134" i="33"/>
  <c r="BO134" i="33"/>
  <c r="X135" i="33"/>
  <c r="CE136" i="33"/>
  <c r="K218" i="33"/>
  <c r="AR137" i="33"/>
  <c r="CI138" i="33"/>
  <c r="E138" i="33"/>
  <c r="CQ138" i="33"/>
  <c r="W220" i="33"/>
  <c r="X139" i="33"/>
  <c r="AW140" i="33"/>
  <c r="CG141" i="33"/>
  <c r="CO141" i="33"/>
  <c r="AA140" i="33"/>
  <c r="BS140" i="33"/>
  <c r="BR141" i="33"/>
  <c r="Q140" i="33"/>
  <c r="AR141" i="33"/>
  <c r="CI142" i="33"/>
  <c r="E142" i="33"/>
  <c r="CQ142" i="33"/>
  <c r="W224" i="33"/>
  <c r="CK143" i="33"/>
  <c r="Q225" i="33"/>
  <c r="X143" i="33"/>
  <c r="T143" i="33"/>
  <c r="CE144" i="33"/>
  <c r="K226" i="33"/>
  <c r="AR145" i="33"/>
  <c r="CQ145" i="33"/>
  <c r="W227" i="33"/>
  <c r="CI146" i="33"/>
  <c r="E146" i="33"/>
  <c r="CQ146" i="33"/>
  <c r="W228" i="33"/>
  <c r="AU147" i="33"/>
  <c r="CE148" i="33"/>
  <c r="AR149" i="33"/>
  <c r="AN149" i="33"/>
  <c r="CI150" i="33"/>
  <c r="E150" i="33"/>
  <c r="CQ150" i="33"/>
  <c r="W232" i="33"/>
  <c r="X151" i="33"/>
  <c r="CL151" i="33"/>
  <c r="R233" i="33"/>
  <c r="CE152" i="33"/>
  <c r="K234" i="33"/>
  <c r="AR153" i="33"/>
  <c r="AN153" i="33"/>
  <c r="CI154" i="33"/>
  <c r="E154" i="33"/>
  <c r="CQ154" i="33"/>
  <c r="W236" i="33"/>
  <c r="CK155" i="33"/>
  <c r="Q237" i="33"/>
  <c r="X155" i="33"/>
  <c r="T155" i="33"/>
  <c r="CE156" i="33"/>
  <c r="K238" i="33"/>
  <c r="AR157" i="33"/>
  <c r="CQ157" i="33"/>
  <c r="W239" i="33"/>
  <c r="CI158" i="33"/>
  <c r="E158" i="33"/>
  <c r="CQ158" i="33"/>
  <c r="W240" i="33"/>
  <c r="H240" i="33"/>
  <c r="X159" i="33"/>
  <c r="CL159" i="33"/>
  <c r="R241" i="33"/>
  <c r="CE160" i="33"/>
  <c r="K242" i="33"/>
  <c r="E93" i="33"/>
  <c r="AS94" i="33"/>
  <c r="CN102" i="33"/>
  <c r="BM93" i="33"/>
  <c r="O111" i="33"/>
  <c r="T117" i="33"/>
  <c r="BX125" i="33"/>
  <c r="BW126" i="33"/>
  <c r="AN135" i="33"/>
  <c r="Y139" i="33"/>
  <c r="CN139" i="33"/>
  <c r="CD146" i="33"/>
  <c r="AS146" i="33"/>
  <c r="T149" i="33"/>
  <c r="CD154" i="33"/>
  <c r="AS154" i="33"/>
  <c r="CD158" i="33"/>
  <c r="AS158" i="33"/>
  <c r="AT90" i="33"/>
  <c r="CD91" i="33"/>
  <c r="BX90" i="33"/>
  <c r="CN92" i="33"/>
  <c r="CJ94" i="33"/>
  <c r="P176" i="33"/>
  <c r="W94" i="33"/>
  <c r="CK94" i="33"/>
  <c r="Q176" i="33"/>
  <c r="AV95" i="33"/>
  <c r="CF96" i="33"/>
  <c r="Y96" i="33"/>
  <c r="CN96" i="33"/>
  <c r="P95" i="33"/>
  <c r="O96" i="33"/>
  <c r="AQ96" i="33"/>
  <c r="CP96" i="33"/>
  <c r="CJ98" i="33"/>
  <c r="P180" i="33"/>
  <c r="F180" i="33"/>
  <c r="W98" i="33"/>
  <c r="AS99" i="33"/>
  <c r="Y100" i="33"/>
  <c r="CN100" i="33"/>
  <c r="O100" i="33"/>
  <c r="AQ100" i="33"/>
  <c r="CJ102" i="33"/>
  <c r="P184" i="33"/>
  <c r="W102" i="33"/>
  <c r="AS103" i="33"/>
  <c r="Y104" i="33"/>
  <c r="CN104" i="33"/>
  <c r="O104" i="33"/>
  <c r="AQ104" i="33"/>
  <c r="CJ106" i="33"/>
  <c r="P188" i="33"/>
  <c r="W106" i="33"/>
  <c r="CK106" i="33"/>
  <c r="Q188" i="33"/>
  <c r="AS107" i="33"/>
  <c r="AB108" i="33"/>
  <c r="BT108" i="33"/>
  <c r="R108" i="33"/>
  <c r="W110" i="33"/>
  <c r="AS111" i="33"/>
  <c r="CD111" i="33"/>
  <c r="Y112" i="33"/>
  <c r="CN112" i="33"/>
  <c r="O112" i="33"/>
  <c r="AQ112" i="33"/>
  <c r="CP112" i="33"/>
  <c r="V194" i="33"/>
  <c r="W114" i="33"/>
  <c r="CK114" i="33"/>
  <c r="Q196" i="33"/>
  <c r="AS115" i="33"/>
  <c r="CD115" i="33"/>
  <c r="CL115" i="33"/>
  <c r="R197" i="33"/>
  <c r="Y116" i="33"/>
  <c r="CN116" i="33"/>
  <c r="O116" i="33"/>
  <c r="AQ116" i="33"/>
  <c r="CP116" i="33"/>
  <c r="V198" i="33"/>
  <c r="W118" i="33"/>
  <c r="AT118" i="33"/>
  <c r="CD119" i="33"/>
  <c r="AS119" i="33"/>
  <c r="CL119" i="33"/>
  <c r="I118" i="33"/>
  <c r="BX118" i="33"/>
  <c r="BW119" i="33"/>
  <c r="Y120" i="33"/>
  <c r="CN120" i="33"/>
  <c r="O120" i="33"/>
  <c r="AQ120" i="33"/>
  <c r="CP121" i="33"/>
  <c r="V203" i="33"/>
  <c r="CJ122" i="33"/>
  <c r="P204" i="33"/>
  <c r="BM122" i="33"/>
  <c r="W122" i="33"/>
  <c r="CD123" i="33"/>
  <c r="AS123" i="33"/>
  <c r="BW123" i="33"/>
  <c r="Y124" i="33"/>
  <c r="CN124" i="33"/>
  <c r="O124" i="33"/>
  <c r="AQ124" i="33"/>
  <c r="CP124" i="33"/>
  <c r="V206" i="33"/>
  <c r="CJ126" i="33"/>
  <c r="G125" i="33"/>
  <c r="BN125" i="33"/>
  <c r="BM126" i="33"/>
  <c r="W126" i="33"/>
  <c r="CK126" i="33"/>
  <c r="AS127" i="33"/>
  <c r="CD127" i="33"/>
  <c r="CL127" i="33"/>
  <c r="R209" i="33"/>
  <c r="BW127" i="33"/>
  <c r="Y128" i="33"/>
  <c r="CN128" i="33"/>
  <c r="O128" i="33"/>
  <c r="AQ128" i="33"/>
  <c r="CJ130" i="33"/>
  <c r="P212" i="33"/>
  <c r="BM130" i="33"/>
  <c r="W130" i="33"/>
  <c r="T130" i="33"/>
  <c r="AS131" i="33"/>
  <c r="CD131" i="33"/>
  <c r="BW131" i="33"/>
  <c r="Y132" i="33"/>
  <c r="CN132" i="33"/>
  <c r="O132" i="33"/>
  <c r="AQ132" i="33"/>
  <c r="AN132" i="33"/>
  <c r="CP133" i="33"/>
  <c r="V215" i="33"/>
  <c r="W134" i="33"/>
  <c r="AT134" i="33"/>
  <c r="CD135" i="33"/>
  <c r="AS135" i="33"/>
  <c r="CL135" i="33"/>
  <c r="I134" i="33"/>
  <c r="BW135" i="33"/>
  <c r="BX134" i="33"/>
  <c r="CN136" i="33"/>
  <c r="Y136" i="33"/>
  <c r="O136" i="33"/>
  <c r="AQ136" i="33"/>
  <c r="AN136" i="33"/>
  <c r="CJ138" i="33"/>
  <c r="P220" i="33"/>
  <c r="BM138" i="33"/>
  <c r="W138" i="33"/>
  <c r="T138" i="33"/>
  <c r="CD139" i="33"/>
  <c r="AS139" i="33"/>
  <c r="CL139" i="33"/>
  <c r="R221" i="33"/>
  <c r="BW139" i="33"/>
  <c r="AB140" i="33"/>
  <c r="BT140" i="33"/>
  <c r="R140" i="33"/>
  <c r="CJ142" i="33"/>
  <c r="P224" i="33"/>
  <c r="BM142" i="33"/>
  <c r="W142" i="33"/>
  <c r="T142" i="33"/>
  <c r="CD143" i="33"/>
  <c r="AS143" i="33"/>
  <c r="CL143" i="33"/>
  <c r="R225" i="33"/>
  <c r="BW143" i="33"/>
  <c r="Y144" i="33"/>
  <c r="CN144" i="33"/>
  <c r="O144" i="33"/>
  <c r="AQ144" i="33"/>
  <c r="AN144" i="33"/>
  <c r="CJ146" i="33"/>
  <c r="P228" i="33"/>
  <c r="BM146" i="33"/>
  <c r="W146" i="33"/>
  <c r="T146" i="33"/>
  <c r="AV147" i="33"/>
  <c r="CF148" i="33"/>
  <c r="Y148" i="33"/>
  <c r="CN148" i="33"/>
  <c r="Z147" i="33"/>
  <c r="P147" i="33"/>
  <c r="O148" i="33"/>
  <c r="AQ148" i="33"/>
  <c r="CP148" i="33"/>
  <c r="CJ150" i="33"/>
  <c r="P232" i="33"/>
  <c r="BM150" i="33"/>
  <c r="W150" i="33"/>
  <c r="T150" i="33"/>
  <c r="AS151" i="33"/>
  <c r="CD151" i="33"/>
  <c r="BW151" i="33"/>
  <c r="Y152" i="33"/>
  <c r="CN152" i="33"/>
  <c r="O152" i="33"/>
  <c r="AQ152" i="33"/>
  <c r="AN152" i="33"/>
  <c r="CJ154" i="33"/>
  <c r="P236" i="33"/>
  <c r="BM154" i="33"/>
  <c r="W154" i="33"/>
  <c r="CD155" i="33"/>
  <c r="AS155" i="33"/>
  <c r="BW155" i="33"/>
  <c r="CN156" i="33"/>
  <c r="Y156" i="33"/>
  <c r="O156" i="33"/>
  <c r="AQ156" i="33"/>
  <c r="CJ158" i="33"/>
  <c r="P240" i="33"/>
  <c r="BM158" i="33"/>
  <c r="W158" i="33"/>
  <c r="T158" i="33"/>
  <c r="CD159" i="33"/>
  <c r="AS159" i="33"/>
  <c r="BW159" i="33"/>
  <c r="Y160" i="33"/>
  <c r="CN160" i="33"/>
  <c r="O160" i="33"/>
  <c r="AQ160" i="33"/>
  <c r="AN160" i="33"/>
  <c r="G90" i="33"/>
  <c r="Z95" i="33"/>
  <c r="BH95" i="33"/>
  <c r="CN106" i="33"/>
  <c r="CD102" i="33"/>
  <c r="AS102" i="33"/>
  <c r="Y103" i="33"/>
  <c r="CN103" i="33"/>
  <c r="CJ109" i="33"/>
  <c r="G108" i="33"/>
  <c r="AS110" i="33"/>
  <c r="CD110" i="33"/>
  <c r="Y111" i="33"/>
  <c r="CN111" i="33"/>
  <c r="P118" i="33"/>
  <c r="O119" i="33"/>
  <c r="CD122" i="33"/>
  <c r="AS122" i="33"/>
  <c r="P134" i="33"/>
  <c r="O135" i="33"/>
  <c r="CD150" i="33"/>
  <c r="AS150" i="33"/>
  <c r="Y151" i="33"/>
  <c r="CN151" i="33"/>
  <c r="F502" i="33"/>
  <c r="F503" i="33"/>
  <c r="AR92" i="33"/>
  <c r="AN92" i="33"/>
  <c r="O175" i="33"/>
  <c r="X94" i="33"/>
  <c r="CL94" i="33"/>
  <c r="R176" i="33"/>
  <c r="AW95" i="33"/>
  <c r="CG96" i="33"/>
  <c r="CO96" i="33"/>
  <c r="AA95" i="33"/>
  <c r="BS95" i="33"/>
  <c r="BR96" i="33"/>
  <c r="Q95" i="33"/>
  <c r="AR96" i="33"/>
  <c r="CQ96" i="33"/>
  <c r="CI97" i="33"/>
  <c r="E97" i="33"/>
  <c r="D97" i="33"/>
  <c r="CE99" i="33"/>
  <c r="K181" i="33"/>
  <c r="CO100" i="33"/>
  <c r="U182" i="33"/>
  <c r="BR100" i="33"/>
  <c r="AR100" i="33"/>
  <c r="CQ100" i="33"/>
  <c r="W182" i="33"/>
  <c r="CI101" i="33"/>
  <c r="E101" i="33"/>
  <c r="CE103" i="33"/>
  <c r="K185" i="33"/>
  <c r="CO104" i="33"/>
  <c r="U186" i="33"/>
  <c r="BR104" i="33"/>
  <c r="AR104" i="33"/>
  <c r="CQ104" i="33"/>
  <c r="W186" i="33"/>
  <c r="CI105" i="33"/>
  <c r="E105" i="33"/>
  <c r="D105" i="33"/>
  <c r="CQ105" i="33"/>
  <c r="W187" i="33"/>
  <c r="CE107" i="33"/>
  <c r="K189" i="33"/>
  <c r="CI109" i="33"/>
  <c r="E109" i="33"/>
  <c r="F108" i="33"/>
  <c r="S108" i="33"/>
  <c r="X110" i="33"/>
  <c r="CL110" i="33"/>
  <c r="R192" i="33"/>
  <c r="CE111" i="33"/>
  <c r="K193" i="33"/>
  <c r="CO112" i="33"/>
  <c r="U194" i="33"/>
  <c r="F194" i="33"/>
  <c r="BR112" i="33"/>
  <c r="AR112" i="33"/>
  <c r="CI113" i="33"/>
  <c r="E113" i="33"/>
  <c r="CQ113" i="33"/>
  <c r="W195" i="33"/>
  <c r="X114" i="33"/>
  <c r="CL114" i="33"/>
  <c r="R196" i="33"/>
  <c r="CE115" i="33"/>
  <c r="K197" i="33"/>
  <c r="CO116" i="33"/>
  <c r="U198" i="33"/>
  <c r="BR116" i="33"/>
  <c r="AR116" i="33"/>
  <c r="CQ116" i="33"/>
  <c r="W198" i="33"/>
  <c r="CI117" i="33"/>
  <c r="E117" i="33"/>
  <c r="CQ117" i="33"/>
  <c r="W199" i="33"/>
  <c r="H199" i="33"/>
  <c r="CE119" i="33"/>
  <c r="AU118" i="33"/>
  <c r="CO120" i="33"/>
  <c r="U202" i="33"/>
  <c r="CI121" i="33"/>
  <c r="E121" i="33"/>
  <c r="CO124" i="33"/>
  <c r="U206" i="33"/>
  <c r="BR124" i="33"/>
  <c r="AR124" i="33"/>
  <c r="CQ124" i="33"/>
  <c r="W206" i="33"/>
  <c r="H206" i="33"/>
  <c r="H125" i="33"/>
  <c r="X126" i="33"/>
  <c r="CO128" i="33"/>
  <c r="U210" i="33"/>
  <c r="BR128" i="33"/>
  <c r="AR128" i="33"/>
  <c r="CQ128" i="33"/>
  <c r="W210" i="33"/>
  <c r="CI129" i="33"/>
  <c r="E129" i="33"/>
  <c r="CO132" i="33"/>
  <c r="U214" i="33"/>
  <c r="BR132" i="33"/>
  <c r="CI133" i="33"/>
  <c r="E133" i="33"/>
  <c r="CE135" i="33"/>
  <c r="AU134" i="33"/>
  <c r="CO136" i="33"/>
  <c r="U218" i="33"/>
  <c r="BR136" i="33"/>
  <c r="CI137" i="33"/>
  <c r="E137" i="33"/>
  <c r="CI141" i="33"/>
  <c r="E141" i="33"/>
  <c r="F140" i="33"/>
  <c r="CQ141" i="33"/>
  <c r="AC140" i="33"/>
  <c r="CO144" i="33"/>
  <c r="U226" i="33"/>
  <c r="BR144" i="33"/>
  <c r="CI145" i="33"/>
  <c r="E145" i="33"/>
  <c r="CG148" i="33"/>
  <c r="AW147" i="33"/>
  <c r="CO148" i="33"/>
  <c r="AA147" i="33"/>
  <c r="BS147" i="33"/>
  <c r="BR148" i="33"/>
  <c r="CI149" i="33"/>
  <c r="E149" i="33"/>
  <c r="CO152" i="33"/>
  <c r="U234" i="33"/>
  <c r="BR152" i="33"/>
  <c r="CI153" i="33"/>
  <c r="E153" i="33"/>
  <c r="CQ153" i="33"/>
  <c r="W235" i="33"/>
  <c r="CO156" i="33"/>
  <c r="U238" i="33"/>
  <c r="BR156" i="33"/>
  <c r="E157" i="33"/>
  <c r="CI157" i="33"/>
  <c r="CO160" i="33"/>
  <c r="U242" i="33"/>
  <c r="BR160" i="33"/>
  <c r="CD99" i="33"/>
  <c r="AI118" i="33"/>
  <c r="AX125" i="33"/>
  <c r="BH140" i="33"/>
  <c r="D393" i="33"/>
  <c r="E335" i="33"/>
  <c r="D336" i="33"/>
  <c r="D417" i="33"/>
  <c r="F416" i="33"/>
  <c r="D416" i="33"/>
  <c r="D407" i="32"/>
  <c r="D406" i="32"/>
  <c r="D405" i="32"/>
  <c r="D404" i="32"/>
  <c r="D403" i="32"/>
  <c r="D402" i="32"/>
  <c r="D401" i="32"/>
  <c r="D400" i="32"/>
  <c r="D399" i="32"/>
  <c r="D398" i="32"/>
  <c r="D397" i="32"/>
  <c r="D396" i="32"/>
  <c r="D395" i="32"/>
  <c r="G394" i="32"/>
  <c r="F394" i="32"/>
  <c r="E394" i="32"/>
  <c r="C394" i="32"/>
  <c r="D393" i="32"/>
  <c r="D392" i="32"/>
  <c r="D391" i="32"/>
  <c r="D390" i="32"/>
  <c r="D389" i="32"/>
  <c r="D388" i="32"/>
  <c r="G387" i="32"/>
  <c r="F387" i="32"/>
  <c r="E387" i="32"/>
  <c r="C387" i="32"/>
  <c r="D386" i="32"/>
  <c r="D385" i="32"/>
  <c r="D384" i="32"/>
  <c r="D383" i="32"/>
  <c r="D382" i="32"/>
  <c r="G381" i="32"/>
  <c r="F381" i="32"/>
  <c r="E381" i="32"/>
  <c r="D381" i="32"/>
  <c r="C381" i="32"/>
  <c r="D380" i="32"/>
  <c r="D379" i="32"/>
  <c r="D378" i="32"/>
  <c r="D377" i="32"/>
  <c r="D376" i="32"/>
  <c r="D375" i="32"/>
  <c r="D374" i="32"/>
  <c r="D373" i="32"/>
  <c r="G372" i="32"/>
  <c r="F372" i="32"/>
  <c r="E372" i="32"/>
  <c r="C372" i="32"/>
  <c r="D371" i="32"/>
  <c r="D370" i="32"/>
  <c r="D369" i="32"/>
  <c r="D368" i="32"/>
  <c r="D367" i="32"/>
  <c r="D366" i="32"/>
  <c r="G365" i="32"/>
  <c r="F365" i="32"/>
  <c r="E365" i="32"/>
  <c r="D365" i="32"/>
  <c r="C365" i="32"/>
  <c r="D364" i="32"/>
  <c r="D363" i="32"/>
  <c r="D362" i="32"/>
  <c r="D361" i="32"/>
  <c r="D360" i="32"/>
  <c r="D359" i="32"/>
  <c r="D358" i="32"/>
  <c r="D357" i="32"/>
  <c r="D356" i="32"/>
  <c r="G355" i="32"/>
  <c r="F355" i="32"/>
  <c r="E355" i="32"/>
  <c r="C355" i="32"/>
  <c r="D354" i="32"/>
  <c r="D353" i="32"/>
  <c r="D352" i="32"/>
  <c r="D351" i="32"/>
  <c r="D350" i="32"/>
  <c r="D349" i="32"/>
  <c r="D348" i="32"/>
  <c r="D347" i="32"/>
  <c r="D346" i="32"/>
  <c r="D345" i="32"/>
  <c r="D344" i="32"/>
  <c r="D343" i="32"/>
  <c r="G342" i="32"/>
  <c r="F342" i="32"/>
  <c r="E342" i="32"/>
  <c r="D342" i="32"/>
  <c r="C342" i="32"/>
  <c r="D341" i="32"/>
  <c r="D340" i="32"/>
  <c r="D339" i="32"/>
  <c r="D338" i="32"/>
  <c r="G337" i="32"/>
  <c r="F337" i="32"/>
  <c r="E337" i="32"/>
  <c r="E336" i="32"/>
  <c r="C337" i="32"/>
  <c r="C312" i="32"/>
  <c r="C305" i="32"/>
  <c r="C299" i="32"/>
  <c r="C290" i="32"/>
  <c r="C283" i="32"/>
  <c r="C273" i="32"/>
  <c r="C260" i="32"/>
  <c r="C255" i="32"/>
  <c r="C229" i="32"/>
  <c r="C222" i="32"/>
  <c r="C216" i="32"/>
  <c r="C207" i="32"/>
  <c r="C200" i="32"/>
  <c r="C190" i="32"/>
  <c r="C177" i="32"/>
  <c r="C172" i="32"/>
  <c r="BH160" i="32"/>
  <c r="BC160" i="32"/>
  <c r="AX160" i="32"/>
  <c r="AI160" i="32"/>
  <c r="AD160" i="32"/>
  <c r="J160" i="32"/>
  <c r="BH159" i="32"/>
  <c r="BC159" i="32"/>
  <c r="AX159" i="32"/>
  <c r="AI159" i="32"/>
  <c r="AD159" i="32"/>
  <c r="J159" i="32"/>
  <c r="BH158" i="32"/>
  <c r="BC158" i="32"/>
  <c r="AX158" i="32"/>
  <c r="AI158" i="32"/>
  <c r="AD158" i="32"/>
  <c r="J158" i="32"/>
  <c r="BH157" i="32"/>
  <c r="BC157" i="32"/>
  <c r="AX157" i="32"/>
  <c r="AI157" i="32"/>
  <c r="AD157" i="32"/>
  <c r="J157" i="32"/>
  <c r="BH156" i="32"/>
  <c r="BC156" i="32"/>
  <c r="AX156" i="32"/>
  <c r="AI156" i="32"/>
  <c r="AD156" i="32"/>
  <c r="J156" i="32"/>
  <c r="BH155" i="32"/>
  <c r="BC155" i="32"/>
  <c r="AX155" i="32"/>
  <c r="AI155" i="32"/>
  <c r="AD155" i="32"/>
  <c r="J155" i="32"/>
  <c r="BH154" i="32"/>
  <c r="BC154" i="32"/>
  <c r="AX154" i="32"/>
  <c r="AI154" i="32"/>
  <c r="AD154" i="32"/>
  <c r="J154" i="32"/>
  <c r="BH153" i="32"/>
  <c r="BC153" i="32"/>
  <c r="AX153" i="32"/>
  <c r="AI153" i="32"/>
  <c r="AD153" i="32"/>
  <c r="J153" i="32"/>
  <c r="BH152" i="32"/>
  <c r="BC152" i="32"/>
  <c r="AX152" i="32"/>
  <c r="AI152" i="32"/>
  <c r="AD152" i="32"/>
  <c r="J152" i="32"/>
  <c r="BH151" i="32"/>
  <c r="BC151" i="32"/>
  <c r="AX151" i="32"/>
  <c r="AI151" i="32"/>
  <c r="AD151" i="32"/>
  <c r="J151" i="32"/>
  <c r="BH150" i="32"/>
  <c r="BC150" i="32"/>
  <c r="AX150" i="32"/>
  <c r="AI150" i="32"/>
  <c r="AD150" i="32"/>
  <c r="J150" i="32"/>
  <c r="BH149" i="32"/>
  <c r="BC149" i="32"/>
  <c r="AX149" i="32"/>
  <c r="AI149" i="32"/>
  <c r="AD149" i="32"/>
  <c r="J149" i="32"/>
  <c r="BH148" i="32"/>
  <c r="BC148" i="32"/>
  <c r="AX148" i="32"/>
  <c r="AI148" i="32"/>
  <c r="AD148" i="32"/>
  <c r="J148" i="32"/>
  <c r="J147" i="32"/>
  <c r="CA147" i="32"/>
  <c r="BZ147" i="32"/>
  <c r="BV147" i="32"/>
  <c r="BU147" i="32"/>
  <c r="BQ147" i="32"/>
  <c r="BP147" i="32"/>
  <c r="BL147" i="32"/>
  <c r="BK147" i="32"/>
  <c r="BJ147" i="32"/>
  <c r="BI147" i="32"/>
  <c r="BG147" i="32"/>
  <c r="BF147" i="32"/>
  <c r="BE147" i="32"/>
  <c r="BD147" i="32"/>
  <c r="BB147" i="32"/>
  <c r="BA147" i="32"/>
  <c r="AZ147" i="32"/>
  <c r="AY147" i="32"/>
  <c r="AP147" i="32"/>
  <c r="AO147" i="32"/>
  <c r="AM147" i="32"/>
  <c r="AL147" i="32"/>
  <c r="AK147" i="32"/>
  <c r="AJ147" i="32"/>
  <c r="AH147" i="32"/>
  <c r="AG147" i="32"/>
  <c r="AF147" i="32"/>
  <c r="AE147" i="32"/>
  <c r="V147" i="32"/>
  <c r="U147" i="32"/>
  <c r="N147" i="32"/>
  <c r="M147" i="32"/>
  <c r="L147" i="32"/>
  <c r="K147" i="32"/>
  <c r="C147" i="32"/>
  <c r="BH146" i="32"/>
  <c r="BC146" i="32"/>
  <c r="AX146" i="32"/>
  <c r="AI146" i="32"/>
  <c r="AD146" i="32"/>
  <c r="J146" i="32"/>
  <c r="BH145" i="32"/>
  <c r="BC145" i="32"/>
  <c r="AX145" i="32"/>
  <c r="AI145" i="32"/>
  <c r="AD145" i="32"/>
  <c r="J145" i="32"/>
  <c r="BH144" i="32"/>
  <c r="BC144" i="32"/>
  <c r="AX144" i="32"/>
  <c r="AI144" i="32"/>
  <c r="AD144" i="32"/>
  <c r="J144" i="32"/>
  <c r="BH143" i="32"/>
  <c r="BC143" i="32"/>
  <c r="AX143" i="32"/>
  <c r="AI143" i="32"/>
  <c r="AD143" i="32"/>
  <c r="J143" i="32"/>
  <c r="BH142" i="32"/>
  <c r="BC142" i="32"/>
  <c r="AX142" i="32"/>
  <c r="AI142" i="32"/>
  <c r="AD142" i="32"/>
  <c r="J142" i="32"/>
  <c r="BH141" i="32"/>
  <c r="BC141" i="32"/>
  <c r="AX141" i="32"/>
  <c r="AI141" i="32"/>
  <c r="AD141" i="32"/>
  <c r="J141" i="32"/>
  <c r="CA140" i="32"/>
  <c r="BZ140" i="32"/>
  <c r="BV140" i="32"/>
  <c r="BU140" i="32"/>
  <c r="BQ140" i="32"/>
  <c r="BP140" i="32"/>
  <c r="BL140" i="32"/>
  <c r="BK140" i="32"/>
  <c r="BJ140" i="32"/>
  <c r="BI140" i="32"/>
  <c r="BG140" i="32"/>
  <c r="BF140" i="32"/>
  <c r="BE140" i="32"/>
  <c r="BD140" i="32"/>
  <c r="BB140" i="32"/>
  <c r="BA140" i="32"/>
  <c r="AZ140" i="32"/>
  <c r="AY140" i="32"/>
  <c r="AP140" i="32"/>
  <c r="AO140" i="32"/>
  <c r="AM140" i="32"/>
  <c r="AL140" i="32"/>
  <c r="AK140" i="32"/>
  <c r="AJ140" i="32"/>
  <c r="AH140" i="32"/>
  <c r="AG140" i="32"/>
  <c r="AF140" i="32"/>
  <c r="AE140" i="32"/>
  <c r="V140" i="32"/>
  <c r="U140" i="32"/>
  <c r="N140" i="32"/>
  <c r="M140" i="32"/>
  <c r="L140" i="32"/>
  <c r="K140" i="32"/>
  <c r="C140" i="32"/>
  <c r="BH139" i="32"/>
  <c r="BC139" i="32"/>
  <c r="AX139" i="32"/>
  <c r="AI139" i="32"/>
  <c r="AD139" i="32"/>
  <c r="J139" i="32"/>
  <c r="BH138" i="32"/>
  <c r="BH134" i="32"/>
  <c r="BC138" i="32"/>
  <c r="AX138" i="32"/>
  <c r="AI138" i="32"/>
  <c r="AD138" i="32"/>
  <c r="J138" i="32"/>
  <c r="BH137" i="32"/>
  <c r="BC137" i="32"/>
  <c r="AX137" i="32"/>
  <c r="AI137" i="32"/>
  <c r="AD137" i="32"/>
  <c r="J137" i="32"/>
  <c r="BH136" i="32"/>
  <c r="BC136" i="32"/>
  <c r="AX136" i="32"/>
  <c r="AI136" i="32"/>
  <c r="AD136" i="32"/>
  <c r="J136" i="32"/>
  <c r="BH135" i="32"/>
  <c r="BC135" i="32"/>
  <c r="AX135" i="32"/>
  <c r="AI135" i="32"/>
  <c r="AD135" i="32"/>
  <c r="J135" i="32"/>
  <c r="J134" i="32"/>
  <c r="CA134" i="32"/>
  <c r="BZ134" i="32"/>
  <c r="BV134" i="32"/>
  <c r="BU134" i="32"/>
  <c r="BQ134" i="32"/>
  <c r="BP134" i="32"/>
  <c r="BL134" i="32"/>
  <c r="BK134" i="32"/>
  <c r="BJ134" i="32"/>
  <c r="BI134" i="32"/>
  <c r="BG134" i="32"/>
  <c r="BF134" i="32"/>
  <c r="BE134" i="32"/>
  <c r="BD134" i="32"/>
  <c r="BB134" i="32"/>
  <c r="BA134" i="32"/>
  <c r="AZ134" i="32"/>
  <c r="AY134" i="32"/>
  <c r="AP134" i="32"/>
  <c r="AO134" i="32"/>
  <c r="AM134" i="32"/>
  <c r="AL134" i="32"/>
  <c r="AK134" i="32"/>
  <c r="AJ134" i="32"/>
  <c r="AH134" i="32"/>
  <c r="AG134" i="32"/>
  <c r="AF134" i="32"/>
  <c r="AE134" i="32"/>
  <c r="V134" i="32"/>
  <c r="U134" i="32"/>
  <c r="N134" i="32"/>
  <c r="M134" i="32"/>
  <c r="L134" i="32"/>
  <c r="K134" i="32"/>
  <c r="C134" i="32"/>
  <c r="BH133" i="32"/>
  <c r="BC133" i="32"/>
  <c r="AX133" i="32"/>
  <c r="AI133" i="32"/>
  <c r="AD133" i="32"/>
  <c r="J133" i="32"/>
  <c r="BH132" i="32"/>
  <c r="BC132" i="32"/>
  <c r="AX132" i="32"/>
  <c r="AI132" i="32"/>
  <c r="AD132" i="32"/>
  <c r="J132" i="32"/>
  <c r="BH131" i="32"/>
  <c r="BC131" i="32"/>
  <c r="AX131" i="32"/>
  <c r="AI131" i="32"/>
  <c r="AD131" i="32"/>
  <c r="J131" i="32"/>
  <c r="BH130" i="32"/>
  <c r="BC130" i="32"/>
  <c r="AX130" i="32"/>
  <c r="AI130" i="32"/>
  <c r="AD130" i="32"/>
  <c r="J130" i="32"/>
  <c r="BH129" i="32"/>
  <c r="BC129" i="32"/>
  <c r="AX129" i="32"/>
  <c r="AI129" i="32"/>
  <c r="AD129" i="32"/>
  <c r="J129" i="32"/>
  <c r="BH128" i="32"/>
  <c r="BC128" i="32"/>
  <c r="AX128" i="32"/>
  <c r="AI128" i="32"/>
  <c r="AD128" i="32"/>
  <c r="J128" i="32"/>
  <c r="BH127" i="32"/>
  <c r="BH125" i="32"/>
  <c r="BC127" i="32"/>
  <c r="AX127" i="32"/>
  <c r="AI127" i="32"/>
  <c r="AD127" i="32"/>
  <c r="J127" i="32"/>
  <c r="BH126" i="32"/>
  <c r="BC126" i="32"/>
  <c r="AX126" i="32"/>
  <c r="AI126" i="32"/>
  <c r="AD126" i="32"/>
  <c r="J126" i="32"/>
  <c r="CA125" i="32"/>
  <c r="BZ125" i="32"/>
  <c r="BV125" i="32"/>
  <c r="BU125" i="32"/>
  <c r="BQ125" i="32"/>
  <c r="BP125" i="32"/>
  <c r="BL125" i="32"/>
  <c r="BK125" i="32"/>
  <c r="BJ125" i="32"/>
  <c r="BI125" i="32"/>
  <c r="BG125" i="32"/>
  <c r="BF125" i="32"/>
  <c r="BE125" i="32"/>
  <c r="BD125" i="32"/>
  <c r="BB125" i="32"/>
  <c r="BA125" i="32"/>
  <c r="AZ125" i="32"/>
  <c r="AY125" i="32"/>
  <c r="AP125" i="32"/>
  <c r="AO125" i="32"/>
  <c r="AM125" i="32"/>
  <c r="AL125" i="32"/>
  <c r="AK125" i="32"/>
  <c r="AJ125" i="32"/>
  <c r="AH125" i="32"/>
  <c r="AG125" i="32"/>
  <c r="AF125" i="32"/>
  <c r="AE125" i="32"/>
  <c r="V125" i="32"/>
  <c r="U125" i="32"/>
  <c r="N125" i="32"/>
  <c r="M125" i="32"/>
  <c r="L125" i="32"/>
  <c r="K125" i="32"/>
  <c r="C125" i="32"/>
  <c r="BH124" i="32"/>
  <c r="BC124" i="32"/>
  <c r="AX124" i="32"/>
  <c r="AI124" i="32"/>
  <c r="AD124" i="32"/>
  <c r="J124" i="32"/>
  <c r="BH123" i="32"/>
  <c r="BC123" i="32"/>
  <c r="AX123" i="32"/>
  <c r="AI123" i="32"/>
  <c r="AD123" i="32"/>
  <c r="J123" i="32"/>
  <c r="BH122" i="32"/>
  <c r="BC122" i="32"/>
  <c r="AX122" i="32"/>
  <c r="AI122" i="32"/>
  <c r="AD122" i="32"/>
  <c r="J122" i="32"/>
  <c r="BH121" i="32"/>
  <c r="BC121" i="32"/>
  <c r="AX121" i="32"/>
  <c r="AI121" i="32"/>
  <c r="AD121" i="32"/>
  <c r="J121" i="32"/>
  <c r="BH120" i="32"/>
  <c r="BC120" i="32"/>
  <c r="AX120" i="32"/>
  <c r="AI120" i="32"/>
  <c r="AD120" i="32"/>
  <c r="J120" i="32"/>
  <c r="BH119" i="32"/>
  <c r="BC119" i="32"/>
  <c r="AX119" i="32"/>
  <c r="AI119" i="32"/>
  <c r="AD119" i="32"/>
  <c r="J119" i="32"/>
  <c r="CA118" i="32"/>
  <c r="BZ118" i="32"/>
  <c r="BV118" i="32"/>
  <c r="BU118" i="32"/>
  <c r="BQ118" i="32"/>
  <c r="BP118" i="32"/>
  <c r="BL118" i="32"/>
  <c r="BK118" i="32"/>
  <c r="BJ118" i="32"/>
  <c r="BI118" i="32"/>
  <c r="BG118" i="32"/>
  <c r="BF118" i="32"/>
  <c r="BE118" i="32"/>
  <c r="BE89" i="32"/>
  <c r="BD118" i="32"/>
  <c r="BB118" i="32"/>
  <c r="BA118" i="32"/>
  <c r="AZ118" i="32"/>
  <c r="AY118" i="32"/>
  <c r="AP118" i="32"/>
  <c r="AO118" i="32"/>
  <c r="AM118" i="32"/>
  <c r="AL118" i="32"/>
  <c r="AK118" i="32"/>
  <c r="AJ118" i="32"/>
  <c r="AH118" i="32"/>
  <c r="AG118" i="32"/>
  <c r="AF118" i="32"/>
  <c r="AE118" i="32"/>
  <c r="V118" i="32"/>
  <c r="U118" i="32"/>
  <c r="N118" i="32"/>
  <c r="M118" i="32"/>
  <c r="L118" i="32"/>
  <c r="K118" i="32"/>
  <c r="C118" i="32"/>
  <c r="BH117" i="32"/>
  <c r="BC117" i="32"/>
  <c r="AX117" i="32"/>
  <c r="AI117" i="32"/>
  <c r="AD117" i="32"/>
  <c r="J117" i="32"/>
  <c r="BH116" i="32"/>
  <c r="BC116" i="32"/>
  <c r="AX116" i="32"/>
  <c r="AI116" i="32"/>
  <c r="AD116" i="32"/>
  <c r="J116" i="32"/>
  <c r="BH115" i="32"/>
  <c r="BC115" i="32"/>
  <c r="AX115" i="32"/>
  <c r="AI115" i="32"/>
  <c r="AD115" i="32"/>
  <c r="J115" i="32"/>
  <c r="BH114" i="32"/>
  <c r="BC114" i="32"/>
  <c r="AX114" i="32"/>
  <c r="AI114" i="32"/>
  <c r="AD114" i="32"/>
  <c r="J114" i="32"/>
  <c r="BH113" i="32"/>
  <c r="BC113" i="32"/>
  <c r="AX113" i="32"/>
  <c r="AI113" i="32"/>
  <c r="AD113" i="32"/>
  <c r="J113" i="32"/>
  <c r="BH112" i="32"/>
  <c r="BC112" i="32"/>
  <c r="AX112" i="32"/>
  <c r="AI112" i="32"/>
  <c r="AD112" i="32"/>
  <c r="J112" i="32"/>
  <c r="BH111" i="32"/>
  <c r="BC111" i="32"/>
  <c r="AX111" i="32"/>
  <c r="AI111" i="32"/>
  <c r="AD111" i="32"/>
  <c r="J111" i="32"/>
  <c r="BH110" i="32"/>
  <c r="BC110" i="32"/>
  <c r="AX110" i="32"/>
  <c r="AI110" i="32"/>
  <c r="AD110" i="32"/>
  <c r="J110" i="32"/>
  <c r="BH109" i="32"/>
  <c r="BC109" i="32"/>
  <c r="AX109" i="32"/>
  <c r="AI109" i="32"/>
  <c r="AD109" i="32"/>
  <c r="J109" i="32"/>
  <c r="CA108" i="32"/>
  <c r="BZ108" i="32"/>
  <c r="BV108" i="32"/>
  <c r="BU108" i="32"/>
  <c r="BQ108" i="32"/>
  <c r="BP108" i="32"/>
  <c r="BL108" i="32"/>
  <c r="BK108" i="32"/>
  <c r="BJ108" i="32"/>
  <c r="BI108" i="32"/>
  <c r="BG108" i="32"/>
  <c r="BF108" i="32"/>
  <c r="BE108" i="32"/>
  <c r="BD108" i="32"/>
  <c r="BB108" i="32"/>
  <c r="BA108" i="32"/>
  <c r="AZ108" i="32"/>
  <c r="AY108" i="32"/>
  <c r="AP108" i="32"/>
  <c r="AO108" i="32"/>
  <c r="AM108" i="32"/>
  <c r="AL108" i="32"/>
  <c r="AK108" i="32"/>
  <c r="AJ108" i="32"/>
  <c r="AH108" i="32"/>
  <c r="AG108" i="32"/>
  <c r="AF108" i="32"/>
  <c r="AE108" i="32"/>
  <c r="V108" i="32"/>
  <c r="U108" i="32"/>
  <c r="N108" i="32"/>
  <c r="M108" i="32"/>
  <c r="L108" i="32"/>
  <c r="K108" i="32"/>
  <c r="C108" i="32"/>
  <c r="BH107" i="32"/>
  <c r="BC107" i="32"/>
  <c r="AX107" i="32"/>
  <c r="AI107" i="32"/>
  <c r="AD107" i="32"/>
  <c r="J107" i="32"/>
  <c r="BH106" i="32"/>
  <c r="BC106" i="32"/>
  <c r="AX106" i="32"/>
  <c r="AI106" i="32"/>
  <c r="AD106" i="32"/>
  <c r="J106" i="32"/>
  <c r="BH105" i="32"/>
  <c r="BC105" i="32"/>
  <c r="AX105" i="32"/>
  <c r="AI105" i="32"/>
  <c r="AD105" i="32"/>
  <c r="J105" i="32"/>
  <c r="BH104" i="32"/>
  <c r="BC104" i="32"/>
  <c r="AX104" i="32"/>
  <c r="AI104" i="32"/>
  <c r="AD104" i="32"/>
  <c r="J104" i="32"/>
  <c r="BH103" i="32"/>
  <c r="BC103" i="32"/>
  <c r="AX103" i="32"/>
  <c r="AI103" i="32"/>
  <c r="AD103" i="32"/>
  <c r="J103" i="32"/>
  <c r="BH102" i="32"/>
  <c r="BC102" i="32"/>
  <c r="AX102" i="32"/>
  <c r="AI102" i="32"/>
  <c r="AD102" i="32"/>
  <c r="J102" i="32"/>
  <c r="BH101" i="32"/>
  <c r="BC101" i="32"/>
  <c r="AX101" i="32"/>
  <c r="AI101" i="32"/>
  <c r="AD101" i="32"/>
  <c r="J101" i="32"/>
  <c r="BH100" i="32"/>
  <c r="BC100" i="32"/>
  <c r="AX100" i="32"/>
  <c r="AI100" i="32"/>
  <c r="AD100" i="32"/>
  <c r="J100" i="32"/>
  <c r="BH99" i="32"/>
  <c r="BC99" i="32"/>
  <c r="AX99" i="32"/>
  <c r="AI99" i="32"/>
  <c r="AD99" i="32"/>
  <c r="J99" i="32"/>
  <c r="BH98" i="32"/>
  <c r="BC98" i="32"/>
  <c r="AX98" i="32"/>
  <c r="AI98" i="32"/>
  <c r="AD98" i="32"/>
  <c r="J98" i="32"/>
  <c r="BH97" i="32"/>
  <c r="BC97" i="32"/>
  <c r="AX97" i="32"/>
  <c r="AX95" i="32"/>
  <c r="AI97" i="32"/>
  <c r="AD97" i="32"/>
  <c r="J97" i="32"/>
  <c r="BH96" i="32"/>
  <c r="BC96" i="32"/>
  <c r="AX96" i="32"/>
  <c r="AI96" i="32"/>
  <c r="AI95" i="32"/>
  <c r="AD96" i="32"/>
  <c r="J96" i="32"/>
  <c r="CA95" i="32"/>
  <c r="BZ95" i="32"/>
  <c r="BV95" i="32"/>
  <c r="BU95" i="32"/>
  <c r="BQ95" i="32"/>
  <c r="BP95" i="32"/>
  <c r="BL95" i="32"/>
  <c r="BK95" i="32"/>
  <c r="BJ95" i="32"/>
  <c r="BI95" i="32"/>
  <c r="BG95" i="32"/>
  <c r="BF95" i="32"/>
  <c r="BE95" i="32"/>
  <c r="BD95" i="32"/>
  <c r="BB95" i="32"/>
  <c r="BB89" i="32"/>
  <c r="BA95" i="32"/>
  <c r="AZ95" i="32"/>
  <c r="AY95" i="32"/>
  <c r="AP95" i="32"/>
  <c r="AO95" i="32"/>
  <c r="AM95" i="32"/>
  <c r="AL95" i="32"/>
  <c r="AK95" i="32"/>
  <c r="AJ95" i="32"/>
  <c r="AH95" i="32"/>
  <c r="AG95" i="32"/>
  <c r="AF95" i="32"/>
  <c r="AE95" i="32"/>
  <c r="V95" i="32"/>
  <c r="U95" i="32"/>
  <c r="N95" i="32"/>
  <c r="M95" i="32"/>
  <c r="L95" i="32"/>
  <c r="K95" i="32"/>
  <c r="C95" i="32"/>
  <c r="BH94" i="32"/>
  <c r="BC94" i="32"/>
  <c r="BC90" i="32"/>
  <c r="AX94" i="32"/>
  <c r="AI94" i="32"/>
  <c r="AD94" i="32"/>
  <c r="J94" i="32"/>
  <c r="BH93" i="32"/>
  <c r="BC93" i="32"/>
  <c r="AX93" i="32"/>
  <c r="AI93" i="32"/>
  <c r="AD93" i="32"/>
  <c r="J93" i="32"/>
  <c r="BH92" i="32"/>
  <c r="BC92" i="32"/>
  <c r="AX92" i="32"/>
  <c r="AI92" i="32"/>
  <c r="AD92" i="32"/>
  <c r="J92" i="32"/>
  <c r="BH91" i="32"/>
  <c r="BC91" i="32"/>
  <c r="AX91" i="32"/>
  <c r="AI91" i="32"/>
  <c r="AD91" i="32"/>
  <c r="AD90" i="32"/>
  <c r="J91" i="32"/>
  <c r="CA90" i="32"/>
  <c r="BZ90" i="32"/>
  <c r="BV90" i="32"/>
  <c r="BU90" i="32"/>
  <c r="BQ90" i="32"/>
  <c r="BP90" i="32"/>
  <c r="BL90" i="32"/>
  <c r="BK90" i="32"/>
  <c r="BJ90" i="32"/>
  <c r="BI90" i="32"/>
  <c r="BG90" i="32"/>
  <c r="BF90" i="32"/>
  <c r="BE90" i="32"/>
  <c r="BD90" i="32"/>
  <c r="BB90" i="32"/>
  <c r="BA90" i="32"/>
  <c r="AZ90" i="32"/>
  <c r="AY90" i="32"/>
  <c r="AP90" i="32"/>
  <c r="AO90" i="32"/>
  <c r="AM90" i="32"/>
  <c r="AL90" i="32"/>
  <c r="AK90" i="32"/>
  <c r="AK89" i="32"/>
  <c r="AJ90" i="32"/>
  <c r="AH90" i="32"/>
  <c r="AG90" i="32"/>
  <c r="AF90" i="32"/>
  <c r="AE90" i="32"/>
  <c r="V90" i="32"/>
  <c r="U90" i="32"/>
  <c r="N90" i="32"/>
  <c r="M90" i="32"/>
  <c r="M89" i="32"/>
  <c r="L90" i="32"/>
  <c r="K90" i="32"/>
  <c r="C90" i="32"/>
  <c r="AV79" i="32"/>
  <c r="AU79" i="32"/>
  <c r="AT79" i="32"/>
  <c r="AS79" i="32"/>
  <c r="AR79" i="32"/>
  <c r="AQ79" i="32"/>
  <c r="AP79" i="32"/>
  <c r="AO79" i="32"/>
  <c r="AN79" i="32"/>
  <c r="AM79" i="32"/>
  <c r="AL79" i="32"/>
  <c r="AK79" i="32"/>
  <c r="S160" i="32"/>
  <c r="AJ79" i="32"/>
  <c r="R160" i="32"/>
  <c r="AI79" i="32"/>
  <c r="Q160" i="32"/>
  <c r="AH79" i="32"/>
  <c r="P160" i="32"/>
  <c r="AG79" i="32"/>
  <c r="AF79" i="32"/>
  <c r="AE79" i="32"/>
  <c r="BO160" i="32"/>
  <c r="AD79" i="32"/>
  <c r="BN160" i="32"/>
  <c r="AC79" i="32"/>
  <c r="AB79" i="32"/>
  <c r="BT160" i="32"/>
  <c r="AA79" i="32"/>
  <c r="BS160" i="32"/>
  <c r="Z79" i="32"/>
  <c r="Y79" i="32"/>
  <c r="BY160" i="32"/>
  <c r="X79" i="32"/>
  <c r="BX160" i="32"/>
  <c r="W79" i="32"/>
  <c r="V79" i="32"/>
  <c r="U79" i="32"/>
  <c r="AC160" i="32"/>
  <c r="T79" i="32"/>
  <c r="AB160" i="32"/>
  <c r="S79" i="32"/>
  <c r="AA160" i="32"/>
  <c r="R79" i="32"/>
  <c r="Z160" i="32"/>
  <c r="Q79" i="32"/>
  <c r="G325" i="32"/>
  <c r="P79" i="32"/>
  <c r="I160" i="32"/>
  <c r="O79" i="32"/>
  <c r="H160" i="32"/>
  <c r="N79" i="32"/>
  <c r="G160" i="32"/>
  <c r="M79" i="32"/>
  <c r="F160" i="32"/>
  <c r="L79" i="32"/>
  <c r="F325" i="32"/>
  <c r="K79" i="32"/>
  <c r="AW160" i="32"/>
  <c r="CG160" i="32"/>
  <c r="M242" i="32"/>
  <c r="J79" i="32"/>
  <c r="AV160" i="32"/>
  <c r="CF160" i="32"/>
  <c r="L242" i="32"/>
  <c r="I79" i="32"/>
  <c r="AU160" i="32"/>
  <c r="H79" i="32"/>
  <c r="AT160" i="32"/>
  <c r="G79" i="32"/>
  <c r="E325" i="32"/>
  <c r="F79" i="32"/>
  <c r="E79" i="32"/>
  <c r="D79" i="32"/>
  <c r="C79" i="32"/>
  <c r="AV78" i="32"/>
  <c r="AU78" i="32"/>
  <c r="AT78" i="32"/>
  <c r="AS78" i="32"/>
  <c r="AR78" i="32"/>
  <c r="AQ78" i="32"/>
  <c r="AP78" i="32"/>
  <c r="AQ159" i="32"/>
  <c r="AO78" i="32"/>
  <c r="AN78" i="32"/>
  <c r="AM78" i="32"/>
  <c r="AL78" i="32"/>
  <c r="AK78" i="32"/>
  <c r="S159" i="32"/>
  <c r="AJ78" i="32"/>
  <c r="R159" i="32"/>
  <c r="AI78" i="32"/>
  <c r="Q159" i="32"/>
  <c r="AH78" i="32"/>
  <c r="P159" i="32"/>
  <c r="AG78" i="32"/>
  <c r="AF78" i="32"/>
  <c r="AE78" i="32"/>
  <c r="BO159" i="32"/>
  <c r="AD78" i="32"/>
  <c r="BN159" i="32"/>
  <c r="AC78" i="32"/>
  <c r="AB78" i="32"/>
  <c r="BT159" i="32"/>
  <c r="AA78" i="32"/>
  <c r="BS159" i="32"/>
  <c r="Z78" i="32"/>
  <c r="Y78" i="32"/>
  <c r="BY159" i="32"/>
  <c r="X78" i="32"/>
  <c r="BX159" i="32"/>
  <c r="W78" i="32"/>
  <c r="V78" i="32"/>
  <c r="U78" i="32"/>
  <c r="AC159" i="32"/>
  <c r="T78" i="32"/>
  <c r="AB159" i="32"/>
  <c r="S78" i="32"/>
  <c r="AA159" i="32"/>
  <c r="CO159" i="32"/>
  <c r="U241" i="32"/>
  <c r="R78" i="32"/>
  <c r="Z159" i="32"/>
  <c r="Q78" i="32"/>
  <c r="G324" i="32"/>
  <c r="P78" i="32"/>
  <c r="I159" i="32"/>
  <c r="O78" i="32"/>
  <c r="H159" i="32"/>
  <c r="N78" i="32"/>
  <c r="G159" i="32"/>
  <c r="M78" i="32"/>
  <c r="F159" i="32"/>
  <c r="L78" i="32"/>
  <c r="F324" i="32"/>
  <c r="K78" i="32"/>
  <c r="AW159" i="32"/>
  <c r="CG159" i="32"/>
  <c r="M241" i="32"/>
  <c r="J78" i="32"/>
  <c r="AV159" i="32"/>
  <c r="CF159" i="32"/>
  <c r="L241" i="32"/>
  <c r="I78" i="32"/>
  <c r="AU159" i="32"/>
  <c r="H78" i="32"/>
  <c r="AT159" i="32"/>
  <c r="G78" i="32"/>
  <c r="E324" i="32"/>
  <c r="F78" i="32"/>
  <c r="E78" i="32"/>
  <c r="D78" i="32"/>
  <c r="C78" i="32"/>
  <c r="AV77" i="32"/>
  <c r="AU77" i="32"/>
  <c r="AT77" i="32"/>
  <c r="AS77" i="32"/>
  <c r="AR77" i="32"/>
  <c r="AQ77" i="32"/>
  <c r="AP77" i="32"/>
  <c r="AO77" i="32"/>
  <c r="AN77" i="32"/>
  <c r="AM77" i="32"/>
  <c r="AL77" i="32"/>
  <c r="AK77" i="32"/>
  <c r="S158" i="32"/>
  <c r="AJ77" i="32"/>
  <c r="R158" i="32"/>
  <c r="AI77" i="32"/>
  <c r="Q158" i="32"/>
  <c r="AH77" i="32"/>
  <c r="P158" i="32"/>
  <c r="AG77" i="32"/>
  <c r="AF77" i="32"/>
  <c r="AE77" i="32"/>
  <c r="BO158" i="32"/>
  <c r="AD77" i="32"/>
  <c r="BN158" i="32"/>
  <c r="AC77" i="32"/>
  <c r="AB77" i="32"/>
  <c r="BT158" i="32"/>
  <c r="AA77" i="32"/>
  <c r="BS158" i="32"/>
  <c r="Z77" i="32"/>
  <c r="Y77" i="32"/>
  <c r="BY158" i="32"/>
  <c r="X77" i="32"/>
  <c r="BX158" i="32"/>
  <c r="W77" i="32"/>
  <c r="V77" i="32"/>
  <c r="U77" i="32"/>
  <c r="AC158" i="32"/>
  <c r="T77" i="32"/>
  <c r="AB158" i="32"/>
  <c r="S77" i="32"/>
  <c r="AA158" i="32"/>
  <c r="R77" i="32"/>
  <c r="Z158" i="32"/>
  <c r="Q77" i="32"/>
  <c r="G323" i="32"/>
  <c r="P77" i="32"/>
  <c r="I158" i="32"/>
  <c r="O77" i="32"/>
  <c r="H158" i="32"/>
  <c r="N77" i="32"/>
  <c r="G158" i="32"/>
  <c r="M77" i="32"/>
  <c r="F158" i="32"/>
  <c r="L77" i="32"/>
  <c r="F323" i="32"/>
  <c r="K77" i="32"/>
  <c r="AW158" i="32"/>
  <c r="CG158" i="32"/>
  <c r="M240" i="32"/>
  <c r="J77" i="32"/>
  <c r="AV158" i="32"/>
  <c r="CF158" i="32"/>
  <c r="L240" i="32"/>
  <c r="I77" i="32"/>
  <c r="AU158" i="32"/>
  <c r="H77" i="32"/>
  <c r="AT158" i="32"/>
  <c r="G77" i="32"/>
  <c r="E323" i="32"/>
  <c r="F77" i="32"/>
  <c r="E77" i="32"/>
  <c r="D77" i="32"/>
  <c r="C77" i="32"/>
  <c r="AV76" i="32"/>
  <c r="AU76" i="32"/>
  <c r="AT76" i="32"/>
  <c r="AS76" i="32"/>
  <c r="AR76" i="32"/>
  <c r="AQ76" i="32"/>
  <c r="AP76" i="32"/>
  <c r="AO76" i="32"/>
  <c r="AN76" i="32"/>
  <c r="AM76" i="32"/>
  <c r="AL76" i="32"/>
  <c r="AK76" i="32"/>
  <c r="S157" i="32"/>
  <c r="AJ76" i="32"/>
  <c r="R157" i="32"/>
  <c r="AI76" i="32"/>
  <c r="Q157" i="32"/>
  <c r="AH76" i="32"/>
  <c r="P157" i="32"/>
  <c r="AG76" i="32"/>
  <c r="AF76" i="32"/>
  <c r="AE76" i="32"/>
  <c r="BO157" i="32"/>
  <c r="AD76" i="32"/>
  <c r="BN157" i="32"/>
  <c r="AC76" i="32"/>
  <c r="AB76" i="32"/>
  <c r="BT157" i="32"/>
  <c r="AA76" i="32"/>
  <c r="BS157" i="32"/>
  <c r="Z76" i="32"/>
  <c r="Y76" i="32"/>
  <c r="BY157" i="32"/>
  <c r="X76" i="32"/>
  <c r="BX157" i="32"/>
  <c r="W76" i="32"/>
  <c r="V76" i="32"/>
  <c r="U76" i="32"/>
  <c r="AC157" i="32"/>
  <c r="T76" i="32"/>
  <c r="AB157" i="32"/>
  <c r="S76" i="32"/>
  <c r="AA157" i="32"/>
  <c r="R76" i="32"/>
  <c r="Z157" i="32"/>
  <c r="Q76" i="32"/>
  <c r="G322" i="32"/>
  <c r="P76" i="32"/>
  <c r="I157" i="32"/>
  <c r="O76" i="32"/>
  <c r="H157" i="32"/>
  <c r="N76" i="32"/>
  <c r="G157" i="32"/>
  <c r="M76" i="32"/>
  <c r="F157" i="32"/>
  <c r="L76" i="32"/>
  <c r="F322" i="32"/>
  <c r="K76" i="32"/>
  <c r="AW157" i="32"/>
  <c r="CG157" i="32"/>
  <c r="M239" i="32"/>
  <c r="J76" i="32"/>
  <c r="AV157" i="32"/>
  <c r="CF157" i="32"/>
  <c r="L239" i="32"/>
  <c r="I76" i="32"/>
  <c r="AU157" i="32"/>
  <c r="H76" i="32"/>
  <c r="AT157" i="32"/>
  <c r="G76" i="32"/>
  <c r="E322" i="32"/>
  <c r="F76" i="32"/>
  <c r="E76" i="32"/>
  <c r="D76" i="32"/>
  <c r="C76" i="32"/>
  <c r="AV75" i="32"/>
  <c r="AU75" i="32"/>
  <c r="AT75" i="32"/>
  <c r="AS75" i="32"/>
  <c r="AR75" i="32"/>
  <c r="AQ75" i="32"/>
  <c r="AP75" i="32"/>
  <c r="AO75" i="32"/>
  <c r="AN75" i="32"/>
  <c r="AM75" i="32"/>
  <c r="AL75" i="32"/>
  <c r="AK75" i="32"/>
  <c r="S156" i="32"/>
  <c r="AJ75" i="32"/>
  <c r="R156" i="32"/>
  <c r="AI75" i="32"/>
  <c r="Q156" i="32"/>
  <c r="AH75" i="32"/>
  <c r="P156" i="32"/>
  <c r="AG75" i="32"/>
  <c r="AF75" i="32"/>
  <c r="AE75" i="32"/>
  <c r="BO156" i="32"/>
  <c r="AD75" i="32"/>
  <c r="BN156" i="32"/>
  <c r="AC75" i="32"/>
  <c r="AB75" i="32"/>
  <c r="BT156" i="32"/>
  <c r="AA75" i="32"/>
  <c r="BS156" i="32"/>
  <c r="Z75" i="32"/>
  <c r="Y75" i="32"/>
  <c r="BY156" i="32"/>
  <c r="X75" i="32"/>
  <c r="BX156" i="32"/>
  <c r="W75" i="32"/>
  <c r="V75" i="32"/>
  <c r="U75" i="32"/>
  <c r="AC156" i="32"/>
  <c r="T75" i="32"/>
  <c r="AB156" i="32"/>
  <c r="S75" i="32"/>
  <c r="AA156" i="32"/>
  <c r="R75" i="32"/>
  <c r="Z156" i="32"/>
  <c r="Q75" i="32"/>
  <c r="G321" i="32"/>
  <c r="P75" i="32"/>
  <c r="I156" i="32"/>
  <c r="O75" i="32"/>
  <c r="H156" i="32"/>
  <c r="N75" i="32"/>
  <c r="G156" i="32"/>
  <c r="M75" i="32"/>
  <c r="F156" i="32"/>
  <c r="L75" i="32"/>
  <c r="F321" i="32"/>
  <c r="K75" i="32"/>
  <c r="AW156" i="32"/>
  <c r="CG156" i="32"/>
  <c r="M238" i="32"/>
  <c r="J75" i="32"/>
  <c r="AV156" i="32"/>
  <c r="CF156" i="32"/>
  <c r="L238" i="32"/>
  <c r="I75" i="32"/>
  <c r="AU156" i="32"/>
  <c r="H75" i="32"/>
  <c r="AT156" i="32"/>
  <c r="G75" i="32"/>
  <c r="E321" i="32"/>
  <c r="F75" i="32"/>
  <c r="E75" i="32"/>
  <c r="D75" i="32"/>
  <c r="C75" i="32"/>
  <c r="AV74" i="32"/>
  <c r="AU74" i="32"/>
  <c r="AT74" i="32"/>
  <c r="AS74" i="32"/>
  <c r="AR74" i="32"/>
  <c r="AQ74" i="32"/>
  <c r="AP74" i="32"/>
  <c r="AQ155" i="32"/>
  <c r="AO74" i="32"/>
  <c r="AN74" i="32"/>
  <c r="AM74" i="32"/>
  <c r="AL74" i="32"/>
  <c r="AK74" i="32"/>
  <c r="S155" i="32"/>
  <c r="AJ74" i="32"/>
  <c r="R155" i="32"/>
  <c r="AI74" i="32"/>
  <c r="Q155" i="32"/>
  <c r="AH74" i="32"/>
  <c r="P155" i="32"/>
  <c r="AG74" i="32"/>
  <c r="AF74" i="32"/>
  <c r="AE74" i="32"/>
  <c r="BO155" i="32"/>
  <c r="AD74" i="32"/>
  <c r="BN155" i="32"/>
  <c r="AC74" i="32"/>
  <c r="AB74" i="32"/>
  <c r="BT155" i="32"/>
  <c r="AA74" i="32"/>
  <c r="BS155" i="32"/>
  <c r="BR155" i="32"/>
  <c r="Z74" i="32"/>
  <c r="Y74" i="32"/>
  <c r="BY155" i="32"/>
  <c r="X74" i="32"/>
  <c r="BX155" i="32"/>
  <c r="W74" i="32"/>
  <c r="V74" i="32"/>
  <c r="U74" i="32"/>
  <c r="AC155" i="32"/>
  <c r="T74" i="32"/>
  <c r="AB155" i="32"/>
  <c r="S74" i="32"/>
  <c r="AA155" i="32"/>
  <c r="CO155" i="32"/>
  <c r="U237" i="32"/>
  <c r="R74" i="32"/>
  <c r="Z155" i="32"/>
  <c r="Q74" i="32"/>
  <c r="G320" i="32"/>
  <c r="P74" i="32"/>
  <c r="I155" i="32"/>
  <c r="O74" i="32"/>
  <c r="H155" i="32"/>
  <c r="N74" i="32"/>
  <c r="G155" i="32"/>
  <c r="M74" i="32"/>
  <c r="F155" i="32"/>
  <c r="L74" i="32"/>
  <c r="F320" i="32"/>
  <c r="K74" i="32"/>
  <c r="AW155" i="32"/>
  <c r="CG155" i="32"/>
  <c r="M237" i="32"/>
  <c r="J74" i="32"/>
  <c r="AV155" i="32"/>
  <c r="CF155" i="32"/>
  <c r="L237" i="32"/>
  <c r="I74" i="32"/>
  <c r="AU155" i="32"/>
  <c r="H74" i="32"/>
  <c r="AT155" i="32"/>
  <c r="G74" i="32"/>
  <c r="E320" i="32"/>
  <c r="F74" i="32"/>
  <c r="E74" i="32"/>
  <c r="D74" i="32"/>
  <c r="C74" i="32"/>
  <c r="AV73" i="32"/>
  <c r="AU73" i="32"/>
  <c r="AT73" i="32"/>
  <c r="AS73" i="32"/>
  <c r="AR73" i="32"/>
  <c r="AQ73" i="32"/>
  <c r="AP73" i="32"/>
  <c r="AO73" i="32"/>
  <c r="AN73" i="32"/>
  <c r="AM73" i="32"/>
  <c r="AL73" i="32"/>
  <c r="AK73" i="32"/>
  <c r="S154" i="32"/>
  <c r="AJ73" i="32"/>
  <c r="R154" i="32"/>
  <c r="AI73" i="32"/>
  <c r="Q154" i="32"/>
  <c r="AH73" i="32"/>
  <c r="P154" i="32"/>
  <c r="AG73" i="32"/>
  <c r="AF73" i="32"/>
  <c r="AE73" i="32"/>
  <c r="BO154" i="32"/>
  <c r="AD73" i="32"/>
  <c r="BN154" i="32"/>
  <c r="AC73" i="32"/>
  <c r="AB73" i="32"/>
  <c r="BT154" i="32"/>
  <c r="AA73" i="32"/>
  <c r="BS154" i="32"/>
  <c r="Z73" i="32"/>
  <c r="Y73" i="32"/>
  <c r="BY154" i="32"/>
  <c r="X73" i="32"/>
  <c r="BX154" i="32"/>
  <c r="W73" i="32"/>
  <c r="V73" i="32"/>
  <c r="U73" i="32"/>
  <c r="AC154" i="32"/>
  <c r="T73" i="32"/>
  <c r="AB154" i="32"/>
  <c r="S73" i="32"/>
  <c r="AA154" i="32"/>
  <c r="R73" i="32"/>
  <c r="Z154" i="32"/>
  <c r="Q73" i="32"/>
  <c r="G319" i="32"/>
  <c r="P73" i="32"/>
  <c r="I154" i="32"/>
  <c r="O73" i="32"/>
  <c r="H154" i="32"/>
  <c r="N73" i="32"/>
  <c r="G154" i="32"/>
  <c r="M73" i="32"/>
  <c r="F154" i="32"/>
  <c r="L73" i="32"/>
  <c r="F319" i="32"/>
  <c r="K73" i="32"/>
  <c r="AW154" i="32"/>
  <c r="CG154" i="32"/>
  <c r="M236" i="32"/>
  <c r="J73" i="32"/>
  <c r="AV154" i="32"/>
  <c r="CF154" i="32"/>
  <c r="L236" i="32"/>
  <c r="I73" i="32"/>
  <c r="AU154" i="32"/>
  <c r="H73" i="32"/>
  <c r="AT154" i="32"/>
  <c r="G73" i="32"/>
  <c r="E319" i="32"/>
  <c r="F73" i="32"/>
  <c r="E73" i="32"/>
  <c r="D73" i="32"/>
  <c r="C73" i="32"/>
  <c r="AV72" i="32"/>
  <c r="AU72" i="32"/>
  <c r="AT72" i="32"/>
  <c r="AS72" i="32"/>
  <c r="AR72" i="32"/>
  <c r="AQ72" i="32"/>
  <c r="AP72" i="32"/>
  <c r="AO72" i="32"/>
  <c r="AN72" i="32"/>
  <c r="AM72" i="32"/>
  <c r="AL72" i="32"/>
  <c r="AK72" i="32"/>
  <c r="S153" i="32"/>
  <c r="AJ72" i="32"/>
  <c r="R153" i="32"/>
  <c r="AI72" i="32"/>
  <c r="Q153" i="32"/>
  <c r="AH72" i="32"/>
  <c r="P153" i="32"/>
  <c r="AG72" i="32"/>
  <c r="AF72" i="32"/>
  <c r="AE72" i="32"/>
  <c r="BO153" i="32"/>
  <c r="AD72" i="32"/>
  <c r="BN153" i="32"/>
  <c r="AC72" i="32"/>
  <c r="AB72" i="32"/>
  <c r="BT153" i="32"/>
  <c r="AA72" i="32"/>
  <c r="BS153" i="32"/>
  <c r="Z72" i="32"/>
  <c r="Y72" i="32"/>
  <c r="BY153" i="32"/>
  <c r="X72" i="32"/>
  <c r="BX153" i="32"/>
  <c r="W72" i="32"/>
  <c r="V72" i="32"/>
  <c r="U72" i="32"/>
  <c r="AC153" i="32"/>
  <c r="T72" i="32"/>
  <c r="AB153" i="32"/>
  <c r="S72" i="32"/>
  <c r="AA153" i="32"/>
  <c r="CO153" i="32"/>
  <c r="U235" i="32"/>
  <c r="R72" i="32"/>
  <c r="Z153" i="32"/>
  <c r="Q72" i="32"/>
  <c r="G318" i="32"/>
  <c r="P72" i="32"/>
  <c r="I153" i="32"/>
  <c r="O72" i="32"/>
  <c r="H153" i="32"/>
  <c r="N72" i="32"/>
  <c r="G153" i="32"/>
  <c r="M72" i="32"/>
  <c r="F153" i="32"/>
  <c r="L72" i="32"/>
  <c r="F318" i="32"/>
  <c r="K72" i="32"/>
  <c r="AW153" i="32"/>
  <c r="CG153" i="32"/>
  <c r="M235" i="32"/>
  <c r="J72" i="32"/>
  <c r="AV153" i="32"/>
  <c r="CF153" i="32"/>
  <c r="L235" i="32"/>
  <c r="I72" i="32"/>
  <c r="AU153" i="32"/>
  <c r="H72" i="32"/>
  <c r="AT153" i="32"/>
  <c r="G72" i="32"/>
  <c r="E318" i="32"/>
  <c r="F72" i="32"/>
  <c r="E72" i="32"/>
  <c r="D72" i="32"/>
  <c r="C72" i="32"/>
  <c r="AV71" i="32"/>
  <c r="AU71" i="32"/>
  <c r="AT71" i="32"/>
  <c r="AS71" i="32"/>
  <c r="AR71" i="32"/>
  <c r="AQ71" i="32"/>
  <c r="AP71" i="32"/>
  <c r="AO71" i="32"/>
  <c r="AN71" i="32"/>
  <c r="AM71" i="32"/>
  <c r="AL71" i="32"/>
  <c r="AK71" i="32"/>
  <c r="S152" i="32"/>
  <c r="AJ71" i="32"/>
  <c r="R152" i="32"/>
  <c r="AI71" i="32"/>
  <c r="Q152" i="32"/>
  <c r="AH71" i="32"/>
  <c r="P152" i="32"/>
  <c r="AG71" i="32"/>
  <c r="AF71" i="32"/>
  <c r="AE71" i="32"/>
  <c r="BO152" i="32"/>
  <c r="AD71" i="32"/>
  <c r="BN152" i="32"/>
  <c r="AC71" i="32"/>
  <c r="AB71" i="32"/>
  <c r="BT152" i="32"/>
  <c r="AA71" i="32"/>
  <c r="BS152" i="32"/>
  <c r="Z71" i="32"/>
  <c r="Y71" i="32"/>
  <c r="BY152" i="32"/>
  <c r="X71" i="32"/>
  <c r="BX152" i="32"/>
  <c r="W71" i="32"/>
  <c r="V71" i="32"/>
  <c r="U71" i="32"/>
  <c r="AC152" i="32"/>
  <c r="T71" i="32"/>
  <c r="AB152" i="32"/>
  <c r="S71" i="32"/>
  <c r="AA152" i="32"/>
  <c r="R71" i="32"/>
  <c r="Z152" i="32"/>
  <c r="Q71" i="32"/>
  <c r="G317" i="32"/>
  <c r="P71" i="32"/>
  <c r="I152" i="32"/>
  <c r="O71" i="32"/>
  <c r="H152" i="32"/>
  <c r="N71" i="32"/>
  <c r="G152" i="32"/>
  <c r="M71" i="32"/>
  <c r="F152" i="32"/>
  <c r="L71" i="32"/>
  <c r="F317" i="32"/>
  <c r="K71" i="32"/>
  <c r="AW152" i="32"/>
  <c r="CG152" i="32"/>
  <c r="M234" i="32"/>
  <c r="J71" i="32"/>
  <c r="AV152" i="32"/>
  <c r="CF152" i="32"/>
  <c r="L234" i="32"/>
  <c r="I71" i="32"/>
  <c r="AU152" i="32"/>
  <c r="H71" i="32"/>
  <c r="AT152" i="32"/>
  <c r="G71" i="32"/>
  <c r="E317" i="32"/>
  <c r="F71" i="32"/>
  <c r="E71" i="32"/>
  <c r="D71" i="32"/>
  <c r="C71" i="32"/>
  <c r="AV70" i="32"/>
  <c r="AU70" i="32"/>
  <c r="AT70" i="32"/>
  <c r="AS70" i="32"/>
  <c r="AR70" i="32"/>
  <c r="AQ70" i="32"/>
  <c r="AP70" i="32"/>
  <c r="AO70" i="32"/>
  <c r="AN70" i="32"/>
  <c r="AM70" i="32"/>
  <c r="AL70" i="32"/>
  <c r="AK70" i="32"/>
  <c r="S151" i="32"/>
  <c r="AJ70" i="32"/>
  <c r="R151" i="32"/>
  <c r="AI70" i="32"/>
  <c r="Q151" i="32"/>
  <c r="AH70" i="32"/>
  <c r="P151" i="32"/>
  <c r="AG70" i="32"/>
  <c r="AF70" i="32"/>
  <c r="AE70" i="32"/>
  <c r="BO151" i="32"/>
  <c r="AD70" i="32"/>
  <c r="BN151" i="32"/>
  <c r="AC70" i="32"/>
  <c r="AB70" i="32"/>
  <c r="BT151" i="32"/>
  <c r="AA70" i="32"/>
  <c r="BS151" i="32"/>
  <c r="BR151" i="32"/>
  <c r="Z70" i="32"/>
  <c r="Y70" i="32"/>
  <c r="BY151" i="32"/>
  <c r="X70" i="32"/>
  <c r="BX151" i="32"/>
  <c r="W70" i="32"/>
  <c r="V70" i="32"/>
  <c r="U70" i="32"/>
  <c r="AC151" i="32"/>
  <c r="T70" i="32"/>
  <c r="AB151" i="32"/>
  <c r="S70" i="32"/>
  <c r="AA151" i="32"/>
  <c r="CO151" i="32"/>
  <c r="U233" i="32"/>
  <c r="R70" i="32"/>
  <c r="Z151" i="32"/>
  <c r="Q70" i="32"/>
  <c r="G316" i="32"/>
  <c r="P70" i="32"/>
  <c r="I151" i="32"/>
  <c r="O70" i="32"/>
  <c r="H151" i="32"/>
  <c r="N70" i="32"/>
  <c r="G151" i="32"/>
  <c r="M70" i="32"/>
  <c r="F151" i="32"/>
  <c r="L70" i="32"/>
  <c r="F316" i="32"/>
  <c r="K70" i="32"/>
  <c r="AW151" i="32"/>
  <c r="CG151" i="32"/>
  <c r="M233" i="32"/>
  <c r="J70" i="32"/>
  <c r="AV151" i="32"/>
  <c r="CF151" i="32"/>
  <c r="L233" i="32"/>
  <c r="I70" i="32"/>
  <c r="AU151" i="32"/>
  <c r="H70" i="32"/>
  <c r="AT151" i="32"/>
  <c r="G70" i="32"/>
  <c r="E316" i="32"/>
  <c r="F70" i="32"/>
  <c r="E70" i="32"/>
  <c r="D70" i="32"/>
  <c r="C70" i="32"/>
  <c r="AV69" i="32"/>
  <c r="AU69" i="32"/>
  <c r="AT69" i="32"/>
  <c r="AS69" i="32"/>
  <c r="AR69" i="32"/>
  <c r="AQ69" i="32"/>
  <c r="AP69" i="32"/>
  <c r="AO69" i="32"/>
  <c r="AN69" i="32"/>
  <c r="AM69" i="32"/>
  <c r="AL69" i="32"/>
  <c r="AK69" i="32"/>
  <c r="S150" i="32"/>
  <c r="AJ69" i="32"/>
  <c r="R150" i="32"/>
  <c r="AI69" i="32"/>
  <c r="Q150" i="32"/>
  <c r="AH69" i="32"/>
  <c r="P150" i="32"/>
  <c r="AG69" i="32"/>
  <c r="AF69" i="32"/>
  <c r="AE69" i="32"/>
  <c r="BO150" i="32"/>
  <c r="AD69" i="32"/>
  <c r="BN150" i="32"/>
  <c r="AC69" i="32"/>
  <c r="AB69" i="32"/>
  <c r="BT150" i="32"/>
  <c r="AA69" i="32"/>
  <c r="BS150" i="32"/>
  <c r="Z69" i="32"/>
  <c r="Y69" i="32"/>
  <c r="BY150" i="32"/>
  <c r="X69" i="32"/>
  <c r="BX150" i="32"/>
  <c r="W69" i="32"/>
  <c r="V69" i="32"/>
  <c r="U69" i="32"/>
  <c r="AC150" i="32"/>
  <c r="T69" i="32"/>
  <c r="AB150" i="32"/>
  <c r="S69" i="32"/>
  <c r="AA150" i="32"/>
  <c r="R69" i="32"/>
  <c r="Z150" i="32"/>
  <c r="Q69" i="32"/>
  <c r="G315" i="32"/>
  <c r="P69" i="32"/>
  <c r="I150" i="32"/>
  <c r="O69" i="32"/>
  <c r="H150" i="32"/>
  <c r="N69" i="32"/>
  <c r="G150" i="32"/>
  <c r="M69" i="32"/>
  <c r="F150" i="32"/>
  <c r="L69" i="32"/>
  <c r="F315" i="32"/>
  <c r="K69" i="32"/>
  <c r="AW150" i="32"/>
  <c r="CG150" i="32"/>
  <c r="M232" i="32"/>
  <c r="J69" i="32"/>
  <c r="AV150" i="32"/>
  <c r="CF150" i="32"/>
  <c r="L232" i="32"/>
  <c r="I69" i="32"/>
  <c r="AU150" i="32"/>
  <c r="H69" i="32"/>
  <c r="AT150" i="32"/>
  <c r="G69" i="32"/>
  <c r="E315" i="32"/>
  <c r="F69" i="32"/>
  <c r="E69" i="32"/>
  <c r="D69" i="32"/>
  <c r="C69" i="32"/>
  <c r="AV68" i="32"/>
  <c r="AU68" i="32"/>
  <c r="AT68" i="32"/>
  <c r="AS68" i="32"/>
  <c r="AR68" i="32"/>
  <c r="AQ68" i="32"/>
  <c r="AP68" i="32"/>
  <c r="AO68" i="32"/>
  <c r="AN68" i="32"/>
  <c r="AM68" i="32"/>
  <c r="AL68" i="32"/>
  <c r="AK68" i="32"/>
  <c r="S149" i="32"/>
  <c r="AJ68" i="32"/>
  <c r="R149" i="32"/>
  <c r="AI68" i="32"/>
  <c r="Q149" i="32"/>
  <c r="AH68" i="32"/>
  <c r="P149" i="32"/>
  <c r="AG68" i="32"/>
  <c r="AF68" i="32"/>
  <c r="AE68" i="32"/>
  <c r="BO149" i="32"/>
  <c r="AD68" i="32"/>
  <c r="BN149" i="32"/>
  <c r="AC68" i="32"/>
  <c r="AB68" i="32"/>
  <c r="BT149" i="32"/>
  <c r="AA68" i="32"/>
  <c r="BS149" i="32"/>
  <c r="Z68" i="32"/>
  <c r="Y68" i="32"/>
  <c r="BY149" i="32"/>
  <c r="X68" i="32"/>
  <c r="BX149" i="32"/>
  <c r="W68" i="32"/>
  <c r="V68" i="32"/>
  <c r="U68" i="32"/>
  <c r="AC149" i="32"/>
  <c r="T68" i="32"/>
  <c r="AB149" i="32"/>
  <c r="S68" i="32"/>
  <c r="AA149" i="32"/>
  <c r="CO149" i="32"/>
  <c r="U231" i="32"/>
  <c r="R68" i="32"/>
  <c r="Z149" i="32"/>
  <c r="Q68" i="32"/>
  <c r="G314" i="32"/>
  <c r="P68" i="32"/>
  <c r="I149" i="32"/>
  <c r="O68" i="32"/>
  <c r="H149" i="32"/>
  <c r="N68" i="32"/>
  <c r="G149" i="32"/>
  <c r="M68" i="32"/>
  <c r="F149" i="32"/>
  <c r="L68" i="32"/>
  <c r="F314" i="32"/>
  <c r="K68" i="32"/>
  <c r="AW149" i="32"/>
  <c r="CG149" i="32"/>
  <c r="M231" i="32"/>
  <c r="J68" i="32"/>
  <c r="AV149" i="32"/>
  <c r="CF149" i="32"/>
  <c r="L231" i="32"/>
  <c r="I68" i="32"/>
  <c r="AU149" i="32"/>
  <c r="H68" i="32"/>
  <c r="AT149" i="32"/>
  <c r="G68" i="32"/>
  <c r="E314" i="32"/>
  <c r="F68" i="32"/>
  <c r="E68" i="32"/>
  <c r="D68" i="32"/>
  <c r="C68" i="32"/>
  <c r="AV67" i="32"/>
  <c r="AU67" i="32"/>
  <c r="AT67" i="32"/>
  <c r="AS67" i="32"/>
  <c r="AR67" i="32"/>
  <c r="AQ67" i="32"/>
  <c r="AP67" i="32"/>
  <c r="AO67" i="32"/>
  <c r="AN67" i="32"/>
  <c r="AM67" i="32"/>
  <c r="AL67" i="32"/>
  <c r="AK67" i="32"/>
  <c r="S148" i="32"/>
  <c r="AJ67" i="32"/>
  <c r="R148" i="32"/>
  <c r="AI67" i="32"/>
  <c r="Q148" i="32"/>
  <c r="AH67" i="32"/>
  <c r="P148" i="32"/>
  <c r="AG67" i="32"/>
  <c r="AF67" i="32"/>
  <c r="AE67" i="32"/>
  <c r="BO148" i="32"/>
  <c r="AD67" i="32"/>
  <c r="BN148" i="32"/>
  <c r="AC67" i="32"/>
  <c r="AB67" i="32"/>
  <c r="BT148" i="32"/>
  <c r="AA67" i="32"/>
  <c r="BS148" i="32"/>
  <c r="Z67" i="32"/>
  <c r="Y67" i="32"/>
  <c r="BY148" i="32"/>
  <c r="X67" i="32"/>
  <c r="BX148" i="32"/>
  <c r="W67" i="32"/>
  <c r="V67" i="32"/>
  <c r="U67" i="32"/>
  <c r="AC148" i="32"/>
  <c r="T67" i="32"/>
  <c r="AB148" i="32"/>
  <c r="S67" i="32"/>
  <c r="AA148" i="32"/>
  <c r="R67" i="32"/>
  <c r="Z148" i="32"/>
  <c r="Q67" i="32"/>
  <c r="G313" i="32"/>
  <c r="P67" i="32"/>
  <c r="I148" i="32"/>
  <c r="O67" i="32"/>
  <c r="H148" i="32"/>
  <c r="N67" i="32"/>
  <c r="G148" i="32"/>
  <c r="M67" i="32"/>
  <c r="F148" i="32"/>
  <c r="L67" i="32"/>
  <c r="F313" i="32"/>
  <c r="K67" i="32"/>
  <c r="AW148" i="32"/>
  <c r="J67" i="32"/>
  <c r="AV148" i="32"/>
  <c r="I67" i="32"/>
  <c r="AU148" i="32"/>
  <c r="H67" i="32"/>
  <c r="AT148" i="32"/>
  <c r="G67" i="32"/>
  <c r="E313" i="32"/>
  <c r="F67" i="32"/>
  <c r="E67" i="32"/>
  <c r="D67" i="32"/>
  <c r="C67" i="32"/>
  <c r="AV66" i="32"/>
  <c r="AU66" i="32"/>
  <c r="AT66" i="32"/>
  <c r="AS66" i="32"/>
  <c r="AR66" i="32"/>
  <c r="AQ66" i="32"/>
  <c r="AP66" i="32"/>
  <c r="AO66" i="32"/>
  <c r="AN66" i="32"/>
  <c r="AM66" i="32"/>
  <c r="AL66" i="32"/>
  <c r="W147" i="32"/>
  <c r="AK66" i="32"/>
  <c r="AJ66" i="32"/>
  <c r="AI66" i="32"/>
  <c r="AH66" i="32"/>
  <c r="AG66" i="32"/>
  <c r="AF66" i="32"/>
  <c r="AE66" i="32"/>
  <c r="AD66" i="32"/>
  <c r="AC66" i="32"/>
  <c r="AB66" i="32"/>
  <c r="AA66" i="32"/>
  <c r="Z66" i="32"/>
  <c r="Y66" i="32"/>
  <c r="X66" i="32"/>
  <c r="W66" i="32"/>
  <c r="V66" i="32"/>
  <c r="U66" i="32"/>
  <c r="T66" i="32"/>
  <c r="S66" i="32"/>
  <c r="R66" i="32"/>
  <c r="Q66" i="32"/>
  <c r="P66" i="32"/>
  <c r="O66" i="32"/>
  <c r="N66" i="32"/>
  <c r="M66" i="32"/>
  <c r="L66" i="32"/>
  <c r="K66" i="32"/>
  <c r="J66" i="32"/>
  <c r="I66" i="32"/>
  <c r="H66" i="32"/>
  <c r="G66" i="32"/>
  <c r="F66" i="32"/>
  <c r="E66" i="32"/>
  <c r="D66" i="32"/>
  <c r="C66" i="32"/>
  <c r="AV65" i="32"/>
  <c r="AU65" i="32"/>
  <c r="AT65" i="32"/>
  <c r="AS65" i="32"/>
  <c r="AR65" i="32"/>
  <c r="AQ65" i="32"/>
  <c r="AP65" i="32"/>
  <c r="AO65" i="32"/>
  <c r="AN65" i="32"/>
  <c r="AM65" i="32"/>
  <c r="AL65" i="32"/>
  <c r="AK65" i="32"/>
  <c r="S146" i="32"/>
  <c r="AJ65" i="32"/>
  <c r="R146" i="32"/>
  <c r="AI65" i="32"/>
  <c r="Q146" i="32"/>
  <c r="AH65" i="32"/>
  <c r="P146" i="32"/>
  <c r="AG65" i="32"/>
  <c r="AF65" i="32"/>
  <c r="AE65" i="32"/>
  <c r="BO146" i="32"/>
  <c r="AD65" i="32"/>
  <c r="BN146" i="32"/>
  <c r="AC65" i="32"/>
  <c r="AB65" i="32"/>
  <c r="BT146" i="32"/>
  <c r="AA65" i="32"/>
  <c r="BS146" i="32"/>
  <c r="Z65" i="32"/>
  <c r="Y65" i="32"/>
  <c r="BY146" i="32"/>
  <c r="X65" i="32"/>
  <c r="BX146" i="32"/>
  <c r="W65" i="32"/>
  <c r="V65" i="32"/>
  <c r="U65" i="32"/>
  <c r="AC146" i="32"/>
  <c r="T65" i="32"/>
  <c r="AB146" i="32"/>
  <c r="S65" i="32"/>
  <c r="AA146" i="32"/>
  <c r="R65" i="32"/>
  <c r="Z146" i="32"/>
  <c r="Q65" i="32"/>
  <c r="G311" i="32"/>
  <c r="P65" i="32"/>
  <c r="I146" i="32"/>
  <c r="O65" i="32"/>
  <c r="H146" i="32"/>
  <c r="N65" i="32"/>
  <c r="G146" i="32"/>
  <c r="M65" i="32"/>
  <c r="F146" i="32"/>
  <c r="L65" i="32"/>
  <c r="F311" i="32"/>
  <c r="K65" i="32"/>
  <c r="AW146" i="32"/>
  <c r="CG146" i="32"/>
  <c r="M228" i="32"/>
  <c r="J65" i="32"/>
  <c r="AV146" i="32"/>
  <c r="CF146" i="32"/>
  <c r="L228" i="32"/>
  <c r="I65" i="32"/>
  <c r="AU146" i="32"/>
  <c r="H65" i="32"/>
  <c r="AT146" i="32"/>
  <c r="G65" i="32"/>
  <c r="E311" i="32"/>
  <c r="F65" i="32"/>
  <c r="E65" i="32"/>
  <c r="D65" i="32"/>
  <c r="C65" i="32"/>
  <c r="AV64" i="32"/>
  <c r="AU64" i="32"/>
  <c r="AT64" i="32"/>
  <c r="AS64" i="32"/>
  <c r="AR64" i="32"/>
  <c r="AQ64" i="32"/>
  <c r="AP64" i="32"/>
  <c r="AQ145" i="32"/>
  <c r="AO64" i="32"/>
  <c r="AN64" i="32"/>
  <c r="AM64" i="32"/>
  <c r="AL64" i="32"/>
  <c r="AK64" i="32"/>
  <c r="S145" i="32"/>
  <c r="AJ64" i="32"/>
  <c r="R145" i="32"/>
  <c r="AI64" i="32"/>
  <c r="Q145" i="32"/>
  <c r="AH64" i="32"/>
  <c r="P145" i="32"/>
  <c r="AG64" i="32"/>
  <c r="AF64" i="32"/>
  <c r="AE64" i="32"/>
  <c r="BO145" i="32"/>
  <c r="AD64" i="32"/>
  <c r="BN145" i="32"/>
  <c r="AC64" i="32"/>
  <c r="AB64" i="32"/>
  <c r="BT145" i="32"/>
  <c r="AA64" i="32"/>
  <c r="BS145" i="32"/>
  <c r="Z64" i="32"/>
  <c r="Y64" i="32"/>
  <c r="BY145" i="32"/>
  <c r="X64" i="32"/>
  <c r="BX145" i="32"/>
  <c r="W64" i="32"/>
  <c r="V64" i="32"/>
  <c r="U64" i="32"/>
  <c r="AC145" i="32"/>
  <c r="T64" i="32"/>
  <c r="AB145" i="32"/>
  <c r="S64" i="32"/>
  <c r="AA145" i="32"/>
  <c r="CO145" i="32"/>
  <c r="U227" i="32"/>
  <c r="R64" i="32"/>
  <c r="Z145" i="32"/>
  <c r="Q64" i="32"/>
  <c r="G310" i="32"/>
  <c r="P64" i="32"/>
  <c r="I145" i="32"/>
  <c r="O64" i="32"/>
  <c r="H145" i="32"/>
  <c r="N64" i="32"/>
  <c r="G145" i="32"/>
  <c r="M64" i="32"/>
  <c r="F145" i="32"/>
  <c r="L64" i="32"/>
  <c r="F310" i="32"/>
  <c r="K64" i="32"/>
  <c r="AW145" i="32"/>
  <c r="CG145" i="32"/>
  <c r="M227" i="32"/>
  <c r="J64" i="32"/>
  <c r="AV145" i="32"/>
  <c r="CF145" i="32"/>
  <c r="L227" i="32"/>
  <c r="I64" i="32"/>
  <c r="AU145" i="32"/>
  <c r="H64" i="32"/>
  <c r="AT145" i="32"/>
  <c r="G64" i="32"/>
  <c r="E310" i="32"/>
  <c r="F64" i="32"/>
  <c r="E64" i="32"/>
  <c r="D64" i="32"/>
  <c r="C64" i="32"/>
  <c r="AV63" i="32"/>
  <c r="AU63" i="32"/>
  <c r="AT63" i="32"/>
  <c r="AS63" i="32"/>
  <c r="AR63" i="32"/>
  <c r="AQ63" i="32"/>
  <c r="AP63" i="32"/>
  <c r="AO63" i="32"/>
  <c r="AN63" i="32"/>
  <c r="AM63" i="32"/>
  <c r="AL63" i="32"/>
  <c r="AK63" i="32"/>
  <c r="S144" i="32"/>
  <c r="AJ63" i="32"/>
  <c r="R144" i="32"/>
  <c r="AI63" i="32"/>
  <c r="Q144" i="32"/>
  <c r="AH63" i="32"/>
  <c r="P144" i="32"/>
  <c r="AG63" i="32"/>
  <c r="AF63" i="32"/>
  <c r="AE63" i="32"/>
  <c r="BO144" i="32"/>
  <c r="AD63" i="32"/>
  <c r="BN144" i="32"/>
  <c r="AC63" i="32"/>
  <c r="AB63" i="32"/>
  <c r="BT144" i="32"/>
  <c r="AA63" i="32"/>
  <c r="BS144" i="32"/>
  <c r="Z63" i="32"/>
  <c r="Y63" i="32"/>
  <c r="BY144" i="32"/>
  <c r="X63" i="32"/>
  <c r="BX144" i="32"/>
  <c r="W63" i="32"/>
  <c r="V63" i="32"/>
  <c r="U63" i="32"/>
  <c r="AC144" i="32"/>
  <c r="T63" i="32"/>
  <c r="AB144" i="32"/>
  <c r="S63" i="32"/>
  <c r="AA144" i="32"/>
  <c r="R63" i="32"/>
  <c r="Z144" i="32"/>
  <c r="Q63" i="32"/>
  <c r="G309" i="32"/>
  <c r="P63" i="32"/>
  <c r="I144" i="32"/>
  <c r="O63" i="32"/>
  <c r="H144" i="32"/>
  <c r="N63" i="32"/>
  <c r="G144" i="32"/>
  <c r="M63" i="32"/>
  <c r="F144" i="32"/>
  <c r="L63" i="32"/>
  <c r="F309" i="32"/>
  <c r="K63" i="32"/>
  <c r="AW144" i="32"/>
  <c r="CG144" i="32"/>
  <c r="M226" i="32"/>
  <c r="J63" i="32"/>
  <c r="AV144" i="32"/>
  <c r="CF144" i="32"/>
  <c r="L226" i="32"/>
  <c r="I63" i="32"/>
  <c r="AU144" i="32"/>
  <c r="H63" i="32"/>
  <c r="AT144" i="32"/>
  <c r="G63" i="32"/>
  <c r="E309" i="32"/>
  <c r="F63" i="32"/>
  <c r="E63" i="32"/>
  <c r="D63" i="32"/>
  <c r="C63" i="32"/>
  <c r="AV62" i="32"/>
  <c r="AU62" i="32"/>
  <c r="AT62" i="32"/>
  <c r="AS62" i="32"/>
  <c r="AR62" i="32"/>
  <c r="AQ62" i="32"/>
  <c r="AP62" i="32"/>
  <c r="AO62" i="32"/>
  <c r="AN62" i="32"/>
  <c r="AM62" i="32"/>
  <c r="AL62" i="32"/>
  <c r="AK62" i="32"/>
  <c r="S143" i="32"/>
  <c r="AJ62" i="32"/>
  <c r="R143" i="32"/>
  <c r="AI62" i="32"/>
  <c r="Q143" i="32"/>
  <c r="AH62" i="32"/>
  <c r="P143" i="32"/>
  <c r="AG62" i="32"/>
  <c r="AF62" i="32"/>
  <c r="AE62" i="32"/>
  <c r="BO143" i="32"/>
  <c r="AD62" i="32"/>
  <c r="BN143" i="32"/>
  <c r="AC62" i="32"/>
  <c r="AB62" i="32"/>
  <c r="BT143" i="32"/>
  <c r="AA62" i="32"/>
  <c r="BS143" i="32"/>
  <c r="Z62" i="32"/>
  <c r="Y62" i="32"/>
  <c r="BY143" i="32"/>
  <c r="X62" i="32"/>
  <c r="BX143" i="32"/>
  <c r="W62" i="32"/>
  <c r="V62" i="32"/>
  <c r="U62" i="32"/>
  <c r="AC143" i="32"/>
  <c r="T62" i="32"/>
  <c r="AB143" i="32"/>
  <c r="S62" i="32"/>
  <c r="AA143" i="32"/>
  <c r="CO143" i="32"/>
  <c r="U225" i="32"/>
  <c r="R62" i="32"/>
  <c r="Z143" i="32"/>
  <c r="Q62" i="32"/>
  <c r="G308" i="32"/>
  <c r="P62" i="32"/>
  <c r="I143" i="32"/>
  <c r="O62" i="32"/>
  <c r="H143" i="32"/>
  <c r="N62" i="32"/>
  <c r="G143" i="32"/>
  <c r="M62" i="32"/>
  <c r="F143" i="32"/>
  <c r="L62" i="32"/>
  <c r="F308" i="32"/>
  <c r="K62" i="32"/>
  <c r="AW143" i="32"/>
  <c r="CG143" i="32"/>
  <c r="M225" i="32"/>
  <c r="J62" i="32"/>
  <c r="AV143" i="32"/>
  <c r="CF143" i="32"/>
  <c r="L225" i="32"/>
  <c r="I62" i="32"/>
  <c r="AU143" i="32"/>
  <c r="H62" i="32"/>
  <c r="AT143" i="32"/>
  <c r="G62" i="32"/>
  <c r="E308" i="32"/>
  <c r="F62" i="32"/>
  <c r="E62" i="32"/>
  <c r="D62" i="32"/>
  <c r="C62" i="32"/>
  <c r="AV61" i="32"/>
  <c r="AU61" i="32"/>
  <c r="AT61" i="32"/>
  <c r="AS61" i="32"/>
  <c r="AR61" i="32"/>
  <c r="AQ61" i="32"/>
  <c r="AP61" i="32"/>
  <c r="AO61" i="32"/>
  <c r="AN61" i="32"/>
  <c r="AM61" i="32"/>
  <c r="AL61" i="32"/>
  <c r="AK61" i="32"/>
  <c r="S142" i="32"/>
  <c r="AJ61" i="32"/>
  <c r="R142" i="32"/>
  <c r="AI61" i="32"/>
  <c r="Q142" i="32"/>
  <c r="AH61" i="32"/>
  <c r="P142" i="32"/>
  <c r="AG61" i="32"/>
  <c r="AF61" i="32"/>
  <c r="AE61" i="32"/>
  <c r="BO142" i="32"/>
  <c r="AD61" i="32"/>
  <c r="BN142" i="32"/>
  <c r="AC61" i="32"/>
  <c r="AB61" i="32"/>
  <c r="BT142" i="32"/>
  <c r="AA61" i="32"/>
  <c r="BS142" i="32"/>
  <c r="Z61" i="32"/>
  <c r="Y61" i="32"/>
  <c r="BY142" i="32"/>
  <c r="X61" i="32"/>
  <c r="BX142" i="32"/>
  <c r="W61" i="32"/>
  <c r="V61" i="32"/>
  <c r="U61" i="32"/>
  <c r="AC142" i="32"/>
  <c r="T61" i="32"/>
  <c r="AB142" i="32"/>
  <c r="S61" i="32"/>
  <c r="AA142" i="32"/>
  <c r="R61" i="32"/>
  <c r="Z142" i="32"/>
  <c r="Q61" i="32"/>
  <c r="G307" i="32"/>
  <c r="P61" i="32"/>
  <c r="I142" i="32"/>
  <c r="O61" i="32"/>
  <c r="H142" i="32"/>
  <c r="N61" i="32"/>
  <c r="G142" i="32"/>
  <c r="M61" i="32"/>
  <c r="F142" i="32"/>
  <c r="L61" i="32"/>
  <c r="F307" i="32"/>
  <c r="K61" i="32"/>
  <c r="AW142" i="32"/>
  <c r="CG142" i="32"/>
  <c r="M224" i="32"/>
  <c r="J61" i="32"/>
  <c r="AV142" i="32"/>
  <c r="CF142" i="32"/>
  <c r="L224" i="32"/>
  <c r="I61" i="32"/>
  <c r="AU142" i="32"/>
  <c r="H61" i="32"/>
  <c r="AT142" i="32"/>
  <c r="G61" i="32"/>
  <c r="E307" i="32"/>
  <c r="F61" i="32"/>
  <c r="E61" i="32"/>
  <c r="D61" i="32"/>
  <c r="C61" i="32"/>
  <c r="AV60" i="32"/>
  <c r="AU60" i="32"/>
  <c r="AT60" i="32"/>
  <c r="AS60" i="32"/>
  <c r="AR60" i="32"/>
  <c r="AQ60" i="32"/>
  <c r="AP60" i="32"/>
  <c r="AO60" i="32"/>
  <c r="AN60" i="32"/>
  <c r="AM60" i="32"/>
  <c r="AL60" i="32"/>
  <c r="AK60" i="32"/>
  <c r="S141" i="32"/>
  <c r="AJ60" i="32"/>
  <c r="R141" i="32"/>
  <c r="AI60" i="32"/>
  <c r="Q141" i="32"/>
  <c r="AH60" i="32"/>
  <c r="P141" i="32"/>
  <c r="AG60" i="32"/>
  <c r="AF60" i="32"/>
  <c r="AE60" i="32"/>
  <c r="BO141" i="32"/>
  <c r="AD60" i="32"/>
  <c r="BN141" i="32"/>
  <c r="AC60" i="32"/>
  <c r="AB60" i="32"/>
  <c r="BT141" i="32"/>
  <c r="AA60" i="32"/>
  <c r="BS141" i="32"/>
  <c r="Z60" i="32"/>
  <c r="Y60" i="32"/>
  <c r="BY141" i="32"/>
  <c r="X60" i="32"/>
  <c r="BX141" i="32"/>
  <c r="W60" i="32"/>
  <c r="V60" i="32"/>
  <c r="U60" i="32"/>
  <c r="AC141" i="32"/>
  <c r="T60" i="32"/>
  <c r="AB141" i="32"/>
  <c r="S60" i="32"/>
  <c r="AA141" i="32"/>
  <c r="R60" i="32"/>
  <c r="Z141" i="32"/>
  <c r="Q60" i="32"/>
  <c r="G306" i="32"/>
  <c r="P60" i="32"/>
  <c r="I141" i="32"/>
  <c r="O60" i="32"/>
  <c r="H141" i="32"/>
  <c r="N60" i="32"/>
  <c r="G141" i="32"/>
  <c r="M60" i="32"/>
  <c r="F141" i="32"/>
  <c r="L60" i="32"/>
  <c r="F306" i="32"/>
  <c r="K60" i="32"/>
  <c r="AW141" i="32"/>
  <c r="J60" i="32"/>
  <c r="AV141" i="32"/>
  <c r="I60" i="32"/>
  <c r="AU141" i="32"/>
  <c r="H60" i="32"/>
  <c r="AT141" i="32"/>
  <c r="G60" i="32"/>
  <c r="E306" i="32"/>
  <c r="F60" i="32"/>
  <c r="E60" i="32"/>
  <c r="D60" i="32"/>
  <c r="C60" i="32"/>
  <c r="AV59" i="32"/>
  <c r="AU59" i="32"/>
  <c r="AT59" i="32"/>
  <c r="AS59" i="32"/>
  <c r="AR59" i="32"/>
  <c r="AQ59" i="32"/>
  <c r="AP59" i="32"/>
  <c r="AO59" i="32"/>
  <c r="AN59" i="32"/>
  <c r="AM59" i="32"/>
  <c r="AL59" i="32"/>
  <c r="AK59" i="32"/>
  <c r="AJ59" i="32"/>
  <c r="AI59" i="32"/>
  <c r="AH59" i="32"/>
  <c r="AG59" i="32"/>
  <c r="AF59" i="32"/>
  <c r="AE59" i="32"/>
  <c r="AD59" i="32"/>
  <c r="AC59" i="32"/>
  <c r="AB59" i="32"/>
  <c r="AA59" i="32"/>
  <c r="Z59" i="32"/>
  <c r="Y59" i="32"/>
  <c r="X59" i="32"/>
  <c r="W59" i="32"/>
  <c r="V59" i="32"/>
  <c r="U59" i="32"/>
  <c r="T59" i="32"/>
  <c r="S59" i="32"/>
  <c r="R59" i="32"/>
  <c r="Q59" i="32"/>
  <c r="P59" i="32"/>
  <c r="O59" i="32"/>
  <c r="N59" i="32"/>
  <c r="M59" i="32"/>
  <c r="L59" i="32"/>
  <c r="K59" i="32"/>
  <c r="J59" i="32"/>
  <c r="I59" i="32"/>
  <c r="H59" i="32"/>
  <c r="G59" i="32"/>
  <c r="F59" i="32"/>
  <c r="E59" i="32"/>
  <c r="D59" i="32"/>
  <c r="C59" i="32"/>
  <c r="AV58" i="32"/>
  <c r="AU58" i="32"/>
  <c r="AT58" i="32"/>
  <c r="AS58" i="32"/>
  <c r="AR58" i="32"/>
  <c r="AQ58" i="32"/>
  <c r="AP58" i="32"/>
  <c r="AO58" i="32"/>
  <c r="AN58" i="32"/>
  <c r="AM58" i="32"/>
  <c r="AL58" i="32"/>
  <c r="AK58" i="32"/>
  <c r="S139" i="32"/>
  <c r="AJ58" i="32"/>
  <c r="R139" i="32"/>
  <c r="AI58" i="32"/>
  <c r="Q139" i="32"/>
  <c r="AH58" i="32"/>
  <c r="P139" i="32"/>
  <c r="AG58" i="32"/>
  <c r="AF58" i="32"/>
  <c r="AE58" i="32"/>
  <c r="BO139" i="32"/>
  <c r="AD58" i="32"/>
  <c r="BN139" i="32"/>
  <c r="AC58" i="32"/>
  <c r="AB58" i="32"/>
  <c r="BT139" i="32"/>
  <c r="AA58" i="32"/>
  <c r="BS139" i="32"/>
  <c r="Z58" i="32"/>
  <c r="Y58" i="32"/>
  <c r="BY139" i="32"/>
  <c r="X58" i="32"/>
  <c r="BX139" i="32"/>
  <c r="W58" i="32"/>
  <c r="V58" i="32"/>
  <c r="U58" i="32"/>
  <c r="AC139" i="32"/>
  <c r="T58" i="32"/>
  <c r="AB139" i="32"/>
  <c r="S58" i="32"/>
  <c r="AA139" i="32"/>
  <c r="CO139" i="32"/>
  <c r="U221" i="32"/>
  <c r="R58" i="32"/>
  <c r="Z139" i="32"/>
  <c r="Q58" i="32"/>
  <c r="G304" i="32"/>
  <c r="P58" i="32"/>
  <c r="I139" i="32"/>
  <c r="O58" i="32"/>
  <c r="H139" i="32"/>
  <c r="N58" i="32"/>
  <c r="G139" i="32"/>
  <c r="M58" i="32"/>
  <c r="F139" i="32"/>
  <c r="L58" i="32"/>
  <c r="F304" i="32"/>
  <c r="K58" i="32"/>
  <c r="AW139" i="32"/>
  <c r="CG139" i="32"/>
  <c r="M221" i="32"/>
  <c r="J58" i="32"/>
  <c r="AV139" i="32"/>
  <c r="CF139" i="32"/>
  <c r="L221" i="32"/>
  <c r="I58" i="32"/>
  <c r="AU139" i="32"/>
  <c r="H58" i="32"/>
  <c r="AT139" i="32"/>
  <c r="G58" i="32"/>
  <c r="E304" i="32"/>
  <c r="F58" i="32"/>
  <c r="E58" i="32"/>
  <c r="D58" i="32"/>
  <c r="C58" i="32"/>
  <c r="AV57" i="32"/>
  <c r="AU57" i="32"/>
  <c r="AT57" i="32"/>
  <c r="AS57" i="32"/>
  <c r="AR57" i="32"/>
  <c r="AQ57" i="32"/>
  <c r="AP57" i="32"/>
  <c r="AO57" i="32"/>
  <c r="AN57" i="32"/>
  <c r="AM57" i="32"/>
  <c r="AL57" i="32"/>
  <c r="AK57" i="32"/>
  <c r="S138" i="32"/>
  <c r="AJ57" i="32"/>
  <c r="R138" i="32"/>
  <c r="AI57" i="32"/>
  <c r="Q138" i="32"/>
  <c r="AH57" i="32"/>
  <c r="P138" i="32"/>
  <c r="AG57" i="32"/>
  <c r="AF57" i="32"/>
  <c r="AE57" i="32"/>
  <c r="BO138" i="32"/>
  <c r="AD57" i="32"/>
  <c r="BN138" i="32"/>
  <c r="AC57" i="32"/>
  <c r="AB57" i="32"/>
  <c r="BT138" i="32"/>
  <c r="AA57" i="32"/>
  <c r="BS138" i="32"/>
  <c r="Z57" i="32"/>
  <c r="Y57" i="32"/>
  <c r="BY138" i="32"/>
  <c r="X57" i="32"/>
  <c r="BX138" i="32"/>
  <c r="W57" i="32"/>
  <c r="V57" i="32"/>
  <c r="U57" i="32"/>
  <c r="AC138" i="32"/>
  <c r="T57" i="32"/>
  <c r="AB138" i="32"/>
  <c r="S57" i="32"/>
  <c r="AA138" i="32"/>
  <c r="R57" i="32"/>
  <c r="Z138" i="32"/>
  <c r="Q57" i="32"/>
  <c r="G303" i="32"/>
  <c r="P57" i="32"/>
  <c r="I138" i="32"/>
  <c r="O57" i="32"/>
  <c r="H138" i="32"/>
  <c r="N57" i="32"/>
  <c r="G138" i="32"/>
  <c r="M57" i="32"/>
  <c r="F138" i="32"/>
  <c r="L57" i="32"/>
  <c r="F303" i="32"/>
  <c r="K57" i="32"/>
  <c r="AW138" i="32"/>
  <c r="CG138" i="32"/>
  <c r="M220" i="32"/>
  <c r="J57" i="32"/>
  <c r="AV138" i="32"/>
  <c r="CF138" i="32"/>
  <c r="L220" i="32"/>
  <c r="I57" i="32"/>
  <c r="AU138" i="32"/>
  <c r="H57" i="32"/>
  <c r="AT138" i="32"/>
  <c r="G57" i="32"/>
  <c r="E303" i="32"/>
  <c r="F57" i="32"/>
  <c r="E57" i="32"/>
  <c r="D57" i="32"/>
  <c r="C57" i="32"/>
  <c r="AV56" i="32"/>
  <c r="AU56" i="32"/>
  <c r="AT56" i="32"/>
  <c r="AS56" i="32"/>
  <c r="AR56" i="32"/>
  <c r="AQ56" i="32"/>
  <c r="AP56" i="32"/>
  <c r="AQ137" i="32"/>
  <c r="AO56" i="32"/>
  <c r="AN56" i="32"/>
  <c r="AM56" i="32"/>
  <c r="AL56" i="32"/>
  <c r="AK56" i="32"/>
  <c r="S137" i="32"/>
  <c r="AJ56" i="32"/>
  <c r="R137" i="32"/>
  <c r="AI56" i="32"/>
  <c r="Q137" i="32"/>
  <c r="AH56" i="32"/>
  <c r="P137" i="32"/>
  <c r="AG56" i="32"/>
  <c r="AF56" i="32"/>
  <c r="AE56" i="32"/>
  <c r="BO137" i="32"/>
  <c r="AD56" i="32"/>
  <c r="BN137" i="32"/>
  <c r="AC56" i="32"/>
  <c r="AB56" i="32"/>
  <c r="BT137" i="32"/>
  <c r="AA56" i="32"/>
  <c r="BS137" i="32"/>
  <c r="Z56" i="32"/>
  <c r="Y56" i="32"/>
  <c r="BY137" i="32"/>
  <c r="X56" i="32"/>
  <c r="BX137" i="32"/>
  <c r="W56" i="32"/>
  <c r="V56" i="32"/>
  <c r="U56" i="32"/>
  <c r="AC137" i="32"/>
  <c r="T56" i="32"/>
  <c r="AB137" i="32"/>
  <c r="S56" i="32"/>
  <c r="AA137" i="32"/>
  <c r="CO137" i="32"/>
  <c r="U219" i="32"/>
  <c r="R56" i="32"/>
  <c r="Z137" i="32"/>
  <c r="Q56" i="32"/>
  <c r="G302" i="32"/>
  <c r="P56" i="32"/>
  <c r="I137" i="32"/>
  <c r="O56" i="32"/>
  <c r="H137" i="32"/>
  <c r="N56" i="32"/>
  <c r="G137" i="32"/>
  <c r="M56" i="32"/>
  <c r="F137" i="32"/>
  <c r="L56" i="32"/>
  <c r="F302" i="32"/>
  <c r="K56" i="32"/>
  <c r="AW137" i="32"/>
  <c r="CG137" i="32"/>
  <c r="M219" i="32"/>
  <c r="J56" i="32"/>
  <c r="AV137" i="32"/>
  <c r="CF137" i="32"/>
  <c r="L219" i="32"/>
  <c r="I56" i="32"/>
  <c r="AU137" i="32"/>
  <c r="H56" i="32"/>
  <c r="AT137" i="32"/>
  <c r="G56" i="32"/>
  <c r="E302" i="32"/>
  <c r="F56" i="32"/>
  <c r="E56" i="32"/>
  <c r="D56" i="32"/>
  <c r="C56" i="32"/>
  <c r="AV55" i="32"/>
  <c r="AU55" i="32"/>
  <c r="AT55" i="32"/>
  <c r="AS55" i="32"/>
  <c r="AR55" i="32"/>
  <c r="AQ55" i="32"/>
  <c r="AP55" i="32"/>
  <c r="AO55" i="32"/>
  <c r="AN55" i="32"/>
  <c r="AM55" i="32"/>
  <c r="AL55" i="32"/>
  <c r="AK55" i="32"/>
  <c r="S136" i="32"/>
  <c r="AJ55" i="32"/>
  <c r="R136" i="32"/>
  <c r="AI55" i="32"/>
  <c r="Q136" i="32"/>
  <c r="AH55" i="32"/>
  <c r="P136" i="32"/>
  <c r="AG55" i="32"/>
  <c r="AF55" i="32"/>
  <c r="AE55" i="32"/>
  <c r="BO136" i="32"/>
  <c r="AD55" i="32"/>
  <c r="BN136" i="32"/>
  <c r="AC55" i="32"/>
  <c r="AB55" i="32"/>
  <c r="BT136" i="32"/>
  <c r="AA55" i="32"/>
  <c r="BS136" i="32"/>
  <c r="Z55" i="32"/>
  <c r="Y55" i="32"/>
  <c r="BY136" i="32"/>
  <c r="X55" i="32"/>
  <c r="BX136" i="32"/>
  <c r="W55" i="32"/>
  <c r="V55" i="32"/>
  <c r="U55" i="32"/>
  <c r="AC136" i="32"/>
  <c r="T55" i="32"/>
  <c r="AB136" i="32"/>
  <c r="S55" i="32"/>
  <c r="AA136" i="32"/>
  <c r="R55" i="32"/>
  <c r="Z136" i="32"/>
  <c r="Q55" i="32"/>
  <c r="G301" i="32"/>
  <c r="P55" i="32"/>
  <c r="I136" i="32"/>
  <c r="O55" i="32"/>
  <c r="H136" i="32"/>
  <c r="N55" i="32"/>
  <c r="G136" i="32"/>
  <c r="M55" i="32"/>
  <c r="F136" i="32"/>
  <c r="L55" i="32"/>
  <c r="F301" i="32"/>
  <c r="K55" i="32"/>
  <c r="AW136" i="32"/>
  <c r="CG136" i="32"/>
  <c r="M218" i="32"/>
  <c r="J55" i="32"/>
  <c r="AV136" i="32"/>
  <c r="CF136" i="32"/>
  <c r="L218" i="32"/>
  <c r="I55" i="32"/>
  <c r="AU136" i="32"/>
  <c r="H55" i="32"/>
  <c r="AT136" i="32"/>
  <c r="G55" i="32"/>
  <c r="E301" i="32"/>
  <c r="F55" i="32"/>
  <c r="E55" i="32"/>
  <c r="D55" i="32"/>
  <c r="C55" i="32"/>
  <c r="AV54" i="32"/>
  <c r="AU54" i="32"/>
  <c r="AT54" i="32"/>
  <c r="AS54" i="32"/>
  <c r="AR54" i="32"/>
  <c r="AQ54" i="32"/>
  <c r="AP54" i="32"/>
  <c r="AO54" i="32"/>
  <c r="AN54" i="32"/>
  <c r="AM54" i="32"/>
  <c r="AL54" i="32"/>
  <c r="AK54" i="32"/>
  <c r="S135" i="32"/>
  <c r="AJ54" i="32"/>
  <c r="R135" i="32"/>
  <c r="AI54" i="32"/>
  <c r="Q135" i="32"/>
  <c r="AH54" i="32"/>
  <c r="P135" i="32"/>
  <c r="AG54" i="32"/>
  <c r="AF54" i="32"/>
  <c r="AE54" i="32"/>
  <c r="BO135" i="32"/>
  <c r="AD54" i="32"/>
  <c r="BN135" i="32"/>
  <c r="AC54" i="32"/>
  <c r="AB54" i="32"/>
  <c r="BT135" i="32"/>
  <c r="AA54" i="32"/>
  <c r="BS135" i="32"/>
  <c r="Z54" i="32"/>
  <c r="Y54" i="32"/>
  <c r="BY135" i="32"/>
  <c r="X54" i="32"/>
  <c r="BX135" i="32"/>
  <c r="W54" i="32"/>
  <c r="V54" i="32"/>
  <c r="U54" i="32"/>
  <c r="AC135" i="32"/>
  <c r="T54" i="32"/>
  <c r="AB135" i="32"/>
  <c r="S54" i="32"/>
  <c r="AA135" i="32"/>
  <c r="R54" i="32"/>
  <c r="Z135" i="32"/>
  <c r="Q54" i="32"/>
  <c r="G300" i="32"/>
  <c r="P54" i="32"/>
  <c r="I135" i="32"/>
  <c r="O54" i="32"/>
  <c r="H135" i="32"/>
  <c r="N54" i="32"/>
  <c r="G135" i="32"/>
  <c r="M54" i="32"/>
  <c r="F135" i="32"/>
  <c r="L54" i="32"/>
  <c r="F300" i="32"/>
  <c r="K54" i="32"/>
  <c r="AW135" i="32"/>
  <c r="J54" i="32"/>
  <c r="AV135" i="32"/>
  <c r="I54" i="32"/>
  <c r="AU135" i="32"/>
  <c r="H54" i="32"/>
  <c r="AT135" i="32"/>
  <c r="G54" i="32"/>
  <c r="E300" i="32"/>
  <c r="F54" i="32"/>
  <c r="E54" i="32"/>
  <c r="D54" i="32"/>
  <c r="C54" i="32"/>
  <c r="AV53" i="32"/>
  <c r="AU53" i="32"/>
  <c r="AT53" i="32"/>
  <c r="AS53" i="32"/>
  <c r="AR53" i="32"/>
  <c r="AQ53" i="32"/>
  <c r="AP53" i="32"/>
  <c r="AO53" i="32"/>
  <c r="AN53" i="32"/>
  <c r="AM53" i="32"/>
  <c r="AL53" i="32"/>
  <c r="AK53" i="32"/>
  <c r="AJ53" i="32"/>
  <c r="AI53" i="32"/>
  <c r="AH53" i="32"/>
  <c r="AG53" i="32"/>
  <c r="AF53" i="32"/>
  <c r="AE53" i="32"/>
  <c r="AD53" i="32"/>
  <c r="AC53" i="32"/>
  <c r="AB53" i="32"/>
  <c r="AA53" i="32"/>
  <c r="Z53" i="32"/>
  <c r="Y53" i="32"/>
  <c r="X53" i="32"/>
  <c r="W53" i="32"/>
  <c r="V53" i="32"/>
  <c r="U53" i="32"/>
  <c r="T53" i="32"/>
  <c r="S53" i="32"/>
  <c r="R53" i="32"/>
  <c r="Q53" i="32"/>
  <c r="P53" i="32"/>
  <c r="O53" i="32"/>
  <c r="N53" i="32"/>
  <c r="M53" i="32"/>
  <c r="L53" i="32"/>
  <c r="K53" i="32"/>
  <c r="J53" i="32"/>
  <c r="I53" i="32"/>
  <c r="H53" i="32"/>
  <c r="G53" i="32"/>
  <c r="F53" i="32"/>
  <c r="E53" i="32"/>
  <c r="D53" i="32"/>
  <c r="C53" i="32"/>
  <c r="AV52" i="32"/>
  <c r="AU52" i="32"/>
  <c r="AT52" i="32"/>
  <c r="AS52" i="32"/>
  <c r="AR52" i="32"/>
  <c r="AQ52" i="32"/>
  <c r="AP52" i="32"/>
  <c r="AO52" i="32"/>
  <c r="AN52" i="32"/>
  <c r="AM52" i="32"/>
  <c r="AL52" i="32"/>
  <c r="AK52" i="32"/>
  <c r="S133" i="32"/>
  <c r="AJ52" i="32"/>
  <c r="R133" i="32"/>
  <c r="AI52" i="32"/>
  <c r="Q133" i="32"/>
  <c r="AH52" i="32"/>
  <c r="P133" i="32"/>
  <c r="AG52" i="32"/>
  <c r="AF52" i="32"/>
  <c r="AE52" i="32"/>
  <c r="BO133" i="32"/>
  <c r="AD52" i="32"/>
  <c r="BN133" i="32"/>
  <c r="AC52" i="32"/>
  <c r="AB52" i="32"/>
  <c r="BT133" i="32"/>
  <c r="AA52" i="32"/>
  <c r="BS133" i="32"/>
  <c r="BR133" i="32"/>
  <c r="Z52" i="32"/>
  <c r="Y52" i="32"/>
  <c r="BY133" i="32"/>
  <c r="X52" i="32"/>
  <c r="BX133" i="32"/>
  <c r="W52" i="32"/>
  <c r="V52" i="32"/>
  <c r="U52" i="32"/>
  <c r="AC133" i="32"/>
  <c r="T52" i="32"/>
  <c r="AB133" i="32"/>
  <c r="S52" i="32"/>
  <c r="AA133" i="32"/>
  <c r="CO133" i="32"/>
  <c r="U215" i="32"/>
  <c r="R52" i="32"/>
  <c r="Z133" i="32"/>
  <c r="Q52" i="32"/>
  <c r="G298" i="32"/>
  <c r="P52" i="32"/>
  <c r="I133" i="32"/>
  <c r="O52" i="32"/>
  <c r="H133" i="32"/>
  <c r="N52" i="32"/>
  <c r="G133" i="32"/>
  <c r="M52" i="32"/>
  <c r="F133" i="32"/>
  <c r="L52" i="32"/>
  <c r="F298" i="32"/>
  <c r="K52" i="32"/>
  <c r="AW133" i="32"/>
  <c r="CG133" i="32"/>
  <c r="M215" i="32"/>
  <c r="J52" i="32"/>
  <c r="AV133" i="32"/>
  <c r="CF133" i="32"/>
  <c r="L215" i="32"/>
  <c r="I52" i="32"/>
  <c r="AU133" i="32"/>
  <c r="H52" i="32"/>
  <c r="AT133" i="32"/>
  <c r="G52" i="32"/>
  <c r="E298" i="32"/>
  <c r="F52" i="32"/>
  <c r="E52" i="32"/>
  <c r="D52" i="32"/>
  <c r="C52" i="32"/>
  <c r="AV51" i="32"/>
  <c r="AU51" i="32"/>
  <c r="AT51" i="32"/>
  <c r="AS51" i="32"/>
  <c r="AR51" i="32"/>
  <c r="AQ51" i="32"/>
  <c r="AP51" i="32"/>
  <c r="AO51" i="32"/>
  <c r="AN51" i="32"/>
  <c r="AM51" i="32"/>
  <c r="AL51" i="32"/>
  <c r="AK51" i="32"/>
  <c r="S132" i="32"/>
  <c r="AJ51" i="32"/>
  <c r="R132" i="32"/>
  <c r="AI51" i="32"/>
  <c r="Q132" i="32"/>
  <c r="AH51" i="32"/>
  <c r="P132" i="32"/>
  <c r="AG51" i="32"/>
  <c r="AF51" i="32"/>
  <c r="AE51" i="32"/>
  <c r="BO132" i="32"/>
  <c r="AD51" i="32"/>
  <c r="BN132" i="32"/>
  <c r="AC51" i="32"/>
  <c r="AB51" i="32"/>
  <c r="BT132" i="32"/>
  <c r="AA51" i="32"/>
  <c r="BS132" i="32"/>
  <c r="Z51" i="32"/>
  <c r="Y51" i="32"/>
  <c r="BY132" i="32"/>
  <c r="X51" i="32"/>
  <c r="BX132" i="32"/>
  <c r="W51" i="32"/>
  <c r="V51" i="32"/>
  <c r="U51" i="32"/>
  <c r="AC132" i="32"/>
  <c r="T51" i="32"/>
  <c r="AB132" i="32"/>
  <c r="S51" i="32"/>
  <c r="AA132" i="32"/>
  <c r="R51" i="32"/>
  <c r="Z132" i="32"/>
  <c r="Q51" i="32"/>
  <c r="G297" i="32"/>
  <c r="P51" i="32"/>
  <c r="I132" i="32"/>
  <c r="O51" i="32"/>
  <c r="H132" i="32"/>
  <c r="N51" i="32"/>
  <c r="G132" i="32"/>
  <c r="M51" i="32"/>
  <c r="F132" i="32"/>
  <c r="L51" i="32"/>
  <c r="F297" i="32"/>
  <c r="K51" i="32"/>
  <c r="AW132" i="32"/>
  <c r="CG132" i="32"/>
  <c r="M214" i="32"/>
  <c r="J51" i="32"/>
  <c r="AV132" i="32"/>
  <c r="CF132" i="32"/>
  <c r="L214" i="32"/>
  <c r="I51" i="32"/>
  <c r="AU132" i="32"/>
  <c r="H51" i="32"/>
  <c r="AT132" i="32"/>
  <c r="G51" i="32"/>
  <c r="E297" i="32"/>
  <c r="F51" i="32"/>
  <c r="E51" i="32"/>
  <c r="D51" i="32"/>
  <c r="C51" i="32"/>
  <c r="AV50" i="32"/>
  <c r="AU50" i="32"/>
  <c r="AT50" i="32"/>
  <c r="AS50" i="32"/>
  <c r="AR50" i="32"/>
  <c r="AQ50" i="32"/>
  <c r="AP50" i="32"/>
  <c r="AO50" i="32"/>
  <c r="AN50" i="32"/>
  <c r="AM50" i="32"/>
  <c r="AL50" i="32"/>
  <c r="AK50" i="32"/>
  <c r="S131" i="32"/>
  <c r="AJ50" i="32"/>
  <c r="R131" i="32"/>
  <c r="AI50" i="32"/>
  <c r="Q131" i="32"/>
  <c r="AH50" i="32"/>
  <c r="P131" i="32"/>
  <c r="AG50" i="32"/>
  <c r="AF50" i="32"/>
  <c r="AE50" i="32"/>
  <c r="BO131" i="32"/>
  <c r="AD50" i="32"/>
  <c r="BN131" i="32"/>
  <c r="AC50" i="32"/>
  <c r="AB50" i="32"/>
  <c r="BT131" i="32"/>
  <c r="AA50" i="32"/>
  <c r="BS131" i="32"/>
  <c r="BR131" i="32"/>
  <c r="Z50" i="32"/>
  <c r="Y50" i="32"/>
  <c r="BY131" i="32"/>
  <c r="X50" i="32"/>
  <c r="BX131" i="32"/>
  <c r="W50" i="32"/>
  <c r="V50" i="32"/>
  <c r="U50" i="32"/>
  <c r="AC131" i="32"/>
  <c r="T50" i="32"/>
  <c r="AB131" i="32"/>
  <c r="S50" i="32"/>
  <c r="AA131" i="32"/>
  <c r="CO131" i="32"/>
  <c r="U213" i="32"/>
  <c r="R50" i="32"/>
  <c r="Z131" i="32"/>
  <c r="Q50" i="32"/>
  <c r="G296" i="32"/>
  <c r="P50" i="32"/>
  <c r="I131" i="32"/>
  <c r="O50" i="32"/>
  <c r="H131" i="32"/>
  <c r="N50" i="32"/>
  <c r="G131" i="32"/>
  <c r="M50" i="32"/>
  <c r="F131" i="32"/>
  <c r="L50" i="32"/>
  <c r="F296" i="32"/>
  <c r="K50" i="32"/>
  <c r="AW131" i="32"/>
  <c r="CG131" i="32"/>
  <c r="M213" i="32"/>
  <c r="J50" i="32"/>
  <c r="AV131" i="32"/>
  <c r="CF131" i="32"/>
  <c r="L213" i="32"/>
  <c r="I50" i="32"/>
  <c r="AU131" i="32"/>
  <c r="H50" i="32"/>
  <c r="AT131" i="32"/>
  <c r="G50" i="32"/>
  <c r="E296" i="32"/>
  <c r="F50" i="32"/>
  <c r="E50" i="32"/>
  <c r="D50" i="32"/>
  <c r="C50" i="32"/>
  <c r="AV49" i="32"/>
  <c r="AU49" i="32"/>
  <c r="AT49" i="32"/>
  <c r="AS49" i="32"/>
  <c r="AR49" i="32"/>
  <c r="AQ49" i="32"/>
  <c r="AP49" i="32"/>
  <c r="AO49" i="32"/>
  <c r="AN49" i="32"/>
  <c r="AM49" i="32"/>
  <c r="AL49" i="32"/>
  <c r="AK49" i="32"/>
  <c r="S130" i="32"/>
  <c r="AJ49" i="32"/>
  <c r="R130" i="32"/>
  <c r="AI49" i="32"/>
  <c r="Q130" i="32"/>
  <c r="AH49" i="32"/>
  <c r="P130" i="32"/>
  <c r="AG49" i="32"/>
  <c r="AF49" i="32"/>
  <c r="AE49" i="32"/>
  <c r="BO130" i="32"/>
  <c r="AD49" i="32"/>
  <c r="BN130" i="32"/>
  <c r="AC49" i="32"/>
  <c r="AB49" i="32"/>
  <c r="BT130" i="32"/>
  <c r="AA49" i="32"/>
  <c r="BS130" i="32"/>
  <c r="Z49" i="32"/>
  <c r="Y49" i="32"/>
  <c r="BY130" i="32"/>
  <c r="X49" i="32"/>
  <c r="BX130" i="32"/>
  <c r="W49" i="32"/>
  <c r="V49" i="32"/>
  <c r="U49" i="32"/>
  <c r="AC130" i="32"/>
  <c r="T49" i="32"/>
  <c r="AB130" i="32"/>
  <c r="S49" i="32"/>
  <c r="AA130" i="32"/>
  <c r="R49" i="32"/>
  <c r="Z130" i="32"/>
  <c r="Q49" i="32"/>
  <c r="G295" i="32"/>
  <c r="P49" i="32"/>
  <c r="I130" i="32"/>
  <c r="O49" i="32"/>
  <c r="H130" i="32"/>
  <c r="N49" i="32"/>
  <c r="G130" i="32"/>
  <c r="M49" i="32"/>
  <c r="F130" i="32"/>
  <c r="L49" i="32"/>
  <c r="F295" i="32"/>
  <c r="K49" i="32"/>
  <c r="AW130" i="32"/>
  <c r="CG130" i="32"/>
  <c r="M212" i="32"/>
  <c r="J49" i="32"/>
  <c r="AV130" i="32"/>
  <c r="CF130" i="32"/>
  <c r="L212" i="32"/>
  <c r="I49" i="32"/>
  <c r="AU130" i="32"/>
  <c r="H49" i="32"/>
  <c r="AT130" i="32"/>
  <c r="G49" i="32"/>
  <c r="E295" i="32"/>
  <c r="F49" i="32"/>
  <c r="E49" i="32"/>
  <c r="D49" i="32"/>
  <c r="C49" i="32"/>
  <c r="AV48" i="32"/>
  <c r="AU48" i="32"/>
  <c r="AT48" i="32"/>
  <c r="AS48" i="32"/>
  <c r="AR48" i="32"/>
  <c r="AQ48" i="32"/>
  <c r="AP48" i="32"/>
  <c r="AO48" i="32"/>
  <c r="AN48" i="32"/>
  <c r="AM48" i="32"/>
  <c r="AL48" i="32"/>
  <c r="AK48" i="32"/>
  <c r="S129" i="32"/>
  <c r="AJ48" i="32"/>
  <c r="R129" i="32"/>
  <c r="AI48" i="32"/>
  <c r="Q129" i="32"/>
  <c r="AH48" i="32"/>
  <c r="P129" i="32"/>
  <c r="AG48" i="32"/>
  <c r="AF48" i="32"/>
  <c r="AE48" i="32"/>
  <c r="BO129" i="32"/>
  <c r="AD48" i="32"/>
  <c r="BN129" i="32"/>
  <c r="AC48" i="32"/>
  <c r="AB48" i="32"/>
  <c r="BT129" i="32"/>
  <c r="AA48" i="32"/>
  <c r="BS129" i="32"/>
  <c r="BR129" i="32"/>
  <c r="Z48" i="32"/>
  <c r="Y48" i="32"/>
  <c r="BY129" i="32"/>
  <c r="X48" i="32"/>
  <c r="BX129" i="32"/>
  <c r="W48" i="32"/>
  <c r="V48" i="32"/>
  <c r="U48" i="32"/>
  <c r="AC129" i="32"/>
  <c r="T48" i="32"/>
  <c r="AB129" i="32"/>
  <c r="S48" i="32"/>
  <c r="AA129" i="32"/>
  <c r="CO129" i="32"/>
  <c r="U211" i="32"/>
  <c r="R48" i="32"/>
  <c r="Z129" i="32"/>
  <c r="Q48" i="32"/>
  <c r="G294" i="32"/>
  <c r="P48" i="32"/>
  <c r="I129" i="32"/>
  <c r="O48" i="32"/>
  <c r="H129" i="32"/>
  <c r="N48" i="32"/>
  <c r="G129" i="32"/>
  <c r="M48" i="32"/>
  <c r="F129" i="32"/>
  <c r="L48" i="32"/>
  <c r="F294" i="32"/>
  <c r="K48" i="32"/>
  <c r="AW129" i="32"/>
  <c r="CG129" i="32"/>
  <c r="M211" i="32"/>
  <c r="J48" i="32"/>
  <c r="AV129" i="32"/>
  <c r="CF129" i="32"/>
  <c r="L211" i="32"/>
  <c r="I48" i="32"/>
  <c r="AU129" i="32"/>
  <c r="H48" i="32"/>
  <c r="AT129" i="32"/>
  <c r="G48" i="32"/>
  <c r="E294" i="32"/>
  <c r="F48" i="32"/>
  <c r="E48" i="32"/>
  <c r="D48" i="32"/>
  <c r="C48" i="32"/>
  <c r="AV47" i="32"/>
  <c r="AU47" i="32"/>
  <c r="AT47" i="32"/>
  <c r="AS47" i="32"/>
  <c r="AR47" i="32"/>
  <c r="AQ47" i="32"/>
  <c r="AP47" i="32"/>
  <c r="AO47" i="32"/>
  <c r="AN47" i="32"/>
  <c r="AM47" i="32"/>
  <c r="AL47" i="32"/>
  <c r="AK47" i="32"/>
  <c r="S128" i="32"/>
  <c r="AJ47" i="32"/>
  <c r="R128" i="32"/>
  <c r="AI47" i="32"/>
  <c r="Q128" i="32"/>
  <c r="AH47" i="32"/>
  <c r="P128" i="32"/>
  <c r="AG47" i="32"/>
  <c r="AF47" i="32"/>
  <c r="AE47" i="32"/>
  <c r="BO128" i="32"/>
  <c r="AD47" i="32"/>
  <c r="BN128" i="32"/>
  <c r="AC47" i="32"/>
  <c r="AB47" i="32"/>
  <c r="BT128" i="32"/>
  <c r="AA47" i="32"/>
  <c r="BS128" i="32"/>
  <c r="Z47" i="32"/>
  <c r="Y47" i="32"/>
  <c r="BY128" i="32"/>
  <c r="X47" i="32"/>
  <c r="BX128" i="32"/>
  <c r="W47" i="32"/>
  <c r="V47" i="32"/>
  <c r="U47" i="32"/>
  <c r="AC128" i="32"/>
  <c r="T47" i="32"/>
  <c r="AB128" i="32"/>
  <c r="S47" i="32"/>
  <c r="AA128" i="32"/>
  <c r="R47" i="32"/>
  <c r="Z128" i="32"/>
  <c r="Q47" i="32"/>
  <c r="G293" i="32"/>
  <c r="P47" i="32"/>
  <c r="I128" i="32"/>
  <c r="O47" i="32"/>
  <c r="H128" i="32"/>
  <c r="N47" i="32"/>
  <c r="G128" i="32"/>
  <c r="M47" i="32"/>
  <c r="F128" i="32"/>
  <c r="L47" i="32"/>
  <c r="F293" i="32"/>
  <c r="K47" i="32"/>
  <c r="AW128" i="32"/>
  <c r="CG128" i="32"/>
  <c r="M210" i="32"/>
  <c r="J47" i="32"/>
  <c r="AV128" i="32"/>
  <c r="CF128" i="32"/>
  <c r="L210" i="32"/>
  <c r="I47" i="32"/>
  <c r="AU128" i="32"/>
  <c r="H47" i="32"/>
  <c r="AT128" i="32"/>
  <c r="G47" i="32"/>
  <c r="E293" i="32"/>
  <c r="F47" i="32"/>
  <c r="E47" i="32"/>
  <c r="D47" i="32"/>
  <c r="C47" i="32"/>
  <c r="AV46" i="32"/>
  <c r="AU46" i="32"/>
  <c r="AT46" i="32"/>
  <c r="AS46" i="32"/>
  <c r="AR46" i="32"/>
  <c r="AQ46" i="32"/>
  <c r="AP46" i="32"/>
  <c r="AO46" i="32"/>
  <c r="AN46" i="32"/>
  <c r="AM46" i="32"/>
  <c r="AL46" i="32"/>
  <c r="AK46" i="32"/>
  <c r="S127" i="32"/>
  <c r="AJ46" i="32"/>
  <c r="R127" i="32"/>
  <c r="AI46" i="32"/>
  <c r="Q127" i="32"/>
  <c r="AH46" i="32"/>
  <c r="P127" i="32"/>
  <c r="AG46" i="32"/>
  <c r="AF46" i="32"/>
  <c r="AE46" i="32"/>
  <c r="BO127" i="32"/>
  <c r="AD46" i="32"/>
  <c r="BN127" i="32"/>
  <c r="AC46" i="32"/>
  <c r="AB46" i="32"/>
  <c r="BT127" i="32"/>
  <c r="AA46" i="32"/>
  <c r="BS127" i="32"/>
  <c r="BR127" i="32"/>
  <c r="Z46" i="32"/>
  <c r="Y46" i="32"/>
  <c r="BY127" i="32"/>
  <c r="X46" i="32"/>
  <c r="BX127" i="32"/>
  <c r="W46" i="32"/>
  <c r="V46" i="32"/>
  <c r="U46" i="32"/>
  <c r="AC127" i="32"/>
  <c r="T46" i="32"/>
  <c r="AB127" i="32"/>
  <c r="S46" i="32"/>
  <c r="AA127" i="32"/>
  <c r="CO127" i="32"/>
  <c r="U209" i="32"/>
  <c r="R46" i="32"/>
  <c r="Z127" i="32"/>
  <c r="Q46" i="32"/>
  <c r="G292" i="32"/>
  <c r="P46" i="32"/>
  <c r="I127" i="32"/>
  <c r="O46" i="32"/>
  <c r="H127" i="32"/>
  <c r="N46" i="32"/>
  <c r="G127" i="32"/>
  <c r="M46" i="32"/>
  <c r="F127" i="32"/>
  <c r="L46" i="32"/>
  <c r="F292" i="32"/>
  <c r="K46" i="32"/>
  <c r="AW127" i="32"/>
  <c r="CG127" i="32"/>
  <c r="M209" i="32"/>
  <c r="J46" i="32"/>
  <c r="AV127" i="32"/>
  <c r="CF127" i="32"/>
  <c r="L209" i="32"/>
  <c r="I46" i="32"/>
  <c r="AU127" i="32"/>
  <c r="H46" i="32"/>
  <c r="AT127" i="32"/>
  <c r="G46" i="32"/>
  <c r="E292" i="32"/>
  <c r="F46" i="32"/>
  <c r="E46" i="32"/>
  <c r="D46" i="32"/>
  <c r="C46" i="32"/>
  <c r="AV45" i="32"/>
  <c r="AU45" i="32"/>
  <c r="AT45" i="32"/>
  <c r="AS45" i="32"/>
  <c r="AR45" i="32"/>
  <c r="AQ45" i="32"/>
  <c r="AP45" i="32"/>
  <c r="AO45" i="32"/>
  <c r="AN45" i="32"/>
  <c r="AM45" i="32"/>
  <c r="AL45" i="32"/>
  <c r="AK45" i="32"/>
  <c r="S126" i="32"/>
  <c r="AJ45" i="32"/>
  <c r="R126" i="32"/>
  <c r="AI45" i="32"/>
  <c r="Q126" i="32"/>
  <c r="AH45" i="32"/>
  <c r="P126" i="32"/>
  <c r="AG45" i="32"/>
  <c r="AF45" i="32"/>
  <c r="AE45" i="32"/>
  <c r="BO126" i="32"/>
  <c r="AD45" i="32"/>
  <c r="BN126" i="32"/>
  <c r="AC45" i="32"/>
  <c r="AB45" i="32"/>
  <c r="BT126" i="32"/>
  <c r="AA45" i="32"/>
  <c r="BS126" i="32"/>
  <c r="Z45" i="32"/>
  <c r="Y45" i="32"/>
  <c r="BY126" i="32"/>
  <c r="X45" i="32"/>
  <c r="BX126" i="32"/>
  <c r="W45" i="32"/>
  <c r="V45" i="32"/>
  <c r="U45" i="32"/>
  <c r="AC126" i="32"/>
  <c r="T45" i="32"/>
  <c r="AB126" i="32"/>
  <c r="S45" i="32"/>
  <c r="AA126" i="32"/>
  <c r="R45" i="32"/>
  <c r="Z126" i="32"/>
  <c r="Q45" i="32"/>
  <c r="G291" i="32"/>
  <c r="P45" i="32"/>
  <c r="I126" i="32"/>
  <c r="O45" i="32"/>
  <c r="H126" i="32"/>
  <c r="N45" i="32"/>
  <c r="G126" i="32"/>
  <c r="M45" i="32"/>
  <c r="F126" i="32"/>
  <c r="L45" i="32"/>
  <c r="F291" i="32"/>
  <c r="K45" i="32"/>
  <c r="AW126" i="32"/>
  <c r="J45" i="32"/>
  <c r="AV126" i="32"/>
  <c r="I45" i="32"/>
  <c r="AU126" i="32"/>
  <c r="H45" i="32"/>
  <c r="AT126" i="32"/>
  <c r="G45" i="32"/>
  <c r="E291" i="32"/>
  <c r="F45" i="32"/>
  <c r="E45" i="32"/>
  <c r="D45" i="32"/>
  <c r="C45" i="32"/>
  <c r="AV44" i="32"/>
  <c r="AU44" i="32"/>
  <c r="AT44" i="32"/>
  <c r="AS44" i="32"/>
  <c r="AR44" i="32"/>
  <c r="AQ44" i="32"/>
  <c r="AP44" i="32"/>
  <c r="AO44" i="32"/>
  <c r="AN44" i="32"/>
  <c r="AM44" i="32"/>
  <c r="AL44" i="32"/>
  <c r="AK44" i="32"/>
  <c r="AJ44" i="32"/>
  <c r="AI44" i="32"/>
  <c r="AH44" i="32"/>
  <c r="AG44" i="32"/>
  <c r="AF44" i="32"/>
  <c r="AE44" i="32"/>
  <c r="AD44" i="32"/>
  <c r="AC44" i="32"/>
  <c r="AB44" i="32"/>
  <c r="AA44" i="32"/>
  <c r="Z44" i="32"/>
  <c r="Y44" i="32"/>
  <c r="X44" i="32"/>
  <c r="W44" i="32"/>
  <c r="V44" i="32"/>
  <c r="U44" i="32"/>
  <c r="T44" i="32"/>
  <c r="S44" i="32"/>
  <c r="R44" i="32"/>
  <c r="Q44" i="32"/>
  <c r="P44" i="32"/>
  <c r="O44" i="32"/>
  <c r="N44" i="32"/>
  <c r="M44" i="32"/>
  <c r="L44" i="32"/>
  <c r="K44" i="32"/>
  <c r="J44" i="32"/>
  <c r="I44" i="32"/>
  <c r="H44" i="32"/>
  <c r="G44" i="32"/>
  <c r="F44" i="32"/>
  <c r="E44" i="32"/>
  <c r="D44" i="32"/>
  <c r="C44" i="32"/>
  <c r="AV43" i="32"/>
  <c r="AU43" i="32"/>
  <c r="AT43" i="32"/>
  <c r="AS43" i="32"/>
  <c r="AR43" i="32"/>
  <c r="AQ43" i="32"/>
  <c r="AP43" i="32"/>
  <c r="AO43" i="32"/>
  <c r="AN43" i="32"/>
  <c r="AM43" i="32"/>
  <c r="AL43" i="32"/>
  <c r="AK43" i="32"/>
  <c r="S124" i="32"/>
  <c r="AJ43" i="32"/>
  <c r="R124" i="32"/>
  <c r="AI43" i="32"/>
  <c r="Q124" i="32"/>
  <c r="AH43" i="32"/>
  <c r="P124" i="32"/>
  <c r="AG43" i="32"/>
  <c r="AF43" i="32"/>
  <c r="AE43" i="32"/>
  <c r="BO124" i="32"/>
  <c r="AD43" i="32"/>
  <c r="BN124" i="32"/>
  <c r="AC43" i="32"/>
  <c r="AB43" i="32"/>
  <c r="BT124" i="32"/>
  <c r="AA43" i="32"/>
  <c r="BS124" i="32"/>
  <c r="Z43" i="32"/>
  <c r="Y43" i="32"/>
  <c r="BY124" i="32"/>
  <c r="X43" i="32"/>
  <c r="BX124" i="32"/>
  <c r="W43" i="32"/>
  <c r="V43" i="32"/>
  <c r="U43" i="32"/>
  <c r="AC124" i="32"/>
  <c r="T43" i="32"/>
  <c r="AB124" i="32"/>
  <c r="S43" i="32"/>
  <c r="AA124" i="32"/>
  <c r="R43" i="32"/>
  <c r="Z124" i="32"/>
  <c r="Q43" i="32"/>
  <c r="G289" i="32"/>
  <c r="P43" i="32"/>
  <c r="I124" i="32"/>
  <c r="O43" i="32"/>
  <c r="H124" i="32"/>
  <c r="N43" i="32"/>
  <c r="G124" i="32"/>
  <c r="M43" i="32"/>
  <c r="F124" i="32"/>
  <c r="L43" i="32"/>
  <c r="F289" i="32"/>
  <c r="K43" i="32"/>
  <c r="AW124" i="32"/>
  <c r="CG124" i="32"/>
  <c r="M206" i="32"/>
  <c r="J43" i="32"/>
  <c r="AV124" i="32"/>
  <c r="CF124" i="32"/>
  <c r="L206" i="32"/>
  <c r="I43" i="32"/>
  <c r="AU124" i="32"/>
  <c r="H43" i="32"/>
  <c r="AT124" i="32"/>
  <c r="G43" i="32"/>
  <c r="E289" i="32"/>
  <c r="F43" i="32"/>
  <c r="E43" i="32"/>
  <c r="D43" i="32"/>
  <c r="C43" i="32"/>
  <c r="AV42" i="32"/>
  <c r="AU42" i="32"/>
  <c r="AT42" i="32"/>
  <c r="AS42" i="32"/>
  <c r="AR42" i="32"/>
  <c r="AQ42" i="32"/>
  <c r="AP42" i="32"/>
  <c r="AQ123" i="32"/>
  <c r="AO42" i="32"/>
  <c r="AN42" i="32"/>
  <c r="AM42" i="32"/>
  <c r="AL42" i="32"/>
  <c r="AK42" i="32"/>
  <c r="S123" i="32"/>
  <c r="AJ42" i="32"/>
  <c r="R123" i="32"/>
  <c r="AI42" i="32"/>
  <c r="Q123" i="32"/>
  <c r="AH42" i="32"/>
  <c r="P123" i="32"/>
  <c r="AG42" i="32"/>
  <c r="AF42" i="32"/>
  <c r="AE42" i="32"/>
  <c r="BO123" i="32"/>
  <c r="AD42" i="32"/>
  <c r="BN123" i="32"/>
  <c r="AC42" i="32"/>
  <c r="AB42" i="32"/>
  <c r="BT123" i="32"/>
  <c r="AA42" i="32"/>
  <c r="BS123" i="32"/>
  <c r="BR123" i="32"/>
  <c r="Z42" i="32"/>
  <c r="Y42" i="32"/>
  <c r="BY123" i="32"/>
  <c r="X42" i="32"/>
  <c r="BX123" i="32"/>
  <c r="W42" i="32"/>
  <c r="V42" i="32"/>
  <c r="U42" i="32"/>
  <c r="AC123" i="32"/>
  <c r="T42" i="32"/>
  <c r="AB123" i="32"/>
  <c r="S42" i="32"/>
  <c r="AA123" i="32"/>
  <c r="CO123" i="32"/>
  <c r="U205" i="32"/>
  <c r="R42" i="32"/>
  <c r="Z123" i="32"/>
  <c r="Q42" i="32"/>
  <c r="G288" i="32"/>
  <c r="P42" i="32"/>
  <c r="I123" i="32"/>
  <c r="O42" i="32"/>
  <c r="H123" i="32"/>
  <c r="N42" i="32"/>
  <c r="G123" i="32"/>
  <c r="M42" i="32"/>
  <c r="F123" i="32"/>
  <c r="L42" i="32"/>
  <c r="F288" i="32"/>
  <c r="K42" i="32"/>
  <c r="AW123" i="32"/>
  <c r="CG123" i="32"/>
  <c r="M205" i="32"/>
  <c r="J42" i="32"/>
  <c r="AV123" i="32"/>
  <c r="CF123" i="32"/>
  <c r="L205" i="32"/>
  <c r="I42" i="32"/>
  <c r="AU123" i="32"/>
  <c r="H42" i="32"/>
  <c r="AT123" i="32"/>
  <c r="G42" i="32"/>
  <c r="E288" i="32"/>
  <c r="F42" i="32"/>
  <c r="E42" i="32"/>
  <c r="D42" i="32"/>
  <c r="C42" i="32"/>
  <c r="AV41" i="32"/>
  <c r="AU41" i="32"/>
  <c r="AT41" i="32"/>
  <c r="AS41" i="32"/>
  <c r="AR41" i="32"/>
  <c r="AQ41" i="32"/>
  <c r="AP41" i="32"/>
  <c r="AO41" i="32"/>
  <c r="AN41" i="32"/>
  <c r="AM41" i="32"/>
  <c r="AL41" i="32"/>
  <c r="AK41" i="32"/>
  <c r="S122" i="32"/>
  <c r="AJ41" i="32"/>
  <c r="R122" i="32"/>
  <c r="AI41" i="32"/>
  <c r="Q122" i="32"/>
  <c r="AH41" i="32"/>
  <c r="P122" i="32"/>
  <c r="AG41" i="32"/>
  <c r="AF41" i="32"/>
  <c r="AE41" i="32"/>
  <c r="BO122" i="32"/>
  <c r="AD41" i="32"/>
  <c r="BN122" i="32"/>
  <c r="AC41" i="32"/>
  <c r="AB41" i="32"/>
  <c r="BT122" i="32"/>
  <c r="AA41" i="32"/>
  <c r="BS122" i="32"/>
  <c r="Z41" i="32"/>
  <c r="Y41" i="32"/>
  <c r="BY122" i="32"/>
  <c r="X41" i="32"/>
  <c r="BX122" i="32"/>
  <c r="W41" i="32"/>
  <c r="V41" i="32"/>
  <c r="U41" i="32"/>
  <c r="AC122" i="32"/>
  <c r="T41" i="32"/>
  <c r="AB122" i="32"/>
  <c r="S41" i="32"/>
  <c r="AA122" i="32"/>
  <c r="R41" i="32"/>
  <c r="Z122" i="32"/>
  <c r="Q41" i="32"/>
  <c r="G287" i="32"/>
  <c r="P41" i="32"/>
  <c r="I122" i="32"/>
  <c r="O41" i="32"/>
  <c r="H122" i="32"/>
  <c r="N41" i="32"/>
  <c r="G122" i="32"/>
  <c r="M41" i="32"/>
  <c r="F122" i="32"/>
  <c r="L41" i="32"/>
  <c r="F287" i="32"/>
  <c r="K41" i="32"/>
  <c r="AW122" i="32"/>
  <c r="CG122" i="32"/>
  <c r="M204" i="32"/>
  <c r="J41" i="32"/>
  <c r="AV122" i="32"/>
  <c r="CF122" i="32"/>
  <c r="L204" i="32"/>
  <c r="I41" i="32"/>
  <c r="AU122" i="32"/>
  <c r="H41" i="32"/>
  <c r="AT122" i="32"/>
  <c r="G41" i="32"/>
  <c r="E287" i="32"/>
  <c r="F41" i="32"/>
  <c r="E41" i="32"/>
  <c r="D41" i="32"/>
  <c r="C41" i="32"/>
  <c r="AV40" i="32"/>
  <c r="AU40" i="32"/>
  <c r="AT40" i="32"/>
  <c r="AS40" i="32"/>
  <c r="AR40" i="32"/>
  <c r="AQ40" i="32"/>
  <c r="AP40" i="32"/>
  <c r="AO40" i="32"/>
  <c r="AN40" i="32"/>
  <c r="AM40" i="32"/>
  <c r="AL40" i="32"/>
  <c r="AK40" i="32"/>
  <c r="S121" i="32"/>
  <c r="AJ40" i="32"/>
  <c r="R121" i="32"/>
  <c r="AI40" i="32"/>
  <c r="Q121" i="32"/>
  <c r="AH40" i="32"/>
  <c r="P121" i="32"/>
  <c r="AG40" i="32"/>
  <c r="AF40" i="32"/>
  <c r="AE40" i="32"/>
  <c r="BO121" i="32"/>
  <c r="AD40" i="32"/>
  <c r="BN121" i="32"/>
  <c r="AC40" i="32"/>
  <c r="AB40" i="32"/>
  <c r="BT121" i="32"/>
  <c r="AA40" i="32"/>
  <c r="BS121" i="32"/>
  <c r="Z40" i="32"/>
  <c r="Y40" i="32"/>
  <c r="BY121" i="32"/>
  <c r="X40" i="32"/>
  <c r="BX121" i="32"/>
  <c r="W40" i="32"/>
  <c r="V40" i="32"/>
  <c r="U40" i="32"/>
  <c r="AC121" i="32"/>
  <c r="T40" i="32"/>
  <c r="AB121" i="32"/>
  <c r="S40" i="32"/>
  <c r="AA121" i="32"/>
  <c r="R40" i="32"/>
  <c r="Z121" i="32"/>
  <c r="Q40" i="32"/>
  <c r="G286" i="32"/>
  <c r="P40" i="32"/>
  <c r="I121" i="32"/>
  <c r="O40" i="32"/>
  <c r="H121" i="32"/>
  <c r="N40" i="32"/>
  <c r="G121" i="32"/>
  <c r="M40" i="32"/>
  <c r="F121" i="32"/>
  <c r="L40" i="32"/>
  <c r="F286" i="32"/>
  <c r="K40" i="32"/>
  <c r="AW121" i="32"/>
  <c r="CG121" i="32"/>
  <c r="M203" i="32"/>
  <c r="J40" i="32"/>
  <c r="AV121" i="32"/>
  <c r="CF121" i="32"/>
  <c r="L203" i="32"/>
  <c r="I40" i="32"/>
  <c r="AU121" i="32"/>
  <c r="H40" i="32"/>
  <c r="AT121" i="32"/>
  <c r="G40" i="32"/>
  <c r="E286" i="32"/>
  <c r="F40" i="32"/>
  <c r="E40" i="32"/>
  <c r="D40" i="32"/>
  <c r="C40" i="32"/>
  <c r="AV39" i="32"/>
  <c r="AU39" i="32"/>
  <c r="AT39" i="32"/>
  <c r="AS39" i="32"/>
  <c r="AR39" i="32"/>
  <c r="AQ39" i="32"/>
  <c r="AP39" i="32"/>
  <c r="AO39" i="32"/>
  <c r="AN39" i="32"/>
  <c r="AM39" i="32"/>
  <c r="AL39" i="32"/>
  <c r="AK39" i="32"/>
  <c r="S120" i="32"/>
  <c r="AJ39" i="32"/>
  <c r="R120" i="32"/>
  <c r="AI39" i="32"/>
  <c r="Q120" i="32"/>
  <c r="AH39" i="32"/>
  <c r="P120" i="32"/>
  <c r="AG39" i="32"/>
  <c r="AF39" i="32"/>
  <c r="AE39" i="32"/>
  <c r="BO120" i="32"/>
  <c r="AD39" i="32"/>
  <c r="BN120" i="32"/>
  <c r="AC39" i="32"/>
  <c r="AB39" i="32"/>
  <c r="BT120" i="32"/>
  <c r="AA39" i="32"/>
  <c r="BS120" i="32"/>
  <c r="Z39" i="32"/>
  <c r="Y39" i="32"/>
  <c r="BY120" i="32"/>
  <c r="X39" i="32"/>
  <c r="BX120" i="32"/>
  <c r="W39" i="32"/>
  <c r="V39" i="32"/>
  <c r="U39" i="32"/>
  <c r="AC120" i="32"/>
  <c r="T39" i="32"/>
  <c r="AB120" i="32"/>
  <c r="S39" i="32"/>
  <c r="AA120" i="32"/>
  <c r="R39" i="32"/>
  <c r="Z120" i="32"/>
  <c r="Q39" i="32"/>
  <c r="G285" i="32"/>
  <c r="P39" i="32"/>
  <c r="I120" i="32"/>
  <c r="O39" i="32"/>
  <c r="H120" i="32"/>
  <c r="N39" i="32"/>
  <c r="G120" i="32"/>
  <c r="M39" i="32"/>
  <c r="F120" i="32"/>
  <c r="L39" i="32"/>
  <c r="F285" i="32"/>
  <c r="K39" i="32"/>
  <c r="AW120" i="32"/>
  <c r="CG120" i="32"/>
  <c r="M202" i="32"/>
  <c r="J39" i="32"/>
  <c r="AV120" i="32"/>
  <c r="CF120" i="32"/>
  <c r="L202" i="32"/>
  <c r="I39" i="32"/>
  <c r="AU120" i="32"/>
  <c r="H39" i="32"/>
  <c r="AT120" i="32"/>
  <c r="G39" i="32"/>
  <c r="E285" i="32"/>
  <c r="F39" i="32"/>
  <c r="E39" i="32"/>
  <c r="D39" i="32"/>
  <c r="C39" i="32"/>
  <c r="AV38" i="32"/>
  <c r="AU38" i="32"/>
  <c r="AT38" i="32"/>
  <c r="AS38" i="32"/>
  <c r="AR38" i="32"/>
  <c r="AQ38" i="32"/>
  <c r="AP38" i="32"/>
  <c r="AO38" i="32"/>
  <c r="AN38" i="32"/>
  <c r="AM38" i="32"/>
  <c r="AL38" i="32"/>
  <c r="AK38" i="32"/>
  <c r="S119" i="32"/>
  <c r="AJ38" i="32"/>
  <c r="R119" i="32"/>
  <c r="AI38" i="32"/>
  <c r="Q119" i="32"/>
  <c r="AH38" i="32"/>
  <c r="P119" i="32"/>
  <c r="AG38" i="32"/>
  <c r="AF38" i="32"/>
  <c r="AE38" i="32"/>
  <c r="BO119" i="32"/>
  <c r="AD38" i="32"/>
  <c r="BN119" i="32"/>
  <c r="AC38" i="32"/>
  <c r="AB38" i="32"/>
  <c r="BT119" i="32"/>
  <c r="AA38" i="32"/>
  <c r="BS119" i="32"/>
  <c r="Z38" i="32"/>
  <c r="Y38" i="32"/>
  <c r="BY119" i="32"/>
  <c r="X38" i="32"/>
  <c r="BX119" i="32"/>
  <c r="W38" i="32"/>
  <c r="V38" i="32"/>
  <c r="U38" i="32"/>
  <c r="AC119" i="32"/>
  <c r="T38" i="32"/>
  <c r="AB119" i="32"/>
  <c r="S38" i="32"/>
  <c r="AA119" i="32"/>
  <c r="R38" i="32"/>
  <c r="Z119" i="32"/>
  <c r="Q38" i="32"/>
  <c r="G284" i="32"/>
  <c r="P38" i="32"/>
  <c r="I119" i="32"/>
  <c r="O38" i="32"/>
  <c r="H119" i="32"/>
  <c r="N38" i="32"/>
  <c r="G119" i="32"/>
  <c r="M38" i="32"/>
  <c r="F119" i="32"/>
  <c r="L38" i="32"/>
  <c r="F284" i="32"/>
  <c r="K38" i="32"/>
  <c r="AW119" i="32"/>
  <c r="J38" i="32"/>
  <c r="AV119" i="32"/>
  <c r="I38" i="32"/>
  <c r="AU119" i="32"/>
  <c r="H38" i="32"/>
  <c r="AT119" i="32"/>
  <c r="G38" i="32"/>
  <c r="E284" i="32"/>
  <c r="F38" i="32"/>
  <c r="E38" i="32"/>
  <c r="D38" i="32"/>
  <c r="C38" i="32"/>
  <c r="AV37" i="32"/>
  <c r="AU37" i="32"/>
  <c r="AT37" i="32"/>
  <c r="AS37" i="32"/>
  <c r="AR37" i="32"/>
  <c r="AQ37" i="32"/>
  <c r="AP37" i="32"/>
  <c r="AO37" i="32"/>
  <c r="AN37" i="32"/>
  <c r="AM37" i="32"/>
  <c r="AL37" i="32"/>
  <c r="AK37" i="32"/>
  <c r="AJ37" i="32"/>
  <c r="AI37" i="32"/>
  <c r="AH37" i="32"/>
  <c r="AG37" i="32"/>
  <c r="AF37" i="32"/>
  <c r="AE37" i="32"/>
  <c r="AD37" i="32"/>
  <c r="AC37" i="32"/>
  <c r="AB37" i="32"/>
  <c r="AA37" i="32"/>
  <c r="Z37" i="32"/>
  <c r="Y37" i="32"/>
  <c r="X37" i="32"/>
  <c r="W37" i="32"/>
  <c r="V37" i="32"/>
  <c r="U37" i="32"/>
  <c r="T37" i="32"/>
  <c r="S37" i="32"/>
  <c r="R37" i="32"/>
  <c r="Q37" i="32"/>
  <c r="P37" i="32"/>
  <c r="O37" i="32"/>
  <c r="N37" i="32"/>
  <c r="M37" i="32"/>
  <c r="L37" i="32"/>
  <c r="K37" i="32"/>
  <c r="J37" i="32"/>
  <c r="I37" i="32"/>
  <c r="H37" i="32"/>
  <c r="G37" i="32"/>
  <c r="F37" i="32"/>
  <c r="E37" i="32"/>
  <c r="D37" i="32"/>
  <c r="C37" i="32"/>
  <c r="AV36" i="32"/>
  <c r="AU36" i="32"/>
  <c r="AT36" i="32"/>
  <c r="AS36" i="32"/>
  <c r="AR36" i="32"/>
  <c r="AQ36" i="32"/>
  <c r="AP36" i="32"/>
  <c r="AO36" i="32"/>
  <c r="AN36" i="32"/>
  <c r="AM36" i="32"/>
  <c r="AL36" i="32"/>
  <c r="AK36" i="32"/>
  <c r="S117" i="32"/>
  <c r="AJ36" i="32"/>
  <c r="R117" i="32"/>
  <c r="AI36" i="32"/>
  <c r="Q117" i="32"/>
  <c r="AH36" i="32"/>
  <c r="P117" i="32"/>
  <c r="AG36" i="32"/>
  <c r="AF36" i="32"/>
  <c r="AE36" i="32"/>
  <c r="BO117" i="32"/>
  <c r="AD36" i="32"/>
  <c r="BN117" i="32"/>
  <c r="AC36" i="32"/>
  <c r="AB36" i="32"/>
  <c r="BT117" i="32"/>
  <c r="AA36" i="32"/>
  <c r="BS117" i="32"/>
  <c r="Z36" i="32"/>
  <c r="Y36" i="32"/>
  <c r="BY117" i="32"/>
  <c r="X36" i="32"/>
  <c r="BX117" i="32"/>
  <c r="W36" i="32"/>
  <c r="V36" i="32"/>
  <c r="U36" i="32"/>
  <c r="AC117" i="32"/>
  <c r="T36" i="32"/>
  <c r="AB117" i="32"/>
  <c r="S36" i="32"/>
  <c r="AA117" i="32"/>
  <c r="R36" i="32"/>
  <c r="Z117" i="32"/>
  <c r="Q36" i="32"/>
  <c r="G282" i="32"/>
  <c r="P36" i="32"/>
  <c r="I117" i="32"/>
  <c r="O36" i="32"/>
  <c r="H117" i="32"/>
  <c r="N36" i="32"/>
  <c r="G117" i="32"/>
  <c r="M36" i="32"/>
  <c r="F117" i="32"/>
  <c r="L36" i="32"/>
  <c r="F282" i="32"/>
  <c r="K36" i="32"/>
  <c r="AW117" i="32"/>
  <c r="CG117" i="32"/>
  <c r="M199" i="32"/>
  <c r="J36" i="32"/>
  <c r="AV117" i="32"/>
  <c r="CF117" i="32"/>
  <c r="L199" i="32"/>
  <c r="I36" i="32"/>
  <c r="AU117" i="32"/>
  <c r="H36" i="32"/>
  <c r="AT117" i="32"/>
  <c r="G36" i="32"/>
  <c r="E282" i="32"/>
  <c r="F36" i="32"/>
  <c r="E36" i="32"/>
  <c r="D36" i="32"/>
  <c r="C36" i="32"/>
  <c r="AV35" i="32"/>
  <c r="AU35" i="32"/>
  <c r="AT35" i="32"/>
  <c r="AS35" i="32"/>
  <c r="AR35" i="32"/>
  <c r="AQ35" i="32"/>
  <c r="AP35" i="32"/>
  <c r="AO35" i="32"/>
  <c r="AN35" i="32"/>
  <c r="AM35" i="32"/>
  <c r="AL35" i="32"/>
  <c r="AK35" i="32"/>
  <c r="S116" i="32"/>
  <c r="AJ35" i="32"/>
  <c r="R116" i="32"/>
  <c r="AI35" i="32"/>
  <c r="Q116" i="32"/>
  <c r="AH35" i="32"/>
  <c r="P116" i="32"/>
  <c r="AG35" i="32"/>
  <c r="AF35" i="32"/>
  <c r="AE35" i="32"/>
  <c r="BO116" i="32"/>
  <c r="AD35" i="32"/>
  <c r="BN116" i="32"/>
  <c r="AC35" i="32"/>
  <c r="AB35" i="32"/>
  <c r="BT116" i="32"/>
  <c r="AA35" i="32"/>
  <c r="BS116" i="32"/>
  <c r="Z35" i="32"/>
  <c r="Y35" i="32"/>
  <c r="BY116" i="32"/>
  <c r="X35" i="32"/>
  <c r="BX116" i="32"/>
  <c r="W35" i="32"/>
  <c r="V35" i="32"/>
  <c r="U35" i="32"/>
  <c r="AC116" i="32"/>
  <c r="T35" i="32"/>
  <c r="AB116" i="32"/>
  <c r="S35" i="32"/>
  <c r="AA116" i="32"/>
  <c r="R35" i="32"/>
  <c r="Z116" i="32"/>
  <c r="Q35" i="32"/>
  <c r="G281" i="32"/>
  <c r="P35" i="32"/>
  <c r="I116" i="32"/>
  <c r="O35" i="32"/>
  <c r="H116" i="32"/>
  <c r="N35" i="32"/>
  <c r="G116" i="32"/>
  <c r="M35" i="32"/>
  <c r="F116" i="32"/>
  <c r="L35" i="32"/>
  <c r="F281" i="32"/>
  <c r="K35" i="32"/>
  <c r="AW116" i="32"/>
  <c r="CG116" i="32"/>
  <c r="M198" i="32"/>
  <c r="J35" i="32"/>
  <c r="AV116" i="32"/>
  <c r="CF116" i="32"/>
  <c r="L198" i="32"/>
  <c r="I35" i="32"/>
  <c r="AU116" i="32"/>
  <c r="H35" i="32"/>
  <c r="AT116" i="32"/>
  <c r="G35" i="32"/>
  <c r="E281" i="32"/>
  <c r="F35" i="32"/>
  <c r="E35" i="32"/>
  <c r="D35" i="32"/>
  <c r="C35" i="32"/>
  <c r="AV34" i="32"/>
  <c r="AU34" i="32"/>
  <c r="AT34" i="32"/>
  <c r="AS34" i="32"/>
  <c r="AR34" i="32"/>
  <c r="AQ34" i="32"/>
  <c r="AP34" i="32"/>
  <c r="AO34" i="32"/>
  <c r="AN34" i="32"/>
  <c r="AM34" i="32"/>
  <c r="AL34" i="32"/>
  <c r="AK34" i="32"/>
  <c r="S115" i="32"/>
  <c r="AJ34" i="32"/>
  <c r="R115" i="32"/>
  <c r="AI34" i="32"/>
  <c r="Q115" i="32"/>
  <c r="AH34" i="32"/>
  <c r="P115" i="32"/>
  <c r="AG34" i="32"/>
  <c r="AF34" i="32"/>
  <c r="AE34" i="32"/>
  <c r="BO115" i="32"/>
  <c r="AD34" i="32"/>
  <c r="BN115" i="32"/>
  <c r="AC34" i="32"/>
  <c r="AB34" i="32"/>
  <c r="BT115" i="32"/>
  <c r="AA34" i="32"/>
  <c r="BS115" i="32"/>
  <c r="BR115" i="32"/>
  <c r="Z34" i="32"/>
  <c r="Y34" i="32"/>
  <c r="BY115" i="32"/>
  <c r="X34" i="32"/>
  <c r="BX115" i="32"/>
  <c r="W34" i="32"/>
  <c r="V34" i="32"/>
  <c r="U34" i="32"/>
  <c r="AC115" i="32"/>
  <c r="T34" i="32"/>
  <c r="AB115" i="32"/>
  <c r="S34" i="32"/>
  <c r="AA115" i="32"/>
  <c r="CO115" i="32"/>
  <c r="U197" i="32"/>
  <c r="R34" i="32"/>
  <c r="Z115" i="32"/>
  <c r="Q34" i="32"/>
  <c r="G280" i="32"/>
  <c r="P34" i="32"/>
  <c r="I115" i="32"/>
  <c r="O34" i="32"/>
  <c r="H115" i="32"/>
  <c r="N34" i="32"/>
  <c r="G115" i="32"/>
  <c r="M34" i="32"/>
  <c r="F115" i="32"/>
  <c r="L34" i="32"/>
  <c r="F280" i="32"/>
  <c r="K34" i="32"/>
  <c r="AW115" i="32"/>
  <c r="CG115" i="32"/>
  <c r="M197" i="32"/>
  <c r="J34" i="32"/>
  <c r="AV115" i="32"/>
  <c r="CF115" i="32"/>
  <c r="L197" i="32"/>
  <c r="I34" i="32"/>
  <c r="AU115" i="32"/>
  <c r="H34" i="32"/>
  <c r="AT115" i="32"/>
  <c r="G34" i="32"/>
  <c r="E280" i="32"/>
  <c r="F34" i="32"/>
  <c r="E34" i="32"/>
  <c r="D34" i="32"/>
  <c r="C34" i="32"/>
  <c r="AV33" i="32"/>
  <c r="AU33" i="32"/>
  <c r="AT33" i="32"/>
  <c r="AS33" i="32"/>
  <c r="AR33" i="32"/>
  <c r="AQ33" i="32"/>
  <c r="AP33" i="32"/>
  <c r="AO33" i="32"/>
  <c r="AN33" i="32"/>
  <c r="AM33" i="32"/>
  <c r="AL33" i="32"/>
  <c r="AK33" i="32"/>
  <c r="S114" i="32"/>
  <c r="AJ33" i="32"/>
  <c r="R114" i="32"/>
  <c r="AI33" i="32"/>
  <c r="Q114" i="32"/>
  <c r="AH33" i="32"/>
  <c r="P114" i="32"/>
  <c r="AG33" i="32"/>
  <c r="AF33" i="32"/>
  <c r="AE33" i="32"/>
  <c r="BO114" i="32"/>
  <c r="AD33" i="32"/>
  <c r="BN114" i="32"/>
  <c r="AC33" i="32"/>
  <c r="AB33" i="32"/>
  <c r="BT114" i="32"/>
  <c r="AA33" i="32"/>
  <c r="BS114" i="32"/>
  <c r="Z33" i="32"/>
  <c r="Y33" i="32"/>
  <c r="BY114" i="32"/>
  <c r="X33" i="32"/>
  <c r="BX114" i="32"/>
  <c r="W33" i="32"/>
  <c r="V33" i="32"/>
  <c r="U33" i="32"/>
  <c r="AC114" i="32"/>
  <c r="T33" i="32"/>
  <c r="AB114" i="32"/>
  <c r="S33" i="32"/>
  <c r="AA114" i="32"/>
  <c r="R33" i="32"/>
  <c r="Z114" i="32"/>
  <c r="Q33" i="32"/>
  <c r="G279" i="32"/>
  <c r="P33" i="32"/>
  <c r="I114" i="32"/>
  <c r="O33" i="32"/>
  <c r="H114" i="32"/>
  <c r="N33" i="32"/>
  <c r="G114" i="32"/>
  <c r="M33" i="32"/>
  <c r="F114" i="32"/>
  <c r="L33" i="32"/>
  <c r="F279" i="32"/>
  <c r="K33" i="32"/>
  <c r="AW114" i="32"/>
  <c r="CG114" i="32"/>
  <c r="M196" i="32"/>
  <c r="J33" i="32"/>
  <c r="AV114" i="32"/>
  <c r="CF114" i="32"/>
  <c r="L196" i="32"/>
  <c r="I33" i="32"/>
  <c r="AU114" i="32"/>
  <c r="H33" i="32"/>
  <c r="AT114" i="32"/>
  <c r="G33" i="32"/>
  <c r="E279" i="32"/>
  <c r="F33" i="32"/>
  <c r="E33" i="32"/>
  <c r="D33" i="32"/>
  <c r="C33" i="32"/>
  <c r="AV32" i="32"/>
  <c r="AU32" i="32"/>
  <c r="AT32" i="32"/>
  <c r="AS32" i="32"/>
  <c r="AR32" i="32"/>
  <c r="AQ32" i="32"/>
  <c r="AP32" i="32"/>
  <c r="AO32" i="32"/>
  <c r="AN32" i="32"/>
  <c r="AM32" i="32"/>
  <c r="AL32" i="32"/>
  <c r="AK32" i="32"/>
  <c r="S113" i="32"/>
  <c r="AJ32" i="32"/>
  <c r="R113" i="32"/>
  <c r="AI32" i="32"/>
  <c r="Q113" i="32"/>
  <c r="AH32" i="32"/>
  <c r="P113" i="32"/>
  <c r="AG32" i="32"/>
  <c r="AF32" i="32"/>
  <c r="AE32" i="32"/>
  <c r="BO113" i="32"/>
  <c r="AD32" i="32"/>
  <c r="BN113" i="32"/>
  <c r="AC32" i="32"/>
  <c r="AB32" i="32"/>
  <c r="BT113" i="32"/>
  <c r="AA32" i="32"/>
  <c r="BS113" i="32"/>
  <c r="Z32" i="32"/>
  <c r="Y32" i="32"/>
  <c r="BY113" i="32"/>
  <c r="X32" i="32"/>
  <c r="BX113" i="32"/>
  <c r="W32" i="32"/>
  <c r="V32" i="32"/>
  <c r="U32" i="32"/>
  <c r="AC113" i="32"/>
  <c r="T32" i="32"/>
  <c r="AB113" i="32"/>
  <c r="S32" i="32"/>
  <c r="AA113" i="32"/>
  <c r="R32" i="32"/>
  <c r="Z113" i="32"/>
  <c r="Q32" i="32"/>
  <c r="G278" i="32"/>
  <c r="P32" i="32"/>
  <c r="I113" i="32"/>
  <c r="O32" i="32"/>
  <c r="H113" i="32"/>
  <c r="N32" i="32"/>
  <c r="G113" i="32"/>
  <c r="M32" i="32"/>
  <c r="F113" i="32"/>
  <c r="L32" i="32"/>
  <c r="F278" i="32"/>
  <c r="K32" i="32"/>
  <c r="AW113" i="32"/>
  <c r="CG113" i="32"/>
  <c r="M195" i="32"/>
  <c r="J32" i="32"/>
  <c r="AV113" i="32"/>
  <c r="CF113" i="32"/>
  <c r="L195" i="32"/>
  <c r="I32" i="32"/>
  <c r="AU113" i="32"/>
  <c r="H32" i="32"/>
  <c r="AT113" i="32"/>
  <c r="G32" i="32"/>
  <c r="E278" i="32"/>
  <c r="F32" i="32"/>
  <c r="E32" i="32"/>
  <c r="D32" i="32"/>
  <c r="C32" i="32"/>
  <c r="AV31" i="32"/>
  <c r="AU31" i="32"/>
  <c r="AT31" i="32"/>
  <c r="AS31" i="32"/>
  <c r="AR31" i="32"/>
  <c r="AQ31" i="32"/>
  <c r="AP31" i="32"/>
  <c r="AO31" i="32"/>
  <c r="AN31" i="32"/>
  <c r="AM31" i="32"/>
  <c r="AL31" i="32"/>
  <c r="AK31" i="32"/>
  <c r="S112" i="32"/>
  <c r="AJ31" i="32"/>
  <c r="R112" i="32"/>
  <c r="AI31" i="32"/>
  <c r="Q112" i="32"/>
  <c r="AH31" i="32"/>
  <c r="P112" i="32"/>
  <c r="AG31" i="32"/>
  <c r="AF31" i="32"/>
  <c r="AE31" i="32"/>
  <c r="BO112" i="32"/>
  <c r="AD31" i="32"/>
  <c r="BN112" i="32"/>
  <c r="AC31" i="32"/>
  <c r="AB31" i="32"/>
  <c r="BT112" i="32"/>
  <c r="AA31" i="32"/>
  <c r="BS112" i="32"/>
  <c r="Z31" i="32"/>
  <c r="Y31" i="32"/>
  <c r="BY112" i="32"/>
  <c r="X31" i="32"/>
  <c r="BX112" i="32"/>
  <c r="W31" i="32"/>
  <c r="V31" i="32"/>
  <c r="U31" i="32"/>
  <c r="AC112" i="32"/>
  <c r="T31" i="32"/>
  <c r="AB112" i="32"/>
  <c r="S31" i="32"/>
  <c r="AA112" i="32"/>
  <c r="R31" i="32"/>
  <c r="Z112" i="32"/>
  <c r="Q31" i="32"/>
  <c r="G277" i="32"/>
  <c r="P31" i="32"/>
  <c r="I112" i="32"/>
  <c r="O31" i="32"/>
  <c r="H112" i="32"/>
  <c r="N31" i="32"/>
  <c r="G112" i="32"/>
  <c r="M31" i="32"/>
  <c r="F112" i="32"/>
  <c r="L31" i="32"/>
  <c r="F277" i="32"/>
  <c r="K31" i="32"/>
  <c r="AW112" i="32"/>
  <c r="CG112" i="32"/>
  <c r="M194" i="32"/>
  <c r="J31" i="32"/>
  <c r="AV112" i="32"/>
  <c r="CF112" i="32"/>
  <c r="L194" i="32"/>
  <c r="I31" i="32"/>
  <c r="AU112" i="32"/>
  <c r="H31" i="32"/>
  <c r="AT112" i="32"/>
  <c r="G31" i="32"/>
  <c r="E277" i="32"/>
  <c r="F31" i="32"/>
  <c r="E31" i="32"/>
  <c r="D31" i="32"/>
  <c r="C31" i="32"/>
  <c r="AV30" i="32"/>
  <c r="AU30" i="32"/>
  <c r="AT30" i="32"/>
  <c r="AS30" i="32"/>
  <c r="AR30" i="32"/>
  <c r="AQ30" i="32"/>
  <c r="AP30" i="32"/>
  <c r="AO30" i="32"/>
  <c r="AN30" i="32"/>
  <c r="AM30" i="32"/>
  <c r="AL30" i="32"/>
  <c r="AK30" i="32"/>
  <c r="S111" i="32"/>
  <c r="AJ30" i="32"/>
  <c r="R111" i="32"/>
  <c r="AI30" i="32"/>
  <c r="Q111" i="32"/>
  <c r="AH30" i="32"/>
  <c r="P111" i="32"/>
  <c r="AG30" i="32"/>
  <c r="AF30" i="32"/>
  <c r="AE30" i="32"/>
  <c r="BO111" i="32"/>
  <c r="AD30" i="32"/>
  <c r="BN111" i="32"/>
  <c r="AC30" i="32"/>
  <c r="AB30" i="32"/>
  <c r="BT111" i="32"/>
  <c r="AA30" i="32"/>
  <c r="BS111" i="32"/>
  <c r="Z30" i="32"/>
  <c r="Y30" i="32"/>
  <c r="BY111" i="32"/>
  <c r="X30" i="32"/>
  <c r="BX111" i="32"/>
  <c r="W30" i="32"/>
  <c r="V30" i="32"/>
  <c r="U30" i="32"/>
  <c r="AC111" i="32"/>
  <c r="T30" i="32"/>
  <c r="AB111" i="32"/>
  <c r="S30" i="32"/>
  <c r="AA111" i="32"/>
  <c r="R30" i="32"/>
  <c r="Z111" i="32"/>
  <c r="Q30" i="32"/>
  <c r="G276" i="32"/>
  <c r="P30" i="32"/>
  <c r="I111" i="32"/>
  <c r="O30" i="32"/>
  <c r="H111" i="32"/>
  <c r="N30" i="32"/>
  <c r="G111" i="32"/>
  <c r="M30" i="32"/>
  <c r="F111" i="32"/>
  <c r="L30" i="32"/>
  <c r="F276" i="32"/>
  <c r="K30" i="32"/>
  <c r="AW111" i="32"/>
  <c r="CG111" i="32"/>
  <c r="M193" i="32"/>
  <c r="J30" i="32"/>
  <c r="AV111" i="32"/>
  <c r="CF111" i="32"/>
  <c r="L193" i="32"/>
  <c r="I30" i="32"/>
  <c r="AU111" i="32"/>
  <c r="H30" i="32"/>
  <c r="AT111" i="32"/>
  <c r="G30" i="32"/>
  <c r="E276" i="32"/>
  <c r="F30" i="32"/>
  <c r="E30" i="32"/>
  <c r="D30" i="32"/>
  <c r="C30" i="32"/>
  <c r="AV29" i="32"/>
  <c r="AU29" i="32"/>
  <c r="AT29" i="32"/>
  <c r="AS29" i="32"/>
  <c r="AR29" i="32"/>
  <c r="AQ29" i="32"/>
  <c r="AP29" i="32"/>
  <c r="AO29" i="32"/>
  <c r="AN29" i="32"/>
  <c r="AM29" i="32"/>
  <c r="AL29" i="32"/>
  <c r="AK29" i="32"/>
  <c r="S110" i="32"/>
  <c r="AJ29" i="32"/>
  <c r="R110" i="32"/>
  <c r="AI29" i="32"/>
  <c r="Q110" i="32"/>
  <c r="AH29" i="32"/>
  <c r="P110" i="32"/>
  <c r="AG29" i="32"/>
  <c r="AF29" i="32"/>
  <c r="AE29" i="32"/>
  <c r="BO110" i="32"/>
  <c r="AD29" i="32"/>
  <c r="BN110" i="32"/>
  <c r="AC29" i="32"/>
  <c r="AB29" i="32"/>
  <c r="BT110" i="32"/>
  <c r="AA29" i="32"/>
  <c r="BS110" i="32"/>
  <c r="Z29" i="32"/>
  <c r="Y29" i="32"/>
  <c r="BY110" i="32"/>
  <c r="X29" i="32"/>
  <c r="BX110" i="32"/>
  <c r="W29" i="32"/>
  <c r="V29" i="32"/>
  <c r="U29" i="32"/>
  <c r="AC110" i="32"/>
  <c r="T29" i="32"/>
  <c r="AB110" i="32"/>
  <c r="S29" i="32"/>
  <c r="AA110" i="32"/>
  <c r="R29" i="32"/>
  <c r="Z110" i="32"/>
  <c r="Q29" i="32"/>
  <c r="G275" i="32"/>
  <c r="P29" i="32"/>
  <c r="I110" i="32"/>
  <c r="O29" i="32"/>
  <c r="H110" i="32"/>
  <c r="N29" i="32"/>
  <c r="G110" i="32"/>
  <c r="M29" i="32"/>
  <c r="F110" i="32"/>
  <c r="L29" i="32"/>
  <c r="F275" i="32"/>
  <c r="K29" i="32"/>
  <c r="AW110" i="32"/>
  <c r="CG110" i="32"/>
  <c r="M192" i="32"/>
  <c r="J29" i="32"/>
  <c r="AV110" i="32"/>
  <c r="CF110" i="32"/>
  <c r="L192" i="32"/>
  <c r="I29" i="32"/>
  <c r="AU110" i="32"/>
  <c r="H29" i="32"/>
  <c r="AT110" i="32"/>
  <c r="G29" i="32"/>
  <c r="E275" i="32"/>
  <c r="F29" i="32"/>
  <c r="E29" i="32"/>
  <c r="D29" i="32"/>
  <c r="C29" i="32"/>
  <c r="AV28" i="32"/>
  <c r="AU28" i="32"/>
  <c r="AT28" i="32"/>
  <c r="AS28" i="32"/>
  <c r="AR28" i="32"/>
  <c r="AQ28" i="32"/>
  <c r="AP28" i="32"/>
  <c r="AO28" i="32"/>
  <c r="AN28" i="32"/>
  <c r="AM28" i="32"/>
  <c r="AL28" i="32"/>
  <c r="AK28" i="32"/>
  <c r="S109" i="32"/>
  <c r="AJ28" i="32"/>
  <c r="R109" i="32"/>
  <c r="AI28" i="32"/>
  <c r="Q109" i="32"/>
  <c r="AH28" i="32"/>
  <c r="P109" i="32"/>
  <c r="AG28" i="32"/>
  <c r="AF28" i="32"/>
  <c r="AE28" i="32"/>
  <c r="BO109" i="32"/>
  <c r="AD28" i="32"/>
  <c r="BN109" i="32"/>
  <c r="AC28" i="32"/>
  <c r="AB28" i="32"/>
  <c r="BT109" i="32"/>
  <c r="AA28" i="32"/>
  <c r="BS109" i="32"/>
  <c r="Z28" i="32"/>
  <c r="Y28" i="32"/>
  <c r="BY109" i="32"/>
  <c r="X28" i="32"/>
  <c r="BX109" i="32"/>
  <c r="W28" i="32"/>
  <c r="V28" i="32"/>
  <c r="U28" i="32"/>
  <c r="AC109" i="32"/>
  <c r="T28" i="32"/>
  <c r="AB109" i="32"/>
  <c r="S28" i="32"/>
  <c r="AA109" i="32"/>
  <c r="R28" i="32"/>
  <c r="Z109" i="32"/>
  <c r="Q28" i="32"/>
  <c r="G274" i="32"/>
  <c r="P28" i="32"/>
  <c r="I109" i="32"/>
  <c r="O28" i="32"/>
  <c r="H109" i="32"/>
  <c r="N28" i="32"/>
  <c r="G109" i="32"/>
  <c r="M28" i="32"/>
  <c r="F109" i="32"/>
  <c r="L28" i="32"/>
  <c r="F274" i="32"/>
  <c r="K28" i="32"/>
  <c r="AW109" i="32"/>
  <c r="J28" i="32"/>
  <c r="AV109" i="32"/>
  <c r="CF109" i="32"/>
  <c r="I28" i="32"/>
  <c r="AU109" i="32"/>
  <c r="H28" i="32"/>
  <c r="AT109" i="32"/>
  <c r="G28" i="32"/>
  <c r="E274" i="32"/>
  <c r="F28" i="32"/>
  <c r="E28" i="32"/>
  <c r="D28" i="32"/>
  <c r="C28" i="32"/>
  <c r="AV27" i="32"/>
  <c r="AU27" i="32"/>
  <c r="AT27" i="32"/>
  <c r="AS27" i="32"/>
  <c r="AR27" i="32"/>
  <c r="AQ27" i="32"/>
  <c r="AP27" i="32"/>
  <c r="AO27" i="32"/>
  <c r="AN27" i="32"/>
  <c r="AM27" i="32"/>
  <c r="AL27" i="32"/>
  <c r="AK27" i="32"/>
  <c r="AJ27" i="32"/>
  <c r="AI27" i="32"/>
  <c r="AH27" i="32"/>
  <c r="AG27" i="32"/>
  <c r="AF27" i="32"/>
  <c r="AE27" i="32"/>
  <c r="AD27" i="32"/>
  <c r="AC27" i="32"/>
  <c r="AB27" i="32"/>
  <c r="AA27" i="32"/>
  <c r="Z27" i="32"/>
  <c r="Y27" i="32"/>
  <c r="X27" i="32"/>
  <c r="W27" i="32"/>
  <c r="V27" i="32"/>
  <c r="U27" i="32"/>
  <c r="T27" i="32"/>
  <c r="S27" i="32"/>
  <c r="R27" i="32"/>
  <c r="Q27" i="32"/>
  <c r="P27" i="32"/>
  <c r="O27" i="32"/>
  <c r="N27" i="32"/>
  <c r="M27" i="32"/>
  <c r="L27" i="32"/>
  <c r="K27" i="32"/>
  <c r="J27" i="32"/>
  <c r="I27" i="32"/>
  <c r="H27" i="32"/>
  <c r="G27" i="32"/>
  <c r="F27" i="32"/>
  <c r="E27" i="32"/>
  <c r="D27" i="32"/>
  <c r="C27" i="32"/>
  <c r="AV26" i="32"/>
  <c r="AU26" i="32"/>
  <c r="AT26" i="32"/>
  <c r="AS26" i="32"/>
  <c r="AR26" i="32"/>
  <c r="AQ26" i="32"/>
  <c r="AP26" i="32"/>
  <c r="AO26" i="32"/>
  <c r="AN26" i="32"/>
  <c r="AM26" i="32"/>
  <c r="AL26" i="32"/>
  <c r="AK26" i="32"/>
  <c r="S107" i="32"/>
  <c r="AJ26" i="32"/>
  <c r="R107" i="32"/>
  <c r="AI26" i="32"/>
  <c r="Q107" i="32"/>
  <c r="AH26" i="32"/>
  <c r="P107" i="32"/>
  <c r="AG26" i="32"/>
  <c r="AF26" i="32"/>
  <c r="AE26" i="32"/>
  <c r="BO107" i="32"/>
  <c r="AD26" i="32"/>
  <c r="BN107" i="32"/>
  <c r="AC26" i="32"/>
  <c r="AB26" i="32"/>
  <c r="BT107" i="32"/>
  <c r="AA26" i="32"/>
  <c r="BS107" i="32"/>
  <c r="Z26" i="32"/>
  <c r="Y26" i="32"/>
  <c r="BY107" i="32"/>
  <c r="X26" i="32"/>
  <c r="BX107" i="32"/>
  <c r="W26" i="32"/>
  <c r="V26" i="32"/>
  <c r="U26" i="32"/>
  <c r="AC107" i="32"/>
  <c r="T26" i="32"/>
  <c r="AB107" i="32"/>
  <c r="S26" i="32"/>
  <c r="AA107" i="32"/>
  <c r="CO107" i="32"/>
  <c r="U189" i="32"/>
  <c r="R26" i="32"/>
  <c r="Z107" i="32"/>
  <c r="Q26" i="32"/>
  <c r="G272" i="32"/>
  <c r="P26" i="32"/>
  <c r="I107" i="32"/>
  <c r="O26" i="32"/>
  <c r="H107" i="32"/>
  <c r="N26" i="32"/>
  <c r="G107" i="32"/>
  <c r="M26" i="32"/>
  <c r="F107" i="32"/>
  <c r="L26" i="32"/>
  <c r="F272" i="32"/>
  <c r="K26" i="32"/>
  <c r="AW107" i="32"/>
  <c r="CG107" i="32"/>
  <c r="M189" i="32"/>
  <c r="J26" i="32"/>
  <c r="AV107" i="32"/>
  <c r="CF107" i="32"/>
  <c r="L189" i="32"/>
  <c r="I26" i="32"/>
  <c r="AU107" i="32"/>
  <c r="H26" i="32"/>
  <c r="AT107" i="32"/>
  <c r="G26" i="32"/>
  <c r="E272" i="32"/>
  <c r="F26" i="32"/>
  <c r="E26" i="32"/>
  <c r="D26" i="32"/>
  <c r="C26" i="32"/>
  <c r="AV25" i="32"/>
  <c r="AU25" i="32"/>
  <c r="AT25" i="32"/>
  <c r="AS25" i="32"/>
  <c r="AR25" i="32"/>
  <c r="AQ25" i="32"/>
  <c r="AP25" i="32"/>
  <c r="AO25" i="32"/>
  <c r="AN25" i="32"/>
  <c r="AM25" i="32"/>
  <c r="AL25" i="32"/>
  <c r="AK25" i="32"/>
  <c r="S106" i="32"/>
  <c r="AJ25" i="32"/>
  <c r="R106" i="32"/>
  <c r="AI25" i="32"/>
  <c r="Q106" i="32"/>
  <c r="AH25" i="32"/>
  <c r="P106" i="32"/>
  <c r="AG25" i="32"/>
  <c r="AF25" i="32"/>
  <c r="AE25" i="32"/>
  <c r="BO106" i="32"/>
  <c r="AD25" i="32"/>
  <c r="BN106" i="32"/>
  <c r="AC25" i="32"/>
  <c r="AB25" i="32"/>
  <c r="BT106" i="32"/>
  <c r="AA25" i="32"/>
  <c r="BS106" i="32"/>
  <c r="Z25" i="32"/>
  <c r="Y25" i="32"/>
  <c r="BY106" i="32"/>
  <c r="X25" i="32"/>
  <c r="BX106" i="32"/>
  <c r="W25" i="32"/>
  <c r="V25" i="32"/>
  <c r="U25" i="32"/>
  <c r="AC106" i="32"/>
  <c r="T25" i="32"/>
  <c r="AB106" i="32"/>
  <c r="S25" i="32"/>
  <c r="AA106" i="32"/>
  <c r="R25" i="32"/>
  <c r="Z106" i="32"/>
  <c r="Q25" i="32"/>
  <c r="G271" i="32"/>
  <c r="P25" i="32"/>
  <c r="I106" i="32"/>
  <c r="O25" i="32"/>
  <c r="H106" i="32"/>
  <c r="N25" i="32"/>
  <c r="G106" i="32"/>
  <c r="M25" i="32"/>
  <c r="F106" i="32"/>
  <c r="L25" i="32"/>
  <c r="F271" i="32"/>
  <c r="K25" i="32"/>
  <c r="AW106" i="32"/>
  <c r="CG106" i="32"/>
  <c r="M188" i="32"/>
  <c r="J25" i="32"/>
  <c r="AV106" i="32"/>
  <c r="CF106" i="32"/>
  <c r="L188" i="32"/>
  <c r="I25" i="32"/>
  <c r="AU106" i="32"/>
  <c r="H25" i="32"/>
  <c r="AT106" i="32"/>
  <c r="G25" i="32"/>
  <c r="E271" i="32"/>
  <c r="F25" i="32"/>
  <c r="E25" i="32"/>
  <c r="D25" i="32"/>
  <c r="C25" i="32"/>
  <c r="AV24" i="32"/>
  <c r="AU24" i="32"/>
  <c r="AT24" i="32"/>
  <c r="AS24" i="32"/>
  <c r="AR24" i="32"/>
  <c r="AQ24" i="32"/>
  <c r="AP24" i="32"/>
  <c r="AO24" i="32"/>
  <c r="AN24" i="32"/>
  <c r="AM24" i="32"/>
  <c r="AL24" i="32"/>
  <c r="AK24" i="32"/>
  <c r="S105" i="32"/>
  <c r="AJ24" i="32"/>
  <c r="R105" i="32"/>
  <c r="AI24" i="32"/>
  <c r="Q105" i="32"/>
  <c r="AH24" i="32"/>
  <c r="P105" i="32"/>
  <c r="AG24" i="32"/>
  <c r="AF24" i="32"/>
  <c r="AE24" i="32"/>
  <c r="BO105" i="32"/>
  <c r="AD24" i="32"/>
  <c r="BN105" i="32"/>
  <c r="AC24" i="32"/>
  <c r="AB24" i="32"/>
  <c r="BT105" i="32"/>
  <c r="AA24" i="32"/>
  <c r="BS105" i="32"/>
  <c r="Z24" i="32"/>
  <c r="Y24" i="32"/>
  <c r="BY105" i="32"/>
  <c r="X24" i="32"/>
  <c r="BX105" i="32"/>
  <c r="W24" i="32"/>
  <c r="V24" i="32"/>
  <c r="U24" i="32"/>
  <c r="AC105" i="32"/>
  <c r="T24" i="32"/>
  <c r="AB105" i="32"/>
  <c r="S24" i="32"/>
  <c r="AA105" i="32"/>
  <c r="CO105" i="32"/>
  <c r="U187" i="32"/>
  <c r="R24" i="32"/>
  <c r="Z105" i="32"/>
  <c r="Q24" i="32"/>
  <c r="G270" i="32"/>
  <c r="P24" i="32"/>
  <c r="I105" i="32"/>
  <c r="O24" i="32"/>
  <c r="H105" i="32"/>
  <c r="N24" i="32"/>
  <c r="G105" i="32"/>
  <c r="M24" i="32"/>
  <c r="F105" i="32"/>
  <c r="L24" i="32"/>
  <c r="F270" i="32"/>
  <c r="K24" i="32"/>
  <c r="AW105" i="32"/>
  <c r="CG105" i="32"/>
  <c r="M187" i="32"/>
  <c r="J24" i="32"/>
  <c r="AV105" i="32"/>
  <c r="CF105" i="32"/>
  <c r="L187" i="32"/>
  <c r="I24" i="32"/>
  <c r="AU105" i="32"/>
  <c r="H24" i="32"/>
  <c r="AT105" i="32"/>
  <c r="G24" i="32"/>
  <c r="E270" i="32"/>
  <c r="F24" i="32"/>
  <c r="E24" i="32"/>
  <c r="D24" i="32"/>
  <c r="C24" i="32"/>
  <c r="AV23" i="32"/>
  <c r="AU23" i="32"/>
  <c r="AT23" i="32"/>
  <c r="AS23" i="32"/>
  <c r="AR23" i="32"/>
  <c r="AQ23" i="32"/>
  <c r="AP23" i="32"/>
  <c r="AO23" i="32"/>
  <c r="AN23" i="32"/>
  <c r="AM23" i="32"/>
  <c r="AL23" i="32"/>
  <c r="AK23" i="32"/>
  <c r="S104" i="32"/>
  <c r="AJ23" i="32"/>
  <c r="R104" i="32"/>
  <c r="AI23" i="32"/>
  <c r="Q104" i="32"/>
  <c r="AH23" i="32"/>
  <c r="P104" i="32"/>
  <c r="AG23" i="32"/>
  <c r="AF23" i="32"/>
  <c r="AE23" i="32"/>
  <c r="BO104" i="32"/>
  <c r="AD23" i="32"/>
  <c r="BN104" i="32"/>
  <c r="AC23" i="32"/>
  <c r="AB23" i="32"/>
  <c r="BT104" i="32"/>
  <c r="AA23" i="32"/>
  <c r="BS104" i="32"/>
  <c r="Z23" i="32"/>
  <c r="Y23" i="32"/>
  <c r="BY104" i="32"/>
  <c r="X23" i="32"/>
  <c r="BX104" i="32"/>
  <c r="W23" i="32"/>
  <c r="V23" i="32"/>
  <c r="U23" i="32"/>
  <c r="AC104" i="32"/>
  <c r="T23" i="32"/>
  <c r="AB104" i="32"/>
  <c r="S23" i="32"/>
  <c r="AA104" i="32"/>
  <c r="R23" i="32"/>
  <c r="Z104" i="32"/>
  <c r="Q23" i="32"/>
  <c r="G269" i="32"/>
  <c r="P23" i="32"/>
  <c r="I104" i="32"/>
  <c r="O23" i="32"/>
  <c r="H104" i="32"/>
  <c r="N23" i="32"/>
  <c r="G104" i="32"/>
  <c r="M23" i="32"/>
  <c r="F104" i="32"/>
  <c r="L23" i="32"/>
  <c r="F269" i="32"/>
  <c r="K23" i="32"/>
  <c r="AW104" i="32"/>
  <c r="CG104" i="32"/>
  <c r="M186" i="32"/>
  <c r="J23" i="32"/>
  <c r="AV104" i="32"/>
  <c r="CF104" i="32"/>
  <c r="L186" i="32"/>
  <c r="I23" i="32"/>
  <c r="AU104" i="32"/>
  <c r="H23" i="32"/>
  <c r="AT104" i="32"/>
  <c r="G23" i="32"/>
  <c r="E269" i="32"/>
  <c r="F23" i="32"/>
  <c r="E23" i="32"/>
  <c r="D23" i="32"/>
  <c r="C23" i="32"/>
  <c r="AV22" i="32"/>
  <c r="AU22" i="32"/>
  <c r="AT22" i="32"/>
  <c r="AS22" i="32"/>
  <c r="AR22" i="32"/>
  <c r="AQ22" i="32"/>
  <c r="AP22" i="32"/>
  <c r="AO22" i="32"/>
  <c r="AN22" i="32"/>
  <c r="AM22" i="32"/>
  <c r="AL22" i="32"/>
  <c r="AK22" i="32"/>
  <c r="S103" i="32"/>
  <c r="AJ22" i="32"/>
  <c r="R103" i="32"/>
  <c r="AI22" i="32"/>
  <c r="Q103" i="32"/>
  <c r="AH22" i="32"/>
  <c r="P103" i="32"/>
  <c r="AG22" i="32"/>
  <c r="AF22" i="32"/>
  <c r="AE22" i="32"/>
  <c r="BO103" i="32"/>
  <c r="AD22" i="32"/>
  <c r="BN103" i="32"/>
  <c r="AC22" i="32"/>
  <c r="AB22" i="32"/>
  <c r="BT103" i="32"/>
  <c r="AA22" i="32"/>
  <c r="BS103" i="32"/>
  <c r="Z22" i="32"/>
  <c r="Y22" i="32"/>
  <c r="BY103" i="32"/>
  <c r="X22" i="32"/>
  <c r="BX103" i="32"/>
  <c r="W22" i="32"/>
  <c r="V22" i="32"/>
  <c r="U22" i="32"/>
  <c r="AC103" i="32"/>
  <c r="T22" i="32"/>
  <c r="AB103" i="32"/>
  <c r="S22" i="32"/>
  <c r="AA103" i="32"/>
  <c r="CO103" i="32"/>
  <c r="U185" i="32"/>
  <c r="R22" i="32"/>
  <c r="Z103" i="32"/>
  <c r="Q22" i="32"/>
  <c r="G268" i="32"/>
  <c r="P22" i="32"/>
  <c r="I103" i="32"/>
  <c r="O22" i="32"/>
  <c r="H103" i="32"/>
  <c r="N22" i="32"/>
  <c r="G103" i="32"/>
  <c r="M22" i="32"/>
  <c r="F103" i="32"/>
  <c r="L22" i="32"/>
  <c r="F268" i="32"/>
  <c r="K22" i="32"/>
  <c r="AW103" i="32"/>
  <c r="CG103" i="32"/>
  <c r="M185" i="32"/>
  <c r="J22" i="32"/>
  <c r="AV103" i="32"/>
  <c r="CF103" i="32"/>
  <c r="L185" i="32"/>
  <c r="I22" i="32"/>
  <c r="AU103" i="32"/>
  <c r="H22" i="32"/>
  <c r="AT103" i="32"/>
  <c r="G22" i="32"/>
  <c r="E268" i="32"/>
  <c r="F22" i="32"/>
  <c r="E22" i="32"/>
  <c r="D22" i="32"/>
  <c r="C22" i="32"/>
  <c r="AV21" i="32"/>
  <c r="AU21" i="32"/>
  <c r="AT21" i="32"/>
  <c r="AS21" i="32"/>
  <c r="AR21" i="32"/>
  <c r="AQ21" i="32"/>
  <c r="AP21" i="32"/>
  <c r="AO21" i="32"/>
  <c r="AN21" i="32"/>
  <c r="AM21" i="32"/>
  <c r="AL21" i="32"/>
  <c r="AK21" i="32"/>
  <c r="S102" i="32"/>
  <c r="AJ21" i="32"/>
  <c r="R102" i="32"/>
  <c r="AI21" i="32"/>
  <c r="Q102" i="32"/>
  <c r="AH21" i="32"/>
  <c r="P102" i="32"/>
  <c r="AG21" i="32"/>
  <c r="AF21" i="32"/>
  <c r="AE21" i="32"/>
  <c r="BO102" i="32"/>
  <c r="AD21" i="32"/>
  <c r="BN102" i="32"/>
  <c r="AC21" i="32"/>
  <c r="AB21" i="32"/>
  <c r="BT102" i="32"/>
  <c r="AA21" i="32"/>
  <c r="BS102" i="32"/>
  <c r="Z21" i="32"/>
  <c r="Y21" i="32"/>
  <c r="BY102" i="32"/>
  <c r="X21" i="32"/>
  <c r="BX102" i="32"/>
  <c r="W21" i="32"/>
  <c r="V21" i="32"/>
  <c r="U21" i="32"/>
  <c r="AC102" i="32"/>
  <c r="T21" i="32"/>
  <c r="AB102" i="32"/>
  <c r="S21" i="32"/>
  <c r="AA102" i="32"/>
  <c r="R21" i="32"/>
  <c r="Z102" i="32"/>
  <c r="Q21" i="32"/>
  <c r="G267" i="32"/>
  <c r="P21" i="32"/>
  <c r="I102" i="32"/>
  <c r="O21" i="32"/>
  <c r="H102" i="32"/>
  <c r="N21" i="32"/>
  <c r="G102" i="32"/>
  <c r="M21" i="32"/>
  <c r="F102" i="32"/>
  <c r="L21" i="32"/>
  <c r="F267" i="32"/>
  <c r="K21" i="32"/>
  <c r="AW102" i="32"/>
  <c r="CG102" i="32"/>
  <c r="M184" i="32"/>
  <c r="J21" i="32"/>
  <c r="AV102" i="32"/>
  <c r="CF102" i="32"/>
  <c r="L184" i="32"/>
  <c r="I21" i="32"/>
  <c r="AU102" i="32"/>
  <c r="H21" i="32"/>
  <c r="AT102" i="32"/>
  <c r="G21" i="32"/>
  <c r="E267" i="32"/>
  <c r="F21" i="32"/>
  <c r="E21" i="32"/>
  <c r="D21" i="32"/>
  <c r="C21" i="32"/>
  <c r="AV20" i="32"/>
  <c r="AU20" i="32"/>
  <c r="AT20" i="32"/>
  <c r="AS20" i="32"/>
  <c r="AR20" i="32"/>
  <c r="AQ20" i="32"/>
  <c r="AP20" i="32"/>
  <c r="AO20" i="32"/>
  <c r="AN20" i="32"/>
  <c r="AM20" i="32"/>
  <c r="AL20" i="32"/>
  <c r="AK20" i="32"/>
  <c r="S101" i="32"/>
  <c r="AJ20" i="32"/>
  <c r="R101" i="32"/>
  <c r="AI20" i="32"/>
  <c r="Q101" i="32"/>
  <c r="AH20" i="32"/>
  <c r="P101" i="32"/>
  <c r="AG20" i="32"/>
  <c r="AF20" i="32"/>
  <c r="AE20" i="32"/>
  <c r="BO101" i="32"/>
  <c r="AD20" i="32"/>
  <c r="BN101" i="32"/>
  <c r="AC20" i="32"/>
  <c r="AB20" i="32"/>
  <c r="BT101" i="32"/>
  <c r="AA20" i="32"/>
  <c r="BS101" i="32"/>
  <c r="BR101" i="32"/>
  <c r="Z20" i="32"/>
  <c r="Y20" i="32"/>
  <c r="BY101" i="32"/>
  <c r="X20" i="32"/>
  <c r="BX101" i="32"/>
  <c r="W20" i="32"/>
  <c r="V20" i="32"/>
  <c r="U20" i="32"/>
  <c r="AC101" i="32"/>
  <c r="T20" i="32"/>
  <c r="AB101" i="32"/>
  <c r="S20" i="32"/>
  <c r="AA101" i="32"/>
  <c r="CO101" i="32"/>
  <c r="U183" i="32"/>
  <c r="R20" i="32"/>
  <c r="Z101" i="32"/>
  <c r="Q20" i="32"/>
  <c r="G266" i="32"/>
  <c r="P20" i="32"/>
  <c r="I101" i="32"/>
  <c r="O20" i="32"/>
  <c r="H101" i="32"/>
  <c r="N20" i="32"/>
  <c r="G101" i="32"/>
  <c r="M20" i="32"/>
  <c r="F101" i="32"/>
  <c r="L20" i="32"/>
  <c r="F266" i="32"/>
  <c r="K20" i="32"/>
  <c r="AW101" i="32"/>
  <c r="CG101" i="32"/>
  <c r="M183" i="32"/>
  <c r="J20" i="32"/>
  <c r="AV101" i="32"/>
  <c r="CF101" i="32"/>
  <c r="L183" i="32"/>
  <c r="I20" i="32"/>
  <c r="AU101" i="32"/>
  <c r="H20" i="32"/>
  <c r="AT101" i="32"/>
  <c r="G20" i="32"/>
  <c r="E266" i="32"/>
  <c r="F20" i="32"/>
  <c r="E20" i="32"/>
  <c r="D20" i="32"/>
  <c r="C20" i="32"/>
  <c r="AV19" i="32"/>
  <c r="AU19" i="32"/>
  <c r="AT19" i="32"/>
  <c r="AS19" i="32"/>
  <c r="AR19" i="32"/>
  <c r="AQ19" i="32"/>
  <c r="AP19" i="32"/>
  <c r="AO19" i="32"/>
  <c r="AN19" i="32"/>
  <c r="AM19" i="32"/>
  <c r="AL19" i="32"/>
  <c r="AK19" i="32"/>
  <c r="S100" i="32"/>
  <c r="AJ19" i="32"/>
  <c r="R100" i="32"/>
  <c r="AI19" i="32"/>
  <c r="Q100" i="32"/>
  <c r="AH19" i="32"/>
  <c r="P100" i="32"/>
  <c r="AG19" i="32"/>
  <c r="AF19" i="32"/>
  <c r="AE19" i="32"/>
  <c r="BO100" i="32"/>
  <c r="AD19" i="32"/>
  <c r="BN100" i="32"/>
  <c r="AC19" i="32"/>
  <c r="AB19" i="32"/>
  <c r="BT100" i="32"/>
  <c r="AA19" i="32"/>
  <c r="BS100" i="32"/>
  <c r="Z19" i="32"/>
  <c r="Y19" i="32"/>
  <c r="BY100" i="32"/>
  <c r="X19" i="32"/>
  <c r="BX100" i="32"/>
  <c r="W19" i="32"/>
  <c r="V19" i="32"/>
  <c r="U19" i="32"/>
  <c r="AC100" i="32"/>
  <c r="T19" i="32"/>
  <c r="AB100" i="32"/>
  <c r="S19" i="32"/>
  <c r="AA100" i="32"/>
  <c r="R19" i="32"/>
  <c r="Z100" i="32"/>
  <c r="Q19" i="32"/>
  <c r="G265" i="32"/>
  <c r="P19" i="32"/>
  <c r="I100" i="32"/>
  <c r="O19" i="32"/>
  <c r="H100" i="32"/>
  <c r="N19" i="32"/>
  <c r="G100" i="32"/>
  <c r="M19" i="32"/>
  <c r="F100" i="32"/>
  <c r="L19" i="32"/>
  <c r="F265" i="32"/>
  <c r="K19" i="32"/>
  <c r="AW100" i="32"/>
  <c r="CG100" i="32"/>
  <c r="M182" i="32"/>
  <c r="J19" i="32"/>
  <c r="AV100" i="32"/>
  <c r="CF100" i="32"/>
  <c r="L182" i="32"/>
  <c r="I19" i="32"/>
  <c r="AU100" i="32"/>
  <c r="H19" i="32"/>
  <c r="AT100" i="32"/>
  <c r="G19" i="32"/>
  <c r="E265" i="32"/>
  <c r="F19" i="32"/>
  <c r="E19" i="32"/>
  <c r="D19" i="32"/>
  <c r="C19" i="32"/>
  <c r="AV18" i="32"/>
  <c r="AU18" i="32"/>
  <c r="AT18" i="32"/>
  <c r="AS18" i="32"/>
  <c r="AR18" i="32"/>
  <c r="AQ18" i="32"/>
  <c r="AP18" i="32"/>
  <c r="AO18" i="32"/>
  <c r="AN18" i="32"/>
  <c r="AM18" i="32"/>
  <c r="AL18" i="32"/>
  <c r="AK18" i="32"/>
  <c r="S99" i="32"/>
  <c r="AJ18" i="32"/>
  <c r="R99" i="32"/>
  <c r="AI18" i="32"/>
  <c r="Q99" i="32"/>
  <c r="AH18" i="32"/>
  <c r="P99" i="32"/>
  <c r="AG18" i="32"/>
  <c r="AF18" i="32"/>
  <c r="AE18" i="32"/>
  <c r="BO99" i="32"/>
  <c r="AD18" i="32"/>
  <c r="BN99" i="32"/>
  <c r="AC18" i="32"/>
  <c r="AB18" i="32"/>
  <c r="BT99" i="32"/>
  <c r="AA18" i="32"/>
  <c r="BS99" i="32"/>
  <c r="Z18" i="32"/>
  <c r="Y18" i="32"/>
  <c r="BY99" i="32"/>
  <c r="X18" i="32"/>
  <c r="BX99" i="32"/>
  <c r="W18" i="32"/>
  <c r="V18" i="32"/>
  <c r="U18" i="32"/>
  <c r="AC99" i="32"/>
  <c r="T18" i="32"/>
  <c r="AB99" i="32"/>
  <c r="S18" i="32"/>
  <c r="AA99" i="32"/>
  <c r="CO99" i="32"/>
  <c r="U181" i="32"/>
  <c r="R18" i="32"/>
  <c r="Z99" i="32"/>
  <c r="Q18" i="32"/>
  <c r="G264" i="32"/>
  <c r="P18" i="32"/>
  <c r="I99" i="32"/>
  <c r="O18" i="32"/>
  <c r="H99" i="32"/>
  <c r="N18" i="32"/>
  <c r="G99" i="32"/>
  <c r="M18" i="32"/>
  <c r="F99" i="32"/>
  <c r="L18" i="32"/>
  <c r="F264" i="32"/>
  <c r="K18" i="32"/>
  <c r="AW99" i="32"/>
  <c r="CG99" i="32"/>
  <c r="M181" i="32"/>
  <c r="J18" i="32"/>
  <c r="AV99" i="32"/>
  <c r="CF99" i="32"/>
  <c r="L181" i="32"/>
  <c r="I18" i="32"/>
  <c r="AU99" i="32"/>
  <c r="H18" i="32"/>
  <c r="AT99" i="32"/>
  <c r="G18" i="32"/>
  <c r="E264" i="32"/>
  <c r="F18" i="32"/>
  <c r="E18" i="32"/>
  <c r="D18" i="32"/>
  <c r="C18" i="32"/>
  <c r="AV17" i="32"/>
  <c r="AU17" i="32"/>
  <c r="AT17" i="32"/>
  <c r="AS17" i="32"/>
  <c r="AR17" i="32"/>
  <c r="AQ17" i="32"/>
  <c r="AP17" i="32"/>
  <c r="AO17" i="32"/>
  <c r="AN17" i="32"/>
  <c r="AM17" i="32"/>
  <c r="AL17" i="32"/>
  <c r="AK17" i="32"/>
  <c r="S98" i="32"/>
  <c r="AJ17" i="32"/>
  <c r="R98" i="32"/>
  <c r="AI17" i="32"/>
  <c r="Q98" i="32"/>
  <c r="AH17" i="32"/>
  <c r="P98" i="32"/>
  <c r="AG17" i="32"/>
  <c r="AF17" i="32"/>
  <c r="AE17" i="32"/>
  <c r="BO98" i="32"/>
  <c r="AD17" i="32"/>
  <c r="BN98" i="32"/>
  <c r="AC17" i="32"/>
  <c r="AB17" i="32"/>
  <c r="BT98" i="32"/>
  <c r="AA17" i="32"/>
  <c r="BS98" i="32"/>
  <c r="Z17" i="32"/>
  <c r="Y17" i="32"/>
  <c r="BY98" i="32"/>
  <c r="X17" i="32"/>
  <c r="BX98" i="32"/>
  <c r="W17" i="32"/>
  <c r="V17" i="32"/>
  <c r="U17" i="32"/>
  <c r="AC98" i="32"/>
  <c r="T17" i="32"/>
  <c r="AB98" i="32"/>
  <c r="S17" i="32"/>
  <c r="AA98" i="32"/>
  <c r="R17" i="32"/>
  <c r="Z98" i="32"/>
  <c r="Q17" i="32"/>
  <c r="G263" i="32"/>
  <c r="P17" i="32"/>
  <c r="I98" i="32"/>
  <c r="O17" i="32"/>
  <c r="H98" i="32"/>
  <c r="N17" i="32"/>
  <c r="G98" i="32"/>
  <c r="M17" i="32"/>
  <c r="F98" i="32"/>
  <c r="L17" i="32"/>
  <c r="F263" i="32"/>
  <c r="K17" i="32"/>
  <c r="AW98" i="32"/>
  <c r="CG98" i="32"/>
  <c r="M180" i="32"/>
  <c r="J17" i="32"/>
  <c r="AV98" i="32"/>
  <c r="CF98" i="32"/>
  <c r="L180" i="32"/>
  <c r="I17" i="32"/>
  <c r="AU98" i="32"/>
  <c r="H17" i="32"/>
  <c r="AT98" i="32"/>
  <c r="G17" i="32"/>
  <c r="E263" i="32"/>
  <c r="F17" i="32"/>
  <c r="E17" i="32"/>
  <c r="D17" i="32"/>
  <c r="C17" i="32"/>
  <c r="AV16" i="32"/>
  <c r="AU16" i="32"/>
  <c r="AT16" i="32"/>
  <c r="AS16" i="32"/>
  <c r="AR16" i="32"/>
  <c r="AQ16" i="32"/>
  <c r="AP16" i="32"/>
  <c r="AO16" i="32"/>
  <c r="AN16" i="32"/>
  <c r="AM16" i="32"/>
  <c r="AL16" i="32"/>
  <c r="AK16" i="32"/>
  <c r="S97" i="32"/>
  <c r="AJ16" i="32"/>
  <c r="R97" i="32"/>
  <c r="AI16" i="32"/>
  <c r="Q97" i="32"/>
  <c r="AH16" i="32"/>
  <c r="P97" i="32"/>
  <c r="AG16" i="32"/>
  <c r="AF16" i="32"/>
  <c r="AE16" i="32"/>
  <c r="BO97" i="32"/>
  <c r="AD16" i="32"/>
  <c r="BN97" i="32"/>
  <c r="AC16" i="32"/>
  <c r="AB16" i="32"/>
  <c r="BT97" i="32"/>
  <c r="AA16" i="32"/>
  <c r="BS97" i="32"/>
  <c r="Z16" i="32"/>
  <c r="Y16" i="32"/>
  <c r="BY97" i="32"/>
  <c r="X16" i="32"/>
  <c r="BX97" i="32"/>
  <c r="W16" i="32"/>
  <c r="V16" i="32"/>
  <c r="U16" i="32"/>
  <c r="AC97" i="32"/>
  <c r="T16" i="32"/>
  <c r="AB97" i="32"/>
  <c r="S16" i="32"/>
  <c r="AA97" i="32"/>
  <c r="CO97" i="32"/>
  <c r="U179" i="32"/>
  <c r="R16" i="32"/>
  <c r="Z97" i="32"/>
  <c r="Q16" i="32"/>
  <c r="G262" i="32"/>
  <c r="P16" i="32"/>
  <c r="I97" i="32"/>
  <c r="O16" i="32"/>
  <c r="H97" i="32"/>
  <c r="N16" i="32"/>
  <c r="G97" i="32"/>
  <c r="M16" i="32"/>
  <c r="F97" i="32"/>
  <c r="L16" i="32"/>
  <c r="F262" i="32"/>
  <c r="K16" i="32"/>
  <c r="AW97" i="32"/>
  <c r="CG97" i="32"/>
  <c r="M179" i="32"/>
  <c r="J16" i="32"/>
  <c r="AV97" i="32"/>
  <c r="CF97" i="32"/>
  <c r="L179" i="32"/>
  <c r="I16" i="32"/>
  <c r="AU97" i="32"/>
  <c r="H16" i="32"/>
  <c r="AT97" i="32"/>
  <c r="G16" i="32"/>
  <c r="E262" i="32"/>
  <c r="F16" i="32"/>
  <c r="E16" i="32"/>
  <c r="D16" i="32"/>
  <c r="C16" i="32"/>
  <c r="AV15" i="32"/>
  <c r="AU15" i="32"/>
  <c r="AT15" i="32"/>
  <c r="AS15" i="32"/>
  <c r="AR15" i="32"/>
  <c r="AQ15" i="32"/>
  <c r="AP15" i="32"/>
  <c r="AO15" i="32"/>
  <c r="AN15" i="32"/>
  <c r="AM15" i="32"/>
  <c r="AL15" i="32"/>
  <c r="AK15" i="32"/>
  <c r="S96" i="32"/>
  <c r="AJ15" i="32"/>
  <c r="R96" i="32"/>
  <c r="AI15" i="32"/>
  <c r="Q96" i="32"/>
  <c r="AH15" i="32"/>
  <c r="P96" i="32"/>
  <c r="AG15" i="32"/>
  <c r="AF15" i="32"/>
  <c r="AE15" i="32"/>
  <c r="BO96" i="32"/>
  <c r="AD15" i="32"/>
  <c r="BN96" i="32"/>
  <c r="AC15" i="32"/>
  <c r="AB15" i="32"/>
  <c r="BT96" i="32"/>
  <c r="AA15" i="32"/>
  <c r="BS96" i="32"/>
  <c r="Z15" i="32"/>
  <c r="Y15" i="32"/>
  <c r="BY96" i="32"/>
  <c r="X15" i="32"/>
  <c r="BX96" i="32"/>
  <c r="W15" i="32"/>
  <c r="V15" i="32"/>
  <c r="U15" i="32"/>
  <c r="AC96" i="32"/>
  <c r="T15" i="32"/>
  <c r="AB96" i="32"/>
  <c r="S15" i="32"/>
  <c r="AA96" i="32"/>
  <c r="R15" i="32"/>
  <c r="Z96" i="32"/>
  <c r="Q15" i="32"/>
  <c r="G261" i="32"/>
  <c r="P15" i="32"/>
  <c r="I96" i="32"/>
  <c r="O15" i="32"/>
  <c r="H96" i="32"/>
  <c r="N15" i="32"/>
  <c r="G96" i="32"/>
  <c r="M15" i="32"/>
  <c r="F96" i="32"/>
  <c r="L15" i="32"/>
  <c r="F261" i="32"/>
  <c r="K15" i="32"/>
  <c r="AW96" i="32"/>
  <c r="J15" i="32"/>
  <c r="AV96" i="32"/>
  <c r="I15" i="32"/>
  <c r="AU96" i="32"/>
  <c r="H15" i="32"/>
  <c r="AT96" i="32"/>
  <c r="G15" i="32"/>
  <c r="E261" i="32"/>
  <c r="F15" i="32"/>
  <c r="E15" i="32"/>
  <c r="D15" i="32"/>
  <c r="C15"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4" i="32"/>
  <c r="F14" i="32"/>
  <c r="E14" i="32"/>
  <c r="D14" i="32"/>
  <c r="C14" i="32"/>
  <c r="AV13" i="32"/>
  <c r="AU13" i="32"/>
  <c r="AT13" i="32"/>
  <c r="AS13" i="32"/>
  <c r="AR13" i="32"/>
  <c r="AQ13" i="32"/>
  <c r="AP13" i="32"/>
  <c r="AO13" i="32"/>
  <c r="AN13" i="32"/>
  <c r="AM13" i="32"/>
  <c r="AL13" i="32"/>
  <c r="AK13" i="32"/>
  <c r="S94" i="32"/>
  <c r="AJ13" i="32"/>
  <c r="R94" i="32"/>
  <c r="AI13" i="32"/>
  <c r="Q94" i="32"/>
  <c r="AH13" i="32"/>
  <c r="P94" i="32"/>
  <c r="AG13" i="32"/>
  <c r="AF13" i="32"/>
  <c r="AE13" i="32"/>
  <c r="BO94" i="32"/>
  <c r="AD13" i="32"/>
  <c r="BN94" i="32"/>
  <c r="AC13" i="32"/>
  <c r="AB13" i="32"/>
  <c r="BT94" i="32"/>
  <c r="AA13" i="32"/>
  <c r="BS94" i="32"/>
  <c r="Z13" i="32"/>
  <c r="Y13" i="32"/>
  <c r="BY94" i="32"/>
  <c r="X13" i="32"/>
  <c r="BX94" i="32"/>
  <c r="W13" i="32"/>
  <c r="V13" i="32"/>
  <c r="U13" i="32"/>
  <c r="AC94" i="32"/>
  <c r="T13" i="32"/>
  <c r="AB94" i="32"/>
  <c r="S13" i="32"/>
  <c r="AA94" i="32"/>
  <c r="R13" i="32"/>
  <c r="Z94" i="32"/>
  <c r="Q13" i="32"/>
  <c r="G259" i="32"/>
  <c r="P13" i="32"/>
  <c r="I94" i="32"/>
  <c r="O13" i="32"/>
  <c r="H94" i="32"/>
  <c r="N13" i="32"/>
  <c r="G94" i="32"/>
  <c r="M13" i="32"/>
  <c r="F94" i="32"/>
  <c r="L13" i="32"/>
  <c r="F259" i="32"/>
  <c r="K13" i="32"/>
  <c r="AW94" i="32"/>
  <c r="CG94" i="32"/>
  <c r="M176" i="32"/>
  <c r="J13" i="32"/>
  <c r="AV94" i="32"/>
  <c r="CF94" i="32"/>
  <c r="L176" i="32"/>
  <c r="I13" i="32"/>
  <c r="AU94" i="32"/>
  <c r="H13" i="32"/>
  <c r="AT94" i="32"/>
  <c r="CD94" i="32"/>
  <c r="G13" i="32"/>
  <c r="E259" i="32"/>
  <c r="F13" i="32"/>
  <c r="E13" i="32"/>
  <c r="D13" i="32"/>
  <c r="C13" i="32"/>
  <c r="AV12" i="32"/>
  <c r="AU12" i="32"/>
  <c r="AT12" i="32"/>
  <c r="AS12" i="32"/>
  <c r="AR12" i="32"/>
  <c r="AQ12" i="32"/>
  <c r="AP12" i="32"/>
  <c r="AO12" i="32"/>
  <c r="AN12" i="32"/>
  <c r="AM12" i="32"/>
  <c r="AL12" i="32"/>
  <c r="AK12" i="32"/>
  <c r="S93" i="32"/>
  <c r="AJ12" i="32"/>
  <c r="R93" i="32"/>
  <c r="AI12" i="32"/>
  <c r="Q93" i="32"/>
  <c r="AH12" i="32"/>
  <c r="P93" i="32"/>
  <c r="AG12" i="32"/>
  <c r="AF12" i="32"/>
  <c r="AE12" i="32"/>
  <c r="BO93" i="32"/>
  <c r="AD12" i="32"/>
  <c r="BN93" i="32"/>
  <c r="AC12" i="32"/>
  <c r="AB12" i="32"/>
  <c r="BT93" i="32"/>
  <c r="AA12" i="32"/>
  <c r="BS93" i="32"/>
  <c r="BR93" i="32"/>
  <c r="Z12" i="32"/>
  <c r="Y12" i="32"/>
  <c r="BY93" i="32"/>
  <c r="X12" i="32"/>
  <c r="BX93" i="32"/>
  <c r="W12" i="32"/>
  <c r="V12" i="32"/>
  <c r="U12" i="32"/>
  <c r="AC93" i="32"/>
  <c r="T12" i="32"/>
  <c r="AB93" i="32"/>
  <c r="S12" i="32"/>
  <c r="AA93" i="32"/>
  <c r="CO93" i="32"/>
  <c r="U175" i="32"/>
  <c r="R12" i="32"/>
  <c r="Z93" i="32"/>
  <c r="Q12" i="32"/>
  <c r="G258" i="32"/>
  <c r="P12" i="32"/>
  <c r="I93" i="32"/>
  <c r="O12" i="32"/>
  <c r="H93" i="32"/>
  <c r="N12" i="32"/>
  <c r="G93" i="32"/>
  <c r="M12" i="32"/>
  <c r="F93" i="32"/>
  <c r="L12" i="32"/>
  <c r="F258" i="32"/>
  <c r="K12" i="32"/>
  <c r="AW93" i="32"/>
  <c r="CG93" i="32"/>
  <c r="M175" i="32"/>
  <c r="J12" i="32"/>
  <c r="AV93" i="32"/>
  <c r="CF93" i="32"/>
  <c r="L175" i="32"/>
  <c r="I12" i="32"/>
  <c r="AU93" i="32"/>
  <c r="H12" i="32"/>
  <c r="AT93" i="32"/>
  <c r="G12" i="32"/>
  <c r="E258" i="32"/>
  <c r="F12" i="32"/>
  <c r="E12" i="32"/>
  <c r="D12" i="32"/>
  <c r="C12" i="32"/>
  <c r="AV11" i="32"/>
  <c r="AU11" i="32"/>
  <c r="AT11" i="32"/>
  <c r="AS11" i="32"/>
  <c r="AR11" i="32"/>
  <c r="AQ11" i="32"/>
  <c r="AP11" i="32"/>
  <c r="AO11" i="32"/>
  <c r="AN11" i="32"/>
  <c r="AM11" i="32"/>
  <c r="AL11" i="32"/>
  <c r="AK11" i="32"/>
  <c r="S92" i="32"/>
  <c r="AJ11" i="32"/>
  <c r="R92" i="32"/>
  <c r="AI11" i="32"/>
  <c r="Q92" i="32"/>
  <c r="AH11" i="32"/>
  <c r="P92" i="32"/>
  <c r="AG11" i="32"/>
  <c r="AF11" i="32"/>
  <c r="AE11" i="32"/>
  <c r="BO92" i="32"/>
  <c r="AD11" i="32"/>
  <c r="BN92" i="32"/>
  <c r="AC11" i="32"/>
  <c r="AB11" i="32"/>
  <c r="BT92" i="32"/>
  <c r="AA11" i="32"/>
  <c r="BS92" i="32"/>
  <c r="Z11" i="32"/>
  <c r="Y11" i="32"/>
  <c r="BY92" i="32"/>
  <c r="X11" i="32"/>
  <c r="BX92" i="32"/>
  <c r="W11" i="32"/>
  <c r="V11" i="32"/>
  <c r="U11" i="32"/>
  <c r="AC92" i="32"/>
  <c r="T11" i="32"/>
  <c r="AB92" i="32"/>
  <c r="S11" i="32"/>
  <c r="AA92" i="32"/>
  <c r="R11" i="32"/>
  <c r="Z92" i="32"/>
  <c r="Q11" i="32"/>
  <c r="G257" i="32"/>
  <c r="P11" i="32"/>
  <c r="I92" i="32"/>
  <c r="O11" i="32"/>
  <c r="H92" i="32"/>
  <c r="N11" i="32"/>
  <c r="G92" i="32"/>
  <c r="M11" i="32"/>
  <c r="F92" i="32"/>
  <c r="L11" i="32"/>
  <c r="F257" i="32"/>
  <c r="K11" i="32"/>
  <c r="AW92" i="32"/>
  <c r="CG92" i="32"/>
  <c r="M174" i="32"/>
  <c r="J11" i="32"/>
  <c r="AV92" i="32"/>
  <c r="CF92" i="32"/>
  <c r="L174" i="32"/>
  <c r="I11" i="32"/>
  <c r="AU92" i="32"/>
  <c r="H11" i="32"/>
  <c r="AT92" i="32"/>
  <c r="G11" i="32"/>
  <c r="E257" i="32"/>
  <c r="F11" i="32"/>
  <c r="E11" i="32"/>
  <c r="D11" i="32"/>
  <c r="C11" i="32"/>
  <c r="AV10" i="32"/>
  <c r="AU10" i="32"/>
  <c r="AT10" i="32"/>
  <c r="AS10" i="32"/>
  <c r="AR10" i="32"/>
  <c r="AQ10" i="32"/>
  <c r="AP10" i="32"/>
  <c r="AO10" i="32"/>
  <c r="AN10" i="32"/>
  <c r="AM10" i="32"/>
  <c r="AL10" i="32"/>
  <c r="AK10" i="32"/>
  <c r="S91" i="32"/>
  <c r="AJ10" i="32"/>
  <c r="R91" i="32"/>
  <c r="AI10" i="32"/>
  <c r="Q91" i="32"/>
  <c r="AH10" i="32"/>
  <c r="P91" i="32"/>
  <c r="AG10" i="32"/>
  <c r="AF10" i="32"/>
  <c r="AE10" i="32"/>
  <c r="BO91" i="32"/>
  <c r="AD10" i="32"/>
  <c r="BN91" i="32"/>
  <c r="AC10" i="32"/>
  <c r="AB10" i="32"/>
  <c r="BT91" i="32"/>
  <c r="AA10" i="32"/>
  <c r="BS91" i="32"/>
  <c r="Z10" i="32"/>
  <c r="Y10" i="32"/>
  <c r="BY91" i="32"/>
  <c r="X10" i="32"/>
  <c r="BX91" i="32"/>
  <c r="W10" i="32"/>
  <c r="V10" i="32"/>
  <c r="U10" i="32"/>
  <c r="AC91" i="32"/>
  <c r="T10" i="32"/>
  <c r="AB91" i="32"/>
  <c r="S10" i="32"/>
  <c r="AA91" i="32"/>
  <c r="R10" i="32"/>
  <c r="Z91" i="32"/>
  <c r="Q10" i="32"/>
  <c r="G256" i="32"/>
  <c r="P10" i="32"/>
  <c r="I91" i="32"/>
  <c r="O10" i="32"/>
  <c r="H91" i="32"/>
  <c r="N10" i="32"/>
  <c r="G91" i="32"/>
  <c r="M10" i="32"/>
  <c r="F91" i="32"/>
  <c r="L10" i="32"/>
  <c r="F256" i="32"/>
  <c r="K10" i="32"/>
  <c r="AW91" i="32"/>
  <c r="J10" i="32"/>
  <c r="AV91" i="32"/>
  <c r="I10" i="32"/>
  <c r="AU91" i="32"/>
  <c r="H10" i="32"/>
  <c r="AT91" i="32"/>
  <c r="G10" i="32"/>
  <c r="E256" i="32"/>
  <c r="F10" i="32"/>
  <c r="E10" i="32"/>
  <c r="D10" i="32"/>
  <c r="C10" i="32"/>
  <c r="AV9" i="32"/>
  <c r="AU9" i="32"/>
  <c r="AT9" i="32"/>
  <c r="AS9" i="32"/>
  <c r="AR9" i="32"/>
  <c r="AQ9" i="32"/>
  <c r="AP9" i="32"/>
  <c r="AO9" i="32"/>
  <c r="AN9" i="32"/>
  <c r="AM9" i="32"/>
  <c r="AL9" i="32"/>
  <c r="AK9" i="32"/>
  <c r="AJ9" i="32"/>
  <c r="AI9" i="32"/>
  <c r="AH9" i="32"/>
  <c r="AG9" i="32"/>
  <c r="AF9" i="32"/>
  <c r="AE9" i="32"/>
  <c r="AD9" i="32"/>
  <c r="AC9" i="32"/>
  <c r="AB9" i="32"/>
  <c r="AA9" i="32"/>
  <c r="Z9" i="32"/>
  <c r="Y9" i="32"/>
  <c r="X9" i="32"/>
  <c r="W9" i="32"/>
  <c r="V9" i="32"/>
  <c r="U9" i="32"/>
  <c r="T9" i="32"/>
  <c r="S9" i="32"/>
  <c r="R9" i="32"/>
  <c r="Q9" i="32"/>
  <c r="P9" i="32"/>
  <c r="O9" i="32"/>
  <c r="N9" i="32"/>
  <c r="M9" i="32"/>
  <c r="L9" i="32"/>
  <c r="K9" i="32"/>
  <c r="J9" i="32"/>
  <c r="I9" i="32"/>
  <c r="H9" i="32"/>
  <c r="G9" i="32"/>
  <c r="F9" i="32"/>
  <c r="E9" i="32"/>
  <c r="D9" i="32"/>
  <c r="C9" i="32"/>
  <c r="AV8" i="32"/>
  <c r="AU8" i="32"/>
  <c r="AT8" i="32"/>
  <c r="AS8" i="32"/>
  <c r="AR8" i="32"/>
  <c r="AQ8" i="32"/>
  <c r="AP8" i="32"/>
  <c r="AO8" i="32"/>
  <c r="AN8" i="32"/>
  <c r="AM8" i="32"/>
  <c r="AL8" i="32"/>
  <c r="AK8" i="32"/>
  <c r="AJ8" i="32"/>
  <c r="AI8" i="32"/>
  <c r="AH8" i="32"/>
  <c r="AG8" i="32"/>
  <c r="AF8" i="32"/>
  <c r="AE8" i="32"/>
  <c r="AD8" i="32"/>
  <c r="AC8" i="32"/>
  <c r="AB8" i="32"/>
  <c r="AA8" i="32"/>
  <c r="Z8" i="32"/>
  <c r="Y8" i="32"/>
  <c r="X8" i="32"/>
  <c r="W8" i="32"/>
  <c r="V8" i="32"/>
  <c r="U8" i="32"/>
  <c r="T8" i="32"/>
  <c r="S8" i="32"/>
  <c r="R8" i="32"/>
  <c r="Q8" i="32"/>
  <c r="P8" i="32"/>
  <c r="O8" i="32"/>
  <c r="N8" i="32"/>
  <c r="M8" i="32"/>
  <c r="L8" i="32"/>
  <c r="K8" i="32"/>
  <c r="J8" i="32"/>
  <c r="I8" i="32"/>
  <c r="H8" i="32"/>
  <c r="G8" i="32"/>
  <c r="F8" i="32"/>
  <c r="E8" i="32"/>
  <c r="D8" i="32"/>
  <c r="C8" i="32"/>
  <c r="C509" i="31"/>
  <c r="C508" i="31"/>
  <c r="C500" i="31"/>
  <c r="C512" i="31"/>
  <c r="C499" i="31"/>
  <c r="C511" i="31"/>
  <c r="D488" i="31"/>
  <c r="D487" i="31"/>
  <c r="D486" i="31"/>
  <c r="D485" i="31"/>
  <c r="D484" i="31"/>
  <c r="D483" i="31"/>
  <c r="D482" i="31"/>
  <c r="D481" i="31"/>
  <c r="D480" i="31"/>
  <c r="D479" i="31"/>
  <c r="D478" i="31"/>
  <c r="D477" i="31"/>
  <c r="D476" i="31"/>
  <c r="G475" i="31"/>
  <c r="F475" i="31"/>
  <c r="D475" i="31"/>
  <c r="E475" i="31"/>
  <c r="C475" i="31"/>
  <c r="D474" i="31"/>
  <c r="D473" i="31"/>
  <c r="D472" i="31"/>
  <c r="D471" i="31"/>
  <c r="D470" i="31"/>
  <c r="D469" i="31"/>
  <c r="G468" i="31"/>
  <c r="F468" i="31"/>
  <c r="E468" i="31"/>
  <c r="C468" i="31"/>
  <c r="D467" i="31"/>
  <c r="D466" i="31"/>
  <c r="D465" i="31"/>
  <c r="D464" i="31"/>
  <c r="D463" i="31"/>
  <c r="G462" i="31"/>
  <c r="F462" i="31"/>
  <c r="E462" i="31"/>
  <c r="C462" i="31"/>
  <c r="D461" i="31"/>
  <c r="D460" i="31"/>
  <c r="D459" i="31"/>
  <c r="D458" i="31"/>
  <c r="D457" i="31"/>
  <c r="D456" i="31"/>
  <c r="D455" i="31"/>
  <c r="D454" i="31"/>
  <c r="G453" i="31"/>
  <c r="F453" i="31"/>
  <c r="E453" i="31"/>
  <c r="C453" i="31"/>
  <c r="D452" i="31"/>
  <c r="D451" i="31"/>
  <c r="D450" i="31"/>
  <c r="D449" i="31"/>
  <c r="D448" i="31"/>
  <c r="D447" i="31"/>
  <c r="G446" i="31"/>
  <c r="F446" i="31"/>
  <c r="E446" i="31"/>
  <c r="C446" i="31"/>
  <c r="D445" i="31"/>
  <c r="D444" i="31"/>
  <c r="D443" i="31"/>
  <c r="D442" i="31"/>
  <c r="D441" i="31"/>
  <c r="D440" i="31"/>
  <c r="D439" i="31"/>
  <c r="D438" i="31"/>
  <c r="D437" i="31"/>
  <c r="G436" i="31"/>
  <c r="F436" i="31"/>
  <c r="E436" i="31"/>
  <c r="C436" i="31"/>
  <c r="D435" i="31"/>
  <c r="D434" i="31"/>
  <c r="D433" i="31"/>
  <c r="D432" i="31"/>
  <c r="D431" i="31"/>
  <c r="D430" i="31"/>
  <c r="D429" i="31"/>
  <c r="D428" i="31"/>
  <c r="D427" i="31"/>
  <c r="D426" i="31"/>
  <c r="D425" i="31"/>
  <c r="D424" i="31"/>
  <c r="G423" i="31"/>
  <c r="F423" i="31"/>
  <c r="D423" i="31"/>
  <c r="E423" i="31"/>
  <c r="C423" i="31"/>
  <c r="D422" i="31"/>
  <c r="D421" i="31"/>
  <c r="D420" i="31"/>
  <c r="D419" i="31"/>
  <c r="G418" i="31"/>
  <c r="G417" i="31"/>
  <c r="F418" i="31"/>
  <c r="F417" i="31"/>
  <c r="E418" i="31"/>
  <c r="C418" i="31"/>
  <c r="D407" i="31"/>
  <c r="D406" i="31"/>
  <c r="D405" i="31"/>
  <c r="D404" i="31"/>
  <c r="D403" i="31"/>
  <c r="D402" i="31"/>
  <c r="D401" i="31"/>
  <c r="D400" i="31"/>
  <c r="D399" i="31"/>
  <c r="D398" i="31"/>
  <c r="D397" i="31"/>
  <c r="D396" i="31"/>
  <c r="D395" i="31"/>
  <c r="G394" i="31"/>
  <c r="F394" i="31"/>
  <c r="E394" i="31"/>
  <c r="C394" i="31"/>
  <c r="D393" i="31"/>
  <c r="D392" i="31"/>
  <c r="D391" i="31"/>
  <c r="D390" i="31"/>
  <c r="D389" i="31"/>
  <c r="D388" i="31"/>
  <c r="G387" i="31"/>
  <c r="F387" i="31"/>
  <c r="E387" i="31"/>
  <c r="C387" i="31"/>
  <c r="D386" i="31"/>
  <c r="D385" i="31"/>
  <c r="D384" i="31"/>
  <c r="D383" i="31"/>
  <c r="D382" i="31"/>
  <c r="G381" i="31"/>
  <c r="F381" i="31"/>
  <c r="E381" i="31"/>
  <c r="D381" i="31"/>
  <c r="C381" i="31"/>
  <c r="D380" i="31"/>
  <c r="D379" i="31"/>
  <c r="D378" i="31"/>
  <c r="D377" i="31"/>
  <c r="D376" i="31"/>
  <c r="D375" i="31"/>
  <c r="D374" i="31"/>
  <c r="D373" i="31"/>
  <c r="G372" i="31"/>
  <c r="F372" i="31"/>
  <c r="E372" i="31"/>
  <c r="D372" i="31"/>
  <c r="C372" i="31"/>
  <c r="D371" i="31"/>
  <c r="D370" i="31"/>
  <c r="D369" i="31"/>
  <c r="D368" i="31"/>
  <c r="D367" i="31"/>
  <c r="D366" i="31"/>
  <c r="G365" i="31"/>
  <c r="F365" i="31"/>
  <c r="E365" i="31"/>
  <c r="D365" i="31"/>
  <c r="C365" i="31"/>
  <c r="D364" i="31"/>
  <c r="D363" i="31"/>
  <c r="D362" i="31"/>
  <c r="D361" i="31"/>
  <c r="D360" i="31"/>
  <c r="D359" i="31"/>
  <c r="D358" i="31"/>
  <c r="D357" i="31"/>
  <c r="D356" i="31"/>
  <c r="G355" i="31"/>
  <c r="F355" i="31"/>
  <c r="E355" i="31"/>
  <c r="C355" i="31"/>
  <c r="D354" i="31"/>
  <c r="D353" i="31"/>
  <c r="D352" i="31"/>
  <c r="D351" i="31"/>
  <c r="D350" i="31"/>
  <c r="D349" i="31"/>
  <c r="D348" i="31"/>
  <c r="D347" i="31"/>
  <c r="D346" i="31"/>
  <c r="D345" i="31"/>
  <c r="D344" i="31"/>
  <c r="D343" i="31"/>
  <c r="G342" i="31"/>
  <c r="F342" i="31"/>
  <c r="E342" i="31"/>
  <c r="C342" i="31"/>
  <c r="D341" i="31"/>
  <c r="D340" i="31"/>
  <c r="D339" i="31"/>
  <c r="D338" i="31"/>
  <c r="G337" i="31"/>
  <c r="G336" i="31"/>
  <c r="F337" i="31"/>
  <c r="F336" i="31"/>
  <c r="E337" i="31"/>
  <c r="C337" i="31"/>
  <c r="C312" i="31"/>
  <c r="C305" i="31"/>
  <c r="C299" i="31"/>
  <c r="C290" i="31"/>
  <c r="C283" i="31"/>
  <c r="C273" i="31"/>
  <c r="C260" i="31"/>
  <c r="C255" i="31"/>
  <c r="BH160" i="31"/>
  <c r="BC160" i="31"/>
  <c r="AX160" i="31"/>
  <c r="AI160" i="31"/>
  <c r="AD160" i="31"/>
  <c r="J160" i="31"/>
  <c r="BH159" i="31"/>
  <c r="BC159" i="31"/>
  <c r="AX159" i="31"/>
  <c r="AI159" i="31"/>
  <c r="AD159" i="31"/>
  <c r="J159" i="31"/>
  <c r="BH158" i="31"/>
  <c r="BC158" i="31"/>
  <c r="AX158" i="31"/>
  <c r="AI158" i="31"/>
  <c r="AD158" i="31"/>
  <c r="J158" i="31"/>
  <c r="BH157" i="31"/>
  <c r="BC157" i="31"/>
  <c r="AX157" i="31"/>
  <c r="AI157" i="31"/>
  <c r="AD157" i="31"/>
  <c r="J157" i="31"/>
  <c r="BH156" i="31"/>
  <c r="BC156" i="31"/>
  <c r="AX156" i="31"/>
  <c r="AI156" i="31"/>
  <c r="AD156" i="31"/>
  <c r="J156" i="31"/>
  <c r="BH155" i="31"/>
  <c r="BC155" i="31"/>
  <c r="AX155" i="31"/>
  <c r="AI155" i="31"/>
  <c r="AD155" i="31"/>
  <c r="J155" i="31"/>
  <c r="BH154" i="31"/>
  <c r="BC154" i="31"/>
  <c r="AX154" i="31"/>
  <c r="AI154" i="31"/>
  <c r="AD154" i="31"/>
  <c r="J154" i="31"/>
  <c r="BH153" i="31"/>
  <c r="BC153" i="31"/>
  <c r="AX153" i="31"/>
  <c r="AI153" i="31"/>
  <c r="AD153" i="31"/>
  <c r="J153" i="31"/>
  <c r="BH152" i="31"/>
  <c r="BC152" i="31"/>
  <c r="AX152" i="31"/>
  <c r="AI152" i="31"/>
  <c r="AD152" i="31"/>
  <c r="J152" i="31"/>
  <c r="BH151" i="31"/>
  <c r="BC151" i="31"/>
  <c r="AX151" i="31"/>
  <c r="AI151" i="31"/>
  <c r="AD151" i="31"/>
  <c r="J151" i="31"/>
  <c r="BH150" i="31"/>
  <c r="BC150" i="31"/>
  <c r="AX150" i="31"/>
  <c r="AI150" i="31"/>
  <c r="AD150" i="31"/>
  <c r="J150" i="31"/>
  <c r="BH149" i="31"/>
  <c r="BC149" i="31"/>
  <c r="AX149" i="31"/>
  <c r="AX147" i="31"/>
  <c r="AI149" i="31"/>
  <c r="AD149" i="31"/>
  <c r="J149" i="31"/>
  <c r="BH148" i="31"/>
  <c r="BC148" i="31"/>
  <c r="AX148" i="31"/>
  <c r="AI148" i="31"/>
  <c r="AD148" i="31"/>
  <c r="J148" i="31"/>
  <c r="CA147" i="31"/>
  <c r="BZ147" i="31"/>
  <c r="BV147" i="31"/>
  <c r="BU147" i="31"/>
  <c r="BQ147" i="31"/>
  <c r="BP147" i="31"/>
  <c r="BL147" i="31"/>
  <c r="BK147" i="31"/>
  <c r="BJ147" i="31"/>
  <c r="BI147" i="31"/>
  <c r="BG147" i="31"/>
  <c r="BF147" i="31"/>
  <c r="BE147" i="31"/>
  <c r="BD147" i="31"/>
  <c r="BB147" i="31"/>
  <c r="BA147" i="31"/>
  <c r="AZ147" i="31"/>
  <c r="AY147" i="31"/>
  <c r="AP147" i="31"/>
  <c r="AO147" i="31"/>
  <c r="AM147" i="31"/>
  <c r="AL147" i="31"/>
  <c r="AL89" i="31"/>
  <c r="AK147" i="31"/>
  <c r="AJ147" i="31"/>
  <c r="AH147" i="31"/>
  <c r="AG147" i="31"/>
  <c r="AF147" i="31"/>
  <c r="AE147" i="31"/>
  <c r="V147" i="31"/>
  <c r="U147" i="31"/>
  <c r="N147" i="31"/>
  <c r="M147" i="31"/>
  <c r="L147" i="31"/>
  <c r="K147" i="31"/>
  <c r="C147" i="31"/>
  <c r="BH146" i="31"/>
  <c r="BC146" i="31"/>
  <c r="AX146" i="31"/>
  <c r="AI146" i="31"/>
  <c r="AD146" i="31"/>
  <c r="J146" i="31"/>
  <c r="BH145" i="31"/>
  <c r="BC145" i="31"/>
  <c r="AX145" i="31"/>
  <c r="AI145" i="31"/>
  <c r="AD145" i="31"/>
  <c r="J145" i="31"/>
  <c r="BH144" i="31"/>
  <c r="BC144" i="31"/>
  <c r="AX144" i="31"/>
  <c r="AI144" i="31"/>
  <c r="AD144" i="31"/>
  <c r="J144" i="31"/>
  <c r="BH143" i="31"/>
  <c r="BH140" i="31"/>
  <c r="BC143" i="31"/>
  <c r="AX143" i="31"/>
  <c r="AI143" i="31"/>
  <c r="AD143" i="31"/>
  <c r="J143" i="31"/>
  <c r="BH142" i="31"/>
  <c r="BC142" i="31"/>
  <c r="AX142" i="31"/>
  <c r="AX140" i="31"/>
  <c r="AI142" i="31"/>
  <c r="AD142" i="31"/>
  <c r="J142" i="31"/>
  <c r="BH141" i="31"/>
  <c r="BC141" i="31"/>
  <c r="AX141" i="31"/>
  <c r="AI141" i="31"/>
  <c r="AI140" i="31"/>
  <c r="AD141" i="31"/>
  <c r="J141" i="31"/>
  <c r="CA140" i="31"/>
  <c r="BZ140" i="31"/>
  <c r="BV140" i="31"/>
  <c r="BU140" i="31"/>
  <c r="BQ140" i="31"/>
  <c r="BP140" i="31"/>
  <c r="BL140" i="31"/>
  <c r="BL89" i="31"/>
  <c r="BK140" i="31"/>
  <c r="BJ140" i="31"/>
  <c r="BI140" i="31"/>
  <c r="BG140" i="31"/>
  <c r="BF140" i="31"/>
  <c r="BE140" i="31"/>
  <c r="BD140" i="31"/>
  <c r="BB140" i="31"/>
  <c r="BA140" i="31"/>
  <c r="AZ140" i="31"/>
  <c r="AY140" i="31"/>
  <c r="AP140" i="31"/>
  <c r="AO140" i="31"/>
  <c r="AM140" i="31"/>
  <c r="AL140" i="31"/>
  <c r="AK140" i="31"/>
  <c r="AJ140" i="31"/>
  <c r="AH140" i="31"/>
  <c r="AG140" i="31"/>
  <c r="AF140" i="31"/>
  <c r="AE140" i="31"/>
  <c r="V140" i="31"/>
  <c r="U140" i="31"/>
  <c r="N140" i="31"/>
  <c r="M140" i="31"/>
  <c r="L140" i="31"/>
  <c r="K140" i="31"/>
  <c r="J140" i="31"/>
  <c r="C140" i="31"/>
  <c r="BH139" i="31"/>
  <c r="BC139" i="31"/>
  <c r="AX139" i="31"/>
  <c r="AI139" i="31"/>
  <c r="AD139" i="31"/>
  <c r="J139" i="31"/>
  <c r="BH138" i="31"/>
  <c r="BC138" i="31"/>
  <c r="AX138" i="31"/>
  <c r="AI138" i="31"/>
  <c r="AD138" i="31"/>
  <c r="J138" i="31"/>
  <c r="BH137" i="31"/>
  <c r="BC137" i="31"/>
  <c r="AX137" i="31"/>
  <c r="AI137" i="31"/>
  <c r="AD137" i="31"/>
  <c r="J137" i="31"/>
  <c r="BH136" i="31"/>
  <c r="BC136" i="31"/>
  <c r="AX136" i="31"/>
  <c r="AI136" i="31"/>
  <c r="AD136" i="31"/>
  <c r="J136" i="31"/>
  <c r="BH135" i="31"/>
  <c r="BC135" i="31"/>
  <c r="AX135" i="31"/>
  <c r="AI135" i="31"/>
  <c r="AD135" i="31"/>
  <c r="J135" i="31"/>
  <c r="CA134" i="31"/>
  <c r="BZ134" i="31"/>
  <c r="BV134" i="31"/>
  <c r="BU134" i="31"/>
  <c r="BQ134" i="31"/>
  <c r="BP134" i="31"/>
  <c r="BL134" i="31"/>
  <c r="BK134" i="31"/>
  <c r="BJ134" i="31"/>
  <c r="BI134" i="31"/>
  <c r="BG134" i="31"/>
  <c r="BF134" i="31"/>
  <c r="BE134" i="31"/>
  <c r="BD134" i="31"/>
  <c r="BB134" i="31"/>
  <c r="BA134" i="31"/>
  <c r="AZ134" i="31"/>
  <c r="AY134" i="31"/>
  <c r="AP134" i="31"/>
  <c r="AP89" i="31"/>
  <c r="AO134" i="31"/>
  <c r="AM134" i="31"/>
  <c r="AL134" i="31"/>
  <c r="AK134" i="31"/>
  <c r="AJ134" i="31"/>
  <c r="AH134" i="31"/>
  <c r="AG134" i="31"/>
  <c r="AF134" i="31"/>
  <c r="AE134" i="31"/>
  <c r="V134" i="31"/>
  <c r="U134" i="31"/>
  <c r="N134" i="31"/>
  <c r="M134" i="31"/>
  <c r="L134" i="31"/>
  <c r="K134" i="31"/>
  <c r="C134" i="31"/>
  <c r="BH133" i="31"/>
  <c r="BC133" i="31"/>
  <c r="AX133" i="31"/>
  <c r="AI133" i="31"/>
  <c r="AD133" i="31"/>
  <c r="J133" i="31"/>
  <c r="BH132" i="31"/>
  <c r="BC132" i="31"/>
  <c r="AX132" i="31"/>
  <c r="AI132" i="31"/>
  <c r="AD132" i="31"/>
  <c r="J132" i="31"/>
  <c r="BH131" i="31"/>
  <c r="BC131" i="31"/>
  <c r="AX131" i="31"/>
  <c r="AI131" i="31"/>
  <c r="AD131" i="31"/>
  <c r="J131" i="31"/>
  <c r="BH130" i="31"/>
  <c r="BC130" i="31"/>
  <c r="AX130" i="31"/>
  <c r="AI130" i="31"/>
  <c r="AD130" i="31"/>
  <c r="J130" i="31"/>
  <c r="BH129" i="31"/>
  <c r="BC129" i="31"/>
  <c r="AX129" i="31"/>
  <c r="AI129" i="31"/>
  <c r="AD129" i="31"/>
  <c r="J129" i="31"/>
  <c r="BH128" i="31"/>
  <c r="BC128" i="31"/>
  <c r="AX128" i="31"/>
  <c r="AI128" i="31"/>
  <c r="AD128" i="31"/>
  <c r="J128" i="31"/>
  <c r="BH127" i="31"/>
  <c r="BC127" i="31"/>
  <c r="AX127" i="31"/>
  <c r="AI127" i="31"/>
  <c r="AI125" i="31"/>
  <c r="AD127" i="31"/>
  <c r="J127" i="31"/>
  <c r="BH126" i="31"/>
  <c r="BC126" i="31"/>
  <c r="AX126" i="31"/>
  <c r="AI126" i="31"/>
  <c r="AD126" i="31"/>
  <c r="J126" i="31"/>
  <c r="CA125" i="31"/>
  <c r="BZ125" i="31"/>
  <c r="BV125" i="31"/>
  <c r="BU125" i="31"/>
  <c r="BQ125" i="31"/>
  <c r="BP125" i="31"/>
  <c r="BL125" i="31"/>
  <c r="BK125" i="31"/>
  <c r="BJ125" i="31"/>
  <c r="BI125" i="31"/>
  <c r="BG125" i="31"/>
  <c r="BF125" i="31"/>
  <c r="BE125" i="31"/>
  <c r="BD125" i="31"/>
  <c r="BB125" i="31"/>
  <c r="BA125" i="31"/>
  <c r="AZ125" i="31"/>
  <c r="AY125" i="31"/>
  <c r="AP125" i="31"/>
  <c r="AO125" i="31"/>
  <c r="AM125" i="31"/>
  <c r="AL125" i="31"/>
  <c r="AK125" i="31"/>
  <c r="AJ125" i="31"/>
  <c r="AH125" i="31"/>
  <c r="AG125" i="31"/>
  <c r="AF125" i="31"/>
  <c r="AE125" i="31"/>
  <c r="V125" i="31"/>
  <c r="U125" i="31"/>
  <c r="N125" i="31"/>
  <c r="M125" i="31"/>
  <c r="L125" i="31"/>
  <c r="K125" i="31"/>
  <c r="C125" i="31"/>
  <c r="BH124" i="31"/>
  <c r="BC124" i="31"/>
  <c r="AX124" i="31"/>
  <c r="AI124" i="31"/>
  <c r="AD124" i="31"/>
  <c r="J124" i="31"/>
  <c r="BH123" i="31"/>
  <c r="BC123" i="31"/>
  <c r="AX123" i="31"/>
  <c r="AI123" i="31"/>
  <c r="AD123" i="31"/>
  <c r="J123" i="31"/>
  <c r="BH122" i="31"/>
  <c r="BC122" i="31"/>
  <c r="AX122" i="31"/>
  <c r="AI122" i="31"/>
  <c r="AD122" i="31"/>
  <c r="J122" i="31"/>
  <c r="BH121" i="31"/>
  <c r="BC121" i="31"/>
  <c r="BC118" i="31"/>
  <c r="AX121" i="31"/>
  <c r="AI121" i="31"/>
  <c r="AD121" i="31"/>
  <c r="J121" i="31"/>
  <c r="BH120" i="31"/>
  <c r="BC120" i="31"/>
  <c r="AX120" i="31"/>
  <c r="AI120" i="31"/>
  <c r="AI118" i="31"/>
  <c r="AD120" i="31"/>
  <c r="J120" i="31"/>
  <c r="BH119" i="31"/>
  <c r="BC119" i="31"/>
  <c r="AX119" i="31"/>
  <c r="AI119" i="31"/>
  <c r="AD119" i="31"/>
  <c r="J119" i="31"/>
  <c r="CA118" i="31"/>
  <c r="BZ118" i="31"/>
  <c r="BV118" i="31"/>
  <c r="BU118" i="31"/>
  <c r="BQ118" i="31"/>
  <c r="BP118" i="31"/>
  <c r="BL118" i="31"/>
  <c r="BK118" i="31"/>
  <c r="BJ118" i="31"/>
  <c r="BI118" i="31"/>
  <c r="BG118" i="31"/>
  <c r="BF118" i="31"/>
  <c r="BE118" i="31"/>
  <c r="BD118" i="31"/>
  <c r="BB118" i="31"/>
  <c r="BA118" i="31"/>
  <c r="BA89" i="31"/>
  <c r="AZ118" i="31"/>
  <c r="AY118" i="31"/>
  <c r="AX118" i="31"/>
  <c r="AP118" i="31"/>
  <c r="AO118" i="31"/>
  <c r="AM118" i="31"/>
  <c r="AL118" i="31"/>
  <c r="AK118" i="31"/>
  <c r="AK89" i="31"/>
  <c r="AJ118" i="31"/>
  <c r="AH118" i="31"/>
  <c r="AG118" i="31"/>
  <c r="AF118" i="31"/>
  <c r="AE118" i="31"/>
  <c r="V118" i="31"/>
  <c r="U118" i="31"/>
  <c r="N118" i="31"/>
  <c r="N89" i="31"/>
  <c r="M118" i="31"/>
  <c r="L118" i="31"/>
  <c r="K118" i="31"/>
  <c r="C118" i="31"/>
  <c r="BH117" i="31"/>
  <c r="BC117" i="31"/>
  <c r="AX117" i="31"/>
  <c r="AI117" i="31"/>
  <c r="AI108" i="31"/>
  <c r="AD117" i="31"/>
  <c r="J117" i="31"/>
  <c r="BH116" i="31"/>
  <c r="BC116" i="31"/>
  <c r="AX116" i="31"/>
  <c r="AI116" i="31"/>
  <c r="AD116" i="31"/>
  <c r="J116" i="31"/>
  <c r="BH115" i="31"/>
  <c r="BC115" i="31"/>
  <c r="AX115" i="31"/>
  <c r="AI115" i="31"/>
  <c r="AD115" i="31"/>
  <c r="J115" i="31"/>
  <c r="BH114" i="31"/>
  <c r="BC114" i="31"/>
  <c r="AX114" i="31"/>
  <c r="AI114" i="31"/>
  <c r="AD114" i="31"/>
  <c r="J114" i="31"/>
  <c r="BH113" i="31"/>
  <c r="BC113" i="31"/>
  <c r="AX113" i="31"/>
  <c r="AI113" i="31"/>
  <c r="AD113" i="31"/>
  <c r="J113" i="31"/>
  <c r="BH112" i="31"/>
  <c r="BC112" i="31"/>
  <c r="AX112" i="31"/>
  <c r="AI112" i="31"/>
  <c r="AD112" i="31"/>
  <c r="J112" i="31"/>
  <c r="BH111" i="31"/>
  <c r="BC111" i="31"/>
  <c r="AX111" i="31"/>
  <c r="AI111" i="31"/>
  <c r="AD111" i="31"/>
  <c r="J111" i="31"/>
  <c r="BH110" i="31"/>
  <c r="BC110" i="31"/>
  <c r="AX110" i="31"/>
  <c r="AI110" i="31"/>
  <c r="AD110" i="31"/>
  <c r="J110" i="31"/>
  <c r="BH109" i="31"/>
  <c r="BC109" i="31"/>
  <c r="AX109" i="31"/>
  <c r="AI109" i="31"/>
  <c r="AD109" i="31"/>
  <c r="J109" i="31"/>
  <c r="CA108" i="31"/>
  <c r="BZ108" i="31"/>
  <c r="BV108" i="31"/>
  <c r="BU108" i="31"/>
  <c r="BQ108" i="31"/>
  <c r="BP108" i="31"/>
  <c r="BL108" i="31"/>
  <c r="BK108" i="31"/>
  <c r="BJ108" i="31"/>
  <c r="BI108" i="31"/>
  <c r="BI89" i="31"/>
  <c r="BG108" i="31"/>
  <c r="BF108" i="31"/>
  <c r="BE108" i="31"/>
  <c r="BD108" i="31"/>
  <c r="BB108" i="31"/>
  <c r="BA108" i="31"/>
  <c r="AZ108" i="31"/>
  <c r="AY108" i="31"/>
  <c r="AP108" i="31"/>
  <c r="AO108" i="31"/>
  <c r="AM108" i="31"/>
  <c r="AL108" i="31"/>
  <c r="AK108" i="31"/>
  <c r="AJ108" i="31"/>
  <c r="AH108" i="31"/>
  <c r="AG108" i="31"/>
  <c r="AF108" i="31"/>
  <c r="AE108" i="31"/>
  <c r="V108" i="31"/>
  <c r="U108" i="31"/>
  <c r="N108" i="31"/>
  <c r="M108" i="31"/>
  <c r="L108" i="31"/>
  <c r="K108" i="31"/>
  <c r="C108" i="31"/>
  <c r="BH107" i="31"/>
  <c r="BC107" i="31"/>
  <c r="AX107" i="31"/>
  <c r="AI107" i="31"/>
  <c r="AD107" i="31"/>
  <c r="J107" i="31"/>
  <c r="BH106" i="31"/>
  <c r="BC106" i="31"/>
  <c r="AX106" i="31"/>
  <c r="AI106" i="31"/>
  <c r="AD106" i="31"/>
  <c r="J106" i="31"/>
  <c r="BH105" i="31"/>
  <c r="BC105" i="31"/>
  <c r="AX105" i="31"/>
  <c r="AI105" i="31"/>
  <c r="AD105" i="31"/>
  <c r="J105" i="31"/>
  <c r="J95" i="31"/>
  <c r="BH104" i="31"/>
  <c r="BC104" i="31"/>
  <c r="AX104" i="31"/>
  <c r="AI104" i="31"/>
  <c r="AD104" i="31"/>
  <c r="J104" i="31"/>
  <c r="BH103" i="31"/>
  <c r="BC103" i="31"/>
  <c r="AX103" i="31"/>
  <c r="AI103" i="31"/>
  <c r="AD103" i="31"/>
  <c r="J103" i="31"/>
  <c r="BH102" i="31"/>
  <c r="BC102" i="31"/>
  <c r="AX102" i="31"/>
  <c r="AI102" i="31"/>
  <c r="AD102" i="31"/>
  <c r="J102" i="31"/>
  <c r="BH101" i="31"/>
  <c r="BH95" i="31"/>
  <c r="BC101" i="31"/>
  <c r="AX101" i="31"/>
  <c r="AI101" i="31"/>
  <c r="AD101" i="31"/>
  <c r="J101" i="31"/>
  <c r="BH100" i="31"/>
  <c r="BC100" i="31"/>
  <c r="AX100" i="31"/>
  <c r="AI100" i="31"/>
  <c r="AD100" i="31"/>
  <c r="J100" i="31"/>
  <c r="BH99" i="31"/>
  <c r="BC99" i="31"/>
  <c r="AX99" i="31"/>
  <c r="AI99" i="31"/>
  <c r="AD99" i="31"/>
  <c r="J99" i="31"/>
  <c r="BH98" i="31"/>
  <c r="BC98" i="31"/>
  <c r="AX98" i="31"/>
  <c r="AI98" i="31"/>
  <c r="AD98" i="31"/>
  <c r="J98" i="31"/>
  <c r="BH97" i="31"/>
  <c r="BC97" i="31"/>
  <c r="AX97" i="31"/>
  <c r="AI97" i="31"/>
  <c r="AD97" i="31"/>
  <c r="J97" i="31"/>
  <c r="BH96" i="31"/>
  <c r="BC96" i="31"/>
  <c r="AX96" i="31"/>
  <c r="AI96" i="31"/>
  <c r="AD96" i="31"/>
  <c r="J96" i="31"/>
  <c r="CA95" i="31"/>
  <c r="BZ95" i="31"/>
  <c r="BV95" i="31"/>
  <c r="BU95" i="31"/>
  <c r="BQ95" i="31"/>
  <c r="BP95" i="31"/>
  <c r="BL95" i="31"/>
  <c r="BK95" i="31"/>
  <c r="BJ95" i="31"/>
  <c r="BI95" i="31"/>
  <c r="BG95" i="31"/>
  <c r="BF95" i="31"/>
  <c r="BE95" i="31"/>
  <c r="BD95" i="31"/>
  <c r="BB95" i="31"/>
  <c r="BA95" i="31"/>
  <c r="AZ95" i="31"/>
  <c r="AY95" i="31"/>
  <c r="AP95" i="31"/>
  <c r="AO95" i="31"/>
  <c r="AM95" i="31"/>
  <c r="AL95" i="31"/>
  <c r="AK95" i="31"/>
  <c r="AJ95" i="31"/>
  <c r="AH95" i="31"/>
  <c r="AG95" i="31"/>
  <c r="AF95" i="31"/>
  <c r="AE95" i="31"/>
  <c r="V95" i="31"/>
  <c r="U95" i="31"/>
  <c r="N95" i="31"/>
  <c r="M95" i="31"/>
  <c r="L95" i="31"/>
  <c r="K95" i="31"/>
  <c r="C95" i="31"/>
  <c r="BH94" i="31"/>
  <c r="BC94" i="31"/>
  <c r="AX94" i="31"/>
  <c r="AI94" i="31"/>
  <c r="AD94" i="31"/>
  <c r="J94" i="31"/>
  <c r="BH93" i="31"/>
  <c r="BC93" i="31"/>
  <c r="AX93" i="31"/>
  <c r="AI93" i="31"/>
  <c r="AD93" i="31"/>
  <c r="J93" i="31"/>
  <c r="BH92" i="31"/>
  <c r="BC92" i="31"/>
  <c r="AX92" i="31"/>
  <c r="AI92" i="31"/>
  <c r="AD92" i="31"/>
  <c r="J92" i="31"/>
  <c r="BH91" i="31"/>
  <c r="BC91" i="31"/>
  <c r="AX91" i="31"/>
  <c r="AX90" i="31"/>
  <c r="AI91" i="31"/>
  <c r="AI90" i="31"/>
  <c r="AD91" i="31"/>
  <c r="J91" i="31"/>
  <c r="CA90" i="31"/>
  <c r="BZ90" i="31"/>
  <c r="BV90" i="31"/>
  <c r="BU90" i="31"/>
  <c r="BU89" i="31"/>
  <c r="BQ90" i="31"/>
  <c r="BQ89" i="31"/>
  <c r="BP90" i="31"/>
  <c r="BL90" i="31"/>
  <c r="BK90" i="31"/>
  <c r="BJ90" i="31"/>
  <c r="BI90" i="31"/>
  <c r="BG90" i="31"/>
  <c r="BF90" i="31"/>
  <c r="BF89" i="31"/>
  <c r="BE90" i="31"/>
  <c r="BE89" i="31"/>
  <c r="BD90" i="31"/>
  <c r="BB90" i="31"/>
  <c r="BA90" i="31"/>
  <c r="AZ90" i="31"/>
  <c r="AZ89" i="31"/>
  <c r="AY90" i="31"/>
  <c r="AP90" i="31"/>
  <c r="AO90" i="31"/>
  <c r="AO89" i="31"/>
  <c r="AM90" i="31"/>
  <c r="AL90" i="31"/>
  <c r="AK90" i="31"/>
  <c r="AJ90" i="31"/>
  <c r="AH90" i="31"/>
  <c r="AG90" i="31"/>
  <c r="AF90" i="31"/>
  <c r="AE90" i="31"/>
  <c r="V90" i="31"/>
  <c r="U90" i="31"/>
  <c r="N90" i="31"/>
  <c r="M90" i="31"/>
  <c r="L90" i="31"/>
  <c r="K90" i="31"/>
  <c r="C90" i="31"/>
  <c r="BV89" i="31"/>
  <c r="BJ89" i="31"/>
  <c r="AH89" i="31"/>
  <c r="AV79" i="31"/>
  <c r="AU79" i="31"/>
  <c r="AT79" i="31"/>
  <c r="AS79" i="31"/>
  <c r="AR79" i="31"/>
  <c r="AQ79" i="31"/>
  <c r="AP79" i="31"/>
  <c r="AO79" i="31"/>
  <c r="AN79" i="31"/>
  <c r="AM79" i="31"/>
  <c r="AL79" i="31"/>
  <c r="AK79" i="31"/>
  <c r="S160" i="31"/>
  <c r="AJ79" i="31"/>
  <c r="R160" i="31"/>
  <c r="AI79" i="31"/>
  <c r="Q160" i="31"/>
  <c r="AH79" i="31"/>
  <c r="P160" i="31"/>
  <c r="AG79" i="31"/>
  <c r="AF79" i="31"/>
  <c r="AE79" i="31"/>
  <c r="BO160" i="31"/>
  <c r="AD79" i="31"/>
  <c r="BN160" i="31"/>
  <c r="AC79" i="31"/>
  <c r="AB79" i="31"/>
  <c r="BT160" i="31"/>
  <c r="AA79" i="31"/>
  <c r="BS160" i="31"/>
  <c r="Z79" i="31"/>
  <c r="Y79" i="31"/>
  <c r="BY160" i="31"/>
  <c r="X79" i="31"/>
  <c r="BX160" i="31"/>
  <c r="W79" i="31"/>
  <c r="V79" i="31"/>
  <c r="U79" i="31"/>
  <c r="AC160" i="31"/>
  <c r="T79" i="31"/>
  <c r="AB160" i="31"/>
  <c r="S79" i="31"/>
  <c r="AA160" i="31"/>
  <c r="R79" i="31"/>
  <c r="Z160" i="31"/>
  <c r="Q79" i="31"/>
  <c r="G325" i="31"/>
  <c r="P79" i="31"/>
  <c r="I160" i="31"/>
  <c r="O79" i="31"/>
  <c r="H160" i="31"/>
  <c r="N79" i="31"/>
  <c r="G160" i="31"/>
  <c r="M79" i="31"/>
  <c r="F160" i="31"/>
  <c r="L79" i="31"/>
  <c r="F325" i="31"/>
  <c r="K79" i="31"/>
  <c r="AW160" i="31"/>
  <c r="CG160" i="31"/>
  <c r="J79" i="31"/>
  <c r="AV160" i="31"/>
  <c r="CF160" i="31"/>
  <c r="I79" i="31"/>
  <c r="AU160" i="31"/>
  <c r="H79" i="31"/>
  <c r="AT160" i="31"/>
  <c r="G79" i="31"/>
  <c r="E325" i="31"/>
  <c r="F79" i="31"/>
  <c r="E79" i="31"/>
  <c r="D79" i="31"/>
  <c r="C79" i="31"/>
  <c r="AV78" i="31"/>
  <c r="AU78" i="31"/>
  <c r="AT78" i="31"/>
  <c r="AS78" i="31"/>
  <c r="AR78" i="31"/>
  <c r="AQ78" i="31"/>
  <c r="AP78" i="31"/>
  <c r="AO78" i="31"/>
  <c r="AN78" i="31"/>
  <c r="AM78" i="31"/>
  <c r="AL78" i="31"/>
  <c r="AK78" i="31"/>
  <c r="S159" i="31"/>
  <c r="AJ78" i="31"/>
  <c r="R159" i="31"/>
  <c r="AI78" i="31"/>
  <c r="Q159" i="31"/>
  <c r="AH78" i="31"/>
  <c r="P159" i="31"/>
  <c r="AG78" i="31"/>
  <c r="AF78" i="31"/>
  <c r="AE78" i="31"/>
  <c r="BO159" i="31"/>
  <c r="AD78" i="31"/>
  <c r="BN159" i="31"/>
  <c r="AC78" i="31"/>
  <c r="AB78" i="31"/>
  <c r="BT159" i="31"/>
  <c r="AA78" i="31"/>
  <c r="BS159" i="31"/>
  <c r="Z78" i="31"/>
  <c r="Y78" i="31"/>
  <c r="BY159" i="31"/>
  <c r="X78" i="31"/>
  <c r="BX159" i="31"/>
  <c r="W78" i="31"/>
  <c r="V78" i="31"/>
  <c r="U78" i="31"/>
  <c r="AC159" i="31"/>
  <c r="T78" i="31"/>
  <c r="AB159" i="31"/>
  <c r="S78" i="31"/>
  <c r="AA159" i="31"/>
  <c r="R78" i="31"/>
  <c r="Z159" i="31"/>
  <c r="Q78" i="31"/>
  <c r="G324" i="31"/>
  <c r="P78" i="31"/>
  <c r="I159" i="31"/>
  <c r="O78" i="31"/>
  <c r="H159" i="31"/>
  <c r="N78" i="31"/>
  <c r="G159" i="31"/>
  <c r="M78" i="31"/>
  <c r="F159" i="31"/>
  <c r="L78" i="31"/>
  <c r="F324" i="31"/>
  <c r="K78" i="31"/>
  <c r="AW159" i="31"/>
  <c r="CG159" i="31"/>
  <c r="J78" i="31"/>
  <c r="AV159" i="31"/>
  <c r="CF159" i="31"/>
  <c r="I78" i="31"/>
  <c r="AU159" i="31"/>
  <c r="H78" i="31"/>
  <c r="AT159" i="31"/>
  <c r="G78" i="31"/>
  <c r="E324" i="31"/>
  <c r="F78" i="31"/>
  <c r="E78" i="31"/>
  <c r="D78" i="31"/>
  <c r="C78" i="31"/>
  <c r="AV77" i="31"/>
  <c r="AU77" i="31"/>
  <c r="AT77" i="31"/>
  <c r="AS77" i="31"/>
  <c r="AR77" i="31"/>
  <c r="AQ77" i="31"/>
  <c r="AP77" i="31"/>
  <c r="AO77" i="31"/>
  <c r="AN77" i="31"/>
  <c r="AM77" i="31"/>
  <c r="AL77" i="31"/>
  <c r="AK77" i="31"/>
  <c r="S158" i="31"/>
  <c r="AJ77" i="31"/>
  <c r="R158" i="31"/>
  <c r="AI77" i="31"/>
  <c r="Q158" i="31"/>
  <c r="AH77" i="31"/>
  <c r="P158" i="31"/>
  <c r="AG77" i="31"/>
  <c r="AF77" i="31"/>
  <c r="AE77" i="31"/>
  <c r="BO158" i="31"/>
  <c r="AD77" i="31"/>
  <c r="BN158" i="31"/>
  <c r="AC77" i="31"/>
  <c r="AB77" i="31"/>
  <c r="BT158" i="31"/>
  <c r="AA77" i="31"/>
  <c r="BS158" i="31"/>
  <c r="Z77" i="31"/>
  <c r="Y77" i="31"/>
  <c r="BY158" i="31"/>
  <c r="X77" i="31"/>
  <c r="BX158" i="31"/>
  <c r="W77" i="31"/>
  <c r="V77" i="31"/>
  <c r="U77" i="31"/>
  <c r="AC158" i="31"/>
  <c r="T77" i="31"/>
  <c r="AB158" i="31"/>
  <c r="S77" i="31"/>
  <c r="AA158" i="31"/>
  <c r="R77" i="31"/>
  <c r="Z158" i="31"/>
  <c r="Q77" i="31"/>
  <c r="G323" i="31"/>
  <c r="P77" i="31"/>
  <c r="I158" i="31"/>
  <c r="O77" i="31"/>
  <c r="H158" i="31"/>
  <c r="N77" i="31"/>
  <c r="G158" i="31"/>
  <c r="M77" i="31"/>
  <c r="F158" i="31"/>
  <c r="L77" i="31"/>
  <c r="F323" i="31"/>
  <c r="K77" i="31"/>
  <c r="AW158" i="31"/>
  <c r="CG158" i="31"/>
  <c r="J77" i="31"/>
  <c r="AV158" i="31"/>
  <c r="CF158" i="31"/>
  <c r="I77" i="31"/>
  <c r="AU158" i="31"/>
  <c r="CE158" i="31"/>
  <c r="H77" i="31"/>
  <c r="AT158" i="31"/>
  <c r="G77" i="31"/>
  <c r="E323" i="31"/>
  <c r="F77" i="31"/>
  <c r="E77" i="31"/>
  <c r="D77" i="31"/>
  <c r="C77" i="31"/>
  <c r="AV76" i="31"/>
  <c r="AU76" i="31"/>
  <c r="AT76" i="31"/>
  <c r="AS76" i="31"/>
  <c r="AR76" i="31"/>
  <c r="AQ76" i="31"/>
  <c r="AP76" i="31"/>
  <c r="AO76" i="31"/>
  <c r="AN76" i="31"/>
  <c r="AM76" i="31"/>
  <c r="X157" i="31"/>
  <c r="AL76" i="31"/>
  <c r="AK76" i="31"/>
  <c r="S157" i="31"/>
  <c r="AJ76" i="31"/>
  <c r="R157" i="31"/>
  <c r="AI76" i="31"/>
  <c r="Q157" i="31"/>
  <c r="AH76" i="31"/>
  <c r="P157" i="31"/>
  <c r="AG76" i="31"/>
  <c r="AF76" i="31"/>
  <c r="AE76" i="31"/>
  <c r="BO157" i="31"/>
  <c r="AD76" i="31"/>
  <c r="BN157" i="31"/>
  <c r="AC76" i="31"/>
  <c r="AB76" i="31"/>
  <c r="BT157" i="31"/>
  <c r="AA76" i="31"/>
  <c r="BS157" i="31"/>
  <c r="Z76" i="31"/>
  <c r="Y76" i="31"/>
  <c r="BY157" i="31"/>
  <c r="X76" i="31"/>
  <c r="BX157" i="31"/>
  <c r="W76" i="31"/>
  <c r="V76" i="31"/>
  <c r="U76" i="31"/>
  <c r="AC157" i="31"/>
  <c r="T76" i="31"/>
  <c r="AB157" i="31"/>
  <c r="S76" i="31"/>
  <c r="AA157" i="31"/>
  <c r="R76" i="31"/>
  <c r="Z157" i="31"/>
  <c r="Q76" i="31"/>
  <c r="G322" i="31"/>
  <c r="P76" i="31"/>
  <c r="I157" i="31"/>
  <c r="O76" i="31"/>
  <c r="H157" i="31"/>
  <c r="N76" i="31"/>
  <c r="G157" i="31"/>
  <c r="M76" i="31"/>
  <c r="F157" i="31"/>
  <c r="L76" i="31"/>
  <c r="F322" i="31"/>
  <c r="K76" i="31"/>
  <c r="AW157" i="31"/>
  <c r="CG157" i="31"/>
  <c r="J76" i="31"/>
  <c r="AV157" i="31"/>
  <c r="CF157" i="31"/>
  <c r="I76" i="31"/>
  <c r="AU157" i="31"/>
  <c r="H76" i="31"/>
  <c r="AT157" i="31"/>
  <c r="G76" i="31"/>
  <c r="E322" i="31"/>
  <c r="F76" i="31"/>
  <c r="E76" i="31"/>
  <c r="D76" i="31"/>
  <c r="C76" i="31"/>
  <c r="AV75" i="31"/>
  <c r="AU75" i="31"/>
  <c r="AT75" i="31"/>
  <c r="AS75" i="31"/>
  <c r="AR75" i="31"/>
  <c r="AQ75" i="31"/>
  <c r="AP75" i="31"/>
  <c r="AO75" i="31"/>
  <c r="AN75" i="31"/>
  <c r="AM75" i="31"/>
  <c r="AL75" i="31"/>
  <c r="AK75" i="31"/>
  <c r="S156" i="31"/>
  <c r="AJ75" i="31"/>
  <c r="R156" i="31"/>
  <c r="AI75" i="31"/>
  <c r="Q156" i="31"/>
  <c r="AH75" i="31"/>
  <c r="P156" i="31"/>
  <c r="AG75" i="31"/>
  <c r="AF75" i="31"/>
  <c r="AE75" i="31"/>
  <c r="BO156" i="31"/>
  <c r="AD75" i="31"/>
  <c r="BN156" i="31"/>
  <c r="AC75" i="31"/>
  <c r="AB75" i="31"/>
  <c r="BT156" i="31"/>
  <c r="AA75" i="31"/>
  <c r="BS156" i="31"/>
  <c r="Z75" i="31"/>
  <c r="Y75" i="31"/>
  <c r="BY156" i="31"/>
  <c r="X75" i="31"/>
  <c r="BX156" i="31"/>
  <c r="W75" i="31"/>
  <c r="V75" i="31"/>
  <c r="U75" i="31"/>
  <c r="AC156" i="31"/>
  <c r="T75" i="31"/>
  <c r="AB156" i="31"/>
  <c r="S75" i="31"/>
  <c r="AA156" i="31"/>
  <c r="R75" i="31"/>
  <c r="Z156" i="31"/>
  <c r="Q75" i="31"/>
  <c r="G321" i="31"/>
  <c r="P75" i="31"/>
  <c r="I156" i="31"/>
  <c r="O75" i="31"/>
  <c r="H156" i="31"/>
  <c r="N75" i="31"/>
  <c r="G156" i="31"/>
  <c r="M75" i="31"/>
  <c r="F156" i="31"/>
  <c r="L75" i="31"/>
  <c r="F321" i="31"/>
  <c r="K75" i="31"/>
  <c r="AW156" i="31"/>
  <c r="CG156" i="31"/>
  <c r="J75" i="31"/>
  <c r="AV156" i="31"/>
  <c r="CF156" i="31"/>
  <c r="I75" i="31"/>
  <c r="AU156" i="31"/>
  <c r="H75" i="31"/>
  <c r="AT156" i="31"/>
  <c r="G75" i="31"/>
  <c r="E321" i="31"/>
  <c r="F75" i="31"/>
  <c r="E75" i="31"/>
  <c r="D75" i="31"/>
  <c r="C75" i="31"/>
  <c r="AV74" i="31"/>
  <c r="AU74" i="31"/>
  <c r="AT74" i="31"/>
  <c r="AS74" i="31"/>
  <c r="AR74" i="31"/>
  <c r="AQ74" i="31"/>
  <c r="AP74" i="31"/>
  <c r="AO74" i="31"/>
  <c r="AN74" i="31"/>
  <c r="AM74" i="31"/>
  <c r="AL74" i="31"/>
  <c r="AK74" i="31"/>
  <c r="S155" i="31"/>
  <c r="AJ74" i="31"/>
  <c r="R155" i="31"/>
  <c r="AI74" i="31"/>
  <c r="Q155" i="31"/>
  <c r="AH74" i="31"/>
  <c r="P155" i="31"/>
  <c r="AG74" i="31"/>
  <c r="AF74" i="31"/>
  <c r="AE74" i="31"/>
  <c r="BO155" i="31"/>
  <c r="AD74" i="31"/>
  <c r="BN155" i="31"/>
  <c r="AC74" i="31"/>
  <c r="AB74" i="31"/>
  <c r="BT155" i="31"/>
  <c r="AA74" i="31"/>
  <c r="BS155" i="31"/>
  <c r="Z74" i="31"/>
  <c r="Y74" i="31"/>
  <c r="BY155" i="31"/>
  <c r="X74" i="31"/>
  <c r="BX155" i="31"/>
  <c r="W74" i="31"/>
  <c r="V74" i="31"/>
  <c r="U74" i="31"/>
  <c r="AC155" i="31"/>
  <c r="T74" i="31"/>
  <c r="AB155" i="31"/>
  <c r="S74" i="31"/>
  <c r="AA155" i="31"/>
  <c r="R74" i="31"/>
  <c r="Z155" i="31"/>
  <c r="Q74" i="31"/>
  <c r="G320" i="31"/>
  <c r="P74" i="31"/>
  <c r="I155" i="31"/>
  <c r="O74" i="31"/>
  <c r="H155" i="31"/>
  <c r="N74" i="31"/>
  <c r="G155" i="31"/>
  <c r="M74" i="31"/>
  <c r="F155" i="31"/>
  <c r="L74" i="31"/>
  <c r="F320" i="31"/>
  <c r="K74" i="31"/>
  <c r="AW155" i="31"/>
  <c r="CG155" i="31"/>
  <c r="J74" i="31"/>
  <c r="AV155" i="31"/>
  <c r="CF155" i="31"/>
  <c r="I74" i="31"/>
  <c r="AU155" i="31"/>
  <c r="H74" i="31"/>
  <c r="AT155" i="31"/>
  <c r="G74" i="31"/>
  <c r="E320" i="31"/>
  <c r="F74" i="31"/>
  <c r="E74" i="31"/>
  <c r="D74" i="31"/>
  <c r="C74" i="31"/>
  <c r="AV73" i="31"/>
  <c r="AU73" i="31"/>
  <c r="AT73" i="31"/>
  <c r="AS73" i="31"/>
  <c r="AR73" i="31"/>
  <c r="AQ73" i="31"/>
  <c r="AP73" i="31"/>
  <c r="AO73" i="31"/>
  <c r="AN73" i="31"/>
  <c r="AM73" i="31"/>
  <c r="AL73" i="31"/>
  <c r="AK73" i="31"/>
  <c r="S154" i="31"/>
  <c r="AJ73" i="31"/>
  <c r="R154" i="31"/>
  <c r="AI73" i="31"/>
  <c r="Q154" i="31"/>
  <c r="AH73" i="31"/>
  <c r="P154" i="31"/>
  <c r="AG73" i="31"/>
  <c r="AF73" i="31"/>
  <c r="AE73" i="31"/>
  <c r="BO154" i="31"/>
  <c r="AD73" i="31"/>
  <c r="BN154" i="31"/>
  <c r="AC73" i="31"/>
  <c r="AB73" i="31"/>
  <c r="BT154" i="31"/>
  <c r="AA73" i="31"/>
  <c r="BS154" i="31"/>
  <c r="Z73" i="31"/>
  <c r="Y73" i="31"/>
  <c r="BY154" i="31"/>
  <c r="X73" i="31"/>
  <c r="BX154" i="31"/>
  <c r="W73" i="31"/>
  <c r="V73" i="31"/>
  <c r="U73" i="31"/>
  <c r="AC154" i="31"/>
  <c r="T73" i="31"/>
  <c r="AB154" i="31"/>
  <c r="S73" i="31"/>
  <c r="AA154" i="31"/>
  <c r="R73" i="31"/>
  <c r="Z154" i="31"/>
  <c r="Q73" i="31"/>
  <c r="G319" i="31"/>
  <c r="P73" i="31"/>
  <c r="I154" i="31"/>
  <c r="O73" i="31"/>
  <c r="H154" i="31"/>
  <c r="N73" i="31"/>
  <c r="G154" i="31"/>
  <c r="M73" i="31"/>
  <c r="F154" i="31"/>
  <c r="L73" i="31"/>
  <c r="F319" i="31"/>
  <c r="K73" i="31"/>
  <c r="AW154" i="31"/>
  <c r="CG154" i="31"/>
  <c r="J73" i="31"/>
  <c r="AV154" i="31"/>
  <c r="CF154" i="31"/>
  <c r="I73" i="31"/>
  <c r="AU154" i="31"/>
  <c r="CE154" i="31"/>
  <c r="H73" i="31"/>
  <c r="AT154" i="31"/>
  <c r="G73" i="31"/>
  <c r="E319" i="31"/>
  <c r="F73" i="31"/>
  <c r="E73" i="31"/>
  <c r="D73" i="31"/>
  <c r="C73" i="31"/>
  <c r="AV72" i="31"/>
  <c r="AU72" i="31"/>
  <c r="AT72" i="31"/>
  <c r="AS72" i="31"/>
  <c r="AR72" i="31"/>
  <c r="AQ72" i="31"/>
  <c r="AP72" i="31"/>
  <c r="AO72" i="31"/>
  <c r="AN72" i="31"/>
  <c r="AM72" i="31"/>
  <c r="AL72" i="31"/>
  <c r="AK72" i="31"/>
  <c r="S153" i="31"/>
  <c r="AJ72" i="31"/>
  <c r="R153" i="31"/>
  <c r="AI72" i="31"/>
  <c r="Q153" i="31"/>
  <c r="AH72" i="31"/>
  <c r="P153" i="31"/>
  <c r="AG72" i="31"/>
  <c r="AF72" i="31"/>
  <c r="AE72" i="31"/>
  <c r="BO153" i="31"/>
  <c r="AD72" i="31"/>
  <c r="BN153" i="31"/>
  <c r="AC72" i="31"/>
  <c r="AB72" i="31"/>
  <c r="BT153" i="31"/>
  <c r="AA72" i="31"/>
  <c r="BS153" i="31"/>
  <c r="Z72" i="31"/>
  <c r="Y72" i="31"/>
  <c r="BY153" i="31"/>
  <c r="X72" i="31"/>
  <c r="BX153" i="31"/>
  <c r="W72" i="31"/>
  <c r="V72" i="31"/>
  <c r="U72" i="31"/>
  <c r="AC153" i="31"/>
  <c r="T72" i="31"/>
  <c r="AB153" i="31"/>
  <c r="S72" i="31"/>
  <c r="AA153" i="31"/>
  <c r="R72" i="31"/>
  <c r="Z153" i="31"/>
  <c r="Q72" i="31"/>
  <c r="G318" i="31"/>
  <c r="P72" i="31"/>
  <c r="I153" i="31"/>
  <c r="O72" i="31"/>
  <c r="H153" i="31"/>
  <c r="N72" i="31"/>
  <c r="G153" i="31"/>
  <c r="M72" i="31"/>
  <c r="F153" i="31"/>
  <c r="L72" i="31"/>
  <c r="F318" i="31"/>
  <c r="K72" i="31"/>
  <c r="AW153" i="31"/>
  <c r="CG153" i="31"/>
  <c r="J72" i="31"/>
  <c r="AV153" i="31"/>
  <c r="CF153" i="31"/>
  <c r="I72" i="31"/>
  <c r="AU153" i="31"/>
  <c r="H72" i="31"/>
  <c r="AT153" i="31"/>
  <c r="G72" i="31"/>
  <c r="E318" i="31"/>
  <c r="F72" i="31"/>
  <c r="E72" i="31"/>
  <c r="D72" i="31"/>
  <c r="C72" i="31"/>
  <c r="AV71" i="31"/>
  <c r="AU71" i="31"/>
  <c r="AT71" i="31"/>
  <c r="AS71" i="31"/>
  <c r="AR71" i="31"/>
  <c r="AQ71" i="31"/>
  <c r="AP71" i="31"/>
  <c r="AO71" i="31"/>
  <c r="AN71" i="31"/>
  <c r="AM71" i="31"/>
  <c r="AL71" i="31"/>
  <c r="AK71" i="31"/>
  <c r="S152" i="31"/>
  <c r="AJ71" i="31"/>
  <c r="R152" i="31"/>
  <c r="AI71" i="31"/>
  <c r="Q152" i="31"/>
  <c r="AH71" i="31"/>
  <c r="P152" i="31"/>
  <c r="AG71" i="31"/>
  <c r="AF71" i="31"/>
  <c r="AE71" i="31"/>
  <c r="BO152" i="31"/>
  <c r="AD71" i="31"/>
  <c r="BN152" i="31"/>
  <c r="AC71" i="31"/>
  <c r="AB71" i="31"/>
  <c r="BT152" i="31"/>
  <c r="AA71" i="31"/>
  <c r="BS152" i="31"/>
  <c r="Z71" i="31"/>
  <c r="Y71" i="31"/>
  <c r="BY152" i="31"/>
  <c r="X71" i="31"/>
  <c r="BX152" i="31"/>
  <c r="W71" i="31"/>
  <c r="V71" i="31"/>
  <c r="U71" i="31"/>
  <c r="AC152" i="31"/>
  <c r="T71" i="31"/>
  <c r="AB152" i="31"/>
  <c r="S71" i="31"/>
  <c r="AA152" i="31"/>
  <c r="R71" i="31"/>
  <c r="Z152" i="31"/>
  <c r="Q71" i="31"/>
  <c r="G317" i="31"/>
  <c r="P71" i="31"/>
  <c r="I152" i="31"/>
  <c r="O71" i="31"/>
  <c r="H152" i="31"/>
  <c r="N71" i="31"/>
  <c r="G152" i="31"/>
  <c r="M71" i="31"/>
  <c r="F152" i="31"/>
  <c r="L71" i="31"/>
  <c r="F317" i="31"/>
  <c r="K71" i="31"/>
  <c r="AW152" i="31"/>
  <c r="CG152" i="31"/>
  <c r="J71" i="31"/>
  <c r="AV152" i="31"/>
  <c r="CF152" i="31"/>
  <c r="I71" i="31"/>
  <c r="AU152" i="31"/>
  <c r="H71" i="31"/>
  <c r="AT152" i="31"/>
  <c r="G71" i="31"/>
  <c r="E317" i="31"/>
  <c r="F71" i="31"/>
  <c r="E71" i="31"/>
  <c r="D71" i="31"/>
  <c r="C71" i="31"/>
  <c r="AV70" i="31"/>
  <c r="AU70" i="31"/>
  <c r="AT70" i="31"/>
  <c r="AS70" i="31"/>
  <c r="AR70" i="31"/>
  <c r="AQ70" i="31"/>
  <c r="AP70" i="31"/>
  <c r="AO70" i="31"/>
  <c r="AN70" i="31"/>
  <c r="AM70" i="31"/>
  <c r="AL70" i="31"/>
  <c r="AK70" i="31"/>
  <c r="S151" i="31"/>
  <c r="AJ70" i="31"/>
  <c r="R151" i="31"/>
  <c r="AI70" i="31"/>
  <c r="Q151" i="31"/>
  <c r="AH70" i="31"/>
  <c r="P151" i="31"/>
  <c r="AG70" i="31"/>
  <c r="AF70" i="31"/>
  <c r="AE70" i="31"/>
  <c r="BO151" i="31"/>
  <c r="AD70" i="31"/>
  <c r="BN151" i="31"/>
  <c r="AC70" i="31"/>
  <c r="AB70" i="31"/>
  <c r="BT151" i="31"/>
  <c r="AA70" i="31"/>
  <c r="BS151" i="31"/>
  <c r="Z70" i="31"/>
  <c r="Y70" i="31"/>
  <c r="BY151" i="31"/>
  <c r="X70" i="31"/>
  <c r="BX151" i="31"/>
  <c r="W70" i="31"/>
  <c r="V70" i="31"/>
  <c r="U70" i="31"/>
  <c r="AC151" i="31"/>
  <c r="T70" i="31"/>
  <c r="AB151" i="31"/>
  <c r="S70" i="31"/>
  <c r="AA151" i="31"/>
  <c r="R70" i="31"/>
  <c r="Z151" i="31"/>
  <c r="Q70" i="31"/>
  <c r="G316" i="31"/>
  <c r="P70" i="31"/>
  <c r="I151" i="31"/>
  <c r="O70" i="31"/>
  <c r="H151" i="31"/>
  <c r="N70" i="31"/>
  <c r="G151" i="31"/>
  <c r="M70" i="31"/>
  <c r="F151" i="31"/>
  <c r="L70" i="31"/>
  <c r="F316" i="31"/>
  <c r="K70" i="31"/>
  <c r="AW151" i="31"/>
  <c r="CG151" i="31"/>
  <c r="J70" i="31"/>
  <c r="AV151" i="31"/>
  <c r="CF151" i="31"/>
  <c r="I70" i="31"/>
  <c r="AU151" i="31"/>
  <c r="H70" i="31"/>
  <c r="AT151" i="31"/>
  <c r="G70" i="31"/>
  <c r="E316" i="31"/>
  <c r="F70" i="31"/>
  <c r="E70" i="31"/>
  <c r="D70" i="31"/>
  <c r="C70" i="31"/>
  <c r="AV69" i="31"/>
  <c r="AU69" i="31"/>
  <c r="AT69" i="31"/>
  <c r="AS69" i="31"/>
  <c r="AR69" i="31"/>
  <c r="AQ69" i="31"/>
  <c r="AP69" i="31"/>
  <c r="AO69" i="31"/>
  <c r="AN69" i="31"/>
  <c r="AM69" i="31"/>
  <c r="AL69" i="31"/>
  <c r="AK69" i="31"/>
  <c r="S150" i="31"/>
  <c r="AJ69" i="31"/>
  <c r="R150" i="31"/>
  <c r="AI69" i="31"/>
  <c r="Q150" i="31"/>
  <c r="AH69" i="31"/>
  <c r="P150" i="31"/>
  <c r="AG69" i="31"/>
  <c r="AF69" i="31"/>
  <c r="AE69" i="31"/>
  <c r="BO150" i="31"/>
  <c r="AD69" i="31"/>
  <c r="BN150" i="31"/>
  <c r="AC69" i="31"/>
  <c r="AB69" i="31"/>
  <c r="BT150" i="31"/>
  <c r="AA69" i="31"/>
  <c r="BS150" i="31"/>
  <c r="Z69" i="31"/>
  <c r="Y69" i="31"/>
  <c r="BY150" i="31"/>
  <c r="X69" i="31"/>
  <c r="BX150" i="31"/>
  <c r="W69" i="31"/>
  <c r="V69" i="31"/>
  <c r="U69" i="31"/>
  <c r="AC150" i="31"/>
  <c r="T69" i="31"/>
  <c r="AB150" i="31"/>
  <c r="S69" i="31"/>
  <c r="AA150" i="31"/>
  <c r="R69" i="31"/>
  <c r="Z150" i="31"/>
  <c r="Q69" i="31"/>
  <c r="G315" i="31"/>
  <c r="P69" i="31"/>
  <c r="I150" i="31"/>
  <c r="O69" i="31"/>
  <c r="H150" i="31"/>
  <c r="N69" i="31"/>
  <c r="G150" i="31"/>
  <c r="M69" i="31"/>
  <c r="F150" i="31"/>
  <c r="L69" i="31"/>
  <c r="F315" i="31"/>
  <c r="K69" i="31"/>
  <c r="AW150" i="31"/>
  <c r="CG150" i="31"/>
  <c r="J69" i="31"/>
  <c r="AV150" i="31"/>
  <c r="CF150" i="31"/>
  <c r="I69" i="31"/>
  <c r="AU150" i="31"/>
  <c r="CE150" i="31"/>
  <c r="H69" i="31"/>
  <c r="AT150" i="31"/>
  <c r="G69" i="31"/>
  <c r="E315" i="31"/>
  <c r="F69" i="31"/>
  <c r="E69" i="31"/>
  <c r="D69" i="31"/>
  <c r="C69" i="31"/>
  <c r="AV68" i="31"/>
  <c r="AU68" i="31"/>
  <c r="AT68" i="31"/>
  <c r="AS68" i="31"/>
  <c r="AR68" i="31"/>
  <c r="AQ68" i="31"/>
  <c r="AP68" i="31"/>
  <c r="AO68" i="31"/>
  <c r="AN68" i="31"/>
  <c r="AM68" i="31"/>
  <c r="AL68" i="31"/>
  <c r="AK68" i="31"/>
  <c r="S149" i="31"/>
  <c r="AJ68" i="31"/>
  <c r="R149" i="31"/>
  <c r="AI68" i="31"/>
  <c r="Q149" i="31"/>
  <c r="AH68" i="31"/>
  <c r="P149" i="31"/>
  <c r="AG68" i="31"/>
  <c r="AF68" i="31"/>
  <c r="AE68" i="31"/>
  <c r="BO149" i="31"/>
  <c r="AD68" i="31"/>
  <c r="BN149" i="31"/>
  <c r="AC68" i="31"/>
  <c r="AB68" i="31"/>
  <c r="BT149" i="31"/>
  <c r="AA68" i="31"/>
  <c r="BS149" i="31"/>
  <c r="Z68" i="31"/>
  <c r="Y68" i="31"/>
  <c r="BY149" i="31"/>
  <c r="X68" i="31"/>
  <c r="BX149" i="31"/>
  <c r="W68" i="31"/>
  <c r="V68" i="31"/>
  <c r="U68" i="31"/>
  <c r="AC149" i="31"/>
  <c r="T68" i="31"/>
  <c r="AB149" i="31"/>
  <c r="S68" i="31"/>
  <c r="AA149" i="31"/>
  <c r="R68" i="31"/>
  <c r="Z149" i="31"/>
  <c r="Q68" i="31"/>
  <c r="G314" i="31"/>
  <c r="P68" i="31"/>
  <c r="I149" i="31"/>
  <c r="O68" i="31"/>
  <c r="H149" i="31"/>
  <c r="N68" i="31"/>
  <c r="G149" i="31"/>
  <c r="M68" i="31"/>
  <c r="F149" i="31"/>
  <c r="L68" i="31"/>
  <c r="F314" i="31"/>
  <c r="K68" i="31"/>
  <c r="AW149" i="31"/>
  <c r="CG149" i="31"/>
  <c r="J68" i="31"/>
  <c r="AV149" i="31"/>
  <c r="CF149" i="31"/>
  <c r="I68" i="31"/>
  <c r="AU149" i="31"/>
  <c r="H68" i="31"/>
  <c r="AT149" i="31"/>
  <c r="G68" i="31"/>
  <c r="E314" i="31"/>
  <c r="F68" i="31"/>
  <c r="E68" i="31"/>
  <c r="D68" i="31"/>
  <c r="C68" i="31"/>
  <c r="AV67" i="31"/>
  <c r="AU67" i="31"/>
  <c r="AT67" i="31"/>
  <c r="AS67" i="31"/>
  <c r="AR67" i="31"/>
  <c r="AQ67" i="31"/>
  <c r="AP67" i="31"/>
  <c r="AO67" i="31"/>
  <c r="AN67" i="31"/>
  <c r="AM67" i="31"/>
  <c r="AL67" i="31"/>
  <c r="AK67" i="31"/>
  <c r="S148" i="31"/>
  <c r="AJ67" i="31"/>
  <c r="R148" i="31"/>
  <c r="AI67" i="31"/>
  <c r="Q148" i="31"/>
  <c r="AH67" i="31"/>
  <c r="P148" i="31"/>
  <c r="AG67" i="31"/>
  <c r="AF67" i="31"/>
  <c r="AE67" i="31"/>
  <c r="BO148" i="31"/>
  <c r="AD67" i="31"/>
  <c r="BN148" i="31"/>
  <c r="AC67" i="31"/>
  <c r="AB67" i="31"/>
  <c r="BT148" i="31"/>
  <c r="AA67" i="31"/>
  <c r="BS148" i="31"/>
  <c r="Z67" i="31"/>
  <c r="Y67" i="31"/>
  <c r="BY148" i="31"/>
  <c r="X67" i="31"/>
  <c r="BX148" i="31"/>
  <c r="W67" i="31"/>
  <c r="V67" i="31"/>
  <c r="U67" i="31"/>
  <c r="AC148" i="31"/>
  <c r="T67" i="31"/>
  <c r="AB148" i="31"/>
  <c r="S67" i="31"/>
  <c r="AA148" i="31"/>
  <c r="R67" i="31"/>
  <c r="Z148" i="31"/>
  <c r="Q67" i="31"/>
  <c r="G313" i="31"/>
  <c r="P67" i="31"/>
  <c r="I148" i="31"/>
  <c r="O67" i="31"/>
  <c r="H148" i="31"/>
  <c r="N67" i="31"/>
  <c r="G148" i="31"/>
  <c r="M67" i="31"/>
  <c r="F148" i="31"/>
  <c r="L67" i="31"/>
  <c r="F313" i="31"/>
  <c r="K67" i="31"/>
  <c r="AW148" i="31"/>
  <c r="J67" i="31"/>
  <c r="AV148" i="31"/>
  <c r="I67" i="31"/>
  <c r="AU148" i="31"/>
  <c r="H67" i="31"/>
  <c r="AT148" i="31"/>
  <c r="G67" i="31"/>
  <c r="E313" i="31"/>
  <c r="F67" i="31"/>
  <c r="E67" i="31"/>
  <c r="D67" i="31"/>
  <c r="C67" i="31"/>
  <c r="AV66" i="31"/>
  <c r="AU66" i="31"/>
  <c r="AT66" i="31"/>
  <c r="AS66" i="31"/>
  <c r="AR66" i="31"/>
  <c r="AQ66" i="31"/>
  <c r="AP66" i="31"/>
  <c r="AO66" i="31"/>
  <c r="AN66" i="31"/>
  <c r="AM66" i="31"/>
  <c r="AL66" i="31"/>
  <c r="AK66" i="31"/>
  <c r="AJ66" i="31"/>
  <c r="AI66" i="31"/>
  <c r="AH66" i="31"/>
  <c r="AG66" i="31"/>
  <c r="AF66" i="31"/>
  <c r="AE66" i="31"/>
  <c r="AD66" i="31"/>
  <c r="AC66" i="31"/>
  <c r="AB66" i="31"/>
  <c r="AA66" i="31"/>
  <c r="Z66" i="31"/>
  <c r="Y66" i="31"/>
  <c r="X66" i="31"/>
  <c r="W66" i="31"/>
  <c r="V66" i="31"/>
  <c r="U66" i="31"/>
  <c r="T66" i="31"/>
  <c r="S66" i="31"/>
  <c r="R66" i="31"/>
  <c r="Q66" i="31"/>
  <c r="P66" i="31"/>
  <c r="O66" i="31"/>
  <c r="N66" i="31"/>
  <c r="M66" i="31"/>
  <c r="L66" i="31"/>
  <c r="K66" i="31"/>
  <c r="J66" i="31"/>
  <c r="I66" i="31"/>
  <c r="H66" i="31"/>
  <c r="G66" i="31"/>
  <c r="F66" i="31"/>
  <c r="E66" i="31"/>
  <c r="D66" i="31"/>
  <c r="C66" i="31"/>
  <c r="AV65" i="31"/>
  <c r="AU65" i="31"/>
  <c r="AT65" i="31"/>
  <c r="AS65" i="31"/>
  <c r="AR65" i="31"/>
  <c r="AQ65" i="31"/>
  <c r="AP65" i="31"/>
  <c r="AO65" i="31"/>
  <c r="AN65" i="31"/>
  <c r="AM65" i="31"/>
  <c r="AL65" i="31"/>
  <c r="AK65" i="31"/>
  <c r="S146" i="31"/>
  <c r="AJ65" i="31"/>
  <c r="R146" i="31"/>
  <c r="AI65" i="31"/>
  <c r="Q146" i="31"/>
  <c r="AH65" i="31"/>
  <c r="P146" i="31"/>
  <c r="AG65" i="31"/>
  <c r="AF65" i="31"/>
  <c r="AE65" i="31"/>
  <c r="BO146" i="31"/>
  <c r="AD65" i="31"/>
  <c r="BN146" i="31"/>
  <c r="AC65" i="31"/>
  <c r="AB65" i="31"/>
  <c r="BT146" i="31"/>
  <c r="AA65" i="31"/>
  <c r="BS146" i="31"/>
  <c r="Z65" i="31"/>
  <c r="Y65" i="31"/>
  <c r="BY146" i="31"/>
  <c r="X65" i="31"/>
  <c r="BX146" i="31"/>
  <c r="W65" i="31"/>
  <c r="V65" i="31"/>
  <c r="U65" i="31"/>
  <c r="AC146" i="31"/>
  <c r="T65" i="31"/>
  <c r="AB146" i="31"/>
  <c r="S65" i="31"/>
  <c r="AA146" i="31"/>
  <c r="R65" i="31"/>
  <c r="Z146" i="31"/>
  <c r="Q65" i="31"/>
  <c r="G311" i="31"/>
  <c r="P65" i="31"/>
  <c r="I146" i="31"/>
  <c r="O65" i="31"/>
  <c r="H146" i="31"/>
  <c r="N65" i="31"/>
  <c r="G146" i="31"/>
  <c r="M65" i="31"/>
  <c r="F146" i="31"/>
  <c r="L65" i="31"/>
  <c r="F311" i="31"/>
  <c r="K65" i="31"/>
  <c r="AW146" i="31"/>
  <c r="CG146" i="31"/>
  <c r="J65" i="31"/>
  <c r="AV146" i="31"/>
  <c r="CF146" i="31"/>
  <c r="I65" i="31"/>
  <c r="AU146" i="31"/>
  <c r="H65" i="31"/>
  <c r="AT146" i="31"/>
  <c r="G65" i="31"/>
  <c r="E311" i="31"/>
  <c r="F65" i="31"/>
  <c r="E65" i="31"/>
  <c r="D65" i="31"/>
  <c r="C65" i="31"/>
  <c r="AV64" i="31"/>
  <c r="AU64" i="31"/>
  <c r="AT64" i="31"/>
  <c r="AS64" i="31"/>
  <c r="AR64" i="31"/>
  <c r="AQ64" i="31"/>
  <c r="AP64" i="31"/>
  <c r="AO64" i="31"/>
  <c r="AN64" i="31"/>
  <c r="AM64" i="31"/>
  <c r="AL64" i="31"/>
  <c r="AK64" i="31"/>
  <c r="S145" i="31"/>
  <c r="AJ64" i="31"/>
  <c r="R145" i="31"/>
  <c r="AI64" i="31"/>
  <c r="Q145" i="31"/>
  <c r="AH64" i="31"/>
  <c r="P145" i="31"/>
  <c r="AG64" i="31"/>
  <c r="AF64" i="31"/>
  <c r="AE64" i="31"/>
  <c r="BO145" i="31"/>
  <c r="AD64" i="31"/>
  <c r="BN145" i="31"/>
  <c r="AC64" i="31"/>
  <c r="AB64" i="31"/>
  <c r="BT145" i="31"/>
  <c r="AA64" i="31"/>
  <c r="BS145" i="31"/>
  <c r="Z64" i="31"/>
  <c r="Y64" i="31"/>
  <c r="BY145" i="31"/>
  <c r="X64" i="31"/>
  <c r="BX145" i="31"/>
  <c r="W64" i="31"/>
  <c r="V64" i="31"/>
  <c r="U64" i="31"/>
  <c r="AC145" i="31"/>
  <c r="T64" i="31"/>
  <c r="AB145" i="31"/>
  <c r="S64" i="31"/>
  <c r="AA145" i="31"/>
  <c r="R64" i="31"/>
  <c r="Z145" i="31"/>
  <c r="Q64" i="31"/>
  <c r="G310" i="31"/>
  <c r="P64" i="31"/>
  <c r="I145" i="31"/>
  <c r="O64" i="31"/>
  <c r="H145" i="31"/>
  <c r="N64" i="31"/>
  <c r="G145" i="31"/>
  <c r="M64" i="31"/>
  <c r="F145" i="31"/>
  <c r="L64" i="31"/>
  <c r="F310" i="31"/>
  <c r="K64" i="31"/>
  <c r="AW145" i="31"/>
  <c r="CG145" i="31"/>
  <c r="J64" i="31"/>
  <c r="AV145" i="31"/>
  <c r="CF145" i="31"/>
  <c r="I64" i="31"/>
  <c r="AU145" i="31"/>
  <c r="H64" i="31"/>
  <c r="AT145" i="31"/>
  <c r="G64" i="31"/>
  <c r="E310" i="31"/>
  <c r="F64" i="31"/>
  <c r="E64" i="31"/>
  <c r="D64" i="31"/>
  <c r="C64" i="31"/>
  <c r="AV63" i="31"/>
  <c r="AU63" i="31"/>
  <c r="AT63" i="31"/>
  <c r="AS63" i="31"/>
  <c r="AR63" i="31"/>
  <c r="AQ63" i="31"/>
  <c r="AP63" i="31"/>
  <c r="AO63" i="31"/>
  <c r="AN63" i="31"/>
  <c r="AM63" i="31"/>
  <c r="AL63" i="31"/>
  <c r="AK63" i="31"/>
  <c r="S144" i="31"/>
  <c r="AJ63" i="31"/>
  <c r="R144" i="31"/>
  <c r="AI63" i="31"/>
  <c r="Q144" i="31"/>
  <c r="AH63" i="31"/>
  <c r="P144" i="31"/>
  <c r="AG63" i="31"/>
  <c r="AF63" i="31"/>
  <c r="AE63" i="31"/>
  <c r="BO144" i="31"/>
  <c r="AD63" i="31"/>
  <c r="BN144" i="31"/>
  <c r="AC63" i="31"/>
  <c r="AB63" i="31"/>
  <c r="BT144" i="31"/>
  <c r="AA63" i="31"/>
  <c r="BS144" i="31"/>
  <c r="Z63" i="31"/>
  <c r="Y63" i="31"/>
  <c r="BY144" i="31"/>
  <c r="X63" i="31"/>
  <c r="BX144" i="31"/>
  <c r="W63" i="31"/>
  <c r="V63" i="31"/>
  <c r="U63" i="31"/>
  <c r="AC144" i="31"/>
  <c r="T63" i="31"/>
  <c r="AB144" i="31"/>
  <c r="S63" i="31"/>
  <c r="AA144" i="31"/>
  <c r="R63" i="31"/>
  <c r="Z144" i="31"/>
  <c r="Q63" i="31"/>
  <c r="G309" i="31"/>
  <c r="P63" i="31"/>
  <c r="I144" i="31"/>
  <c r="O63" i="31"/>
  <c r="H144" i="31"/>
  <c r="N63" i="31"/>
  <c r="G144" i="31"/>
  <c r="M63" i="31"/>
  <c r="F144" i="31"/>
  <c r="L63" i="31"/>
  <c r="F309" i="31"/>
  <c r="K63" i="31"/>
  <c r="AW144" i="31"/>
  <c r="CG144" i="31"/>
  <c r="J63" i="31"/>
  <c r="AV144" i="31"/>
  <c r="CF144" i="31"/>
  <c r="I63" i="31"/>
  <c r="AU144" i="31"/>
  <c r="H63" i="31"/>
  <c r="AT144" i="31"/>
  <c r="G63" i="31"/>
  <c r="E309" i="31"/>
  <c r="F63" i="31"/>
  <c r="E63" i="31"/>
  <c r="D63" i="31"/>
  <c r="C63" i="31"/>
  <c r="AV62" i="31"/>
  <c r="AU62" i="31"/>
  <c r="AT62" i="31"/>
  <c r="AS62" i="31"/>
  <c r="AR62" i="31"/>
  <c r="AQ62" i="31"/>
  <c r="AP62" i="31"/>
  <c r="AO62" i="31"/>
  <c r="AN62" i="31"/>
  <c r="AM62" i="31"/>
  <c r="AL62" i="31"/>
  <c r="AK62" i="31"/>
  <c r="S143" i="31"/>
  <c r="AJ62" i="31"/>
  <c r="R143" i="31"/>
  <c r="AI62" i="31"/>
  <c r="Q143" i="31"/>
  <c r="AH62" i="31"/>
  <c r="P143" i="31"/>
  <c r="AG62" i="31"/>
  <c r="AF62" i="31"/>
  <c r="AE62" i="31"/>
  <c r="BO143" i="31"/>
  <c r="AD62" i="31"/>
  <c r="BN143" i="31"/>
  <c r="AC62" i="31"/>
  <c r="AB62" i="31"/>
  <c r="BT143" i="31"/>
  <c r="AA62" i="31"/>
  <c r="BS143" i="31"/>
  <c r="Z62" i="31"/>
  <c r="Y62" i="31"/>
  <c r="BY143" i="31"/>
  <c r="X62" i="31"/>
  <c r="BX143" i="31"/>
  <c r="W62" i="31"/>
  <c r="V62" i="31"/>
  <c r="U62" i="31"/>
  <c r="AC143" i="31"/>
  <c r="T62" i="31"/>
  <c r="AB143" i="31"/>
  <c r="S62" i="31"/>
  <c r="AA143" i="31"/>
  <c r="R62" i="31"/>
  <c r="Z143" i="31"/>
  <c r="Q62" i="31"/>
  <c r="G308" i="31"/>
  <c r="P62" i="31"/>
  <c r="I143" i="31"/>
  <c r="O62" i="31"/>
  <c r="H143" i="31"/>
  <c r="N62" i="31"/>
  <c r="G143" i="31"/>
  <c r="M62" i="31"/>
  <c r="F143" i="31"/>
  <c r="L62" i="31"/>
  <c r="F308" i="31"/>
  <c r="K62" i="31"/>
  <c r="AW143" i="31"/>
  <c r="CG143" i="31"/>
  <c r="J62" i="31"/>
  <c r="AV143" i="31"/>
  <c r="CF143" i="31"/>
  <c r="I62" i="31"/>
  <c r="AU143" i="31"/>
  <c r="H62" i="31"/>
  <c r="AT143" i="31"/>
  <c r="G62" i="31"/>
  <c r="E308" i="31"/>
  <c r="F62" i="31"/>
  <c r="E62" i="31"/>
  <c r="D62" i="31"/>
  <c r="C62" i="31"/>
  <c r="AV61" i="31"/>
  <c r="AU61" i="31"/>
  <c r="AT61" i="31"/>
  <c r="AS61" i="31"/>
  <c r="AR61" i="31"/>
  <c r="AQ61" i="31"/>
  <c r="AP61" i="31"/>
  <c r="AO61" i="31"/>
  <c r="AN61" i="31"/>
  <c r="AM61" i="31"/>
  <c r="AL61" i="31"/>
  <c r="AK61" i="31"/>
  <c r="S142" i="31"/>
  <c r="AJ61" i="31"/>
  <c r="R142" i="31"/>
  <c r="AI61" i="31"/>
  <c r="Q142" i="31"/>
  <c r="AH61" i="31"/>
  <c r="P142" i="31"/>
  <c r="AG61" i="31"/>
  <c r="AF61" i="31"/>
  <c r="AE61" i="31"/>
  <c r="BO142" i="31"/>
  <c r="AD61" i="31"/>
  <c r="BN142" i="31"/>
  <c r="AC61" i="31"/>
  <c r="AB61" i="31"/>
  <c r="BT142" i="31"/>
  <c r="AA61" i="31"/>
  <c r="BS142" i="31"/>
  <c r="Z61" i="31"/>
  <c r="Y61" i="31"/>
  <c r="BY142" i="31"/>
  <c r="X61" i="31"/>
  <c r="BX142" i="31"/>
  <c r="W61" i="31"/>
  <c r="V61" i="31"/>
  <c r="U61" i="31"/>
  <c r="AC142" i="31"/>
  <c r="T61" i="31"/>
  <c r="AB142" i="31"/>
  <c r="S61" i="31"/>
  <c r="AA142" i="31"/>
  <c r="R61" i="31"/>
  <c r="Z142" i="31"/>
  <c r="Q61" i="31"/>
  <c r="G307" i="31"/>
  <c r="P61" i="31"/>
  <c r="I142" i="31"/>
  <c r="O61" i="31"/>
  <c r="H142" i="31"/>
  <c r="N61" i="31"/>
  <c r="G142" i="31"/>
  <c r="M61" i="31"/>
  <c r="F142" i="31"/>
  <c r="L61" i="31"/>
  <c r="F307" i="31"/>
  <c r="K61" i="31"/>
  <c r="AW142" i="31"/>
  <c r="CG142" i="31"/>
  <c r="J61" i="31"/>
  <c r="AV142" i="31"/>
  <c r="CF142" i="31"/>
  <c r="I61" i="31"/>
  <c r="AU142" i="31"/>
  <c r="H61" i="31"/>
  <c r="AT142" i="31"/>
  <c r="G61" i="31"/>
  <c r="E307" i="31"/>
  <c r="F61" i="31"/>
  <c r="E61" i="31"/>
  <c r="D61" i="31"/>
  <c r="C61" i="31"/>
  <c r="AV60" i="31"/>
  <c r="AU60" i="31"/>
  <c r="AT60" i="31"/>
  <c r="AS60" i="31"/>
  <c r="AR60" i="31"/>
  <c r="AQ60" i="31"/>
  <c r="AP60" i="31"/>
  <c r="AO60" i="31"/>
  <c r="AN60" i="31"/>
  <c r="AM60" i="31"/>
  <c r="AL60" i="31"/>
  <c r="AK60" i="31"/>
  <c r="S141" i="31"/>
  <c r="AJ60" i="31"/>
  <c r="R141" i="31"/>
  <c r="AI60" i="31"/>
  <c r="Q141" i="31"/>
  <c r="AH60" i="31"/>
  <c r="P141" i="31"/>
  <c r="AG60" i="31"/>
  <c r="AF60" i="31"/>
  <c r="AE60" i="31"/>
  <c r="BO141" i="31"/>
  <c r="AD60" i="31"/>
  <c r="BN141" i="31"/>
  <c r="AC60" i="31"/>
  <c r="AB60" i="31"/>
  <c r="BT141" i="31"/>
  <c r="AA60" i="31"/>
  <c r="BS141" i="31"/>
  <c r="Z60" i="31"/>
  <c r="Y60" i="31"/>
  <c r="BY141" i="31"/>
  <c r="X60" i="31"/>
  <c r="BX141" i="31"/>
  <c r="W60" i="31"/>
  <c r="V60" i="31"/>
  <c r="U60" i="31"/>
  <c r="AC141" i="31"/>
  <c r="T60" i="31"/>
  <c r="AB141" i="31"/>
  <c r="S60" i="31"/>
  <c r="AA141" i="31"/>
  <c r="R60" i="31"/>
  <c r="Z141" i="31"/>
  <c r="Q60" i="31"/>
  <c r="G306" i="31"/>
  <c r="P60" i="31"/>
  <c r="I141" i="31"/>
  <c r="O60" i="31"/>
  <c r="H141" i="31"/>
  <c r="N60" i="31"/>
  <c r="G141" i="31"/>
  <c r="M60" i="31"/>
  <c r="F141" i="31"/>
  <c r="L60" i="31"/>
  <c r="F306" i="31"/>
  <c r="K60" i="31"/>
  <c r="AW141" i="31"/>
  <c r="J60" i="31"/>
  <c r="AV141" i="31"/>
  <c r="I60" i="31"/>
  <c r="AU141" i="31"/>
  <c r="H60" i="31"/>
  <c r="AT141" i="31"/>
  <c r="G60" i="31"/>
  <c r="E306" i="31"/>
  <c r="F60" i="31"/>
  <c r="E60" i="31"/>
  <c r="D60" i="31"/>
  <c r="C60" i="31"/>
  <c r="AV59" i="31"/>
  <c r="AU59" i="31"/>
  <c r="AT59" i="31"/>
  <c r="AS59" i="31"/>
  <c r="AR59" i="31"/>
  <c r="AQ59" i="31"/>
  <c r="AP59" i="31"/>
  <c r="AO59" i="31"/>
  <c r="AN59" i="31"/>
  <c r="AM59" i="31"/>
  <c r="AL59" i="31"/>
  <c r="W140" i="31"/>
  <c r="AK59" i="31"/>
  <c r="AJ59" i="31"/>
  <c r="AI59" i="31"/>
  <c r="AH59" i="31"/>
  <c r="AG59" i="31"/>
  <c r="AF59" i="31"/>
  <c r="AE59" i="31"/>
  <c r="AD59" i="31"/>
  <c r="AC59" i="31"/>
  <c r="AB59" i="31"/>
  <c r="AA59" i="31"/>
  <c r="Z59" i="31"/>
  <c r="Y59" i="31"/>
  <c r="X59" i="31"/>
  <c r="W59" i="31"/>
  <c r="V59" i="31"/>
  <c r="U59" i="31"/>
  <c r="T59" i="31"/>
  <c r="S59" i="31"/>
  <c r="R59" i="31"/>
  <c r="Q59" i="31"/>
  <c r="P59" i="31"/>
  <c r="O59" i="31"/>
  <c r="N59" i="31"/>
  <c r="M59" i="31"/>
  <c r="L59" i="31"/>
  <c r="K59" i="31"/>
  <c r="J59" i="31"/>
  <c r="I59" i="31"/>
  <c r="H59" i="31"/>
  <c r="G59" i="31"/>
  <c r="F59" i="31"/>
  <c r="E59" i="31"/>
  <c r="D59" i="31"/>
  <c r="C59" i="31"/>
  <c r="AV58" i="31"/>
  <c r="AU58" i="31"/>
  <c r="AT58" i="31"/>
  <c r="AS58" i="31"/>
  <c r="AR58" i="31"/>
  <c r="AQ58" i="31"/>
  <c r="AP58" i="31"/>
  <c r="AO58" i="31"/>
  <c r="AN58" i="31"/>
  <c r="AM58" i="31"/>
  <c r="AL58" i="31"/>
  <c r="AK58" i="31"/>
  <c r="S139" i="31"/>
  <c r="AJ58" i="31"/>
  <c r="R139" i="31"/>
  <c r="AI58" i="31"/>
  <c r="Q139" i="31"/>
  <c r="AH58" i="31"/>
  <c r="P139" i="31"/>
  <c r="AG58" i="31"/>
  <c r="AF58" i="31"/>
  <c r="AE58" i="31"/>
  <c r="BO139" i="31"/>
  <c r="AD58" i="31"/>
  <c r="BN139" i="31"/>
  <c r="AC58" i="31"/>
  <c r="AB58" i="31"/>
  <c r="BT139" i="31"/>
  <c r="AA58" i="31"/>
  <c r="BS139" i="31"/>
  <c r="Z58" i="31"/>
  <c r="Y58" i="31"/>
  <c r="BY139" i="31"/>
  <c r="X58" i="31"/>
  <c r="BX139" i="31"/>
  <c r="W58" i="31"/>
  <c r="V58" i="31"/>
  <c r="U58" i="31"/>
  <c r="AC139" i="31"/>
  <c r="T58" i="31"/>
  <c r="AB139" i="31"/>
  <c r="S58" i="31"/>
  <c r="AA139" i="31"/>
  <c r="R58" i="31"/>
  <c r="Z139" i="31"/>
  <c r="Q58" i="31"/>
  <c r="G304" i="31"/>
  <c r="P58" i="31"/>
  <c r="I139" i="31"/>
  <c r="O58" i="31"/>
  <c r="H139" i="31"/>
  <c r="N58" i="31"/>
  <c r="G139" i="31"/>
  <c r="M58" i="31"/>
  <c r="F139" i="31"/>
  <c r="L58" i="31"/>
  <c r="F304" i="31"/>
  <c r="K58" i="31"/>
  <c r="AW139" i="31"/>
  <c r="CG139" i="31"/>
  <c r="J58" i="31"/>
  <c r="AV139" i="31"/>
  <c r="CF139" i="31"/>
  <c r="I58" i="31"/>
  <c r="AU139" i="31"/>
  <c r="H58" i="31"/>
  <c r="AT139" i="31"/>
  <c r="G58" i="31"/>
  <c r="E304" i="31"/>
  <c r="F58" i="31"/>
  <c r="E58" i="31"/>
  <c r="D58" i="31"/>
  <c r="C58" i="31"/>
  <c r="AV57" i="31"/>
  <c r="AU57" i="31"/>
  <c r="AT57" i="31"/>
  <c r="AS57" i="31"/>
  <c r="AR57" i="31"/>
  <c r="AQ57" i="31"/>
  <c r="AP57" i="31"/>
  <c r="AQ138" i="31"/>
  <c r="AO57" i="31"/>
  <c r="AN57" i="31"/>
  <c r="AM57" i="31"/>
  <c r="AL57" i="31"/>
  <c r="AK57" i="31"/>
  <c r="S138" i="31"/>
  <c r="AJ57" i="31"/>
  <c r="R138" i="31"/>
  <c r="AI57" i="31"/>
  <c r="Q138" i="31"/>
  <c r="AH57" i="31"/>
  <c r="P138" i="31"/>
  <c r="AG57" i="31"/>
  <c r="AF57" i="31"/>
  <c r="AE57" i="31"/>
  <c r="BO138" i="31"/>
  <c r="AD57" i="31"/>
  <c r="BN138" i="31"/>
  <c r="AC57" i="31"/>
  <c r="AB57" i="31"/>
  <c r="BT138" i="31"/>
  <c r="AA57" i="31"/>
  <c r="BS138" i="31"/>
  <c r="Z57" i="31"/>
  <c r="Y57" i="31"/>
  <c r="BY138" i="31"/>
  <c r="X57" i="31"/>
  <c r="BX138" i="31"/>
  <c r="W57" i="31"/>
  <c r="V57" i="31"/>
  <c r="U57" i="31"/>
  <c r="AC138" i="31"/>
  <c r="T57" i="31"/>
  <c r="AB138" i="31"/>
  <c r="S57" i="31"/>
  <c r="AA138" i="31"/>
  <c r="R57" i="31"/>
  <c r="Z138" i="31"/>
  <c r="Q57" i="31"/>
  <c r="G303" i="31"/>
  <c r="P57" i="31"/>
  <c r="I138" i="31"/>
  <c r="O57" i="31"/>
  <c r="H138" i="31"/>
  <c r="N57" i="31"/>
  <c r="G138" i="31"/>
  <c r="M57" i="31"/>
  <c r="F138" i="31"/>
  <c r="L57" i="31"/>
  <c r="F303" i="31"/>
  <c r="K57" i="31"/>
  <c r="AW138" i="31"/>
  <c r="CG138" i="31"/>
  <c r="J57" i="31"/>
  <c r="AV138" i="31"/>
  <c r="CF138" i="31"/>
  <c r="I57" i="31"/>
  <c r="AU138" i="31"/>
  <c r="H57" i="31"/>
  <c r="AT138" i="31"/>
  <c r="G57" i="31"/>
  <c r="E303" i="31"/>
  <c r="F57" i="31"/>
  <c r="E57" i="31"/>
  <c r="D57" i="31"/>
  <c r="C57" i="31"/>
  <c r="AV56" i="31"/>
  <c r="AU56" i="31"/>
  <c r="AT56" i="31"/>
  <c r="AS56" i="31"/>
  <c r="AR56" i="31"/>
  <c r="AQ56" i="31"/>
  <c r="AP56" i="31"/>
  <c r="AO56" i="31"/>
  <c r="AN56" i="31"/>
  <c r="AM56" i="31"/>
  <c r="AL56" i="31"/>
  <c r="AK56" i="31"/>
  <c r="S137" i="31"/>
  <c r="AJ56" i="31"/>
  <c r="R137" i="31"/>
  <c r="AI56" i="31"/>
  <c r="Q137" i="31"/>
  <c r="AH56" i="31"/>
  <c r="P137" i="31"/>
  <c r="AG56" i="31"/>
  <c r="AF56" i="31"/>
  <c r="AE56" i="31"/>
  <c r="BO137" i="31"/>
  <c r="AD56" i="31"/>
  <c r="BN137" i="31"/>
  <c r="AC56" i="31"/>
  <c r="AB56" i="31"/>
  <c r="BT137" i="31"/>
  <c r="AA56" i="31"/>
  <c r="BS137" i="31"/>
  <c r="Z56" i="31"/>
  <c r="Y56" i="31"/>
  <c r="BY137" i="31"/>
  <c r="X56" i="31"/>
  <c r="BX137" i="31"/>
  <c r="W56" i="31"/>
  <c r="V56" i="31"/>
  <c r="U56" i="31"/>
  <c r="AC137" i="31"/>
  <c r="T56" i="31"/>
  <c r="AB137" i="31"/>
  <c r="S56" i="31"/>
  <c r="AA137" i="31"/>
  <c r="R56" i="31"/>
  <c r="Z137" i="31"/>
  <c r="Q56" i="31"/>
  <c r="G302" i="31"/>
  <c r="P56" i="31"/>
  <c r="I137" i="31"/>
  <c r="O56" i="31"/>
  <c r="H137" i="31"/>
  <c r="N56" i="31"/>
  <c r="G137" i="31"/>
  <c r="M56" i="31"/>
  <c r="F137" i="31"/>
  <c r="L56" i="31"/>
  <c r="F302" i="31"/>
  <c r="K56" i="31"/>
  <c r="AW137" i="31"/>
  <c r="CG137" i="31"/>
  <c r="J56" i="31"/>
  <c r="AV137" i="31"/>
  <c r="CF137" i="31"/>
  <c r="I56" i="31"/>
  <c r="AU137" i="31"/>
  <c r="H56" i="31"/>
  <c r="AT137" i="31"/>
  <c r="G56" i="31"/>
  <c r="E302" i="31"/>
  <c r="F56" i="31"/>
  <c r="E56" i="31"/>
  <c r="D56" i="31"/>
  <c r="C56" i="31"/>
  <c r="AV55" i="31"/>
  <c r="AU55" i="31"/>
  <c r="AT55" i="31"/>
  <c r="AS55" i="31"/>
  <c r="AR55" i="31"/>
  <c r="AQ55" i="31"/>
  <c r="AP55" i="31"/>
  <c r="AO55" i="31"/>
  <c r="AN55" i="31"/>
  <c r="AM55" i="31"/>
  <c r="AL55" i="31"/>
  <c r="W136" i="31"/>
  <c r="AK55" i="31"/>
  <c r="S136" i="31"/>
  <c r="AJ55" i="31"/>
  <c r="R136" i="31"/>
  <c r="AI55" i="31"/>
  <c r="Q136" i="31"/>
  <c r="AH55" i="31"/>
  <c r="P136" i="31"/>
  <c r="AG55" i="31"/>
  <c r="AF55" i="31"/>
  <c r="AE55" i="31"/>
  <c r="BO136" i="31"/>
  <c r="AD55" i="31"/>
  <c r="BN136" i="31"/>
  <c r="AC55" i="31"/>
  <c r="AB55" i="31"/>
  <c r="BT136" i="31"/>
  <c r="AA55" i="31"/>
  <c r="BS136" i="31"/>
  <c r="Z55" i="31"/>
  <c r="Y55" i="31"/>
  <c r="BY136" i="31"/>
  <c r="X55" i="31"/>
  <c r="BX136" i="31"/>
  <c r="W55" i="31"/>
  <c r="V55" i="31"/>
  <c r="U55" i="31"/>
  <c r="AC136" i="31"/>
  <c r="T55" i="31"/>
  <c r="AB136" i="31"/>
  <c r="S55" i="31"/>
  <c r="AA136" i="31"/>
  <c r="R55" i="31"/>
  <c r="Z136" i="31"/>
  <c r="Q55" i="31"/>
  <c r="G301" i="31"/>
  <c r="P55" i="31"/>
  <c r="I136" i="31"/>
  <c r="O55" i="31"/>
  <c r="H136" i="31"/>
  <c r="N55" i="31"/>
  <c r="G136" i="31"/>
  <c r="M55" i="31"/>
  <c r="F136" i="31"/>
  <c r="L55" i="31"/>
  <c r="F301" i="31"/>
  <c r="K55" i="31"/>
  <c r="AW136" i="31"/>
  <c r="CG136" i="31"/>
  <c r="J55" i="31"/>
  <c r="AV136" i="31"/>
  <c r="CF136" i="31"/>
  <c r="I55" i="31"/>
  <c r="AU136" i="31"/>
  <c r="H55" i="31"/>
  <c r="AT136" i="31"/>
  <c r="G55" i="31"/>
  <c r="E301" i="31"/>
  <c r="F55" i="31"/>
  <c r="E55" i="31"/>
  <c r="D55" i="31"/>
  <c r="C55" i="31"/>
  <c r="AV54" i="31"/>
  <c r="AU54" i="31"/>
  <c r="AT54" i="31"/>
  <c r="AS54" i="31"/>
  <c r="AR54" i="31"/>
  <c r="AQ54" i="31"/>
  <c r="AP54" i="31"/>
  <c r="AO54" i="31"/>
  <c r="AN54" i="31"/>
  <c r="AM54" i="31"/>
  <c r="AL54" i="31"/>
  <c r="AK54" i="31"/>
  <c r="S135" i="31"/>
  <c r="AJ54" i="31"/>
  <c r="R135" i="31"/>
  <c r="AI54" i="31"/>
  <c r="Q135" i="31"/>
  <c r="AH54" i="31"/>
  <c r="P135" i="31"/>
  <c r="AG54" i="31"/>
  <c r="AF54" i="31"/>
  <c r="AE54" i="31"/>
  <c r="BO135" i="31"/>
  <c r="AD54" i="31"/>
  <c r="BN135" i="31"/>
  <c r="AC54" i="31"/>
  <c r="AB54" i="31"/>
  <c r="BT135" i="31"/>
  <c r="AA54" i="31"/>
  <c r="BS135" i="31"/>
  <c r="Z54" i="31"/>
  <c r="Y54" i="31"/>
  <c r="BY135" i="31"/>
  <c r="X54" i="31"/>
  <c r="BX135" i="31"/>
  <c r="W54" i="31"/>
  <c r="V54" i="31"/>
  <c r="U54" i="31"/>
  <c r="AC135" i="31"/>
  <c r="T54" i="31"/>
  <c r="AB135" i="31"/>
  <c r="S54" i="31"/>
  <c r="AA135" i="31"/>
  <c r="R54" i="31"/>
  <c r="Z135" i="31"/>
  <c r="Q54" i="31"/>
  <c r="G300" i="31"/>
  <c r="P54" i="31"/>
  <c r="I135" i="31"/>
  <c r="O54" i="31"/>
  <c r="H135" i="31"/>
  <c r="N54" i="31"/>
  <c r="G135" i="31"/>
  <c r="M54" i="31"/>
  <c r="F135" i="31"/>
  <c r="L54" i="31"/>
  <c r="F300" i="31"/>
  <c r="K54" i="31"/>
  <c r="AW135" i="31"/>
  <c r="J54" i="31"/>
  <c r="AV135" i="31"/>
  <c r="I54" i="31"/>
  <c r="AU135" i="31"/>
  <c r="H54" i="31"/>
  <c r="AT135" i="31"/>
  <c r="G54" i="31"/>
  <c r="E300" i="31"/>
  <c r="F54" i="31"/>
  <c r="E54" i="31"/>
  <c r="D54" i="31"/>
  <c r="C54" i="31"/>
  <c r="AV53" i="31"/>
  <c r="AU53" i="31"/>
  <c r="AT53" i="31"/>
  <c r="AS53" i="31"/>
  <c r="AR53" i="31"/>
  <c r="AQ53" i="31"/>
  <c r="AP53" i="31"/>
  <c r="AO53" i="31"/>
  <c r="AN53" i="31"/>
  <c r="AM53" i="31"/>
  <c r="AL53" i="31"/>
  <c r="AK53" i="31"/>
  <c r="AJ53" i="31"/>
  <c r="AI53" i="31"/>
  <c r="AH53" i="31"/>
  <c r="AG53" i="31"/>
  <c r="AF53" i="31"/>
  <c r="AE53" i="31"/>
  <c r="AD53" i="31"/>
  <c r="AC53" i="31"/>
  <c r="AB53" i="31"/>
  <c r="AA53" i="31"/>
  <c r="Z53" i="31"/>
  <c r="Y53" i="31"/>
  <c r="X53" i="31"/>
  <c r="W53" i="31"/>
  <c r="V53" i="31"/>
  <c r="U53" i="31"/>
  <c r="T53" i="31"/>
  <c r="S53" i="31"/>
  <c r="R53" i="31"/>
  <c r="Q53" i="31"/>
  <c r="P53" i="31"/>
  <c r="O53" i="31"/>
  <c r="N53" i="31"/>
  <c r="M53" i="31"/>
  <c r="L53" i="31"/>
  <c r="K53" i="31"/>
  <c r="J53" i="31"/>
  <c r="I53" i="31"/>
  <c r="H53" i="31"/>
  <c r="G53" i="31"/>
  <c r="F53" i="31"/>
  <c r="E53" i="31"/>
  <c r="D53" i="31"/>
  <c r="C53" i="31"/>
  <c r="AV52" i="31"/>
  <c r="AU52" i="31"/>
  <c r="AT52" i="31"/>
  <c r="AS52" i="31"/>
  <c r="AR52" i="31"/>
  <c r="AQ52" i="31"/>
  <c r="AP52" i="31"/>
  <c r="AO52" i="31"/>
  <c r="AN52" i="31"/>
  <c r="AM52" i="31"/>
  <c r="AL52" i="31"/>
  <c r="AK52" i="31"/>
  <c r="S133" i="31"/>
  <c r="AJ52" i="31"/>
  <c r="R133" i="31"/>
  <c r="AI52" i="31"/>
  <c r="Q133" i="31"/>
  <c r="AH52" i="31"/>
  <c r="P133" i="31"/>
  <c r="AG52" i="31"/>
  <c r="AF52" i="31"/>
  <c r="AE52" i="31"/>
  <c r="BO133" i="31"/>
  <c r="AD52" i="31"/>
  <c r="BN133" i="31"/>
  <c r="AC52" i="31"/>
  <c r="AB52" i="31"/>
  <c r="BT133" i="31"/>
  <c r="AA52" i="31"/>
  <c r="BS133" i="31"/>
  <c r="Z52" i="31"/>
  <c r="Y52" i="31"/>
  <c r="BY133" i="31"/>
  <c r="X52" i="31"/>
  <c r="BX133" i="31"/>
  <c r="W52" i="31"/>
  <c r="V52" i="31"/>
  <c r="U52" i="31"/>
  <c r="AC133" i="31"/>
  <c r="T52" i="31"/>
  <c r="AB133" i="31"/>
  <c r="S52" i="31"/>
  <c r="AA133" i="31"/>
  <c r="R52" i="31"/>
  <c r="Z133" i="31"/>
  <c r="Q52" i="31"/>
  <c r="G298" i="31"/>
  <c r="P52" i="31"/>
  <c r="I133" i="31"/>
  <c r="O52" i="31"/>
  <c r="H133" i="31"/>
  <c r="N52" i="31"/>
  <c r="G133" i="31"/>
  <c r="M52" i="31"/>
  <c r="F133" i="31"/>
  <c r="L52" i="31"/>
  <c r="F298" i="31"/>
  <c r="K52" i="31"/>
  <c r="AW133" i="31"/>
  <c r="CG133" i="31"/>
  <c r="J52" i="31"/>
  <c r="AV133" i="31"/>
  <c r="CF133" i="31"/>
  <c r="I52" i="31"/>
  <c r="AU133" i="31"/>
  <c r="H52" i="31"/>
  <c r="AT133" i="31"/>
  <c r="G52" i="31"/>
  <c r="E298" i="31"/>
  <c r="F52" i="31"/>
  <c r="E52" i="31"/>
  <c r="D52" i="31"/>
  <c r="C52" i="31"/>
  <c r="AV51" i="31"/>
  <c r="AU51" i="31"/>
  <c r="AT51" i="31"/>
  <c r="AS51" i="31"/>
  <c r="AR51" i="31"/>
  <c r="AQ51" i="31"/>
  <c r="AP51" i="31"/>
  <c r="AO51" i="31"/>
  <c r="AN51" i="31"/>
  <c r="AM51" i="31"/>
  <c r="AL51" i="31"/>
  <c r="AK51" i="31"/>
  <c r="S132" i="31"/>
  <c r="AJ51" i="31"/>
  <c r="R132" i="31"/>
  <c r="AI51" i="31"/>
  <c r="Q132" i="31"/>
  <c r="AH51" i="31"/>
  <c r="P132" i="31"/>
  <c r="AG51" i="31"/>
  <c r="AF51" i="31"/>
  <c r="AE51" i="31"/>
  <c r="BO132" i="31"/>
  <c r="AD51" i="31"/>
  <c r="BN132" i="31"/>
  <c r="AC51" i="31"/>
  <c r="AB51" i="31"/>
  <c r="BT132" i="31"/>
  <c r="AA51" i="31"/>
  <c r="BS132" i="31"/>
  <c r="Z51" i="31"/>
  <c r="Y51" i="31"/>
  <c r="BY132" i="31"/>
  <c r="X51" i="31"/>
  <c r="BX132" i="31"/>
  <c r="W51" i="31"/>
  <c r="V51" i="31"/>
  <c r="U51" i="31"/>
  <c r="AC132" i="31"/>
  <c r="T51" i="31"/>
  <c r="AB132" i="31"/>
  <c r="S51" i="31"/>
  <c r="AA132" i="31"/>
  <c r="R51" i="31"/>
  <c r="Z132" i="31"/>
  <c r="Q51" i="31"/>
  <c r="G297" i="31"/>
  <c r="P51" i="31"/>
  <c r="I132" i="31"/>
  <c r="O51" i="31"/>
  <c r="H132" i="31"/>
  <c r="N51" i="31"/>
  <c r="G132" i="31"/>
  <c r="M51" i="31"/>
  <c r="F132" i="31"/>
  <c r="L51" i="31"/>
  <c r="F297" i="31"/>
  <c r="K51" i="31"/>
  <c r="AW132" i="31"/>
  <c r="CG132" i="31"/>
  <c r="J51" i="31"/>
  <c r="AV132" i="31"/>
  <c r="CF132" i="31"/>
  <c r="I51" i="31"/>
  <c r="AU132" i="31"/>
  <c r="H51" i="31"/>
  <c r="AT132" i="31"/>
  <c r="G51" i="31"/>
  <c r="E297" i="31"/>
  <c r="F51" i="31"/>
  <c r="E51" i="31"/>
  <c r="D51" i="31"/>
  <c r="C51" i="31"/>
  <c r="AV50" i="31"/>
  <c r="AU50" i="31"/>
  <c r="AT50" i="31"/>
  <c r="AS50" i="31"/>
  <c r="AR50" i="31"/>
  <c r="AQ50" i="31"/>
  <c r="AP50" i="31"/>
  <c r="AO50" i="31"/>
  <c r="AN50" i="31"/>
  <c r="AM50" i="31"/>
  <c r="AL50" i="31"/>
  <c r="AK50" i="31"/>
  <c r="S131" i="31"/>
  <c r="AJ50" i="31"/>
  <c r="R131" i="31"/>
  <c r="AI50" i="31"/>
  <c r="Q131" i="31"/>
  <c r="AH50" i="31"/>
  <c r="P131" i="31"/>
  <c r="AG50" i="31"/>
  <c r="AF50" i="31"/>
  <c r="AE50" i="31"/>
  <c r="BO131" i="31"/>
  <c r="AD50" i="31"/>
  <c r="BN131" i="31"/>
  <c r="AC50" i="31"/>
  <c r="AB50" i="31"/>
  <c r="BT131" i="31"/>
  <c r="AA50" i="31"/>
  <c r="BS131" i="31"/>
  <c r="Z50" i="31"/>
  <c r="Y50" i="31"/>
  <c r="BY131" i="31"/>
  <c r="X50" i="31"/>
  <c r="BX131" i="31"/>
  <c r="W50" i="31"/>
  <c r="V50" i="31"/>
  <c r="U50" i="31"/>
  <c r="AC131" i="31"/>
  <c r="T50" i="31"/>
  <c r="AB131" i="31"/>
  <c r="S50" i="31"/>
  <c r="AA131" i="31"/>
  <c r="R50" i="31"/>
  <c r="Z131" i="31"/>
  <c r="Q50" i="31"/>
  <c r="G296" i="31"/>
  <c r="P50" i="31"/>
  <c r="I131" i="31"/>
  <c r="O50" i="31"/>
  <c r="H131" i="31"/>
  <c r="N50" i="31"/>
  <c r="G131" i="31"/>
  <c r="M50" i="31"/>
  <c r="F131" i="31"/>
  <c r="L50" i="31"/>
  <c r="F296" i="31"/>
  <c r="K50" i="31"/>
  <c r="AW131" i="31"/>
  <c r="CG131" i="31"/>
  <c r="J50" i="31"/>
  <c r="AV131" i="31"/>
  <c r="CF131" i="31"/>
  <c r="I50" i="31"/>
  <c r="AU131" i="31"/>
  <c r="H50" i="31"/>
  <c r="AT131" i="31"/>
  <c r="G50" i="31"/>
  <c r="E296" i="31"/>
  <c r="F50" i="31"/>
  <c r="E50" i="31"/>
  <c r="D50" i="31"/>
  <c r="C50" i="31"/>
  <c r="AV49" i="31"/>
  <c r="AU49" i="31"/>
  <c r="AT49" i="31"/>
  <c r="AS49" i="31"/>
  <c r="AR49" i="31"/>
  <c r="AQ49" i="31"/>
  <c r="AP49" i="31"/>
  <c r="AO49" i="31"/>
  <c r="AN49" i="31"/>
  <c r="AM49" i="31"/>
  <c r="AL49" i="31"/>
  <c r="AK49" i="31"/>
  <c r="S130" i="31"/>
  <c r="AJ49" i="31"/>
  <c r="R130" i="31"/>
  <c r="AI49" i="31"/>
  <c r="Q130" i="31"/>
  <c r="AH49" i="31"/>
  <c r="P130" i="31"/>
  <c r="AG49" i="31"/>
  <c r="AF49" i="31"/>
  <c r="AE49" i="31"/>
  <c r="BO130" i="31"/>
  <c r="AD49" i="31"/>
  <c r="BN130" i="31"/>
  <c r="AC49" i="31"/>
  <c r="AB49" i="31"/>
  <c r="BT130" i="31"/>
  <c r="AA49" i="31"/>
  <c r="BS130" i="31"/>
  <c r="Z49" i="31"/>
  <c r="Y49" i="31"/>
  <c r="BY130" i="31"/>
  <c r="X49" i="31"/>
  <c r="BX130" i="31"/>
  <c r="W49" i="31"/>
  <c r="V49" i="31"/>
  <c r="U49" i="31"/>
  <c r="AC130" i="31"/>
  <c r="T49" i="31"/>
  <c r="AB130" i="31"/>
  <c r="S49" i="31"/>
  <c r="AA130" i="31"/>
  <c r="R49" i="31"/>
  <c r="Z130" i="31"/>
  <c r="Q49" i="31"/>
  <c r="G295" i="31"/>
  <c r="P49" i="31"/>
  <c r="I130" i="31"/>
  <c r="O49" i="31"/>
  <c r="H130" i="31"/>
  <c r="N49" i="31"/>
  <c r="G130" i="31"/>
  <c r="M49" i="31"/>
  <c r="F130" i="31"/>
  <c r="L49" i="31"/>
  <c r="F295" i="31"/>
  <c r="K49" i="31"/>
  <c r="AW130" i="31"/>
  <c r="CG130" i="31"/>
  <c r="J49" i="31"/>
  <c r="AV130" i="31"/>
  <c r="CF130" i="31"/>
  <c r="I49" i="31"/>
  <c r="AU130" i="31"/>
  <c r="H49" i="31"/>
  <c r="AT130" i="31"/>
  <c r="G49" i="31"/>
  <c r="E295" i="31"/>
  <c r="F49" i="31"/>
  <c r="E49" i="31"/>
  <c r="D49" i="31"/>
  <c r="C49" i="31"/>
  <c r="AV48" i="31"/>
  <c r="AU48" i="31"/>
  <c r="AT48" i="31"/>
  <c r="AS48" i="31"/>
  <c r="AR48" i="31"/>
  <c r="AQ48" i="31"/>
  <c r="AP48" i="31"/>
  <c r="AO48" i="31"/>
  <c r="AN48" i="31"/>
  <c r="AM48" i="31"/>
  <c r="AL48" i="31"/>
  <c r="AK48" i="31"/>
  <c r="S129" i="31"/>
  <c r="AJ48" i="31"/>
  <c r="R129" i="31"/>
  <c r="AI48" i="31"/>
  <c r="Q129" i="31"/>
  <c r="AH48" i="31"/>
  <c r="P129" i="31"/>
  <c r="AG48" i="31"/>
  <c r="AF48" i="31"/>
  <c r="AE48" i="31"/>
  <c r="BO129" i="31"/>
  <c r="AD48" i="31"/>
  <c r="BN129" i="31"/>
  <c r="AC48" i="31"/>
  <c r="AB48" i="31"/>
  <c r="BT129" i="31"/>
  <c r="AA48" i="31"/>
  <c r="BS129" i="31"/>
  <c r="Z48" i="31"/>
  <c r="Y48" i="31"/>
  <c r="BY129" i="31"/>
  <c r="X48" i="31"/>
  <c r="BX129" i="31"/>
  <c r="W48" i="31"/>
  <c r="V48" i="31"/>
  <c r="U48" i="31"/>
  <c r="AC129" i="31"/>
  <c r="T48" i="31"/>
  <c r="AB129" i="31"/>
  <c r="S48" i="31"/>
  <c r="AA129" i="31"/>
  <c r="R48" i="31"/>
  <c r="Z129" i="31"/>
  <c r="Q48" i="31"/>
  <c r="G294" i="31"/>
  <c r="P48" i="31"/>
  <c r="I129" i="31"/>
  <c r="O48" i="31"/>
  <c r="H129" i="31"/>
  <c r="N48" i="31"/>
  <c r="G129" i="31"/>
  <c r="M48" i="31"/>
  <c r="F129" i="31"/>
  <c r="L48" i="31"/>
  <c r="F294" i="31"/>
  <c r="K48" i="31"/>
  <c r="AW129" i="31"/>
  <c r="CG129" i="31"/>
  <c r="J48" i="31"/>
  <c r="AV129" i="31"/>
  <c r="CF129" i="31"/>
  <c r="I48" i="31"/>
  <c r="AU129" i="31"/>
  <c r="H48" i="31"/>
  <c r="AT129" i="31"/>
  <c r="G48" i="31"/>
  <c r="E294" i="31"/>
  <c r="F48" i="31"/>
  <c r="E48" i="31"/>
  <c r="D48" i="31"/>
  <c r="C48" i="31"/>
  <c r="AV47" i="31"/>
  <c r="AU47" i="31"/>
  <c r="AT47" i="31"/>
  <c r="AS47" i="31"/>
  <c r="AR47" i="31"/>
  <c r="AQ47" i="31"/>
  <c r="AP47" i="31"/>
  <c r="AO47" i="31"/>
  <c r="AN47" i="31"/>
  <c r="AM47" i="31"/>
  <c r="AL47" i="31"/>
  <c r="AK47" i="31"/>
  <c r="S128" i="31"/>
  <c r="AJ47" i="31"/>
  <c r="R128" i="31"/>
  <c r="AI47" i="31"/>
  <c r="Q128" i="31"/>
  <c r="AH47" i="31"/>
  <c r="P128" i="31"/>
  <c r="AG47" i="31"/>
  <c r="AF47" i="31"/>
  <c r="AE47" i="31"/>
  <c r="BO128" i="31"/>
  <c r="AD47" i="31"/>
  <c r="BN128" i="31"/>
  <c r="AC47" i="31"/>
  <c r="AB47" i="31"/>
  <c r="BT128" i="31"/>
  <c r="AA47" i="31"/>
  <c r="BS128" i="31"/>
  <c r="Z47" i="31"/>
  <c r="Y47" i="31"/>
  <c r="BY128" i="31"/>
  <c r="X47" i="31"/>
  <c r="BX128" i="31"/>
  <c r="W47" i="31"/>
  <c r="V47" i="31"/>
  <c r="U47" i="31"/>
  <c r="AC128" i="31"/>
  <c r="T47" i="31"/>
  <c r="AB128" i="31"/>
  <c r="S47" i="31"/>
  <c r="AA128" i="31"/>
  <c r="R47" i="31"/>
  <c r="Z128" i="31"/>
  <c r="Q47" i="31"/>
  <c r="G293" i="31"/>
  <c r="P47" i="31"/>
  <c r="I128" i="31"/>
  <c r="O47" i="31"/>
  <c r="H128" i="31"/>
  <c r="N47" i="31"/>
  <c r="G128" i="31"/>
  <c r="M47" i="31"/>
  <c r="F128" i="31"/>
  <c r="L47" i="31"/>
  <c r="F293" i="31"/>
  <c r="K47" i="31"/>
  <c r="AW128" i="31"/>
  <c r="CG128" i="31"/>
  <c r="J47" i="31"/>
  <c r="AV128" i="31"/>
  <c r="CF128" i="31"/>
  <c r="I47" i="31"/>
  <c r="AU128" i="31"/>
  <c r="H47" i="31"/>
  <c r="AT128" i="31"/>
  <c r="G47" i="31"/>
  <c r="E293" i="31"/>
  <c r="F47" i="31"/>
  <c r="E47" i="31"/>
  <c r="D47" i="31"/>
  <c r="C47" i="31"/>
  <c r="AV46" i="31"/>
  <c r="AU46" i="31"/>
  <c r="AT46" i="31"/>
  <c r="AS46" i="31"/>
  <c r="AR46" i="31"/>
  <c r="AQ46" i="31"/>
  <c r="AP46" i="31"/>
  <c r="AO46" i="31"/>
  <c r="AN46" i="31"/>
  <c r="AM46" i="31"/>
  <c r="AL46" i="31"/>
  <c r="AK46" i="31"/>
  <c r="S127" i="31"/>
  <c r="AJ46" i="31"/>
  <c r="R127" i="31"/>
  <c r="AI46" i="31"/>
  <c r="Q127" i="31"/>
  <c r="AH46" i="31"/>
  <c r="P127" i="31"/>
  <c r="AG46" i="31"/>
  <c r="AF46" i="31"/>
  <c r="AE46" i="31"/>
  <c r="BO127" i="31"/>
  <c r="AD46" i="31"/>
  <c r="BN127" i="31"/>
  <c r="AC46" i="31"/>
  <c r="AB46" i="31"/>
  <c r="BT127" i="31"/>
  <c r="AA46" i="31"/>
  <c r="BS127" i="31"/>
  <c r="Z46" i="31"/>
  <c r="Y46" i="31"/>
  <c r="BY127" i="31"/>
  <c r="X46" i="31"/>
  <c r="BX127" i="31"/>
  <c r="W46" i="31"/>
  <c r="V46" i="31"/>
  <c r="U46" i="31"/>
  <c r="AC127" i="31"/>
  <c r="T46" i="31"/>
  <c r="AB127" i="31"/>
  <c r="S46" i="31"/>
  <c r="AA127" i="31"/>
  <c r="R46" i="31"/>
  <c r="Z127" i="31"/>
  <c r="Q46" i="31"/>
  <c r="G292" i="31"/>
  <c r="P46" i="31"/>
  <c r="I127" i="31"/>
  <c r="O46" i="31"/>
  <c r="H127" i="31"/>
  <c r="N46" i="31"/>
  <c r="G127" i="31"/>
  <c r="M46" i="31"/>
  <c r="F127" i="31"/>
  <c r="L46" i="31"/>
  <c r="F292" i="31"/>
  <c r="K46" i="31"/>
  <c r="AW127" i="31"/>
  <c r="CG127" i="31"/>
  <c r="J46" i="31"/>
  <c r="AV127" i="31"/>
  <c r="CF127" i="31"/>
  <c r="I46" i="31"/>
  <c r="AU127" i="31"/>
  <c r="H46" i="31"/>
  <c r="AT127" i="31"/>
  <c r="G46" i="31"/>
  <c r="E292" i="31"/>
  <c r="F46" i="31"/>
  <c r="E46" i="31"/>
  <c r="D46" i="31"/>
  <c r="C46" i="31"/>
  <c r="AV45" i="31"/>
  <c r="AU45" i="31"/>
  <c r="AT45" i="31"/>
  <c r="AS45" i="31"/>
  <c r="AR45" i="31"/>
  <c r="AQ45" i="31"/>
  <c r="AP45" i="31"/>
  <c r="AO45" i="31"/>
  <c r="AN45" i="31"/>
  <c r="AM45" i="31"/>
  <c r="AL45" i="31"/>
  <c r="AK45" i="31"/>
  <c r="S126" i="31"/>
  <c r="AJ45" i="31"/>
  <c r="R126" i="31"/>
  <c r="AI45" i="31"/>
  <c r="Q126" i="31"/>
  <c r="AH45" i="31"/>
  <c r="P126" i="31"/>
  <c r="AG45" i="31"/>
  <c r="AF45" i="31"/>
  <c r="AE45" i="31"/>
  <c r="BO126" i="31"/>
  <c r="AD45" i="31"/>
  <c r="BN126" i="31"/>
  <c r="AC45" i="31"/>
  <c r="AB45" i="31"/>
  <c r="BT126" i="31"/>
  <c r="AA45" i="31"/>
  <c r="BS126" i="31"/>
  <c r="Z45" i="31"/>
  <c r="Y45" i="31"/>
  <c r="BY126" i="31"/>
  <c r="X45" i="31"/>
  <c r="BX126" i="31"/>
  <c r="W45" i="31"/>
  <c r="V45" i="31"/>
  <c r="U45" i="31"/>
  <c r="AC126" i="31"/>
  <c r="T45" i="31"/>
  <c r="AB126" i="31"/>
  <c r="S45" i="31"/>
  <c r="AA126" i="31"/>
  <c r="R45" i="31"/>
  <c r="Z126" i="31"/>
  <c r="Q45" i="31"/>
  <c r="G291" i="31"/>
  <c r="P45" i="31"/>
  <c r="I126" i="31"/>
  <c r="O45" i="31"/>
  <c r="H126" i="31"/>
  <c r="N45" i="31"/>
  <c r="G126" i="31"/>
  <c r="M45" i="31"/>
  <c r="F126" i="31"/>
  <c r="L45" i="31"/>
  <c r="F291" i="31"/>
  <c r="K45" i="31"/>
  <c r="AW126" i="31"/>
  <c r="J45" i="31"/>
  <c r="AV126" i="31"/>
  <c r="I45" i="31"/>
  <c r="AU126" i="31"/>
  <c r="H45" i="31"/>
  <c r="AT126" i="31"/>
  <c r="G45" i="31"/>
  <c r="E291" i="31"/>
  <c r="F45" i="31"/>
  <c r="E45" i="31"/>
  <c r="D45" i="31"/>
  <c r="C45" i="31"/>
  <c r="AV44" i="31"/>
  <c r="AU44" i="31"/>
  <c r="AT44" i="31"/>
  <c r="AS44" i="31"/>
  <c r="AR44" i="31"/>
  <c r="AQ44" i="31"/>
  <c r="AP44" i="31"/>
  <c r="AO44" i="31"/>
  <c r="AN44" i="31"/>
  <c r="AM44" i="31"/>
  <c r="AL44" i="31"/>
  <c r="AK44" i="31"/>
  <c r="AJ44" i="31"/>
  <c r="AI44" i="31"/>
  <c r="AH44" i="31"/>
  <c r="AG44" i="31"/>
  <c r="AF44" i="31"/>
  <c r="AE44" i="31"/>
  <c r="AD44" i="31"/>
  <c r="AC44" i="31"/>
  <c r="AB44" i="31"/>
  <c r="AA44" i="31"/>
  <c r="Z44" i="31"/>
  <c r="Y44" i="31"/>
  <c r="X44" i="31"/>
  <c r="W44" i="31"/>
  <c r="V44" i="31"/>
  <c r="U44" i="31"/>
  <c r="T44" i="31"/>
  <c r="S44" i="31"/>
  <c r="R44" i="31"/>
  <c r="Q44" i="31"/>
  <c r="P44" i="31"/>
  <c r="O44" i="31"/>
  <c r="N44" i="31"/>
  <c r="M44" i="31"/>
  <c r="L44" i="31"/>
  <c r="K44" i="31"/>
  <c r="J44" i="31"/>
  <c r="I44" i="31"/>
  <c r="H44" i="31"/>
  <c r="G44" i="31"/>
  <c r="F44" i="31"/>
  <c r="E44" i="31"/>
  <c r="D44" i="31"/>
  <c r="C44" i="31"/>
  <c r="AV43" i="31"/>
  <c r="AU43" i="31"/>
  <c r="AT43" i="31"/>
  <c r="AS43" i="31"/>
  <c r="AR43" i="31"/>
  <c r="AQ43" i="31"/>
  <c r="AP43" i="31"/>
  <c r="AO43" i="31"/>
  <c r="AN43" i="31"/>
  <c r="AM43" i="31"/>
  <c r="AL43" i="31"/>
  <c r="AK43" i="31"/>
  <c r="S124" i="31"/>
  <c r="AJ43" i="31"/>
  <c r="R124" i="31"/>
  <c r="AI43" i="31"/>
  <c r="Q124" i="31"/>
  <c r="AH43" i="31"/>
  <c r="P124" i="31"/>
  <c r="AG43" i="31"/>
  <c r="AF43" i="31"/>
  <c r="AE43" i="31"/>
  <c r="BO124" i="31"/>
  <c r="AD43" i="31"/>
  <c r="BN124" i="31"/>
  <c r="AC43" i="31"/>
  <c r="AB43" i="31"/>
  <c r="BT124" i="31"/>
  <c r="AA43" i="31"/>
  <c r="BS124" i="31"/>
  <c r="Z43" i="31"/>
  <c r="Y43" i="31"/>
  <c r="BY124" i="31"/>
  <c r="X43" i="31"/>
  <c r="BX124" i="31"/>
  <c r="W43" i="31"/>
  <c r="V43" i="31"/>
  <c r="U43" i="31"/>
  <c r="AC124" i="31"/>
  <c r="T43" i="31"/>
  <c r="AB124" i="31"/>
  <c r="S43" i="31"/>
  <c r="AA124" i="31"/>
  <c r="R43" i="31"/>
  <c r="Z124" i="31"/>
  <c r="Q43" i="31"/>
  <c r="G289" i="31"/>
  <c r="P43" i="31"/>
  <c r="I124" i="31"/>
  <c r="O43" i="31"/>
  <c r="H124" i="31"/>
  <c r="N43" i="31"/>
  <c r="G124" i="31"/>
  <c r="M43" i="31"/>
  <c r="F124" i="31"/>
  <c r="L43" i="31"/>
  <c r="F289" i="31"/>
  <c r="K43" i="31"/>
  <c r="AW124" i="31"/>
  <c r="CG124" i="31"/>
  <c r="J43" i="31"/>
  <c r="AV124" i="31"/>
  <c r="CF124" i="31"/>
  <c r="I43" i="31"/>
  <c r="AU124" i="31"/>
  <c r="H43" i="31"/>
  <c r="AT124" i="31"/>
  <c r="G43" i="31"/>
  <c r="E289" i="31"/>
  <c r="F43" i="31"/>
  <c r="E43" i="31"/>
  <c r="D43" i="31"/>
  <c r="C43" i="31"/>
  <c r="AV42" i="31"/>
  <c r="AU42" i="31"/>
  <c r="AT42" i="31"/>
  <c r="AS42" i="31"/>
  <c r="AR42" i="31"/>
  <c r="AQ42" i="31"/>
  <c r="AP42" i="31"/>
  <c r="AO42" i="31"/>
  <c r="AN42" i="31"/>
  <c r="AM42" i="31"/>
  <c r="AL42" i="31"/>
  <c r="AK42" i="31"/>
  <c r="S123" i="31"/>
  <c r="AJ42" i="31"/>
  <c r="R123" i="31"/>
  <c r="AI42" i="31"/>
  <c r="Q123" i="31"/>
  <c r="AH42" i="31"/>
  <c r="P123" i="31"/>
  <c r="AG42" i="31"/>
  <c r="AF42" i="31"/>
  <c r="AE42" i="31"/>
  <c r="BO123" i="31"/>
  <c r="AD42" i="31"/>
  <c r="BN123" i="31"/>
  <c r="AC42" i="31"/>
  <c r="AB42" i="31"/>
  <c r="BT123" i="31"/>
  <c r="AA42" i="31"/>
  <c r="BS123" i="31"/>
  <c r="Z42" i="31"/>
  <c r="Y42" i="31"/>
  <c r="BY123" i="31"/>
  <c r="X42" i="31"/>
  <c r="BX123" i="31"/>
  <c r="W42" i="31"/>
  <c r="V42" i="31"/>
  <c r="U42" i="31"/>
  <c r="AC123" i="31"/>
  <c r="T42" i="31"/>
  <c r="AB123" i="31"/>
  <c r="S42" i="31"/>
  <c r="AA123" i="31"/>
  <c r="R42" i="31"/>
  <c r="Z123" i="31"/>
  <c r="Q42" i="31"/>
  <c r="G288" i="31"/>
  <c r="P42" i="31"/>
  <c r="I123" i="31"/>
  <c r="O42" i="31"/>
  <c r="H123" i="31"/>
  <c r="N42" i="31"/>
  <c r="G123" i="31"/>
  <c r="M42" i="31"/>
  <c r="F123" i="31"/>
  <c r="L42" i="31"/>
  <c r="F288" i="31"/>
  <c r="K42" i="31"/>
  <c r="AW123" i="31"/>
  <c r="CG123" i="31"/>
  <c r="J42" i="31"/>
  <c r="AV123" i="31"/>
  <c r="CF123" i="31"/>
  <c r="I42" i="31"/>
  <c r="AU123" i="31"/>
  <c r="H42" i="31"/>
  <c r="AT123" i="31"/>
  <c r="G42" i="31"/>
  <c r="E288" i="31"/>
  <c r="F42" i="31"/>
  <c r="E42" i="31"/>
  <c r="D42" i="31"/>
  <c r="C42" i="31"/>
  <c r="AV41" i="31"/>
  <c r="AU41" i="31"/>
  <c r="AT41" i="31"/>
  <c r="AS41" i="31"/>
  <c r="AR41" i="31"/>
  <c r="AQ41" i="31"/>
  <c r="AP41" i="31"/>
  <c r="AO41" i="31"/>
  <c r="AN41" i="31"/>
  <c r="AM41" i="31"/>
  <c r="AL41" i="31"/>
  <c r="AK41" i="31"/>
  <c r="S122" i="31"/>
  <c r="AJ41" i="31"/>
  <c r="R122" i="31"/>
  <c r="AI41" i="31"/>
  <c r="Q122" i="31"/>
  <c r="AH41" i="31"/>
  <c r="P122" i="31"/>
  <c r="AG41" i="31"/>
  <c r="AF41" i="31"/>
  <c r="AE41" i="31"/>
  <c r="BO122" i="31"/>
  <c r="AD41" i="31"/>
  <c r="BN122" i="31"/>
  <c r="AC41" i="31"/>
  <c r="AB41" i="31"/>
  <c r="BT122" i="31"/>
  <c r="AA41" i="31"/>
  <c r="BS122" i="31"/>
  <c r="Z41" i="31"/>
  <c r="Y41" i="31"/>
  <c r="BY122" i="31"/>
  <c r="X41" i="31"/>
  <c r="BX122" i="31"/>
  <c r="W41" i="31"/>
  <c r="V41" i="31"/>
  <c r="U41" i="31"/>
  <c r="AC122" i="31"/>
  <c r="T41" i="31"/>
  <c r="AB122" i="31"/>
  <c r="S41" i="31"/>
  <c r="AA122" i="31"/>
  <c r="R41" i="31"/>
  <c r="Z122" i="31"/>
  <c r="Q41" i="31"/>
  <c r="G287" i="31"/>
  <c r="P41" i="31"/>
  <c r="I122" i="31"/>
  <c r="O41" i="31"/>
  <c r="H122" i="31"/>
  <c r="N41" i="31"/>
  <c r="G122" i="31"/>
  <c r="M41" i="31"/>
  <c r="F122" i="31"/>
  <c r="L41" i="31"/>
  <c r="F287" i="31"/>
  <c r="K41" i="31"/>
  <c r="AW122" i="31"/>
  <c r="CG122" i="31"/>
  <c r="J41" i="31"/>
  <c r="AV122" i="31"/>
  <c r="CF122" i="31"/>
  <c r="I41" i="31"/>
  <c r="AU122" i="31"/>
  <c r="H41" i="31"/>
  <c r="AT122" i="31"/>
  <c r="G41" i="31"/>
  <c r="E287" i="31"/>
  <c r="F41" i="31"/>
  <c r="E41" i="31"/>
  <c r="D41" i="31"/>
  <c r="C41" i="31"/>
  <c r="AV40" i="31"/>
  <c r="AU40" i="31"/>
  <c r="AT40" i="31"/>
  <c r="AS40" i="31"/>
  <c r="AR40" i="31"/>
  <c r="AQ40" i="31"/>
  <c r="AP40" i="31"/>
  <c r="AO40" i="31"/>
  <c r="AN40" i="31"/>
  <c r="AM40" i="31"/>
  <c r="AL40" i="31"/>
  <c r="AK40" i="31"/>
  <c r="S121" i="31"/>
  <c r="AJ40" i="31"/>
  <c r="R121" i="31"/>
  <c r="AI40" i="31"/>
  <c r="Q121" i="31"/>
  <c r="AH40" i="31"/>
  <c r="P121" i="31"/>
  <c r="AG40" i="31"/>
  <c r="AF40" i="31"/>
  <c r="AE40" i="31"/>
  <c r="BO121" i="31"/>
  <c r="AD40" i="31"/>
  <c r="BN121" i="31"/>
  <c r="AC40" i="31"/>
  <c r="AB40" i="31"/>
  <c r="BT121" i="31"/>
  <c r="AA40" i="31"/>
  <c r="BS121" i="31"/>
  <c r="Z40" i="31"/>
  <c r="Y40" i="31"/>
  <c r="BY121" i="31"/>
  <c r="X40" i="31"/>
  <c r="BX121" i="31"/>
  <c r="W40" i="31"/>
  <c r="V40" i="31"/>
  <c r="U40" i="31"/>
  <c r="AC121" i="31"/>
  <c r="T40" i="31"/>
  <c r="AB121" i="31"/>
  <c r="S40" i="31"/>
  <c r="AA121" i="31"/>
  <c r="R40" i="31"/>
  <c r="Z121" i="31"/>
  <c r="Q40" i="31"/>
  <c r="G286" i="31"/>
  <c r="P40" i="31"/>
  <c r="I121" i="31"/>
  <c r="O40" i="31"/>
  <c r="H121" i="31"/>
  <c r="N40" i="31"/>
  <c r="G121" i="31"/>
  <c r="M40" i="31"/>
  <c r="F121" i="31"/>
  <c r="L40" i="31"/>
  <c r="F286" i="31"/>
  <c r="K40" i="31"/>
  <c r="AW121" i="31"/>
  <c r="CG121" i="31"/>
  <c r="J40" i="31"/>
  <c r="AV121" i="31"/>
  <c r="CF121" i="31"/>
  <c r="I40" i="31"/>
  <c r="AU121" i="31"/>
  <c r="H40" i="31"/>
  <c r="AT121" i="31"/>
  <c r="G40" i="31"/>
  <c r="E286" i="31"/>
  <c r="F40" i="31"/>
  <c r="E40" i="31"/>
  <c r="D40" i="31"/>
  <c r="C40" i="31"/>
  <c r="AV39" i="31"/>
  <c r="AU39" i="31"/>
  <c r="AT39" i="31"/>
  <c r="AS39" i="31"/>
  <c r="AR39" i="31"/>
  <c r="AQ39" i="31"/>
  <c r="AP39" i="31"/>
  <c r="AO39" i="31"/>
  <c r="AN39" i="31"/>
  <c r="AM39" i="31"/>
  <c r="AL39" i="31"/>
  <c r="AK39" i="31"/>
  <c r="S120" i="31"/>
  <c r="AJ39" i="31"/>
  <c r="R120" i="31"/>
  <c r="AI39" i="31"/>
  <c r="Q120" i="31"/>
  <c r="AH39" i="31"/>
  <c r="P120" i="31"/>
  <c r="AG39" i="31"/>
  <c r="AF39" i="31"/>
  <c r="AE39" i="31"/>
  <c r="BO120" i="31"/>
  <c r="AD39" i="31"/>
  <c r="BN120" i="31"/>
  <c r="AC39" i="31"/>
  <c r="AB39" i="31"/>
  <c r="BT120" i="31"/>
  <c r="AA39" i="31"/>
  <c r="BS120" i="31"/>
  <c r="Z39" i="31"/>
  <c r="Y39" i="31"/>
  <c r="BY120" i="31"/>
  <c r="X39" i="31"/>
  <c r="BX120" i="31"/>
  <c r="W39" i="31"/>
  <c r="V39" i="31"/>
  <c r="U39" i="31"/>
  <c r="AC120" i="31"/>
  <c r="T39" i="31"/>
  <c r="AB120" i="31"/>
  <c r="S39" i="31"/>
  <c r="AA120" i="31"/>
  <c r="R39" i="31"/>
  <c r="Z120" i="31"/>
  <c r="Q39" i="31"/>
  <c r="G285" i="31"/>
  <c r="P39" i="31"/>
  <c r="I120" i="31"/>
  <c r="O39" i="31"/>
  <c r="H120" i="31"/>
  <c r="N39" i="31"/>
  <c r="G120" i="31"/>
  <c r="M39" i="31"/>
  <c r="F120" i="31"/>
  <c r="L39" i="31"/>
  <c r="F285" i="31"/>
  <c r="K39" i="31"/>
  <c r="AW120" i="31"/>
  <c r="CG120" i="31"/>
  <c r="J39" i="31"/>
  <c r="AV120" i="31"/>
  <c r="CF120" i="31"/>
  <c r="I39" i="31"/>
  <c r="AU120" i="31"/>
  <c r="H39" i="31"/>
  <c r="AT120" i="31"/>
  <c r="G39" i="31"/>
  <c r="E285" i="31"/>
  <c r="F39" i="31"/>
  <c r="E39" i="31"/>
  <c r="D39" i="31"/>
  <c r="C39" i="31"/>
  <c r="AV38" i="31"/>
  <c r="AU38" i="31"/>
  <c r="AT38" i="31"/>
  <c r="AS38" i="31"/>
  <c r="AR38" i="31"/>
  <c r="AQ38" i="31"/>
  <c r="AP38" i="31"/>
  <c r="AO38" i="31"/>
  <c r="AN38" i="31"/>
  <c r="AM38" i="31"/>
  <c r="AL38" i="31"/>
  <c r="AK38" i="31"/>
  <c r="S119" i="31"/>
  <c r="AJ38" i="31"/>
  <c r="R119" i="31"/>
  <c r="AI38" i="31"/>
  <c r="Q119" i="31"/>
  <c r="AH38" i="31"/>
  <c r="P119" i="31"/>
  <c r="AG38" i="31"/>
  <c r="AF38" i="31"/>
  <c r="AE38" i="31"/>
  <c r="BO119" i="31"/>
  <c r="AD38" i="31"/>
  <c r="BN119" i="31"/>
  <c r="AC38" i="31"/>
  <c r="AB38" i="31"/>
  <c r="BT119" i="31"/>
  <c r="AA38" i="31"/>
  <c r="BS119" i="31"/>
  <c r="Z38" i="31"/>
  <c r="Y38" i="31"/>
  <c r="BY119" i="31"/>
  <c r="X38" i="31"/>
  <c r="BX119" i="31"/>
  <c r="W38" i="31"/>
  <c r="V38" i="31"/>
  <c r="U38" i="31"/>
  <c r="AC119" i="31"/>
  <c r="T38" i="31"/>
  <c r="AB119" i="31"/>
  <c r="S38" i="31"/>
  <c r="AA119" i="31"/>
  <c r="R38" i="31"/>
  <c r="Z119" i="31"/>
  <c r="Q38" i="31"/>
  <c r="G284" i="31"/>
  <c r="P38" i="31"/>
  <c r="I119" i="31"/>
  <c r="O38" i="31"/>
  <c r="H119" i="31"/>
  <c r="N38" i="31"/>
  <c r="G119" i="31"/>
  <c r="M38" i="31"/>
  <c r="F119" i="31"/>
  <c r="L38" i="31"/>
  <c r="F284" i="31"/>
  <c r="K38" i="31"/>
  <c r="AW119" i="31"/>
  <c r="J38" i="31"/>
  <c r="AV119" i="31"/>
  <c r="I38" i="31"/>
  <c r="AU119" i="31"/>
  <c r="H38" i="31"/>
  <c r="AT119" i="31"/>
  <c r="G38" i="31"/>
  <c r="E284" i="31"/>
  <c r="F38" i="31"/>
  <c r="E38" i="31"/>
  <c r="D38" i="31"/>
  <c r="C38" i="31"/>
  <c r="AV37" i="31"/>
  <c r="AU37" i="31"/>
  <c r="AT37" i="31"/>
  <c r="AS37" i="31"/>
  <c r="AR37" i="31"/>
  <c r="AQ37" i="31"/>
  <c r="AP37" i="31"/>
  <c r="AO37" i="31"/>
  <c r="AN37" i="31"/>
  <c r="AM37" i="31"/>
  <c r="AL37" i="31"/>
  <c r="AK37" i="31"/>
  <c r="AJ37" i="31"/>
  <c r="AI37" i="31"/>
  <c r="AH37" i="31"/>
  <c r="AG37" i="31"/>
  <c r="AF37" i="31"/>
  <c r="AE37" i="31"/>
  <c r="AD37" i="31"/>
  <c r="AC37" i="31"/>
  <c r="AB37" i="31"/>
  <c r="AA37" i="31"/>
  <c r="Z37" i="31"/>
  <c r="Y37" i="31"/>
  <c r="X37" i="31"/>
  <c r="W37" i="31"/>
  <c r="V37" i="31"/>
  <c r="U37" i="31"/>
  <c r="T37" i="31"/>
  <c r="S37" i="31"/>
  <c r="R37" i="31"/>
  <c r="Q37" i="31"/>
  <c r="P37" i="31"/>
  <c r="O37" i="31"/>
  <c r="N37" i="31"/>
  <c r="M37" i="31"/>
  <c r="L37" i="31"/>
  <c r="K37" i="31"/>
  <c r="J37" i="31"/>
  <c r="I37" i="31"/>
  <c r="H37" i="31"/>
  <c r="G37" i="31"/>
  <c r="F37" i="31"/>
  <c r="E37" i="31"/>
  <c r="D37" i="31"/>
  <c r="C37" i="31"/>
  <c r="AV36" i="31"/>
  <c r="AU36" i="31"/>
  <c r="AT36" i="31"/>
  <c r="AS36" i="31"/>
  <c r="AR36" i="31"/>
  <c r="AQ36" i="31"/>
  <c r="AP36" i="31"/>
  <c r="AO36" i="31"/>
  <c r="AN36" i="31"/>
  <c r="AM36" i="31"/>
  <c r="AL36" i="31"/>
  <c r="AK36" i="31"/>
  <c r="S117" i="31"/>
  <c r="AJ36" i="31"/>
  <c r="R117" i="31"/>
  <c r="AI36" i="31"/>
  <c r="Q117" i="31"/>
  <c r="AH36" i="31"/>
  <c r="P117" i="31"/>
  <c r="AG36" i="31"/>
  <c r="AF36" i="31"/>
  <c r="AE36" i="31"/>
  <c r="BO117" i="31"/>
  <c r="AD36" i="31"/>
  <c r="BN117" i="31"/>
  <c r="AC36" i="31"/>
  <c r="AB36" i="31"/>
  <c r="BT117" i="31"/>
  <c r="AA36" i="31"/>
  <c r="BS117" i="31"/>
  <c r="Z36" i="31"/>
  <c r="Y36" i="31"/>
  <c r="BY117" i="31"/>
  <c r="X36" i="31"/>
  <c r="BX117" i="31"/>
  <c r="W36" i="31"/>
  <c r="V36" i="31"/>
  <c r="U36" i="31"/>
  <c r="AC117" i="31"/>
  <c r="T36" i="31"/>
  <c r="AB117" i="31"/>
  <c r="S36" i="31"/>
  <c r="AA117" i="31"/>
  <c r="R36" i="31"/>
  <c r="Z117" i="31"/>
  <c r="Q36" i="31"/>
  <c r="G282" i="31"/>
  <c r="P36" i="31"/>
  <c r="I117" i="31"/>
  <c r="O36" i="31"/>
  <c r="H117" i="31"/>
  <c r="N36" i="31"/>
  <c r="G117" i="31"/>
  <c r="M36" i="31"/>
  <c r="F117" i="31"/>
  <c r="L36" i="31"/>
  <c r="F282" i="31"/>
  <c r="K36" i="31"/>
  <c r="AW117" i="31"/>
  <c r="CG117" i="31"/>
  <c r="J36" i="31"/>
  <c r="AV117" i="31"/>
  <c r="CF117" i="31"/>
  <c r="I36" i="31"/>
  <c r="AU117" i="31"/>
  <c r="H36" i="31"/>
  <c r="AT117" i="31"/>
  <c r="G36" i="31"/>
  <c r="E282" i="31"/>
  <c r="F36" i="31"/>
  <c r="E36" i="31"/>
  <c r="D36" i="31"/>
  <c r="C36" i="31"/>
  <c r="AV35" i="31"/>
  <c r="AU35" i="31"/>
  <c r="AT35" i="31"/>
  <c r="AS35" i="31"/>
  <c r="AR35" i="31"/>
  <c r="AQ35" i="31"/>
  <c r="AP35" i="31"/>
  <c r="AO35" i="31"/>
  <c r="AN35" i="31"/>
  <c r="AM35" i="31"/>
  <c r="AL35" i="31"/>
  <c r="AK35" i="31"/>
  <c r="S116" i="31"/>
  <c r="AJ35" i="31"/>
  <c r="R116" i="31"/>
  <c r="AI35" i="31"/>
  <c r="Q116" i="31"/>
  <c r="AH35" i="31"/>
  <c r="P116" i="31"/>
  <c r="AG35" i="31"/>
  <c r="AF35" i="31"/>
  <c r="AE35" i="31"/>
  <c r="BO116" i="31"/>
  <c r="AD35" i="31"/>
  <c r="BN116" i="31"/>
  <c r="AC35" i="31"/>
  <c r="AB35" i="31"/>
  <c r="BT116" i="31"/>
  <c r="AA35" i="31"/>
  <c r="BS116" i="31"/>
  <c r="Z35" i="31"/>
  <c r="Y35" i="31"/>
  <c r="BY116" i="31"/>
  <c r="X35" i="31"/>
  <c r="BX116" i="31"/>
  <c r="W35" i="31"/>
  <c r="V35" i="31"/>
  <c r="U35" i="31"/>
  <c r="AC116" i="31"/>
  <c r="T35" i="31"/>
  <c r="AB116" i="31"/>
  <c r="S35" i="31"/>
  <c r="AA116" i="31"/>
  <c r="R35" i="31"/>
  <c r="Z116" i="31"/>
  <c r="Q35" i="31"/>
  <c r="G281" i="31"/>
  <c r="P35" i="31"/>
  <c r="I116" i="31"/>
  <c r="O35" i="31"/>
  <c r="H116" i="31"/>
  <c r="N35" i="31"/>
  <c r="G116" i="31"/>
  <c r="M35" i="31"/>
  <c r="F116" i="31"/>
  <c r="L35" i="31"/>
  <c r="F281" i="31"/>
  <c r="K35" i="31"/>
  <c r="AW116" i="31"/>
  <c r="CG116" i="31"/>
  <c r="J35" i="31"/>
  <c r="AV116" i="31"/>
  <c r="CF116" i="31"/>
  <c r="I35" i="31"/>
  <c r="AU116" i="31"/>
  <c r="H35" i="31"/>
  <c r="AT116" i="31"/>
  <c r="G35" i="31"/>
  <c r="E281" i="31"/>
  <c r="F35" i="31"/>
  <c r="E35" i="31"/>
  <c r="D35" i="31"/>
  <c r="C35" i="31"/>
  <c r="AV34" i="31"/>
  <c r="AU34" i="31"/>
  <c r="AT34" i="31"/>
  <c r="AS34" i="31"/>
  <c r="AR34" i="31"/>
  <c r="AQ34" i="31"/>
  <c r="AP34" i="31"/>
  <c r="AO34" i="31"/>
  <c r="AN34" i="31"/>
  <c r="AM34" i="31"/>
  <c r="AL34" i="31"/>
  <c r="AK34" i="31"/>
  <c r="S115" i="31"/>
  <c r="AJ34" i="31"/>
  <c r="R115" i="31"/>
  <c r="AI34" i="31"/>
  <c r="Q115" i="31"/>
  <c r="AH34" i="31"/>
  <c r="P115" i="31"/>
  <c r="AG34" i="31"/>
  <c r="AF34" i="31"/>
  <c r="AE34" i="31"/>
  <c r="BO115" i="31"/>
  <c r="AD34" i="31"/>
  <c r="BN115" i="31"/>
  <c r="AC34" i="31"/>
  <c r="AB34" i="31"/>
  <c r="BT115" i="31"/>
  <c r="AA34" i="31"/>
  <c r="BS115" i="31"/>
  <c r="Z34" i="31"/>
  <c r="Y34" i="31"/>
  <c r="BY115" i="31"/>
  <c r="X34" i="31"/>
  <c r="BX115" i="31"/>
  <c r="W34" i="31"/>
  <c r="V34" i="31"/>
  <c r="U34" i="31"/>
  <c r="AC115" i="31"/>
  <c r="T34" i="31"/>
  <c r="AB115" i="31"/>
  <c r="S34" i="31"/>
  <c r="AA115" i="31"/>
  <c r="R34" i="31"/>
  <c r="Z115" i="31"/>
  <c r="Q34" i="31"/>
  <c r="G280" i="31"/>
  <c r="P34" i="31"/>
  <c r="I115" i="31"/>
  <c r="O34" i="31"/>
  <c r="H115" i="31"/>
  <c r="N34" i="31"/>
  <c r="G115" i="31"/>
  <c r="M34" i="31"/>
  <c r="F115" i="31"/>
  <c r="L34" i="31"/>
  <c r="F280" i="31"/>
  <c r="K34" i="31"/>
  <c r="AW115" i="31"/>
  <c r="CG115" i="31"/>
  <c r="J34" i="31"/>
  <c r="AV115" i="31"/>
  <c r="CF115" i="31"/>
  <c r="I34" i="31"/>
  <c r="AU115" i="31"/>
  <c r="H34" i="31"/>
  <c r="AT115" i="31"/>
  <c r="G34" i="31"/>
  <c r="E280" i="31"/>
  <c r="F34" i="31"/>
  <c r="E34" i="31"/>
  <c r="D34" i="31"/>
  <c r="C34" i="31"/>
  <c r="AV33" i="31"/>
  <c r="AU33" i="31"/>
  <c r="AT33" i="31"/>
  <c r="AS33" i="31"/>
  <c r="AR33" i="31"/>
  <c r="AQ33" i="31"/>
  <c r="AP33" i="31"/>
  <c r="AO33" i="31"/>
  <c r="AN33" i="31"/>
  <c r="AM33" i="31"/>
  <c r="AL33" i="31"/>
  <c r="AK33" i="31"/>
  <c r="S114" i="31"/>
  <c r="AJ33" i="31"/>
  <c r="R114" i="31"/>
  <c r="AI33" i="31"/>
  <c r="Q114" i="31"/>
  <c r="AH33" i="31"/>
  <c r="P114" i="31"/>
  <c r="AG33" i="31"/>
  <c r="AF33" i="31"/>
  <c r="AE33" i="31"/>
  <c r="BO114" i="31"/>
  <c r="AD33" i="31"/>
  <c r="BN114" i="31"/>
  <c r="AC33" i="31"/>
  <c r="AB33" i="31"/>
  <c r="BT114" i="31"/>
  <c r="AA33" i="31"/>
  <c r="BS114" i="31"/>
  <c r="Z33" i="31"/>
  <c r="Y33" i="31"/>
  <c r="BY114" i="31"/>
  <c r="X33" i="31"/>
  <c r="BX114" i="31"/>
  <c r="W33" i="31"/>
  <c r="V33" i="31"/>
  <c r="U33" i="31"/>
  <c r="AC114" i="31"/>
  <c r="T33" i="31"/>
  <c r="AB114" i="31"/>
  <c r="S33" i="31"/>
  <c r="AA114" i="31"/>
  <c r="R33" i="31"/>
  <c r="Z114" i="31"/>
  <c r="Q33" i="31"/>
  <c r="G279" i="31"/>
  <c r="P33" i="31"/>
  <c r="I114" i="31"/>
  <c r="O33" i="31"/>
  <c r="H114" i="31"/>
  <c r="N33" i="31"/>
  <c r="G114" i="31"/>
  <c r="M33" i="31"/>
  <c r="F114" i="31"/>
  <c r="L33" i="31"/>
  <c r="F279" i="31"/>
  <c r="K33" i="31"/>
  <c r="AW114" i="31"/>
  <c r="CG114" i="31"/>
  <c r="J33" i="31"/>
  <c r="AV114" i="31"/>
  <c r="CF114" i="31"/>
  <c r="I33" i="31"/>
  <c r="AU114" i="31"/>
  <c r="H33" i="31"/>
  <c r="AT114" i="31"/>
  <c r="G33" i="31"/>
  <c r="E279" i="31"/>
  <c r="F33" i="31"/>
  <c r="E33" i="31"/>
  <c r="D33" i="31"/>
  <c r="C33" i="31"/>
  <c r="AV32" i="31"/>
  <c r="AU32" i="31"/>
  <c r="AT32" i="31"/>
  <c r="AS32" i="31"/>
  <c r="AR32" i="31"/>
  <c r="AQ32" i="31"/>
  <c r="AP32" i="31"/>
  <c r="AO32" i="31"/>
  <c r="AN32" i="31"/>
  <c r="AM32" i="31"/>
  <c r="AL32" i="31"/>
  <c r="AK32" i="31"/>
  <c r="S113" i="31"/>
  <c r="AJ32" i="31"/>
  <c r="R113" i="31"/>
  <c r="AI32" i="31"/>
  <c r="Q113" i="31"/>
  <c r="AH32" i="31"/>
  <c r="P113" i="31"/>
  <c r="AG32" i="31"/>
  <c r="AF32" i="31"/>
  <c r="AE32" i="31"/>
  <c r="BO113" i="31"/>
  <c r="AD32" i="31"/>
  <c r="BN113" i="31"/>
  <c r="AC32" i="31"/>
  <c r="AB32" i="31"/>
  <c r="BT113" i="31"/>
  <c r="AA32" i="31"/>
  <c r="BS113" i="31"/>
  <c r="Z32" i="31"/>
  <c r="Y32" i="31"/>
  <c r="BY113" i="31"/>
  <c r="X32" i="31"/>
  <c r="BX113" i="31"/>
  <c r="W32" i="31"/>
  <c r="V32" i="31"/>
  <c r="U32" i="31"/>
  <c r="AC113" i="31"/>
  <c r="T32" i="31"/>
  <c r="AB113" i="31"/>
  <c r="S32" i="31"/>
  <c r="AA113" i="31"/>
  <c r="R32" i="31"/>
  <c r="Z113" i="31"/>
  <c r="Q32" i="31"/>
  <c r="G278" i="31"/>
  <c r="P32" i="31"/>
  <c r="I113" i="31"/>
  <c r="O32" i="31"/>
  <c r="H113" i="31"/>
  <c r="N32" i="31"/>
  <c r="G113" i="31"/>
  <c r="M32" i="31"/>
  <c r="F113" i="31"/>
  <c r="L32" i="31"/>
  <c r="F278" i="31"/>
  <c r="K32" i="31"/>
  <c r="AW113" i="31"/>
  <c r="CG113" i="31"/>
  <c r="J32" i="31"/>
  <c r="AV113" i="31"/>
  <c r="CF113" i="31"/>
  <c r="I32" i="31"/>
  <c r="AU113" i="31"/>
  <c r="H32" i="31"/>
  <c r="AT113" i="31"/>
  <c r="G32" i="31"/>
  <c r="E278" i="31"/>
  <c r="F32" i="31"/>
  <c r="E32" i="31"/>
  <c r="D32" i="31"/>
  <c r="C32" i="31"/>
  <c r="AV31" i="31"/>
  <c r="AU31" i="31"/>
  <c r="AT31" i="31"/>
  <c r="AS31" i="31"/>
  <c r="AR31" i="31"/>
  <c r="AQ31" i="31"/>
  <c r="AP31" i="31"/>
  <c r="AO31" i="31"/>
  <c r="AN31" i="31"/>
  <c r="AM31" i="31"/>
  <c r="AL31" i="31"/>
  <c r="AK31" i="31"/>
  <c r="S112" i="31"/>
  <c r="AJ31" i="31"/>
  <c r="R112" i="31"/>
  <c r="AI31" i="31"/>
  <c r="Q112" i="31"/>
  <c r="AH31" i="31"/>
  <c r="P112" i="31"/>
  <c r="AG31" i="31"/>
  <c r="AF31" i="31"/>
  <c r="AE31" i="31"/>
  <c r="BO112" i="31"/>
  <c r="AD31" i="31"/>
  <c r="BN112" i="31"/>
  <c r="AC31" i="31"/>
  <c r="AB31" i="31"/>
  <c r="BT112" i="31"/>
  <c r="AA31" i="31"/>
  <c r="BS112" i="31"/>
  <c r="Z31" i="31"/>
  <c r="Y31" i="31"/>
  <c r="BY112" i="31"/>
  <c r="X31" i="31"/>
  <c r="BX112" i="31"/>
  <c r="W31" i="31"/>
  <c r="V31" i="31"/>
  <c r="U31" i="31"/>
  <c r="AC112" i="31"/>
  <c r="T31" i="31"/>
  <c r="AB112" i="31"/>
  <c r="S31" i="31"/>
  <c r="AA112" i="31"/>
  <c r="R31" i="31"/>
  <c r="Z112" i="31"/>
  <c r="Q31" i="31"/>
  <c r="G277" i="31"/>
  <c r="P31" i="31"/>
  <c r="I112" i="31"/>
  <c r="O31" i="31"/>
  <c r="H112" i="31"/>
  <c r="N31" i="31"/>
  <c r="G112" i="31"/>
  <c r="M31" i="31"/>
  <c r="F112" i="31"/>
  <c r="L31" i="31"/>
  <c r="F277" i="31"/>
  <c r="K31" i="31"/>
  <c r="AW112" i="31"/>
  <c r="CG112" i="31"/>
  <c r="J31" i="31"/>
  <c r="AV112" i="31"/>
  <c r="CF112" i="31"/>
  <c r="I31" i="31"/>
  <c r="AU112" i="31"/>
  <c r="H31" i="31"/>
  <c r="AT112" i="31"/>
  <c r="G31" i="31"/>
  <c r="E277" i="31"/>
  <c r="F31" i="31"/>
  <c r="E31" i="31"/>
  <c r="D31" i="31"/>
  <c r="C31" i="31"/>
  <c r="AV30" i="31"/>
  <c r="AU30" i="31"/>
  <c r="AT30" i="31"/>
  <c r="AS30" i="31"/>
  <c r="AR30" i="31"/>
  <c r="AQ30" i="31"/>
  <c r="AP30" i="31"/>
  <c r="AO30" i="31"/>
  <c r="AN30" i="31"/>
  <c r="AM30" i="31"/>
  <c r="AL30" i="31"/>
  <c r="AK30" i="31"/>
  <c r="S111" i="31"/>
  <c r="AJ30" i="31"/>
  <c r="R111" i="31"/>
  <c r="AI30" i="31"/>
  <c r="Q111" i="31"/>
  <c r="AH30" i="31"/>
  <c r="P111" i="31"/>
  <c r="AG30" i="31"/>
  <c r="AF30" i="31"/>
  <c r="AE30" i="31"/>
  <c r="BO111" i="31"/>
  <c r="AD30" i="31"/>
  <c r="BN111" i="31"/>
  <c r="AC30" i="31"/>
  <c r="AB30" i="31"/>
  <c r="BT111" i="31"/>
  <c r="AA30" i="31"/>
  <c r="BS111" i="31"/>
  <c r="Z30" i="31"/>
  <c r="Y30" i="31"/>
  <c r="BY111" i="31"/>
  <c r="X30" i="31"/>
  <c r="BX111" i="31"/>
  <c r="W30" i="31"/>
  <c r="V30" i="31"/>
  <c r="U30" i="31"/>
  <c r="AC111" i="31"/>
  <c r="T30" i="31"/>
  <c r="AB111" i="31"/>
  <c r="S30" i="31"/>
  <c r="AA111" i="31"/>
  <c r="R30" i="31"/>
  <c r="Z111" i="31"/>
  <c r="Q30" i="31"/>
  <c r="G276" i="31"/>
  <c r="P30" i="31"/>
  <c r="I111" i="31"/>
  <c r="O30" i="31"/>
  <c r="H111" i="31"/>
  <c r="N30" i="31"/>
  <c r="G111" i="31"/>
  <c r="M30" i="31"/>
  <c r="F111" i="31"/>
  <c r="L30" i="31"/>
  <c r="F276" i="31"/>
  <c r="K30" i="31"/>
  <c r="AW111" i="31"/>
  <c r="CG111" i="31"/>
  <c r="J30" i="31"/>
  <c r="AV111" i="31"/>
  <c r="CF111" i="31"/>
  <c r="I30" i="31"/>
  <c r="AU111" i="31"/>
  <c r="H30" i="31"/>
  <c r="AT111" i="31"/>
  <c r="G30" i="31"/>
  <c r="E276" i="31"/>
  <c r="F30" i="31"/>
  <c r="E30" i="31"/>
  <c r="D30" i="31"/>
  <c r="C30" i="31"/>
  <c r="AV29" i="31"/>
  <c r="AU29" i="31"/>
  <c r="AT29" i="31"/>
  <c r="AS29" i="31"/>
  <c r="AR29" i="31"/>
  <c r="AQ29" i="31"/>
  <c r="AP29" i="31"/>
  <c r="AO29" i="31"/>
  <c r="AN29" i="31"/>
  <c r="AM29" i="31"/>
  <c r="AL29" i="31"/>
  <c r="AK29" i="31"/>
  <c r="S110" i="31"/>
  <c r="AJ29" i="31"/>
  <c r="R110" i="31"/>
  <c r="AI29" i="31"/>
  <c r="Q110" i="31"/>
  <c r="AH29" i="31"/>
  <c r="P110" i="31"/>
  <c r="AG29" i="31"/>
  <c r="AF29" i="31"/>
  <c r="AE29" i="31"/>
  <c r="BO110" i="31"/>
  <c r="AD29" i="31"/>
  <c r="BN110" i="31"/>
  <c r="AC29" i="31"/>
  <c r="AB29" i="31"/>
  <c r="BT110" i="31"/>
  <c r="AA29" i="31"/>
  <c r="BS110" i="31"/>
  <c r="Z29" i="31"/>
  <c r="Y29" i="31"/>
  <c r="BY110" i="31"/>
  <c r="X29" i="31"/>
  <c r="BX110" i="31"/>
  <c r="W29" i="31"/>
  <c r="V29" i="31"/>
  <c r="U29" i="31"/>
  <c r="AC110" i="31"/>
  <c r="T29" i="31"/>
  <c r="AB110" i="31"/>
  <c r="S29" i="31"/>
  <c r="AA110" i="31"/>
  <c r="R29" i="31"/>
  <c r="Z110" i="31"/>
  <c r="Q29" i="31"/>
  <c r="G275" i="31"/>
  <c r="P29" i="31"/>
  <c r="I110" i="31"/>
  <c r="O29" i="31"/>
  <c r="H110" i="31"/>
  <c r="N29" i="31"/>
  <c r="G110" i="31"/>
  <c r="M29" i="31"/>
  <c r="F110" i="31"/>
  <c r="L29" i="31"/>
  <c r="F275" i="31"/>
  <c r="K29" i="31"/>
  <c r="AW110" i="31"/>
  <c r="CG110" i="31"/>
  <c r="J29" i="31"/>
  <c r="AV110" i="31"/>
  <c r="CF110" i="31"/>
  <c r="I29" i="31"/>
  <c r="AU110" i="31"/>
  <c r="H29" i="31"/>
  <c r="AT110" i="31"/>
  <c r="G29" i="31"/>
  <c r="E275" i="31"/>
  <c r="F29" i="31"/>
  <c r="E29" i="31"/>
  <c r="D29" i="31"/>
  <c r="C29" i="31"/>
  <c r="AV28" i="31"/>
  <c r="AU28" i="31"/>
  <c r="AT28" i="31"/>
  <c r="AS28" i="31"/>
  <c r="AR28" i="31"/>
  <c r="AQ28" i="31"/>
  <c r="AP28" i="31"/>
  <c r="AO28" i="31"/>
  <c r="AN28" i="31"/>
  <c r="AM28" i="31"/>
  <c r="AL28" i="31"/>
  <c r="AK28" i="31"/>
  <c r="S109" i="31"/>
  <c r="AJ28" i="31"/>
  <c r="R109" i="31"/>
  <c r="AI28" i="31"/>
  <c r="Q109" i="31"/>
  <c r="AH28" i="31"/>
  <c r="P109" i="31"/>
  <c r="AG28" i="31"/>
  <c r="AF28" i="31"/>
  <c r="AE28" i="31"/>
  <c r="BO109" i="31"/>
  <c r="AD28" i="31"/>
  <c r="BN109" i="31"/>
  <c r="AC28" i="31"/>
  <c r="AB28" i="31"/>
  <c r="BT109" i="31"/>
  <c r="AA28" i="31"/>
  <c r="BS109" i="31"/>
  <c r="Z28" i="31"/>
  <c r="Y28" i="31"/>
  <c r="BY109" i="31"/>
  <c r="X28" i="31"/>
  <c r="BX109" i="31"/>
  <c r="W28" i="31"/>
  <c r="V28" i="31"/>
  <c r="U28" i="31"/>
  <c r="AC109" i="31"/>
  <c r="T28" i="31"/>
  <c r="AB109" i="31"/>
  <c r="S28" i="31"/>
  <c r="AA109" i="31"/>
  <c r="R28" i="31"/>
  <c r="Z109" i="31"/>
  <c r="Q28" i="31"/>
  <c r="G274" i="31"/>
  <c r="P28" i="31"/>
  <c r="I109" i="31"/>
  <c r="O28" i="31"/>
  <c r="H109" i="31"/>
  <c r="N28" i="31"/>
  <c r="G109" i="31"/>
  <c r="M28" i="31"/>
  <c r="F109" i="31"/>
  <c r="L28" i="31"/>
  <c r="F274" i="31"/>
  <c r="K28" i="31"/>
  <c r="AW109" i="31"/>
  <c r="J28" i="31"/>
  <c r="AV109" i="31"/>
  <c r="CF109" i="31"/>
  <c r="I28" i="31"/>
  <c r="AU109" i="31"/>
  <c r="H28" i="31"/>
  <c r="AT109" i="31"/>
  <c r="G28" i="31"/>
  <c r="E274" i="31"/>
  <c r="F28" i="31"/>
  <c r="E28" i="31"/>
  <c r="D28" i="31"/>
  <c r="C28" i="31"/>
  <c r="AV27" i="31"/>
  <c r="AU27" i="31"/>
  <c r="AT27" i="31"/>
  <c r="AS27" i="31"/>
  <c r="AR27" i="31"/>
  <c r="AQ27" i="31"/>
  <c r="AP27" i="31"/>
  <c r="AO27" i="31"/>
  <c r="AN27" i="31"/>
  <c r="AM27" i="31"/>
  <c r="AL27" i="31"/>
  <c r="AK27" i="31"/>
  <c r="AJ27" i="31"/>
  <c r="AI27" i="31"/>
  <c r="AH27" i="31"/>
  <c r="AG27" i="31"/>
  <c r="AF27" i="31"/>
  <c r="AE27" i="31"/>
  <c r="AD27" i="31"/>
  <c r="AC27" i="31"/>
  <c r="AB27" i="31"/>
  <c r="AA27" i="31"/>
  <c r="Z27" i="31"/>
  <c r="Y27" i="31"/>
  <c r="X27" i="31"/>
  <c r="W27" i="31"/>
  <c r="V27" i="31"/>
  <c r="U27" i="31"/>
  <c r="T27" i="31"/>
  <c r="S27" i="31"/>
  <c r="R27" i="31"/>
  <c r="Q27" i="31"/>
  <c r="P27" i="31"/>
  <c r="O27" i="31"/>
  <c r="N27" i="31"/>
  <c r="M27" i="31"/>
  <c r="L27" i="31"/>
  <c r="K27" i="31"/>
  <c r="J27" i="31"/>
  <c r="I27" i="31"/>
  <c r="H27" i="31"/>
  <c r="G27" i="31"/>
  <c r="F27" i="31"/>
  <c r="E27" i="31"/>
  <c r="D27" i="31"/>
  <c r="C27" i="31"/>
  <c r="AV26" i="31"/>
  <c r="AU26" i="31"/>
  <c r="AT26" i="31"/>
  <c r="AS26" i="31"/>
  <c r="AR26" i="31"/>
  <c r="AQ26" i="31"/>
  <c r="AP26" i="31"/>
  <c r="AO26" i="31"/>
  <c r="AN26" i="31"/>
  <c r="AM26" i="31"/>
  <c r="AL26" i="31"/>
  <c r="AK26" i="31"/>
  <c r="S107" i="31"/>
  <c r="AJ26" i="31"/>
  <c r="R107" i="31"/>
  <c r="AI26" i="31"/>
  <c r="Q107" i="31"/>
  <c r="AH26" i="31"/>
  <c r="P107" i="31"/>
  <c r="AG26" i="31"/>
  <c r="AF26" i="31"/>
  <c r="AE26" i="31"/>
  <c r="BO107" i="31"/>
  <c r="AD26" i="31"/>
  <c r="BN107" i="31"/>
  <c r="AC26" i="31"/>
  <c r="AB26" i="31"/>
  <c r="BT107" i="31"/>
  <c r="AA26" i="31"/>
  <c r="BS107" i="31"/>
  <c r="Z26" i="31"/>
  <c r="Y26" i="31"/>
  <c r="BY107" i="31"/>
  <c r="X26" i="31"/>
  <c r="BX107" i="31"/>
  <c r="W26" i="31"/>
  <c r="V26" i="31"/>
  <c r="U26" i="31"/>
  <c r="AC107" i="31"/>
  <c r="T26" i="31"/>
  <c r="AB107" i="31"/>
  <c r="S26" i="31"/>
  <c r="AA107" i="31"/>
  <c r="R26" i="31"/>
  <c r="Z107" i="31"/>
  <c r="Q26" i="31"/>
  <c r="G272" i="31"/>
  <c r="P26" i="31"/>
  <c r="I107" i="31"/>
  <c r="O26" i="31"/>
  <c r="H107" i="31"/>
  <c r="N26" i="31"/>
  <c r="G107" i="31"/>
  <c r="M26" i="31"/>
  <c r="F107" i="31"/>
  <c r="L26" i="31"/>
  <c r="F272" i="31"/>
  <c r="K26" i="31"/>
  <c r="AW107" i="31"/>
  <c r="CG107" i="31"/>
  <c r="J26" i="31"/>
  <c r="AV107" i="31"/>
  <c r="CF107" i="31"/>
  <c r="I26" i="31"/>
  <c r="AU107" i="31"/>
  <c r="H26" i="31"/>
  <c r="AT107" i="31"/>
  <c r="G26" i="31"/>
  <c r="E272" i="31"/>
  <c r="F26" i="31"/>
  <c r="E26" i="31"/>
  <c r="D26" i="31"/>
  <c r="C26" i="31"/>
  <c r="AV25" i="31"/>
  <c r="AU25" i="31"/>
  <c r="AT25" i="31"/>
  <c r="AS25" i="31"/>
  <c r="AR25" i="31"/>
  <c r="AQ25" i="31"/>
  <c r="AP25" i="31"/>
  <c r="AO25" i="31"/>
  <c r="AN25" i="31"/>
  <c r="AM25" i="31"/>
  <c r="AL25" i="31"/>
  <c r="AK25" i="31"/>
  <c r="S106" i="31"/>
  <c r="AJ25" i="31"/>
  <c r="R106" i="31"/>
  <c r="AI25" i="31"/>
  <c r="Q106" i="31"/>
  <c r="AH25" i="31"/>
  <c r="P106" i="31"/>
  <c r="AG25" i="31"/>
  <c r="AF25" i="31"/>
  <c r="AE25" i="31"/>
  <c r="BO106" i="31"/>
  <c r="AD25" i="31"/>
  <c r="BN106" i="31"/>
  <c r="AC25" i="31"/>
  <c r="AB25" i="31"/>
  <c r="BT106" i="31"/>
  <c r="AA25" i="31"/>
  <c r="BS106" i="31"/>
  <c r="Z25" i="31"/>
  <c r="Y25" i="31"/>
  <c r="BY106" i="31"/>
  <c r="X25" i="31"/>
  <c r="BX106" i="31"/>
  <c r="W25" i="31"/>
  <c r="V25" i="31"/>
  <c r="U25" i="31"/>
  <c r="AC106" i="31"/>
  <c r="T25" i="31"/>
  <c r="AB106" i="31"/>
  <c r="S25" i="31"/>
  <c r="AA106" i="31"/>
  <c r="R25" i="31"/>
  <c r="Z106" i="31"/>
  <c r="Q25" i="31"/>
  <c r="G271" i="31"/>
  <c r="P25" i="31"/>
  <c r="I106" i="31"/>
  <c r="O25" i="31"/>
  <c r="H106" i="31"/>
  <c r="N25" i="31"/>
  <c r="G106" i="31"/>
  <c r="M25" i="31"/>
  <c r="F106" i="31"/>
  <c r="L25" i="31"/>
  <c r="F271" i="31"/>
  <c r="K25" i="31"/>
  <c r="AW106" i="31"/>
  <c r="CG106" i="31"/>
  <c r="J25" i="31"/>
  <c r="AV106" i="31"/>
  <c r="CF106" i="31"/>
  <c r="I25" i="31"/>
  <c r="AU106" i="31"/>
  <c r="H25" i="31"/>
  <c r="AT106" i="31"/>
  <c r="G25" i="31"/>
  <c r="E271" i="31"/>
  <c r="F25" i="31"/>
  <c r="E25" i="31"/>
  <c r="D25" i="31"/>
  <c r="C25" i="31"/>
  <c r="AV24" i="31"/>
  <c r="AU24" i="31"/>
  <c r="AT24" i="31"/>
  <c r="AS24" i="31"/>
  <c r="AR24" i="31"/>
  <c r="AQ24" i="31"/>
  <c r="AP24" i="31"/>
  <c r="AO24" i="31"/>
  <c r="AN24" i="31"/>
  <c r="AM24" i="31"/>
  <c r="AL24" i="31"/>
  <c r="AK24" i="31"/>
  <c r="S105" i="31"/>
  <c r="AJ24" i="31"/>
  <c r="R105" i="31"/>
  <c r="AI24" i="31"/>
  <c r="Q105" i="31"/>
  <c r="AH24" i="31"/>
  <c r="P105" i="31"/>
  <c r="AG24" i="31"/>
  <c r="AF24" i="31"/>
  <c r="AE24" i="31"/>
  <c r="BO105" i="31"/>
  <c r="AD24" i="31"/>
  <c r="BN105" i="31"/>
  <c r="AC24" i="31"/>
  <c r="AB24" i="31"/>
  <c r="BT105" i="31"/>
  <c r="AA24" i="31"/>
  <c r="BS105" i="31"/>
  <c r="Z24" i="31"/>
  <c r="Y24" i="31"/>
  <c r="BY105" i="31"/>
  <c r="X24" i="31"/>
  <c r="BX105" i="31"/>
  <c r="W24" i="31"/>
  <c r="V24" i="31"/>
  <c r="U24" i="31"/>
  <c r="AC105" i="31"/>
  <c r="T24" i="31"/>
  <c r="AB105" i="31"/>
  <c r="S24" i="31"/>
  <c r="AA105" i="31"/>
  <c r="R24" i="31"/>
  <c r="Z105" i="31"/>
  <c r="Q24" i="31"/>
  <c r="G270" i="31"/>
  <c r="P24" i="31"/>
  <c r="I105" i="31"/>
  <c r="O24" i="31"/>
  <c r="H105" i="31"/>
  <c r="N24" i="31"/>
  <c r="G105" i="31"/>
  <c r="M24" i="31"/>
  <c r="F105" i="31"/>
  <c r="L24" i="31"/>
  <c r="F270" i="31"/>
  <c r="K24" i="31"/>
  <c r="AW105" i="31"/>
  <c r="CG105" i="31"/>
  <c r="J24" i="31"/>
  <c r="AV105" i="31"/>
  <c r="CF105" i="31"/>
  <c r="I24" i="31"/>
  <c r="AU105" i="31"/>
  <c r="H24" i="31"/>
  <c r="AT105" i="31"/>
  <c r="G24" i="31"/>
  <c r="E270" i="31"/>
  <c r="F24" i="31"/>
  <c r="E24" i="31"/>
  <c r="D24" i="31"/>
  <c r="C24" i="31"/>
  <c r="AV23" i="31"/>
  <c r="AU23" i="31"/>
  <c r="AT23" i="31"/>
  <c r="AS23" i="31"/>
  <c r="AR23" i="31"/>
  <c r="AQ23" i="31"/>
  <c r="AP23" i="31"/>
  <c r="AO23" i="31"/>
  <c r="AN23" i="31"/>
  <c r="AM23" i="31"/>
  <c r="AL23" i="31"/>
  <c r="AK23" i="31"/>
  <c r="S104" i="31"/>
  <c r="AJ23" i="31"/>
  <c r="R104" i="31"/>
  <c r="AI23" i="31"/>
  <c r="Q104" i="31"/>
  <c r="AH23" i="31"/>
  <c r="P104" i="31"/>
  <c r="AG23" i="31"/>
  <c r="AF23" i="31"/>
  <c r="AE23" i="31"/>
  <c r="BO104" i="31"/>
  <c r="AD23" i="31"/>
  <c r="BN104" i="31"/>
  <c r="AC23" i="31"/>
  <c r="AB23" i="31"/>
  <c r="BT104" i="31"/>
  <c r="AA23" i="31"/>
  <c r="BS104" i="31"/>
  <c r="Z23" i="31"/>
  <c r="Y23" i="31"/>
  <c r="BY104" i="31"/>
  <c r="X23" i="31"/>
  <c r="BX104" i="31"/>
  <c r="W23" i="31"/>
  <c r="V23" i="31"/>
  <c r="U23" i="31"/>
  <c r="AC104" i="31"/>
  <c r="T23" i="31"/>
  <c r="AB104" i="31"/>
  <c r="S23" i="31"/>
  <c r="AA104" i="31"/>
  <c r="R23" i="31"/>
  <c r="Z104" i="31"/>
  <c r="Q23" i="31"/>
  <c r="G269" i="31"/>
  <c r="P23" i="31"/>
  <c r="I104" i="31"/>
  <c r="O23" i="31"/>
  <c r="H104" i="31"/>
  <c r="N23" i="31"/>
  <c r="G104" i="31"/>
  <c r="M23" i="31"/>
  <c r="F104" i="31"/>
  <c r="L23" i="31"/>
  <c r="F269" i="31"/>
  <c r="K23" i="31"/>
  <c r="AW104" i="31"/>
  <c r="CG104" i="31"/>
  <c r="J23" i="31"/>
  <c r="AV104" i="31"/>
  <c r="CF104" i="31"/>
  <c r="I23" i="31"/>
  <c r="AU104" i="31"/>
  <c r="H23" i="31"/>
  <c r="AT104" i="31"/>
  <c r="G23" i="31"/>
  <c r="E269" i="31"/>
  <c r="F23" i="31"/>
  <c r="E23" i="31"/>
  <c r="D23" i="31"/>
  <c r="C23" i="31"/>
  <c r="AV22" i="31"/>
  <c r="AU22" i="31"/>
  <c r="AT22" i="31"/>
  <c r="AS22" i="31"/>
  <c r="AR22" i="31"/>
  <c r="AQ22" i="31"/>
  <c r="AP22" i="31"/>
  <c r="AO22" i="31"/>
  <c r="AN22" i="31"/>
  <c r="AM22" i="31"/>
  <c r="AL22" i="31"/>
  <c r="AK22" i="31"/>
  <c r="S103" i="31"/>
  <c r="AJ22" i="31"/>
  <c r="R103" i="31"/>
  <c r="AI22" i="31"/>
  <c r="Q103" i="31"/>
  <c r="AH22" i="31"/>
  <c r="P103" i="31"/>
  <c r="AG22" i="31"/>
  <c r="AF22" i="31"/>
  <c r="AE22" i="31"/>
  <c r="BO103" i="31"/>
  <c r="AD22" i="31"/>
  <c r="BN103" i="31"/>
  <c r="AC22" i="31"/>
  <c r="AB22" i="31"/>
  <c r="BT103" i="31"/>
  <c r="AA22" i="31"/>
  <c r="BS103" i="31"/>
  <c r="Z22" i="31"/>
  <c r="Y22" i="31"/>
  <c r="BY103" i="31"/>
  <c r="X22" i="31"/>
  <c r="BX103" i="31"/>
  <c r="W22" i="31"/>
  <c r="V22" i="31"/>
  <c r="U22" i="31"/>
  <c r="AC103" i="31"/>
  <c r="T22" i="31"/>
  <c r="AB103" i="31"/>
  <c r="S22" i="31"/>
  <c r="AA103" i="31"/>
  <c r="R22" i="31"/>
  <c r="Z103" i="31"/>
  <c r="Q22" i="31"/>
  <c r="G268" i="31"/>
  <c r="P22" i="31"/>
  <c r="I103" i="31"/>
  <c r="O22" i="31"/>
  <c r="H103" i="31"/>
  <c r="N22" i="31"/>
  <c r="G103" i="31"/>
  <c r="M22" i="31"/>
  <c r="F103" i="31"/>
  <c r="L22" i="31"/>
  <c r="F268" i="31"/>
  <c r="K22" i="31"/>
  <c r="AW103" i="31"/>
  <c r="CG103" i="31"/>
  <c r="J22" i="31"/>
  <c r="AV103" i="31"/>
  <c r="CF103" i="31"/>
  <c r="I22" i="31"/>
  <c r="AU103" i="31"/>
  <c r="H22" i="31"/>
  <c r="AT103" i="31"/>
  <c r="G22" i="31"/>
  <c r="E268" i="31"/>
  <c r="F22" i="31"/>
  <c r="E22" i="31"/>
  <c r="D22" i="31"/>
  <c r="C22" i="31"/>
  <c r="AV21" i="31"/>
  <c r="AU21" i="31"/>
  <c r="AT21" i="31"/>
  <c r="AS21" i="31"/>
  <c r="AR21" i="31"/>
  <c r="AQ21" i="31"/>
  <c r="AP21" i="31"/>
  <c r="AO21" i="31"/>
  <c r="AN21" i="31"/>
  <c r="AM21" i="31"/>
  <c r="AL21" i="31"/>
  <c r="AK21" i="31"/>
  <c r="S102" i="31"/>
  <c r="AJ21" i="31"/>
  <c r="R102" i="31"/>
  <c r="AI21" i="31"/>
  <c r="Q102" i="31"/>
  <c r="AH21" i="31"/>
  <c r="P102" i="31"/>
  <c r="AG21" i="31"/>
  <c r="AF21" i="31"/>
  <c r="AE21" i="31"/>
  <c r="BO102" i="31"/>
  <c r="AD21" i="31"/>
  <c r="BN102" i="31"/>
  <c r="AC21" i="31"/>
  <c r="AB21" i="31"/>
  <c r="BT102" i="31"/>
  <c r="AA21" i="31"/>
  <c r="BS102" i="31"/>
  <c r="Z21" i="31"/>
  <c r="Y21" i="31"/>
  <c r="BY102" i="31"/>
  <c r="X21" i="31"/>
  <c r="BX102" i="31"/>
  <c r="W21" i="31"/>
  <c r="V21" i="31"/>
  <c r="U21" i="31"/>
  <c r="AC102" i="31"/>
  <c r="T21" i="31"/>
  <c r="AB102" i="31"/>
  <c r="S21" i="31"/>
  <c r="AA102" i="31"/>
  <c r="R21" i="31"/>
  <c r="Z102" i="31"/>
  <c r="Q21" i="31"/>
  <c r="G267" i="31"/>
  <c r="P21" i="31"/>
  <c r="I102" i="31"/>
  <c r="O21" i="31"/>
  <c r="H102" i="31"/>
  <c r="N21" i="31"/>
  <c r="G102" i="31"/>
  <c r="M21" i="31"/>
  <c r="F102" i="31"/>
  <c r="L21" i="31"/>
  <c r="F267" i="31"/>
  <c r="K21" i="31"/>
  <c r="AW102" i="31"/>
  <c r="CG102" i="31"/>
  <c r="J21" i="31"/>
  <c r="AV102" i="31"/>
  <c r="CF102" i="31"/>
  <c r="I21" i="31"/>
  <c r="AU102" i="31"/>
  <c r="H21" i="31"/>
  <c r="AT102" i="31"/>
  <c r="G21" i="31"/>
  <c r="E267" i="31"/>
  <c r="F21" i="31"/>
  <c r="E21" i="31"/>
  <c r="D21" i="31"/>
  <c r="C21" i="31"/>
  <c r="AV20" i="31"/>
  <c r="AU20" i="31"/>
  <c r="AT20" i="31"/>
  <c r="AS20" i="31"/>
  <c r="AR20" i="31"/>
  <c r="AQ20" i="31"/>
  <c r="AP20" i="31"/>
  <c r="AO20" i="31"/>
  <c r="AN20" i="31"/>
  <c r="AM20" i="31"/>
  <c r="AL20" i="31"/>
  <c r="AK20" i="31"/>
  <c r="S101" i="31"/>
  <c r="AJ20" i="31"/>
  <c r="R101" i="31"/>
  <c r="AI20" i="31"/>
  <c r="Q101" i="31"/>
  <c r="AH20" i="31"/>
  <c r="P101" i="31"/>
  <c r="AG20" i="31"/>
  <c r="AF20" i="31"/>
  <c r="AE20" i="31"/>
  <c r="BO101" i="31"/>
  <c r="AD20" i="31"/>
  <c r="BN101" i="31"/>
  <c r="AC20" i="31"/>
  <c r="AB20" i="31"/>
  <c r="BT101" i="31"/>
  <c r="AA20" i="31"/>
  <c r="BS101" i="31"/>
  <c r="Z20" i="31"/>
  <c r="Y20" i="31"/>
  <c r="BY101" i="31"/>
  <c r="X20" i="31"/>
  <c r="BX101" i="31"/>
  <c r="W20" i="31"/>
  <c r="V20" i="31"/>
  <c r="U20" i="31"/>
  <c r="AC101" i="31"/>
  <c r="T20" i="31"/>
  <c r="AB101" i="31"/>
  <c r="S20" i="31"/>
  <c r="AA101" i="31"/>
  <c r="R20" i="31"/>
  <c r="Z101" i="31"/>
  <c r="Q20" i="31"/>
  <c r="G266" i="31"/>
  <c r="P20" i="31"/>
  <c r="I101" i="31"/>
  <c r="O20" i="31"/>
  <c r="H101" i="31"/>
  <c r="N20" i="31"/>
  <c r="G101" i="31"/>
  <c r="M20" i="31"/>
  <c r="F101" i="31"/>
  <c r="L20" i="31"/>
  <c r="F266" i="31"/>
  <c r="K20" i="31"/>
  <c r="AW101" i="31"/>
  <c r="CG101" i="31"/>
  <c r="J20" i="31"/>
  <c r="AV101" i="31"/>
  <c r="CF101" i="31"/>
  <c r="I20" i="31"/>
  <c r="AU101" i="31"/>
  <c r="H20" i="31"/>
  <c r="AT101" i="31"/>
  <c r="G20" i="31"/>
  <c r="E266" i="31"/>
  <c r="F20" i="31"/>
  <c r="E20" i="31"/>
  <c r="D20" i="31"/>
  <c r="C20" i="31"/>
  <c r="AV19" i="31"/>
  <c r="AU19" i="31"/>
  <c r="AT19" i="31"/>
  <c r="AS19" i="31"/>
  <c r="AR19" i="31"/>
  <c r="AQ19" i="31"/>
  <c r="AP19" i="31"/>
  <c r="AO19" i="31"/>
  <c r="AN19" i="31"/>
  <c r="AM19" i="31"/>
  <c r="AL19" i="31"/>
  <c r="AK19" i="31"/>
  <c r="S100" i="31"/>
  <c r="AJ19" i="31"/>
  <c r="R100" i="31"/>
  <c r="AI19" i="31"/>
  <c r="Q100" i="31"/>
  <c r="AH19" i="31"/>
  <c r="P100" i="31"/>
  <c r="AG19" i="31"/>
  <c r="AF19" i="31"/>
  <c r="AE19" i="31"/>
  <c r="BO100" i="31"/>
  <c r="AD19" i="31"/>
  <c r="BN100" i="31"/>
  <c r="AC19" i="31"/>
  <c r="AB19" i="31"/>
  <c r="BT100" i="31"/>
  <c r="AA19" i="31"/>
  <c r="BS100" i="31"/>
  <c r="Z19" i="31"/>
  <c r="Y19" i="31"/>
  <c r="BY100" i="31"/>
  <c r="X19" i="31"/>
  <c r="BX100" i="31"/>
  <c r="W19" i="31"/>
  <c r="V19" i="31"/>
  <c r="U19" i="31"/>
  <c r="AC100" i="31"/>
  <c r="T19" i="31"/>
  <c r="AB100" i="31"/>
  <c r="S19" i="31"/>
  <c r="AA100" i="31"/>
  <c r="R19" i="31"/>
  <c r="Z100" i="31"/>
  <c r="Q19" i="31"/>
  <c r="G265" i="31"/>
  <c r="P19" i="31"/>
  <c r="I100" i="31"/>
  <c r="O19" i="31"/>
  <c r="H100" i="31"/>
  <c r="N19" i="31"/>
  <c r="G100" i="31"/>
  <c r="M19" i="31"/>
  <c r="F100" i="31"/>
  <c r="L19" i="31"/>
  <c r="F265" i="31"/>
  <c r="K19" i="31"/>
  <c r="AW100" i="31"/>
  <c r="CG100" i="31"/>
  <c r="J19" i="31"/>
  <c r="AV100" i="31"/>
  <c r="CF100" i="31"/>
  <c r="I19" i="31"/>
  <c r="AU100" i="31"/>
  <c r="H19" i="31"/>
  <c r="AT100" i="31"/>
  <c r="G19" i="31"/>
  <c r="E265" i="31"/>
  <c r="F19" i="31"/>
  <c r="E19" i="31"/>
  <c r="D19" i="31"/>
  <c r="C19" i="31"/>
  <c r="AV18" i="31"/>
  <c r="AU18" i="31"/>
  <c r="AT18" i="31"/>
  <c r="AS18" i="31"/>
  <c r="AR18" i="31"/>
  <c r="AQ18" i="31"/>
  <c r="AP18" i="31"/>
  <c r="AO18" i="31"/>
  <c r="AN18" i="31"/>
  <c r="AM18" i="31"/>
  <c r="AL18" i="31"/>
  <c r="AK18" i="31"/>
  <c r="S99" i="31"/>
  <c r="AJ18" i="31"/>
  <c r="R99" i="31"/>
  <c r="AI18" i="31"/>
  <c r="Q99" i="31"/>
  <c r="AH18" i="31"/>
  <c r="P99" i="31"/>
  <c r="AG18" i="31"/>
  <c r="AF18" i="31"/>
  <c r="AE18" i="31"/>
  <c r="BO99" i="31"/>
  <c r="AD18" i="31"/>
  <c r="BN99" i="31"/>
  <c r="AC18" i="31"/>
  <c r="AB18" i="31"/>
  <c r="BT99" i="31"/>
  <c r="AA18" i="31"/>
  <c r="BS99" i="31"/>
  <c r="Z18" i="31"/>
  <c r="Y18" i="31"/>
  <c r="BY99" i="31"/>
  <c r="X18" i="31"/>
  <c r="BX99" i="31"/>
  <c r="W18" i="31"/>
  <c r="V18" i="31"/>
  <c r="U18" i="31"/>
  <c r="AC99" i="31"/>
  <c r="T18" i="31"/>
  <c r="AB99" i="31"/>
  <c r="S18" i="31"/>
  <c r="AA99" i="31"/>
  <c r="R18" i="31"/>
  <c r="Z99" i="31"/>
  <c r="Q18" i="31"/>
  <c r="G264" i="31"/>
  <c r="P18" i="31"/>
  <c r="I99" i="31"/>
  <c r="O18" i="31"/>
  <c r="H99" i="31"/>
  <c r="N18" i="31"/>
  <c r="G99" i="31"/>
  <c r="M18" i="31"/>
  <c r="F99" i="31"/>
  <c r="L18" i="31"/>
  <c r="F264" i="31"/>
  <c r="K18" i="31"/>
  <c r="AW99" i="31"/>
  <c r="CG99" i="31"/>
  <c r="J18" i="31"/>
  <c r="AV99" i="31"/>
  <c r="CF99" i="31"/>
  <c r="I18" i="31"/>
  <c r="AU99" i="31"/>
  <c r="H18" i="31"/>
  <c r="AT99" i="31"/>
  <c r="G18" i="31"/>
  <c r="E264" i="31"/>
  <c r="F18" i="31"/>
  <c r="E18" i="31"/>
  <c r="D18" i="31"/>
  <c r="C18" i="31"/>
  <c r="AV17" i="31"/>
  <c r="AU17" i="31"/>
  <c r="AT17" i="31"/>
  <c r="AS17" i="31"/>
  <c r="AR17" i="31"/>
  <c r="AQ17" i="31"/>
  <c r="AP17" i="31"/>
  <c r="AO17" i="31"/>
  <c r="AN17" i="31"/>
  <c r="AM17" i="31"/>
  <c r="AL17" i="31"/>
  <c r="AK17" i="31"/>
  <c r="S98" i="31"/>
  <c r="AJ17" i="31"/>
  <c r="R98" i="31"/>
  <c r="AI17" i="31"/>
  <c r="Q98" i="31"/>
  <c r="AH17" i="31"/>
  <c r="P98" i="31"/>
  <c r="AG17" i="31"/>
  <c r="AF17" i="31"/>
  <c r="AE17" i="31"/>
  <c r="BO98" i="31"/>
  <c r="AD17" i="31"/>
  <c r="BN98" i="31"/>
  <c r="AC17" i="31"/>
  <c r="AB17" i="31"/>
  <c r="BT98" i="31"/>
  <c r="AA17" i="31"/>
  <c r="BS98" i="31"/>
  <c r="Z17" i="31"/>
  <c r="Y17" i="31"/>
  <c r="BY98" i="31"/>
  <c r="X17" i="31"/>
  <c r="BX98" i="31"/>
  <c r="W17" i="31"/>
  <c r="V17" i="31"/>
  <c r="U17" i="31"/>
  <c r="AC98" i="31"/>
  <c r="T17" i="31"/>
  <c r="AB98" i="31"/>
  <c r="S17" i="31"/>
  <c r="AA98" i="31"/>
  <c r="R17" i="31"/>
  <c r="Z98" i="31"/>
  <c r="Q17" i="31"/>
  <c r="G263" i="31"/>
  <c r="P17" i="31"/>
  <c r="I98" i="31"/>
  <c r="O17" i="31"/>
  <c r="H98" i="31"/>
  <c r="N17" i="31"/>
  <c r="G98" i="31"/>
  <c r="M17" i="31"/>
  <c r="F98" i="31"/>
  <c r="L17" i="31"/>
  <c r="F263" i="31"/>
  <c r="K17" i="31"/>
  <c r="AW98" i="31"/>
  <c r="CG98" i="31"/>
  <c r="J17" i="31"/>
  <c r="AV98" i="31"/>
  <c r="CF98" i="31"/>
  <c r="I17" i="31"/>
  <c r="AU98" i="31"/>
  <c r="H17" i="31"/>
  <c r="AT98" i="31"/>
  <c r="G17" i="31"/>
  <c r="E263" i="31"/>
  <c r="F17" i="31"/>
  <c r="E17" i="31"/>
  <c r="D17" i="31"/>
  <c r="C17" i="31"/>
  <c r="AV16" i="31"/>
  <c r="AU16" i="31"/>
  <c r="AT16" i="31"/>
  <c r="AS16" i="31"/>
  <c r="AR16" i="31"/>
  <c r="AQ16" i="31"/>
  <c r="AP16" i="31"/>
  <c r="AO16" i="31"/>
  <c r="AN16" i="31"/>
  <c r="AM16" i="31"/>
  <c r="AL16" i="31"/>
  <c r="AK16" i="31"/>
  <c r="S97" i="31"/>
  <c r="AJ16" i="31"/>
  <c r="R97" i="31"/>
  <c r="AI16" i="31"/>
  <c r="Q97" i="31"/>
  <c r="AH16" i="31"/>
  <c r="P97" i="31"/>
  <c r="AG16" i="31"/>
  <c r="AF16" i="31"/>
  <c r="AE16" i="31"/>
  <c r="BO97" i="31"/>
  <c r="AD16" i="31"/>
  <c r="BN97" i="31"/>
  <c r="AC16" i="31"/>
  <c r="AB16" i="31"/>
  <c r="BT97" i="31"/>
  <c r="AA16" i="31"/>
  <c r="BS97" i="31"/>
  <c r="Z16" i="31"/>
  <c r="Y16" i="31"/>
  <c r="BY97" i="31"/>
  <c r="X16" i="31"/>
  <c r="BX97" i="31"/>
  <c r="W16" i="31"/>
  <c r="V16" i="31"/>
  <c r="U16" i="31"/>
  <c r="AC97" i="31"/>
  <c r="T16" i="31"/>
  <c r="AB97" i="31"/>
  <c r="S16" i="31"/>
  <c r="AA97" i="31"/>
  <c r="R16" i="31"/>
  <c r="Z97" i="31"/>
  <c r="Q16" i="31"/>
  <c r="G262" i="31"/>
  <c r="P16" i="31"/>
  <c r="I97" i="31"/>
  <c r="O16" i="31"/>
  <c r="H97" i="31"/>
  <c r="N16" i="31"/>
  <c r="G97" i="31"/>
  <c r="M16" i="31"/>
  <c r="F97" i="31"/>
  <c r="L16" i="31"/>
  <c r="F262" i="31"/>
  <c r="K16" i="31"/>
  <c r="AW97" i="31"/>
  <c r="CG97" i="31"/>
  <c r="J16" i="31"/>
  <c r="AV97" i="31"/>
  <c r="CF97" i="31"/>
  <c r="I16" i="31"/>
  <c r="AU97" i="31"/>
  <c r="H16" i="31"/>
  <c r="AT97" i="31"/>
  <c r="G16" i="31"/>
  <c r="E262" i="31"/>
  <c r="F16" i="31"/>
  <c r="E16" i="31"/>
  <c r="D16" i="31"/>
  <c r="C16" i="31"/>
  <c r="AV15" i="31"/>
  <c r="AU15" i="31"/>
  <c r="AT15" i="31"/>
  <c r="AS15" i="31"/>
  <c r="AR15" i="31"/>
  <c r="AQ15" i="31"/>
  <c r="AP15" i="31"/>
  <c r="AO15" i="31"/>
  <c r="AN15" i="31"/>
  <c r="AM15" i="31"/>
  <c r="AL15" i="31"/>
  <c r="AK15" i="31"/>
  <c r="S96" i="31"/>
  <c r="AJ15" i="31"/>
  <c r="R96" i="31"/>
  <c r="AI15" i="31"/>
  <c r="Q96" i="31"/>
  <c r="AH15" i="31"/>
  <c r="P96" i="31"/>
  <c r="AG15" i="31"/>
  <c r="AF15" i="31"/>
  <c r="AE15" i="31"/>
  <c r="BO96" i="31"/>
  <c r="AD15" i="31"/>
  <c r="BN96" i="31"/>
  <c r="AC15" i="31"/>
  <c r="AB15" i="31"/>
  <c r="BT96" i="31"/>
  <c r="AA15" i="31"/>
  <c r="BS96" i="31"/>
  <c r="Z15" i="31"/>
  <c r="Y15" i="31"/>
  <c r="BY96" i="31"/>
  <c r="X15" i="31"/>
  <c r="BX96" i="31"/>
  <c r="W15" i="31"/>
  <c r="V15" i="31"/>
  <c r="U15" i="31"/>
  <c r="AC96" i="31"/>
  <c r="T15" i="31"/>
  <c r="AB96" i="31"/>
  <c r="S15" i="31"/>
  <c r="AA96" i="31"/>
  <c r="R15" i="31"/>
  <c r="Z96" i="31"/>
  <c r="Q15" i="31"/>
  <c r="G261" i="31"/>
  <c r="P15" i="31"/>
  <c r="I96" i="31"/>
  <c r="O15" i="31"/>
  <c r="H96" i="31"/>
  <c r="N15" i="31"/>
  <c r="G96" i="31"/>
  <c r="M15" i="31"/>
  <c r="F96" i="31"/>
  <c r="L15" i="31"/>
  <c r="F261" i="31"/>
  <c r="K15" i="31"/>
  <c r="AW96" i="31"/>
  <c r="J15" i="31"/>
  <c r="AV96" i="31"/>
  <c r="I15" i="31"/>
  <c r="AU96" i="31"/>
  <c r="H15" i="31"/>
  <c r="AT96" i="31"/>
  <c r="G15" i="31"/>
  <c r="E261" i="31"/>
  <c r="F15" i="31"/>
  <c r="E15" i="31"/>
  <c r="D15" i="31"/>
  <c r="C15" i="31"/>
  <c r="AV14" i="31"/>
  <c r="AU14" i="31"/>
  <c r="AT14" i="31"/>
  <c r="AS14" i="31"/>
  <c r="AR14" i="31"/>
  <c r="AQ14" i="31"/>
  <c r="AP14" i="31"/>
  <c r="AO14" i="31"/>
  <c r="AN14" i="31"/>
  <c r="AM14" i="31"/>
  <c r="AL14" i="31"/>
  <c r="AK14" i="31"/>
  <c r="AJ14" i="31"/>
  <c r="AI14" i="31"/>
  <c r="AH14" i="31"/>
  <c r="AG14" i="31"/>
  <c r="AF14" i="31"/>
  <c r="AE14" i="31"/>
  <c r="AD14" i="31"/>
  <c r="AC14" i="31"/>
  <c r="AB14" i="31"/>
  <c r="AA14" i="31"/>
  <c r="Z14" i="31"/>
  <c r="Y14" i="31"/>
  <c r="X14" i="31"/>
  <c r="W14" i="31"/>
  <c r="V14" i="31"/>
  <c r="U14" i="31"/>
  <c r="T14" i="31"/>
  <c r="S14" i="31"/>
  <c r="R14" i="31"/>
  <c r="Q14" i="31"/>
  <c r="P14" i="31"/>
  <c r="O14" i="31"/>
  <c r="N14" i="31"/>
  <c r="M14" i="31"/>
  <c r="L14" i="31"/>
  <c r="K14" i="31"/>
  <c r="J14" i="31"/>
  <c r="I14" i="31"/>
  <c r="H14" i="31"/>
  <c r="G14" i="31"/>
  <c r="F14" i="31"/>
  <c r="E14" i="31"/>
  <c r="D14" i="31"/>
  <c r="C14" i="31"/>
  <c r="AV13" i="31"/>
  <c r="AU13" i="31"/>
  <c r="AT13" i="31"/>
  <c r="AS13" i="31"/>
  <c r="AR13" i="31"/>
  <c r="AQ13" i="31"/>
  <c r="AP13" i="31"/>
  <c r="AO13" i="31"/>
  <c r="AN13" i="31"/>
  <c r="AM13" i="31"/>
  <c r="AL13" i="31"/>
  <c r="AK13" i="31"/>
  <c r="S94" i="31"/>
  <c r="AJ13" i="31"/>
  <c r="R94" i="31"/>
  <c r="AI13" i="31"/>
  <c r="Q94" i="31"/>
  <c r="AH13" i="31"/>
  <c r="P94" i="31"/>
  <c r="AG13" i="31"/>
  <c r="AF13" i="31"/>
  <c r="AE13" i="31"/>
  <c r="BO94" i="31"/>
  <c r="AD13" i="31"/>
  <c r="BN94" i="31"/>
  <c r="AC13" i="31"/>
  <c r="AB13" i="31"/>
  <c r="BT94" i="31"/>
  <c r="AA13" i="31"/>
  <c r="BS94" i="31"/>
  <c r="Z13" i="31"/>
  <c r="Y13" i="31"/>
  <c r="BY94" i="31"/>
  <c r="X13" i="31"/>
  <c r="BX94" i="31"/>
  <c r="W13" i="31"/>
  <c r="V13" i="31"/>
  <c r="U13" i="31"/>
  <c r="AC94" i="31"/>
  <c r="T13" i="31"/>
  <c r="AB94" i="31"/>
  <c r="S13" i="31"/>
  <c r="AA94" i="31"/>
  <c r="R13" i="31"/>
  <c r="Z94" i="31"/>
  <c r="Q13" i="31"/>
  <c r="G259" i="31"/>
  <c r="P13" i="31"/>
  <c r="I94" i="31"/>
  <c r="O13" i="31"/>
  <c r="H94" i="31"/>
  <c r="N13" i="31"/>
  <c r="G94" i="31"/>
  <c r="M13" i="31"/>
  <c r="F94" i="31"/>
  <c r="L13" i="31"/>
  <c r="F259" i="31"/>
  <c r="K13" i="31"/>
  <c r="AW94" i="31"/>
  <c r="CG94" i="31"/>
  <c r="J13" i="31"/>
  <c r="AV94" i="31"/>
  <c r="CF94" i="31"/>
  <c r="I13" i="31"/>
  <c r="AU94" i="31"/>
  <c r="H13" i="31"/>
  <c r="AT94" i="31"/>
  <c r="G13" i="31"/>
  <c r="E259" i="31"/>
  <c r="F13" i="31"/>
  <c r="E13" i="31"/>
  <c r="D13" i="31"/>
  <c r="C13" i="31"/>
  <c r="AV12" i="31"/>
  <c r="AU12" i="31"/>
  <c r="AT12" i="31"/>
  <c r="AS12" i="31"/>
  <c r="AR12" i="31"/>
  <c r="AQ12" i="31"/>
  <c r="AP12" i="31"/>
  <c r="AO12" i="31"/>
  <c r="AN12" i="31"/>
  <c r="AM12" i="31"/>
  <c r="AL12" i="31"/>
  <c r="AK12" i="31"/>
  <c r="S93" i="31"/>
  <c r="AJ12" i="31"/>
  <c r="R93" i="31"/>
  <c r="AI12" i="31"/>
  <c r="Q93" i="31"/>
  <c r="AH12" i="31"/>
  <c r="P93" i="31"/>
  <c r="AG12" i="31"/>
  <c r="AF12" i="31"/>
  <c r="AE12" i="31"/>
  <c r="BO93" i="31"/>
  <c r="AD12" i="31"/>
  <c r="BN93" i="31"/>
  <c r="AC12" i="31"/>
  <c r="AB12" i="31"/>
  <c r="BT93" i="31"/>
  <c r="AA12" i="31"/>
  <c r="BS93" i="31"/>
  <c r="Z12" i="31"/>
  <c r="Y12" i="31"/>
  <c r="BY93" i="31"/>
  <c r="X12" i="31"/>
  <c r="BX93" i="31"/>
  <c r="W12" i="31"/>
  <c r="V12" i="31"/>
  <c r="U12" i="31"/>
  <c r="AC93" i="31"/>
  <c r="T12" i="31"/>
  <c r="AB93" i="31"/>
  <c r="S12" i="31"/>
  <c r="AA93" i="31"/>
  <c r="R12" i="31"/>
  <c r="Z93" i="31"/>
  <c r="Q12" i="31"/>
  <c r="G258" i="31"/>
  <c r="P12" i="31"/>
  <c r="I93" i="31"/>
  <c r="O12" i="31"/>
  <c r="H93" i="31"/>
  <c r="N12" i="31"/>
  <c r="G93" i="31"/>
  <c r="M12" i="31"/>
  <c r="F93" i="31"/>
  <c r="L12" i="31"/>
  <c r="F258" i="31"/>
  <c r="K12" i="31"/>
  <c r="AW93" i="31"/>
  <c r="CG93" i="31"/>
  <c r="J12" i="31"/>
  <c r="AV93" i="31"/>
  <c r="CF93" i="31"/>
  <c r="I12" i="31"/>
  <c r="AU93" i="31"/>
  <c r="H12" i="31"/>
  <c r="AT93" i="31"/>
  <c r="G12" i="31"/>
  <c r="E258" i="31"/>
  <c r="F12" i="31"/>
  <c r="E12" i="31"/>
  <c r="D12" i="31"/>
  <c r="C12" i="31"/>
  <c r="AV11" i="31"/>
  <c r="AU11" i="31"/>
  <c r="AT11" i="31"/>
  <c r="AS11" i="31"/>
  <c r="AR11" i="31"/>
  <c r="AQ11" i="31"/>
  <c r="AP11" i="31"/>
  <c r="AO11" i="31"/>
  <c r="AN11" i="31"/>
  <c r="AM11" i="31"/>
  <c r="AL11" i="31"/>
  <c r="AK11" i="31"/>
  <c r="S92" i="31"/>
  <c r="AJ11" i="31"/>
  <c r="R92" i="31"/>
  <c r="AI11" i="31"/>
  <c r="Q92" i="31"/>
  <c r="AH11" i="31"/>
  <c r="P92" i="31"/>
  <c r="AG11" i="31"/>
  <c r="AF11" i="31"/>
  <c r="AE11" i="31"/>
  <c r="BO92" i="31"/>
  <c r="AD11" i="31"/>
  <c r="BN92" i="31"/>
  <c r="AC11" i="31"/>
  <c r="AB11" i="31"/>
  <c r="BT92" i="31"/>
  <c r="AA11" i="31"/>
  <c r="BS92" i="31"/>
  <c r="Z11" i="31"/>
  <c r="Y11" i="31"/>
  <c r="BY92" i="31"/>
  <c r="X11" i="31"/>
  <c r="BX92" i="31"/>
  <c r="W11" i="31"/>
  <c r="V11" i="31"/>
  <c r="U11" i="31"/>
  <c r="AC92" i="31"/>
  <c r="T11" i="31"/>
  <c r="AB92" i="31"/>
  <c r="S11" i="31"/>
  <c r="AA92" i="31"/>
  <c r="R11" i="31"/>
  <c r="Z92" i="31"/>
  <c r="Q11" i="31"/>
  <c r="G257" i="31"/>
  <c r="P11" i="31"/>
  <c r="I92" i="31"/>
  <c r="O11" i="31"/>
  <c r="H92" i="31"/>
  <c r="N11" i="31"/>
  <c r="G92" i="31"/>
  <c r="M11" i="31"/>
  <c r="F92" i="31"/>
  <c r="L11" i="31"/>
  <c r="F257" i="31"/>
  <c r="K11" i="31"/>
  <c r="AW92" i="31"/>
  <c r="CG92" i="31"/>
  <c r="J11" i="31"/>
  <c r="AV92" i="31"/>
  <c r="CF92" i="31"/>
  <c r="I11" i="31"/>
  <c r="AU92" i="31"/>
  <c r="H11" i="31"/>
  <c r="AT92" i="31"/>
  <c r="G11" i="31"/>
  <c r="E257" i="31"/>
  <c r="F11" i="31"/>
  <c r="E11" i="31"/>
  <c r="D11" i="31"/>
  <c r="C11" i="31"/>
  <c r="AV10" i="31"/>
  <c r="AU10" i="31"/>
  <c r="AT10" i="31"/>
  <c r="AS10" i="31"/>
  <c r="AR10" i="31"/>
  <c r="AQ10" i="31"/>
  <c r="AP10" i="31"/>
  <c r="AO10" i="31"/>
  <c r="AN10" i="31"/>
  <c r="AM10" i="31"/>
  <c r="AL10" i="31"/>
  <c r="AK10" i="31"/>
  <c r="S91" i="31"/>
  <c r="AJ10" i="31"/>
  <c r="R91" i="31"/>
  <c r="AI10" i="31"/>
  <c r="Q91" i="31"/>
  <c r="AH10" i="31"/>
  <c r="P91" i="31"/>
  <c r="AG10" i="31"/>
  <c r="AF10" i="31"/>
  <c r="AE10" i="31"/>
  <c r="BO91" i="31"/>
  <c r="AD10" i="31"/>
  <c r="BN91" i="31"/>
  <c r="AC10" i="31"/>
  <c r="AB10" i="31"/>
  <c r="BT91" i="31"/>
  <c r="AA10" i="31"/>
  <c r="BS91" i="31"/>
  <c r="Z10" i="31"/>
  <c r="Y10" i="31"/>
  <c r="BY91" i="31"/>
  <c r="X10" i="31"/>
  <c r="BX91" i="31"/>
  <c r="W10" i="31"/>
  <c r="V10" i="31"/>
  <c r="U10" i="31"/>
  <c r="AC91" i="31"/>
  <c r="T10" i="31"/>
  <c r="AB91" i="31"/>
  <c r="S10" i="31"/>
  <c r="AA91" i="31"/>
  <c r="R10" i="31"/>
  <c r="Z91" i="31"/>
  <c r="Q10" i="31"/>
  <c r="G256" i="31"/>
  <c r="P10" i="31"/>
  <c r="I91" i="31"/>
  <c r="O10" i="31"/>
  <c r="H91" i="31"/>
  <c r="N10" i="31"/>
  <c r="G91" i="31"/>
  <c r="M10" i="31"/>
  <c r="F91" i="31"/>
  <c r="L10" i="31"/>
  <c r="F256" i="31"/>
  <c r="K10" i="31"/>
  <c r="AW91" i="31"/>
  <c r="CG91" i="31"/>
  <c r="J10" i="31"/>
  <c r="AV91" i="31"/>
  <c r="I10" i="31"/>
  <c r="AU91" i="31"/>
  <c r="H10" i="31"/>
  <c r="AT91" i="31"/>
  <c r="G10" i="31"/>
  <c r="E256" i="31"/>
  <c r="F10" i="31"/>
  <c r="E10" i="31"/>
  <c r="D10" i="31"/>
  <c r="C10" i="31"/>
  <c r="AV9" i="31"/>
  <c r="AU9" i="31"/>
  <c r="AT9" i="31"/>
  <c r="AS9" i="31"/>
  <c r="AR9" i="31"/>
  <c r="AQ9" i="31"/>
  <c r="AP9" i="31"/>
  <c r="AO9" i="31"/>
  <c r="AN9" i="31"/>
  <c r="AM9" i="31"/>
  <c r="AL9" i="31"/>
  <c r="AK9" i="31"/>
  <c r="AJ9" i="31"/>
  <c r="AI9" i="31"/>
  <c r="AH9" i="31"/>
  <c r="AG9" i="31"/>
  <c r="AF9" i="31"/>
  <c r="AE9" i="31"/>
  <c r="AD9" i="31"/>
  <c r="AC9" i="31"/>
  <c r="AB9" i="31"/>
  <c r="AA9" i="31"/>
  <c r="Z9" i="31"/>
  <c r="Y9" i="31"/>
  <c r="X9" i="31"/>
  <c r="W9" i="31"/>
  <c r="V9" i="31"/>
  <c r="U9" i="31"/>
  <c r="T9" i="31"/>
  <c r="S9" i="31"/>
  <c r="R9" i="31"/>
  <c r="Q9" i="31"/>
  <c r="P9" i="31"/>
  <c r="O9" i="31"/>
  <c r="N9" i="31"/>
  <c r="M9" i="31"/>
  <c r="L9" i="31"/>
  <c r="K9" i="31"/>
  <c r="J9" i="31"/>
  <c r="I9" i="31"/>
  <c r="H9" i="31"/>
  <c r="G9" i="31"/>
  <c r="F9" i="31"/>
  <c r="E9" i="31"/>
  <c r="D9" i="31"/>
  <c r="C9" i="31"/>
  <c r="AV8" i="31"/>
  <c r="AU8" i="31"/>
  <c r="AT8" i="31"/>
  <c r="AS8" i="31"/>
  <c r="AR8" i="31"/>
  <c r="AQ8" i="31"/>
  <c r="AP8" i="31"/>
  <c r="AO8" i="31"/>
  <c r="AN8" i="31"/>
  <c r="AM8" i="31"/>
  <c r="AL8" i="31"/>
  <c r="AK8" i="31"/>
  <c r="AJ8" i="31"/>
  <c r="AI8" i="31"/>
  <c r="AH8" i="31"/>
  <c r="AG8" i="31"/>
  <c r="AF8" i="31"/>
  <c r="AE8" i="31"/>
  <c r="AD8" i="31"/>
  <c r="AC8" i="31"/>
  <c r="AB8" i="31"/>
  <c r="AA8" i="31"/>
  <c r="Z8" i="31"/>
  <c r="Y8" i="31"/>
  <c r="X8" i="31"/>
  <c r="W8" i="31"/>
  <c r="V8" i="31"/>
  <c r="G504" i="31"/>
  <c r="U8" i="31"/>
  <c r="T8" i="31"/>
  <c r="S8" i="31"/>
  <c r="R8" i="31"/>
  <c r="Q8" i="31"/>
  <c r="P8" i="31"/>
  <c r="O8" i="31"/>
  <c r="N8" i="31"/>
  <c r="M8" i="31"/>
  <c r="L8" i="31"/>
  <c r="K8" i="31"/>
  <c r="J8" i="31"/>
  <c r="I8" i="31"/>
  <c r="H8" i="31"/>
  <c r="G8" i="31"/>
  <c r="F8" i="31"/>
  <c r="E8" i="31"/>
  <c r="D8" i="31"/>
  <c r="C8" i="31"/>
  <c r="C508" i="30"/>
  <c r="C507" i="30"/>
  <c r="C499" i="30"/>
  <c r="C511" i="30"/>
  <c r="C498" i="30"/>
  <c r="C510" i="30"/>
  <c r="D487" i="30"/>
  <c r="D486" i="30"/>
  <c r="D485" i="30"/>
  <c r="D484" i="30"/>
  <c r="D483" i="30"/>
  <c r="D482" i="30"/>
  <c r="D481" i="30"/>
  <c r="D480" i="30"/>
  <c r="D479" i="30"/>
  <c r="D478" i="30"/>
  <c r="D477" i="30"/>
  <c r="D476" i="30"/>
  <c r="D475" i="30"/>
  <c r="G474" i="30"/>
  <c r="F474" i="30"/>
  <c r="D474" i="30"/>
  <c r="E474" i="30"/>
  <c r="C474" i="30"/>
  <c r="D473" i="30"/>
  <c r="D472" i="30"/>
  <c r="D471" i="30"/>
  <c r="D470" i="30"/>
  <c r="D469" i="30"/>
  <c r="D468" i="30"/>
  <c r="G467" i="30"/>
  <c r="F467" i="30"/>
  <c r="D467" i="30"/>
  <c r="E467" i="30"/>
  <c r="C467" i="30"/>
  <c r="D466" i="30"/>
  <c r="D465" i="30"/>
  <c r="D464" i="30"/>
  <c r="D463" i="30"/>
  <c r="D462" i="30"/>
  <c r="G461" i="30"/>
  <c r="F461" i="30"/>
  <c r="D461" i="30"/>
  <c r="E461" i="30"/>
  <c r="C461" i="30"/>
  <c r="D460" i="30"/>
  <c r="D459" i="30"/>
  <c r="D458" i="30"/>
  <c r="D457" i="30"/>
  <c r="D456" i="30"/>
  <c r="D455" i="30"/>
  <c r="D454" i="30"/>
  <c r="D453" i="30"/>
  <c r="G452" i="30"/>
  <c r="F452" i="30"/>
  <c r="D452" i="30"/>
  <c r="E452" i="30"/>
  <c r="C452" i="30"/>
  <c r="D451" i="30"/>
  <c r="D450" i="30"/>
  <c r="D449" i="30"/>
  <c r="D448" i="30"/>
  <c r="D447" i="30"/>
  <c r="D446" i="30"/>
  <c r="G445" i="30"/>
  <c r="F445" i="30"/>
  <c r="D445" i="30"/>
  <c r="E445" i="30"/>
  <c r="C445" i="30"/>
  <c r="D444" i="30"/>
  <c r="D443" i="30"/>
  <c r="D442" i="30"/>
  <c r="D441" i="30"/>
  <c r="D440" i="30"/>
  <c r="D439" i="30"/>
  <c r="D438" i="30"/>
  <c r="D437" i="30"/>
  <c r="D436" i="30"/>
  <c r="G435" i="30"/>
  <c r="F435" i="30"/>
  <c r="D435" i="30"/>
  <c r="E435" i="30"/>
  <c r="C435" i="30"/>
  <c r="D434" i="30"/>
  <c r="D433" i="30"/>
  <c r="D432" i="30"/>
  <c r="D431" i="30"/>
  <c r="D430" i="30"/>
  <c r="D429" i="30"/>
  <c r="D428" i="30"/>
  <c r="D427" i="30"/>
  <c r="D426" i="30"/>
  <c r="D425" i="30"/>
  <c r="D424" i="30"/>
  <c r="D423" i="30"/>
  <c r="G422" i="30"/>
  <c r="F422" i="30"/>
  <c r="E422" i="30"/>
  <c r="C422" i="30"/>
  <c r="D421" i="30"/>
  <c r="D420" i="30"/>
  <c r="D419" i="30"/>
  <c r="D418" i="30"/>
  <c r="G417" i="30"/>
  <c r="F417" i="30"/>
  <c r="E417" i="30"/>
  <c r="C417" i="30"/>
  <c r="G416" i="30"/>
  <c r="C312" i="30"/>
  <c r="C305" i="30"/>
  <c r="C299" i="30"/>
  <c r="C290" i="30"/>
  <c r="C254" i="30"/>
  <c r="C283" i="30"/>
  <c r="C273" i="30"/>
  <c r="C260" i="30"/>
  <c r="C255" i="30"/>
  <c r="C229" i="30"/>
  <c r="C222" i="30"/>
  <c r="C216" i="30"/>
  <c r="C207" i="30"/>
  <c r="C200" i="30"/>
  <c r="C190" i="30"/>
  <c r="C177" i="30"/>
  <c r="C172" i="30"/>
  <c r="BH160" i="30"/>
  <c r="BC160" i="30"/>
  <c r="AX160" i="30"/>
  <c r="AI160" i="30"/>
  <c r="AD160" i="30"/>
  <c r="J160" i="30"/>
  <c r="BH159" i="30"/>
  <c r="BC159" i="30"/>
  <c r="AX159" i="30"/>
  <c r="AI159" i="30"/>
  <c r="AD159" i="30"/>
  <c r="J159" i="30"/>
  <c r="BH158" i="30"/>
  <c r="BC158" i="30"/>
  <c r="AX158" i="30"/>
  <c r="AI158" i="30"/>
  <c r="AD158" i="30"/>
  <c r="J158" i="30"/>
  <c r="BH157" i="30"/>
  <c r="BC157" i="30"/>
  <c r="AX157" i="30"/>
  <c r="AI157" i="30"/>
  <c r="AD157" i="30"/>
  <c r="J157" i="30"/>
  <c r="BH156" i="30"/>
  <c r="BC156" i="30"/>
  <c r="AX156" i="30"/>
  <c r="AI156" i="30"/>
  <c r="AD156" i="30"/>
  <c r="J156" i="30"/>
  <c r="BH155" i="30"/>
  <c r="BC155" i="30"/>
  <c r="AX155" i="30"/>
  <c r="AI155" i="30"/>
  <c r="AD155" i="30"/>
  <c r="J155" i="30"/>
  <c r="BH154" i="30"/>
  <c r="BC154" i="30"/>
  <c r="AX154" i="30"/>
  <c r="AI154" i="30"/>
  <c r="AD154" i="30"/>
  <c r="J154" i="30"/>
  <c r="BH153" i="30"/>
  <c r="BC153" i="30"/>
  <c r="AX153" i="30"/>
  <c r="AI153" i="30"/>
  <c r="AD153" i="30"/>
  <c r="J153" i="30"/>
  <c r="BH152" i="30"/>
  <c r="BC152" i="30"/>
  <c r="AX152" i="30"/>
  <c r="AI152" i="30"/>
  <c r="AD152" i="30"/>
  <c r="J152" i="30"/>
  <c r="BH151" i="30"/>
  <c r="BC151" i="30"/>
  <c r="AX151" i="30"/>
  <c r="AI151" i="30"/>
  <c r="AD151" i="30"/>
  <c r="J151" i="30"/>
  <c r="BH150" i="30"/>
  <c r="BC150" i="30"/>
  <c r="AX150" i="30"/>
  <c r="AI150" i="30"/>
  <c r="AD150" i="30"/>
  <c r="J150" i="30"/>
  <c r="BH149" i="30"/>
  <c r="BC149" i="30"/>
  <c r="AX149" i="30"/>
  <c r="AI149" i="30"/>
  <c r="AD149" i="30"/>
  <c r="J149" i="30"/>
  <c r="BH148" i="30"/>
  <c r="BC148" i="30"/>
  <c r="AX148" i="30"/>
  <c r="AI148" i="30"/>
  <c r="AD148" i="30"/>
  <c r="J148" i="30"/>
  <c r="CA147" i="30"/>
  <c r="BZ147" i="30"/>
  <c r="BV147" i="30"/>
  <c r="BU147" i="30"/>
  <c r="BQ147" i="30"/>
  <c r="BP147" i="30"/>
  <c r="BL147" i="30"/>
  <c r="BK147" i="30"/>
  <c r="BJ147" i="30"/>
  <c r="BI147" i="30"/>
  <c r="BG147" i="30"/>
  <c r="BF147" i="30"/>
  <c r="BE147" i="30"/>
  <c r="BD147" i="30"/>
  <c r="BB147" i="30"/>
  <c r="BA147" i="30"/>
  <c r="AZ147" i="30"/>
  <c r="AY147" i="30"/>
  <c r="AP147" i="30"/>
  <c r="AO147" i="30"/>
  <c r="AM147" i="30"/>
  <c r="AL147" i="30"/>
  <c r="AK147" i="30"/>
  <c r="AJ147" i="30"/>
  <c r="AH147" i="30"/>
  <c r="AG147" i="30"/>
  <c r="AF147" i="30"/>
  <c r="AE147" i="30"/>
  <c r="V147" i="30"/>
  <c r="U147" i="30"/>
  <c r="N147" i="30"/>
  <c r="M147" i="30"/>
  <c r="L147" i="30"/>
  <c r="K147" i="30"/>
  <c r="C147" i="30"/>
  <c r="BH146" i="30"/>
  <c r="BC146" i="30"/>
  <c r="AX146" i="30"/>
  <c r="AI146" i="30"/>
  <c r="AD146" i="30"/>
  <c r="J146" i="30"/>
  <c r="BH145" i="30"/>
  <c r="BC145" i="30"/>
  <c r="AX145" i="30"/>
  <c r="AI145" i="30"/>
  <c r="AD145" i="30"/>
  <c r="J145" i="30"/>
  <c r="BH144" i="30"/>
  <c r="BC144" i="30"/>
  <c r="AX144" i="30"/>
  <c r="AI144" i="30"/>
  <c r="AD144" i="30"/>
  <c r="J144" i="30"/>
  <c r="BH143" i="30"/>
  <c r="BH140" i="30"/>
  <c r="BC143" i="30"/>
  <c r="AX143" i="30"/>
  <c r="AI143" i="30"/>
  <c r="AD143" i="30"/>
  <c r="J143" i="30"/>
  <c r="BH142" i="30"/>
  <c r="BC142" i="30"/>
  <c r="AX142" i="30"/>
  <c r="AI142" i="30"/>
  <c r="AD142" i="30"/>
  <c r="J142" i="30"/>
  <c r="BH141" i="30"/>
  <c r="BC141" i="30"/>
  <c r="AX141" i="30"/>
  <c r="AI141" i="30"/>
  <c r="AD141" i="30"/>
  <c r="J141" i="30"/>
  <c r="CA140" i="30"/>
  <c r="BZ140" i="30"/>
  <c r="BV140" i="30"/>
  <c r="BU140" i="30"/>
  <c r="BQ140" i="30"/>
  <c r="BP140" i="30"/>
  <c r="BL140" i="30"/>
  <c r="BK140" i="30"/>
  <c r="BJ140" i="30"/>
  <c r="BI140" i="30"/>
  <c r="BG140" i="30"/>
  <c r="BF140" i="30"/>
  <c r="BE140" i="30"/>
  <c r="BD140" i="30"/>
  <c r="BB140" i="30"/>
  <c r="BA140" i="30"/>
  <c r="AZ140" i="30"/>
  <c r="AY140" i="30"/>
  <c r="AP140" i="30"/>
  <c r="AO140" i="30"/>
  <c r="AM140" i="30"/>
  <c r="AL140" i="30"/>
  <c r="AK140" i="30"/>
  <c r="AJ140" i="30"/>
  <c r="AH140" i="30"/>
  <c r="AG140" i="30"/>
  <c r="AF140" i="30"/>
  <c r="AE140" i="30"/>
  <c r="V140" i="30"/>
  <c r="U140" i="30"/>
  <c r="N140" i="30"/>
  <c r="M140" i="30"/>
  <c r="L140" i="30"/>
  <c r="K140" i="30"/>
  <c r="J140" i="30"/>
  <c r="C140" i="30"/>
  <c r="BH139" i="30"/>
  <c r="BC139" i="30"/>
  <c r="AX139" i="30"/>
  <c r="AI139" i="30"/>
  <c r="AD139" i="30"/>
  <c r="J139" i="30"/>
  <c r="BH138" i="30"/>
  <c r="BC138" i="30"/>
  <c r="AX138" i="30"/>
  <c r="AI138" i="30"/>
  <c r="AD138" i="30"/>
  <c r="J138" i="30"/>
  <c r="BH137" i="30"/>
  <c r="BC137" i="30"/>
  <c r="AX137" i="30"/>
  <c r="AI137" i="30"/>
  <c r="AD137" i="30"/>
  <c r="J137" i="30"/>
  <c r="BH136" i="30"/>
  <c r="BC136" i="30"/>
  <c r="AX136" i="30"/>
  <c r="AI136" i="30"/>
  <c r="AD136" i="30"/>
  <c r="J136" i="30"/>
  <c r="BH135" i="30"/>
  <c r="BC135" i="30"/>
  <c r="AX135" i="30"/>
  <c r="AI135" i="30"/>
  <c r="AD135" i="30"/>
  <c r="AD134" i="30"/>
  <c r="J135" i="30"/>
  <c r="CA134" i="30"/>
  <c r="BZ134" i="30"/>
  <c r="BV134" i="30"/>
  <c r="BU134" i="30"/>
  <c r="BQ134" i="30"/>
  <c r="BP134" i="30"/>
  <c r="BL134" i="30"/>
  <c r="BK134" i="30"/>
  <c r="BJ134" i="30"/>
  <c r="BI134" i="30"/>
  <c r="BH134" i="30"/>
  <c r="BG134" i="30"/>
  <c r="BF134" i="30"/>
  <c r="BE134" i="30"/>
  <c r="BD134" i="30"/>
  <c r="BB134" i="30"/>
  <c r="BA134" i="30"/>
  <c r="AZ134" i="30"/>
  <c r="AY134" i="30"/>
  <c r="AX134" i="30"/>
  <c r="AP134" i="30"/>
  <c r="AO134" i="30"/>
  <c r="AM134" i="30"/>
  <c r="AL134" i="30"/>
  <c r="AK134" i="30"/>
  <c r="AJ134" i="30"/>
  <c r="AH134" i="30"/>
  <c r="AG134" i="30"/>
  <c r="AF134" i="30"/>
  <c r="AE134" i="30"/>
  <c r="V134" i="30"/>
  <c r="U134" i="30"/>
  <c r="N134" i="30"/>
  <c r="M134" i="30"/>
  <c r="L134" i="30"/>
  <c r="K134" i="30"/>
  <c r="C134" i="30"/>
  <c r="BH133" i="30"/>
  <c r="BC133" i="30"/>
  <c r="AX133" i="30"/>
  <c r="AI133" i="30"/>
  <c r="AD133" i="30"/>
  <c r="J133" i="30"/>
  <c r="BH132" i="30"/>
  <c r="BC132" i="30"/>
  <c r="AX132" i="30"/>
  <c r="AI132" i="30"/>
  <c r="AD132" i="30"/>
  <c r="J132" i="30"/>
  <c r="BH131" i="30"/>
  <c r="BC131" i="30"/>
  <c r="AX131" i="30"/>
  <c r="AI131" i="30"/>
  <c r="AD131" i="30"/>
  <c r="J131" i="30"/>
  <c r="BH130" i="30"/>
  <c r="BC130" i="30"/>
  <c r="AX130" i="30"/>
  <c r="AI130" i="30"/>
  <c r="AD130" i="30"/>
  <c r="J130" i="30"/>
  <c r="BH129" i="30"/>
  <c r="BC129" i="30"/>
  <c r="AX129" i="30"/>
  <c r="AI129" i="30"/>
  <c r="AD129" i="30"/>
  <c r="J129" i="30"/>
  <c r="BH128" i="30"/>
  <c r="BC128" i="30"/>
  <c r="AX128" i="30"/>
  <c r="AI128" i="30"/>
  <c r="AD128" i="30"/>
  <c r="J128" i="30"/>
  <c r="BH127" i="30"/>
  <c r="BC127" i="30"/>
  <c r="AX127" i="30"/>
  <c r="AI127" i="30"/>
  <c r="AI125" i="30"/>
  <c r="AD127" i="30"/>
  <c r="J127" i="30"/>
  <c r="BH126" i="30"/>
  <c r="BC126" i="30"/>
  <c r="AX126" i="30"/>
  <c r="AI126" i="30"/>
  <c r="AD126" i="30"/>
  <c r="J126" i="30"/>
  <c r="J125" i="30"/>
  <c r="CA125" i="30"/>
  <c r="BZ125" i="30"/>
  <c r="BV125" i="30"/>
  <c r="BU125" i="30"/>
  <c r="BQ125" i="30"/>
  <c r="BP125" i="30"/>
  <c r="BL125" i="30"/>
  <c r="BK125" i="30"/>
  <c r="BJ125" i="30"/>
  <c r="BI125" i="30"/>
  <c r="BG125" i="30"/>
  <c r="BF125" i="30"/>
  <c r="BE125" i="30"/>
  <c r="BD125" i="30"/>
  <c r="BB125" i="30"/>
  <c r="BA125" i="30"/>
  <c r="AZ125" i="30"/>
  <c r="AY125" i="30"/>
  <c r="AP125" i="30"/>
  <c r="AO125" i="30"/>
  <c r="AM125" i="30"/>
  <c r="AL125" i="30"/>
  <c r="AK125" i="30"/>
  <c r="AJ125" i="30"/>
  <c r="AH125" i="30"/>
  <c r="AG125" i="30"/>
  <c r="AF125" i="30"/>
  <c r="AE125" i="30"/>
  <c r="V125" i="30"/>
  <c r="U125" i="30"/>
  <c r="N125" i="30"/>
  <c r="M125" i="30"/>
  <c r="L125" i="30"/>
  <c r="K125" i="30"/>
  <c r="C125" i="30"/>
  <c r="BH124" i="30"/>
  <c r="BC124" i="30"/>
  <c r="AX124" i="30"/>
  <c r="AI124" i="30"/>
  <c r="AD124" i="30"/>
  <c r="J124" i="30"/>
  <c r="BH123" i="30"/>
  <c r="BC123" i="30"/>
  <c r="AX123" i="30"/>
  <c r="AI123" i="30"/>
  <c r="AD123" i="30"/>
  <c r="J123" i="30"/>
  <c r="BH122" i="30"/>
  <c r="BC122" i="30"/>
  <c r="AX122" i="30"/>
  <c r="AI122" i="30"/>
  <c r="AD122" i="30"/>
  <c r="J122" i="30"/>
  <c r="BH121" i="30"/>
  <c r="BC121" i="30"/>
  <c r="BC118" i="30"/>
  <c r="AX121" i="30"/>
  <c r="AI121" i="30"/>
  <c r="AD121" i="30"/>
  <c r="J121" i="30"/>
  <c r="BH120" i="30"/>
  <c r="BC120" i="30"/>
  <c r="AX120" i="30"/>
  <c r="AX118" i="30"/>
  <c r="AI120" i="30"/>
  <c r="AD120" i="30"/>
  <c r="J120" i="30"/>
  <c r="BH119" i="30"/>
  <c r="BC119" i="30"/>
  <c r="AX119" i="30"/>
  <c r="AI119" i="30"/>
  <c r="AD119" i="30"/>
  <c r="AD118" i="30"/>
  <c r="J119" i="30"/>
  <c r="J118" i="30"/>
  <c r="CA118" i="30"/>
  <c r="BZ118" i="30"/>
  <c r="BV118" i="30"/>
  <c r="BU118" i="30"/>
  <c r="BQ118" i="30"/>
  <c r="BP118" i="30"/>
  <c r="BL118" i="30"/>
  <c r="BK118" i="30"/>
  <c r="BJ118" i="30"/>
  <c r="BI118" i="30"/>
  <c r="BG118" i="30"/>
  <c r="BF118" i="30"/>
  <c r="BE118" i="30"/>
  <c r="BD118" i="30"/>
  <c r="BB118" i="30"/>
  <c r="BA118" i="30"/>
  <c r="AZ118" i="30"/>
  <c r="AY118" i="30"/>
  <c r="AP118" i="30"/>
  <c r="AO118" i="30"/>
  <c r="AM118" i="30"/>
  <c r="AL118" i="30"/>
  <c r="AK118" i="30"/>
  <c r="AJ118" i="30"/>
  <c r="AH118" i="30"/>
  <c r="AG118" i="30"/>
  <c r="AF118" i="30"/>
  <c r="AE118" i="30"/>
  <c r="V118" i="30"/>
  <c r="U118" i="30"/>
  <c r="N118" i="30"/>
  <c r="M118" i="30"/>
  <c r="L118" i="30"/>
  <c r="K118" i="30"/>
  <c r="C118" i="30"/>
  <c r="BH117" i="30"/>
  <c r="BC117" i="30"/>
  <c r="AX117" i="30"/>
  <c r="AI117" i="30"/>
  <c r="AD117" i="30"/>
  <c r="J117" i="30"/>
  <c r="BH116" i="30"/>
  <c r="BC116" i="30"/>
  <c r="AX116" i="30"/>
  <c r="AI116" i="30"/>
  <c r="AD116" i="30"/>
  <c r="J116" i="30"/>
  <c r="BH115" i="30"/>
  <c r="BC115" i="30"/>
  <c r="AX115" i="30"/>
  <c r="AI115" i="30"/>
  <c r="AD115" i="30"/>
  <c r="J115" i="30"/>
  <c r="BH114" i="30"/>
  <c r="BC114" i="30"/>
  <c r="AX114" i="30"/>
  <c r="AI114" i="30"/>
  <c r="AD114" i="30"/>
  <c r="J114" i="30"/>
  <c r="BH113" i="30"/>
  <c r="BC113" i="30"/>
  <c r="AX113" i="30"/>
  <c r="AI113" i="30"/>
  <c r="AD113" i="30"/>
  <c r="J113" i="30"/>
  <c r="BH112" i="30"/>
  <c r="BC112" i="30"/>
  <c r="AX112" i="30"/>
  <c r="AI112" i="30"/>
  <c r="AD112" i="30"/>
  <c r="J112" i="30"/>
  <c r="BH111" i="30"/>
  <c r="BC111" i="30"/>
  <c r="AX111" i="30"/>
  <c r="AI111" i="30"/>
  <c r="AD111" i="30"/>
  <c r="J111" i="30"/>
  <c r="BH110" i="30"/>
  <c r="BC110" i="30"/>
  <c r="AX110" i="30"/>
  <c r="AI110" i="30"/>
  <c r="AD110" i="30"/>
  <c r="J110" i="30"/>
  <c r="BH109" i="30"/>
  <c r="BC109" i="30"/>
  <c r="AX109" i="30"/>
  <c r="AI109" i="30"/>
  <c r="AD109" i="30"/>
  <c r="J109" i="30"/>
  <c r="CA108" i="30"/>
  <c r="BZ108" i="30"/>
  <c r="BV108" i="30"/>
  <c r="BU108" i="30"/>
  <c r="BQ108" i="30"/>
  <c r="BP108" i="30"/>
  <c r="BL108" i="30"/>
  <c r="BK108" i="30"/>
  <c r="BJ108" i="30"/>
  <c r="BI108" i="30"/>
  <c r="BH108" i="30"/>
  <c r="BG108" i="30"/>
  <c r="BF108" i="30"/>
  <c r="BE108" i="30"/>
  <c r="BD108" i="30"/>
  <c r="BB108" i="30"/>
  <c r="BA108" i="30"/>
  <c r="AZ108" i="30"/>
  <c r="AY108" i="30"/>
  <c r="AX108" i="30"/>
  <c r="AP108" i="30"/>
  <c r="AO108" i="30"/>
  <c r="AM108" i="30"/>
  <c r="AL108" i="30"/>
  <c r="AK108" i="30"/>
  <c r="AJ108" i="30"/>
  <c r="AH108" i="30"/>
  <c r="AG108" i="30"/>
  <c r="AF108" i="30"/>
  <c r="AE108" i="30"/>
  <c r="AD108" i="30"/>
  <c r="V108" i="30"/>
  <c r="U108" i="30"/>
  <c r="N108" i="30"/>
  <c r="M108" i="30"/>
  <c r="L108" i="30"/>
  <c r="L89" i="30"/>
  <c r="K108" i="30"/>
  <c r="C108" i="30"/>
  <c r="BH107" i="30"/>
  <c r="BC107" i="30"/>
  <c r="AX107" i="30"/>
  <c r="AI107" i="30"/>
  <c r="AD107" i="30"/>
  <c r="J107" i="30"/>
  <c r="BH106" i="30"/>
  <c r="BC106" i="30"/>
  <c r="AX106" i="30"/>
  <c r="AI106" i="30"/>
  <c r="AD106" i="30"/>
  <c r="J106" i="30"/>
  <c r="BH105" i="30"/>
  <c r="BC105" i="30"/>
  <c r="AX105" i="30"/>
  <c r="AI105" i="30"/>
  <c r="AD105" i="30"/>
  <c r="J105" i="30"/>
  <c r="BH104" i="30"/>
  <c r="BC104" i="30"/>
  <c r="AX104" i="30"/>
  <c r="AI104" i="30"/>
  <c r="AD104" i="30"/>
  <c r="J104" i="30"/>
  <c r="BH103" i="30"/>
  <c r="BC103" i="30"/>
  <c r="AX103" i="30"/>
  <c r="AI103" i="30"/>
  <c r="AD103" i="30"/>
  <c r="J103" i="30"/>
  <c r="BH102" i="30"/>
  <c r="BC102" i="30"/>
  <c r="AX102" i="30"/>
  <c r="AI102" i="30"/>
  <c r="AD102" i="30"/>
  <c r="J102" i="30"/>
  <c r="BH101" i="30"/>
  <c r="BC101" i="30"/>
  <c r="AX101" i="30"/>
  <c r="AI101" i="30"/>
  <c r="AD101" i="30"/>
  <c r="J101" i="30"/>
  <c r="BH100" i="30"/>
  <c r="BC100" i="30"/>
  <c r="AX100" i="30"/>
  <c r="AI100" i="30"/>
  <c r="AD100" i="30"/>
  <c r="J100" i="30"/>
  <c r="BH99" i="30"/>
  <c r="BC99" i="30"/>
  <c r="AX99" i="30"/>
  <c r="AI99" i="30"/>
  <c r="AD99" i="30"/>
  <c r="J99" i="30"/>
  <c r="BH98" i="30"/>
  <c r="BC98" i="30"/>
  <c r="AX98" i="30"/>
  <c r="AI98" i="30"/>
  <c r="AD98" i="30"/>
  <c r="J98" i="30"/>
  <c r="BH97" i="30"/>
  <c r="BC97" i="30"/>
  <c r="AX97" i="30"/>
  <c r="AI97" i="30"/>
  <c r="AD97" i="30"/>
  <c r="J97" i="30"/>
  <c r="BH96" i="30"/>
  <c r="BC96" i="30"/>
  <c r="AX96" i="30"/>
  <c r="AI96" i="30"/>
  <c r="AD96" i="30"/>
  <c r="J96" i="30"/>
  <c r="CA95" i="30"/>
  <c r="BZ95" i="30"/>
  <c r="BV95" i="30"/>
  <c r="BU95" i="30"/>
  <c r="BQ95" i="30"/>
  <c r="BP95" i="30"/>
  <c r="BL95" i="30"/>
  <c r="BK95" i="30"/>
  <c r="BJ95" i="30"/>
  <c r="BI95" i="30"/>
  <c r="BG95" i="30"/>
  <c r="BF95" i="30"/>
  <c r="BE95" i="30"/>
  <c r="BD95" i="30"/>
  <c r="BB95" i="30"/>
  <c r="BA95" i="30"/>
  <c r="AZ95" i="30"/>
  <c r="AY95" i="30"/>
  <c r="AP95" i="30"/>
  <c r="AO95" i="30"/>
  <c r="AM95" i="30"/>
  <c r="AL95" i="30"/>
  <c r="AK95" i="30"/>
  <c r="AJ95" i="30"/>
  <c r="AH95" i="30"/>
  <c r="AG95" i="30"/>
  <c r="AF95" i="30"/>
  <c r="AE95" i="30"/>
  <c r="V95" i="30"/>
  <c r="V89" i="30"/>
  <c r="U95" i="30"/>
  <c r="N95" i="30"/>
  <c r="M95" i="30"/>
  <c r="L95" i="30"/>
  <c r="K95" i="30"/>
  <c r="C95" i="30"/>
  <c r="BH94" i="30"/>
  <c r="BC94" i="30"/>
  <c r="AX94" i="30"/>
  <c r="AI94" i="30"/>
  <c r="AD94" i="30"/>
  <c r="J94" i="30"/>
  <c r="BH93" i="30"/>
  <c r="BC93" i="30"/>
  <c r="AX93" i="30"/>
  <c r="AI93" i="30"/>
  <c r="AD93" i="30"/>
  <c r="J93" i="30"/>
  <c r="BH92" i="30"/>
  <c r="BC92" i="30"/>
  <c r="AX92" i="30"/>
  <c r="AI92" i="30"/>
  <c r="AD92" i="30"/>
  <c r="J92" i="30"/>
  <c r="BH91" i="30"/>
  <c r="BC91" i="30"/>
  <c r="AX91" i="30"/>
  <c r="AI91" i="30"/>
  <c r="AD91" i="30"/>
  <c r="J91" i="30"/>
  <c r="J90" i="30"/>
  <c r="CA90" i="30"/>
  <c r="CA89" i="30"/>
  <c r="BZ90" i="30"/>
  <c r="BV90" i="30"/>
  <c r="BU90" i="30"/>
  <c r="BQ90" i="30"/>
  <c r="BP90" i="30"/>
  <c r="BL90" i="30"/>
  <c r="BK90" i="30"/>
  <c r="BJ90" i="30"/>
  <c r="BI90" i="30"/>
  <c r="BI89" i="30"/>
  <c r="BG90" i="30"/>
  <c r="BF90" i="30"/>
  <c r="BE90" i="30"/>
  <c r="BD90" i="30"/>
  <c r="BB90" i="30"/>
  <c r="BA90" i="30"/>
  <c r="BA89" i="30"/>
  <c r="AZ90" i="30"/>
  <c r="AZ89" i="30"/>
  <c r="AY90" i="30"/>
  <c r="AX90" i="30"/>
  <c r="AP90" i="30"/>
  <c r="AO90" i="30"/>
  <c r="AM90" i="30"/>
  <c r="AL90" i="30"/>
  <c r="AK90" i="30"/>
  <c r="AJ90" i="30"/>
  <c r="AH90" i="30"/>
  <c r="AG90" i="30"/>
  <c r="AF90" i="30"/>
  <c r="AE90" i="30"/>
  <c r="AE89" i="30"/>
  <c r="AD90" i="30"/>
  <c r="V90" i="30"/>
  <c r="U90" i="30"/>
  <c r="N90" i="30"/>
  <c r="M90" i="30"/>
  <c r="L90" i="30"/>
  <c r="K90" i="30"/>
  <c r="C90" i="30"/>
  <c r="AJ89" i="30"/>
  <c r="AF89" i="30"/>
  <c r="AV79" i="30"/>
  <c r="AU79" i="30"/>
  <c r="AT79" i="30"/>
  <c r="AS79" i="30"/>
  <c r="AR79" i="30"/>
  <c r="AQ79" i="30"/>
  <c r="AP79" i="30"/>
  <c r="AO79" i="30"/>
  <c r="AN79" i="30"/>
  <c r="AM79" i="30"/>
  <c r="AL79" i="30"/>
  <c r="AK79" i="30"/>
  <c r="S160" i="30"/>
  <c r="AJ79" i="30"/>
  <c r="R160" i="30"/>
  <c r="AI79" i="30"/>
  <c r="Q160" i="30"/>
  <c r="AH79" i="30"/>
  <c r="P160" i="30"/>
  <c r="AG79" i="30"/>
  <c r="AF79" i="30"/>
  <c r="AE79" i="30"/>
  <c r="BO160" i="30"/>
  <c r="AD79" i="30"/>
  <c r="BN160" i="30"/>
  <c r="AC79" i="30"/>
  <c r="AB79" i="30"/>
  <c r="BT160" i="30"/>
  <c r="AA79" i="30"/>
  <c r="BS160" i="30"/>
  <c r="Z79" i="30"/>
  <c r="Y79" i="30"/>
  <c r="BY160" i="30"/>
  <c r="X79" i="30"/>
  <c r="BX160" i="30"/>
  <c r="W79" i="30"/>
  <c r="V79" i="30"/>
  <c r="U79" i="30"/>
  <c r="AC160" i="30"/>
  <c r="T79" i="30"/>
  <c r="AB160" i="30"/>
  <c r="S79" i="30"/>
  <c r="AA160" i="30"/>
  <c r="R79" i="30"/>
  <c r="Z160" i="30"/>
  <c r="Q79" i="30"/>
  <c r="G325" i="30"/>
  <c r="P79" i="30"/>
  <c r="I160" i="30"/>
  <c r="O79" i="30"/>
  <c r="H160" i="30"/>
  <c r="N79" i="30"/>
  <c r="G160" i="30"/>
  <c r="M79" i="30"/>
  <c r="F160" i="30"/>
  <c r="L79" i="30"/>
  <c r="F325" i="30"/>
  <c r="K79" i="30"/>
  <c r="AW160" i="30"/>
  <c r="CG160" i="30"/>
  <c r="M242" i="30"/>
  <c r="J79" i="30"/>
  <c r="AV160" i="30"/>
  <c r="CF160" i="30"/>
  <c r="L242" i="30"/>
  <c r="I79" i="30"/>
  <c r="AU160" i="30"/>
  <c r="H79" i="30"/>
  <c r="AT160" i="30"/>
  <c r="G79" i="30"/>
  <c r="E325" i="30"/>
  <c r="F79" i="30"/>
  <c r="E79" i="30"/>
  <c r="D79" i="30"/>
  <c r="C79" i="30"/>
  <c r="AV78" i="30"/>
  <c r="AU78" i="30"/>
  <c r="AT78" i="30"/>
  <c r="AS78" i="30"/>
  <c r="AR78" i="30"/>
  <c r="AQ78" i="30"/>
  <c r="AP78" i="30"/>
  <c r="AO78" i="30"/>
  <c r="AN78" i="30"/>
  <c r="AM78" i="30"/>
  <c r="AL78" i="30"/>
  <c r="AK78" i="30"/>
  <c r="S159" i="30"/>
  <c r="AJ78" i="30"/>
  <c r="R159" i="30"/>
  <c r="AI78" i="30"/>
  <c r="Q159" i="30"/>
  <c r="AH78" i="30"/>
  <c r="P159" i="30"/>
  <c r="AG78" i="30"/>
  <c r="AF78" i="30"/>
  <c r="AE78" i="30"/>
  <c r="BO159" i="30"/>
  <c r="AD78" i="30"/>
  <c r="BN159" i="30"/>
  <c r="AC78" i="30"/>
  <c r="AB78" i="30"/>
  <c r="BT159" i="30"/>
  <c r="AA78" i="30"/>
  <c r="BS159" i="30"/>
  <c r="Z78" i="30"/>
  <c r="Y78" i="30"/>
  <c r="BY159" i="30"/>
  <c r="X78" i="30"/>
  <c r="BX159" i="30"/>
  <c r="W78" i="30"/>
  <c r="V78" i="30"/>
  <c r="U78" i="30"/>
  <c r="AC159" i="30"/>
  <c r="T78" i="30"/>
  <c r="AB159" i="30"/>
  <c r="S78" i="30"/>
  <c r="AA159" i="30"/>
  <c r="R78" i="30"/>
  <c r="Z159" i="30"/>
  <c r="Q78" i="30"/>
  <c r="G324" i="30"/>
  <c r="P78" i="30"/>
  <c r="I159" i="30"/>
  <c r="O78" i="30"/>
  <c r="H159" i="30"/>
  <c r="N78" i="30"/>
  <c r="G159" i="30"/>
  <c r="M78" i="30"/>
  <c r="F159" i="30"/>
  <c r="L78" i="30"/>
  <c r="F324" i="30"/>
  <c r="K78" i="30"/>
  <c r="AW159" i="30"/>
  <c r="CG159" i="30"/>
  <c r="M241" i="30"/>
  <c r="J78" i="30"/>
  <c r="AV159" i="30"/>
  <c r="CF159" i="30"/>
  <c r="L241" i="30"/>
  <c r="I78" i="30"/>
  <c r="AU159" i="30"/>
  <c r="H78" i="30"/>
  <c r="AT159" i="30"/>
  <c r="G78" i="30"/>
  <c r="E324" i="30"/>
  <c r="F78" i="30"/>
  <c r="E78" i="30"/>
  <c r="D78" i="30"/>
  <c r="C78" i="30"/>
  <c r="AV77" i="30"/>
  <c r="AU77" i="30"/>
  <c r="AT77" i="30"/>
  <c r="AS77" i="30"/>
  <c r="AR77" i="30"/>
  <c r="AQ77" i="30"/>
  <c r="AP77" i="30"/>
  <c r="AO77" i="30"/>
  <c r="AN77" i="30"/>
  <c r="AM77" i="30"/>
  <c r="AL77" i="30"/>
  <c r="AK77" i="30"/>
  <c r="S158" i="30"/>
  <c r="AJ77" i="30"/>
  <c r="R158" i="30"/>
  <c r="AI77" i="30"/>
  <c r="Q158" i="30"/>
  <c r="AH77" i="30"/>
  <c r="P158" i="30"/>
  <c r="AG77" i="30"/>
  <c r="AF77" i="30"/>
  <c r="AE77" i="30"/>
  <c r="BO158" i="30"/>
  <c r="AD77" i="30"/>
  <c r="BN158" i="30"/>
  <c r="AC77" i="30"/>
  <c r="AB77" i="30"/>
  <c r="BT158" i="30"/>
  <c r="AA77" i="30"/>
  <c r="BS158" i="30"/>
  <c r="Z77" i="30"/>
  <c r="Y77" i="30"/>
  <c r="BY158" i="30"/>
  <c r="X77" i="30"/>
  <c r="BX158" i="30"/>
  <c r="W77" i="30"/>
  <c r="V77" i="30"/>
  <c r="U77" i="30"/>
  <c r="AC158" i="30"/>
  <c r="T77" i="30"/>
  <c r="AB158" i="30"/>
  <c r="S77" i="30"/>
  <c r="AA158" i="30"/>
  <c r="R77" i="30"/>
  <c r="Z158" i="30"/>
  <c r="Q77" i="30"/>
  <c r="G323" i="30"/>
  <c r="P77" i="30"/>
  <c r="I158" i="30"/>
  <c r="O77" i="30"/>
  <c r="H158" i="30"/>
  <c r="N77" i="30"/>
  <c r="G158" i="30"/>
  <c r="M77" i="30"/>
  <c r="F158" i="30"/>
  <c r="L77" i="30"/>
  <c r="F323" i="30"/>
  <c r="K77" i="30"/>
  <c r="AW158" i="30"/>
  <c r="CG158" i="30"/>
  <c r="M240" i="30"/>
  <c r="J77" i="30"/>
  <c r="AV158" i="30"/>
  <c r="CF158" i="30"/>
  <c r="L240" i="30"/>
  <c r="I77" i="30"/>
  <c r="AU158" i="30"/>
  <c r="H77" i="30"/>
  <c r="AT158" i="30"/>
  <c r="G77" i="30"/>
  <c r="E323" i="30"/>
  <c r="F77" i="30"/>
  <c r="E77" i="30"/>
  <c r="D77" i="30"/>
  <c r="C77" i="30"/>
  <c r="AV76" i="30"/>
  <c r="AU76" i="30"/>
  <c r="AT76" i="30"/>
  <c r="AS76" i="30"/>
  <c r="AR76" i="30"/>
  <c r="AQ76" i="30"/>
  <c r="AP76" i="30"/>
  <c r="AO76" i="30"/>
  <c r="AN76" i="30"/>
  <c r="AM76" i="30"/>
  <c r="AL76" i="30"/>
  <c r="AK76" i="30"/>
  <c r="S157" i="30"/>
  <c r="AJ76" i="30"/>
  <c r="R157" i="30"/>
  <c r="AI76" i="30"/>
  <c r="Q157" i="30"/>
  <c r="AH76" i="30"/>
  <c r="P157" i="30"/>
  <c r="AG76" i="30"/>
  <c r="AF76" i="30"/>
  <c r="AE76" i="30"/>
  <c r="BO157" i="30"/>
  <c r="AD76" i="30"/>
  <c r="BN157" i="30"/>
  <c r="AC76" i="30"/>
  <c r="AB76" i="30"/>
  <c r="BT157" i="30"/>
  <c r="AA76" i="30"/>
  <c r="BS157" i="30"/>
  <c r="BR157" i="30"/>
  <c r="Z76" i="30"/>
  <c r="Y76" i="30"/>
  <c r="BY157" i="30"/>
  <c r="X76" i="30"/>
  <c r="BX157" i="30"/>
  <c r="W76" i="30"/>
  <c r="V76" i="30"/>
  <c r="U76" i="30"/>
  <c r="AC157" i="30"/>
  <c r="T76" i="30"/>
  <c r="AB157" i="30"/>
  <c r="S76" i="30"/>
  <c r="AA157" i="30"/>
  <c r="CO157" i="30"/>
  <c r="U239" i="30"/>
  <c r="R76" i="30"/>
  <c r="Z157" i="30"/>
  <c r="Q76" i="30"/>
  <c r="G322" i="30"/>
  <c r="P76" i="30"/>
  <c r="I157" i="30"/>
  <c r="O76" i="30"/>
  <c r="H157" i="30"/>
  <c r="N76" i="30"/>
  <c r="G157" i="30"/>
  <c r="M76" i="30"/>
  <c r="F157" i="30"/>
  <c r="L76" i="30"/>
  <c r="F322" i="30"/>
  <c r="K76" i="30"/>
  <c r="AW157" i="30"/>
  <c r="CG157" i="30"/>
  <c r="M239" i="30"/>
  <c r="J76" i="30"/>
  <c r="AV157" i="30"/>
  <c r="CF157" i="30"/>
  <c r="L239" i="30"/>
  <c r="I76" i="30"/>
  <c r="AU157" i="30"/>
  <c r="H76" i="30"/>
  <c r="AT157" i="30"/>
  <c r="G76" i="30"/>
  <c r="E322" i="30"/>
  <c r="F76" i="30"/>
  <c r="E76" i="30"/>
  <c r="D76" i="30"/>
  <c r="C76" i="30"/>
  <c r="AV75" i="30"/>
  <c r="AU75" i="30"/>
  <c r="AT75" i="30"/>
  <c r="AS75" i="30"/>
  <c r="AR75" i="30"/>
  <c r="AQ75" i="30"/>
  <c r="AP75" i="30"/>
  <c r="AO75" i="30"/>
  <c r="AN75" i="30"/>
  <c r="AM75" i="30"/>
  <c r="AL75" i="30"/>
  <c r="AK75" i="30"/>
  <c r="S156" i="30"/>
  <c r="AJ75" i="30"/>
  <c r="R156" i="30"/>
  <c r="AI75" i="30"/>
  <c r="Q156" i="30"/>
  <c r="AH75" i="30"/>
  <c r="P156" i="30"/>
  <c r="AG75" i="30"/>
  <c r="AF75" i="30"/>
  <c r="AE75" i="30"/>
  <c r="BO156" i="30"/>
  <c r="AD75" i="30"/>
  <c r="BN156" i="30"/>
  <c r="AC75" i="30"/>
  <c r="AB75" i="30"/>
  <c r="BT156" i="30"/>
  <c r="AA75" i="30"/>
  <c r="BS156" i="30"/>
  <c r="Z75" i="30"/>
  <c r="Y75" i="30"/>
  <c r="BY156" i="30"/>
  <c r="X75" i="30"/>
  <c r="BX156" i="30"/>
  <c r="W75" i="30"/>
  <c r="V75" i="30"/>
  <c r="U75" i="30"/>
  <c r="AC156" i="30"/>
  <c r="T75" i="30"/>
  <c r="AB156" i="30"/>
  <c r="S75" i="30"/>
  <c r="AA156" i="30"/>
  <c r="R75" i="30"/>
  <c r="Z156" i="30"/>
  <c r="Q75" i="30"/>
  <c r="G321" i="30"/>
  <c r="P75" i="30"/>
  <c r="I156" i="30"/>
  <c r="O75" i="30"/>
  <c r="H156" i="30"/>
  <c r="N75" i="30"/>
  <c r="G156" i="30"/>
  <c r="M75" i="30"/>
  <c r="F156" i="30"/>
  <c r="L75" i="30"/>
  <c r="F321" i="30"/>
  <c r="K75" i="30"/>
  <c r="AW156" i="30"/>
  <c r="CG156" i="30"/>
  <c r="M238" i="30"/>
  <c r="J75" i="30"/>
  <c r="AV156" i="30"/>
  <c r="CF156" i="30"/>
  <c r="L238" i="30"/>
  <c r="I75" i="30"/>
  <c r="AU156" i="30"/>
  <c r="H75" i="30"/>
  <c r="AT156" i="30"/>
  <c r="G75" i="30"/>
  <c r="E321" i="30"/>
  <c r="F75" i="30"/>
  <c r="E75" i="30"/>
  <c r="D75" i="30"/>
  <c r="C75" i="30"/>
  <c r="AV74" i="30"/>
  <c r="AU74" i="30"/>
  <c r="AT74" i="30"/>
  <c r="AS74" i="30"/>
  <c r="AR74" i="30"/>
  <c r="AQ74" i="30"/>
  <c r="AP74" i="30"/>
  <c r="AO74" i="30"/>
  <c r="AN74" i="30"/>
  <c r="AM74" i="30"/>
  <c r="AL74" i="30"/>
  <c r="AK74" i="30"/>
  <c r="S155" i="30"/>
  <c r="AJ74" i="30"/>
  <c r="R155" i="30"/>
  <c r="AI74" i="30"/>
  <c r="Q155" i="30"/>
  <c r="AH74" i="30"/>
  <c r="P155" i="30"/>
  <c r="AG74" i="30"/>
  <c r="AF74" i="30"/>
  <c r="AE74" i="30"/>
  <c r="BO155" i="30"/>
  <c r="AD74" i="30"/>
  <c r="BN155" i="30"/>
  <c r="AC74" i="30"/>
  <c r="AB74" i="30"/>
  <c r="BT155" i="30"/>
  <c r="AA74" i="30"/>
  <c r="BS155" i="30"/>
  <c r="Z74" i="30"/>
  <c r="Y74" i="30"/>
  <c r="BY155" i="30"/>
  <c r="X74" i="30"/>
  <c r="BX155" i="30"/>
  <c r="W74" i="30"/>
  <c r="V74" i="30"/>
  <c r="U74" i="30"/>
  <c r="AC155" i="30"/>
  <c r="T74" i="30"/>
  <c r="AB155" i="30"/>
  <c r="S74" i="30"/>
  <c r="AA155" i="30"/>
  <c r="R74" i="30"/>
  <c r="Z155" i="30"/>
  <c r="Q74" i="30"/>
  <c r="G320" i="30"/>
  <c r="P74" i="30"/>
  <c r="I155" i="30"/>
  <c r="O74" i="30"/>
  <c r="H155" i="30"/>
  <c r="N74" i="30"/>
  <c r="G155" i="30"/>
  <c r="M74" i="30"/>
  <c r="F155" i="30"/>
  <c r="L74" i="30"/>
  <c r="F320" i="30"/>
  <c r="K74" i="30"/>
  <c r="AW155" i="30"/>
  <c r="CG155" i="30"/>
  <c r="M237" i="30"/>
  <c r="J74" i="30"/>
  <c r="AV155" i="30"/>
  <c r="CF155" i="30"/>
  <c r="L237" i="30"/>
  <c r="I74" i="30"/>
  <c r="AU155" i="30"/>
  <c r="H74" i="30"/>
  <c r="AT155" i="30"/>
  <c r="G74" i="30"/>
  <c r="E320" i="30"/>
  <c r="F74" i="30"/>
  <c r="E74" i="30"/>
  <c r="D74" i="30"/>
  <c r="C74" i="30"/>
  <c r="AV73" i="30"/>
  <c r="AU73" i="30"/>
  <c r="AT73" i="30"/>
  <c r="AS73" i="30"/>
  <c r="AR73" i="30"/>
  <c r="AQ73" i="30"/>
  <c r="AP73" i="30"/>
  <c r="AO73" i="30"/>
  <c r="AN73" i="30"/>
  <c r="AM73" i="30"/>
  <c r="AL73" i="30"/>
  <c r="AK73" i="30"/>
  <c r="S154" i="30"/>
  <c r="AJ73" i="30"/>
  <c r="R154" i="30"/>
  <c r="AI73" i="30"/>
  <c r="Q154" i="30"/>
  <c r="AH73" i="30"/>
  <c r="P154" i="30"/>
  <c r="AG73" i="30"/>
  <c r="AF73" i="30"/>
  <c r="AE73" i="30"/>
  <c r="BO154" i="30"/>
  <c r="AD73" i="30"/>
  <c r="BN154" i="30"/>
  <c r="AC73" i="30"/>
  <c r="AB73" i="30"/>
  <c r="BT154" i="30"/>
  <c r="AA73" i="30"/>
  <c r="BS154" i="30"/>
  <c r="Z73" i="30"/>
  <c r="Y73" i="30"/>
  <c r="BY154" i="30"/>
  <c r="X73" i="30"/>
  <c r="BX154" i="30"/>
  <c r="W73" i="30"/>
  <c r="V73" i="30"/>
  <c r="U73" i="30"/>
  <c r="AC154" i="30"/>
  <c r="T73" i="30"/>
  <c r="AB154" i="30"/>
  <c r="S73" i="30"/>
  <c r="AA154" i="30"/>
  <c r="R73" i="30"/>
  <c r="Z154" i="30"/>
  <c r="Q73" i="30"/>
  <c r="G319" i="30"/>
  <c r="P73" i="30"/>
  <c r="I154" i="30"/>
  <c r="O73" i="30"/>
  <c r="H154" i="30"/>
  <c r="N73" i="30"/>
  <c r="G154" i="30"/>
  <c r="M73" i="30"/>
  <c r="F154" i="30"/>
  <c r="L73" i="30"/>
  <c r="F319" i="30"/>
  <c r="K73" i="30"/>
  <c r="AW154" i="30"/>
  <c r="CG154" i="30"/>
  <c r="M236" i="30"/>
  <c r="J73" i="30"/>
  <c r="AV154" i="30"/>
  <c r="CF154" i="30"/>
  <c r="L236" i="30"/>
  <c r="I73" i="30"/>
  <c r="AU154" i="30"/>
  <c r="H73" i="30"/>
  <c r="AT154" i="30"/>
  <c r="G73" i="30"/>
  <c r="E319" i="30"/>
  <c r="F73" i="30"/>
  <c r="E73" i="30"/>
  <c r="D73" i="30"/>
  <c r="C73" i="30"/>
  <c r="AV72" i="30"/>
  <c r="AU72" i="30"/>
  <c r="AT72" i="30"/>
  <c r="AS72" i="30"/>
  <c r="AR72" i="30"/>
  <c r="AQ72" i="30"/>
  <c r="AP72" i="30"/>
  <c r="AQ153" i="30"/>
  <c r="AO72" i="30"/>
  <c r="AN72" i="30"/>
  <c r="AM72" i="30"/>
  <c r="AL72" i="30"/>
  <c r="AK72" i="30"/>
  <c r="S153" i="30"/>
  <c r="AJ72" i="30"/>
  <c r="R153" i="30"/>
  <c r="AI72" i="30"/>
  <c r="Q153" i="30"/>
  <c r="AH72" i="30"/>
  <c r="P153" i="30"/>
  <c r="AG72" i="30"/>
  <c r="AF72" i="30"/>
  <c r="AE72" i="30"/>
  <c r="BO153" i="30"/>
  <c r="AD72" i="30"/>
  <c r="BN153" i="30"/>
  <c r="AC72" i="30"/>
  <c r="AB72" i="30"/>
  <c r="BT153" i="30"/>
  <c r="AA72" i="30"/>
  <c r="BS153" i="30"/>
  <c r="Z72" i="30"/>
  <c r="Y72" i="30"/>
  <c r="BY153" i="30"/>
  <c r="X72" i="30"/>
  <c r="BX153" i="30"/>
  <c r="W72" i="30"/>
  <c r="V72" i="30"/>
  <c r="U72" i="30"/>
  <c r="AC153" i="30"/>
  <c r="T72" i="30"/>
  <c r="AB153" i="30"/>
  <c r="S72" i="30"/>
  <c r="AA153" i="30"/>
  <c r="CO153" i="30"/>
  <c r="U235" i="30"/>
  <c r="R72" i="30"/>
  <c r="Z153" i="30"/>
  <c r="Q72" i="30"/>
  <c r="G318" i="30"/>
  <c r="P72" i="30"/>
  <c r="I153" i="30"/>
  <c r="O72" i="30"/>
  <c r="H153" i="30"/>
  <c r="N72" i="30"/>
  <c r="G153" i="30"/>
  <c r="M72" i="30"/>
  <c r="F153" i="30"/>
  <c r="L72" i="30"/>
  <c r="F318" i="30"/>
  <c r="K72" i="30"/>
  <c r="AW153" i="30"/>
  <c r="CG153" i="30"/>
  <c r="M235" i="30"/>
  <c r="J72" i="30"/>
  <c r="AV153" i="30"/>
  <c r="CF153" i="30"/>
  <c r="L235" i="30"/>
  <c r="I72" i="30"/>
  <c r="AU153" i="30"/>
  <c r="H72" i="30"/>
  <c r="AT153" i="30"/>
  <c r="G72" i="30"/>
  <c r="E318" i="30"/>
  <c r="F72" i="30"/>
  <c r="E72" i="30"/>
  <c r="D72" i="30"/>
  <c r="C72" i="30"/>
  <c r="AV71" i="30"/>
  <c r="AU71" i="30"/>
  <c r="AT71" i="30"/>
  <c r="AS71" i="30"/>
  <c r="AR71" i="30"/>
  <c r="AQ71" i="30"/>
  <c r="AP71" i="30"/>
  <c r="AO71" i="30"/>
  <c r="AN71" i="30"/>
  <c r="AM71" i="30"/>
  <c r="AL71" i="30"/>
  <c r="AK71" i="30"/>
  <c r="S152" i="30"/>
  <c r="AJ71" i="30"/>
  <c r="R152" i="30"/>
  <c r="AI71" i="30"/>
  <c r="Q152" i="30"/>
  <c r="AH71" i="30"/>
  <c r="P152" i="30"/>
  <c r="AG71" i="30"/>
  <c r="AF71" i="30"/>
  <c r="AE71" i="30"/>
  <c r="BO152" i="30"/>
  <c r="AD71" i="30"/>
  <c r="BN152" i="30"/>
  <c r="AC71" i="30"/>
  <c r="AB71" i="30"/>
  <c r="BT152" i="30"/>
  <c r="AA71" i="30"/>
  <c r="BS152" i="30"/>
  <c r="Z71" i="30"/>
  <c r="Y71" i="30"/>
  <c r="BY152" i="30"/>
  <c r="X71" i="30"/>
  <c r="BX152" i="30"/>
  <c r="W71" i="30"/>
  <c r="V71" i="30"/>
  <c r="U71" i="30"/>
  <c r="AC152" i="30"/>
  <c r="T71" i="30"/>
  <c r="AB152" i="30"/>
  <c r="S71" i="30"/>
  <c r="AA152" i="30"/>
  <c r="R71" i="30"/>
  <c r="Z152" i="30"/>
  <c r="Q71" i="30"/>
  <c r="G317" i="30"/>
  <c r="P71" i="30"/>
  <c r="I152" i="30"/>
  <c r="O71" i="30"/>
  <c r="H152" i="30"/>
  <c r="N71" i="30"/>
  <c r="G152" i="30"/>
  <c r="M71" i="30"/>
  <c r="F152" i="30"/>
  <c r="L71" i="30"/>
  <c r="F317" i="30"/>
  <c r="K71" i="30"/>
  <c r="AW152" i="30"/>
  <c r="CG152" i="30"/>
  <c r="M234" i="30"/>
  <c r="J71" i="30"/>
  <c r="AV152" i="30"/>
  <c r="CF152" i="30"/>
  <c r="L234" i="30"/>
  <c r="I71" i="30"/>
  <c r="AU152" i="30"/>
  <c r="H71" i="30"/>
  <c r="AT152" i="30"/>
  <c r="G71" i="30"/>
  <c r="E317" i="30"/>
  <c r="F71" i="30"/>
  <c r="E71" i="30"/>
  <c r="D71" i="30"/>
  <c r="C71" i="30"/>
  <c r="AV70" i="30"/>
  <c r="AU70" i="30"/>
  <c r="AT70" i="30"/>
  <c r="AS70" i="30"/>
  <c r="AR70" i="30"/>
  <c r="AQ70" i="30"/>
  <c r="AP70" i="30"/>
  <c r="AO70" i="30"/>
  <c r="AN70" i="30"/>
  <c r="AM70" i="30"/>
  <c r="AL70" i="30"/>
  <c r="AK70" i="30"/>
  <c r="S151" i="30"/>
  <c r="AJ70" i="30"/>
  <c r="R151" i="30"/>
  <c r="AI70" i="30"/>
  <c r="Q151" i="30"/>
  <c r="AH70" i="30"/>
  <c r="P151" i="30"/>
  <c r="AG70" i="30"/>
  <c r="AF70" i="30"/>
  <c r="AE70" i="30"/>
  <c r="BO151" i="30"/>
  <c r="AD70" i="30"/>
  <c r="BN151" i="30"/>
  <c r="AC70" i="30"/>
  <c r="AB70" i="30"/>
  <c r="BT151" i="30"/>
  <c r="AA70" i="30"/>
  <c r="BS151" i="30"/>
  <c r="Z70" i="30"/>
  <c r="Y70" i="30"/>
  <c r="BY151" i="30"/>
  <c r="X70" i="30"/>
  <c r="BX151" i="30"/>
  <c r="W70" i="30"/>
  <c r="V70" i="30"/>
  <c r="U70" i="30"/>
  <c r="AC151" i="30"/>
  <c r="T70" i="30"/>
  <c r="AB151" i="30"/>
  <c r="S70" i="30"/>
  <c r="AA151" i="30"/>
  <c r="R70" i="30"/>
  <c r="Z151" i="30"/>
  <c r="Q70" i="30"/>
  <c r="G316" i="30"/>
  <c r="P70" i="30"/>
  <c r="I151" i="30"/>
  <c r="O70" i="30"/>
  <c r="H151" i="30"/>
  <c r="N70" i="30"/>
  <c r="G151" i="30"/>
  <c r="M70" i="30"/>
  <c r="F151" i="30"/>
  <c r="L70" i="30"/>
  <c r="F316" i="30"/>
  <c r="K70" i="30"/>
  <c r="AW151" i="30"/>
  <c r="CG151" i="30"/>
  <c r="M233" i="30"/>
  <c r="J70" i="30"/>
  <c r="AV151" i="30"/>
  <c r="CF151" i="30"/>
  <c r="L233" i="30"/>
  <c r="I70" i="30"/>
  <c r="AU151" i="30"/>
  <c r="H70" i="30"/>
  <c r="AT151" i="30"/>
  <c r="G70" i="30"/>
  <c r="E316" i="30"/>
  <c r="F70" i="30"/>
  <c r="E70" i="30"/>
  <c r="D70" i="30"/>
  <c r="C70" i="30"/>
  <c r="AV69" i="30"/>
  <c r="AU69" i="30"/>
  <c r="AT69" i="30"/>
  <c r="AS69" i="30"/>
  <c r="AR69" i="30"/>
  <c r="AQ69" i="30"/>
  <c r="AP69" i="30"/>
  <c r="AO69" i="30"/>
  <c r="AN69" i="30"/>
  <c r="AM69" i="30"/>
  <c r="AL69" i="30"/>
  <c r="AK69" i="30"/>
  <c r="S150" i="30"/>
  <c r="AJ69" i="30"/>
  <c r="R150" i="30"/>
  <c r="AI69" i="30"/>
  <c r="Q150" i="30"/>
  <c r="AH69" i="30"/>
  <c r="P150" i="30"/>
  <c r="AG69" i="30"/>
  <c r="AF69" i="30"/>
  <c r="AE69" i="30"/>
  <c r="BO150" i="30"/>
  <c r="AD69" i="30"/>
  <c r="BN150" i="30"/>
  <c r="AC69" i="30"/>
  <c r="AB69" i="30"/>
  <c r="BT150" i="30"/>
  <c r="AA69" i="30"/>
  <c r="BS150" i="30"/>
  <c r="Z69" i="30"/>
  <c r="Y69" i="30"/>
  <c r="BY150" i="30"/>
  <c r="X69" i="30"/>
  <c r="BX150" i="30"/>
  <c r="W69" i="30"/>
  <c r="V69" i="30"/>
  <c r="U69" i="30"/>
  <c r="AC150" i="30"/>
  <c r="T69" i="30"/>
  <c r="AB150" i="30"/>
  <c r="S69" i="30"/>
  <c r="AA150" i="30"/>
  <c r="R69" i="30"/>
  <c r="Z150" i="30"/>
  <c r="Q69" i="30"/>
  <c r="G315" i="30"/>
  <c r="P69" i="30"/>
  <c r="I150" i="30"/>
  <c r="O69" i="30"/>
  <c r="H150" i="30"/>
  <c r="N69" i="30"/>
  <c r="G150" i="30"/>
  <c r="M69" i="30"/>
  <c r="F150" i="30"/>
  <c r="L69" i="30"/>
  <c r="F315" i="30"/>
  <c r="K69" i="30"/>
  <c r="AW150" i="30"/>
  <c r="CG150" i="30"/>
  <c r="M232" i="30"/>
  <c r="J69" i="30"/>
  <c r="AV150" i="30"/>
  <c r="CF150" i="30"/>
  <c r="L232" i="30"/>
  <c r="I69" i="30"/>
  <c r="AU150" i="30"/>
  <c r="H69" i="30"/>
  <c r="AT150" i="30"/>
  <c r="G69" i="30"/>
  <c r="E315" i="30"/>
  <c r="F69" i="30"/>
  <c r="E69" i="30"/>
  <c r="D69" i="30"/>
  <c r="C69" i="30"/>
  <c r="AV68" i="30"/>
  <c r="AU68" i="30"/>
  <c r="AT68" i="30"/>
  <c r="AS68" i="30"/>
  <c r="AR68" i="30"/>
  <c r="AQ68" i="30"/>
  <c r="AP68" i="30"/>
  <c r="AQ149" i="30"/>
  <c r="AO68" i="30"/>
  <c r="AN68" i="30"/>
  <c r="AM68" i="30"/>
  <c r="AL68" i="30"/>
  <c r="AK68" i="30"/>
  <c r="S149" i="30"/>
  <c r="AJ68" i="30"/>
  <c r="R149" i="30"/>
  <c r="AI68" i="30"/>
  <c r="Q149" i="30"/>
  <c r="AH68" i="30"/>
  <c r="P149" i="30"/>
  <c r="AG68" i="30"/>
  <c r="AF68" i="30"/>
  <c r="AE68" i="30"/>
  <c r="BO149" i="30"/>
  <c r="AD68" i="30"/>
  <c r="BN149" i="30"/>
  <c r="AC68" i="30"/>
  <c r="AB68" i="30"/>
  <c r="BT149" i="30"/>
  <c r="AA68" i="30"/>
  <c r="BS149" i="30"/>
  <c r="Z68" i="30"/>
  <c r="Y68" i="30"/>
  <c r="BY149" i="30"/>
  <c r="X68" i="30"/>
  <c r="BX149" i="30"/>
  <c r="W68" i="30"/>
  <c r="V68" i="30"/>
  <c r="U68" i="30"/>
  <c r="AC149" i="30"/>
  <c r="T68" i="30"/>
  <c r="AB149" i="30"/>
  <c r="S68" i="30"/>
  <c r="AA149" i="30"/>
  <c r="CO149" i="30"/>
  <c r="U231" i="30"/>
  <c r="R68" i="30"/>
  <c r="Z149" i="30"/>
  <c r="Q68" i="30"/>
  <c r="G314" i="30"/>
  <c r="P68" i="30"/>
  <c r="I149" i="30"/>
  <c r="O68" i="30"/>
  <c r="H149" i="30"/>
  <c r="N68" i="30"/>
  <c r="G149" i="30"/>
  <c r="M68" i="30"/>
  <c r="F149" i="30"/>
  <c r="L68" i="30"/>
  <c r="F314" i="30"/>
  <c r="K68" i="30"/>
  <c r="AW149" i="30"/>
  <c r="CG149" i="30"/>
  <c r="M231" i="30"/>
  <c r="J68" i="30"/>
  <c r="AV149" i="30"/>
  <c r="CF149" i="30"/>
  <c r="L231" i="30"/>
  <c r="I68" i="30"/>
  <c r="AU149" i="30"/>
  <c r="H68" i="30"/>
  <c r="AT149" i="30"/>
  <c r="G68" i="30"/>
  <c r="E314" i="30"/>
  <c r="F68" i="30"/>
  <c r="E68" i="30"/>
  <c r="D68" i="30"/>
  <c r="C68" i="30"/>
  <c r="AV67" i="30"/>
  <c r="AU67" i="30"/>
  <c r="AT67" i="30"/>
  <c r="AS67" i="30"/>
  <c r="AR67" i="30"/>
  <c r="AQ67" i="30"/>
  <c r="AP67" i="30"/>
  <c r="AO67" i="30"/>
  <c r="AN67" i="30"/>
  <c r="AM67" i="30"/>
  <c r="AL67" i="30"/>
  <c r="AK67" i="30"/>
  <c r="S148" i="30"/>
  <c r="AJ67" i="30"/>
  <c r="R148" i="30"/>
  <c r="AI67" i="30"/>
  <c r="Q148" i="30"/>
  <c r="AH67" i="30"/>
  <c r="P148" i="30"/>
  <c r="AG67" i="30"/>
  <c r="AF67" i="30"/>
  <c r="AE67" i="30"/>
  <c r="BO148" i="30"/>
  <c r="AD67" i="30"/>
  <c r="BN148" i="30"/>
  <c r="AC67" i="30"/>
  <c r="AB67" i="30"/>
  <c r="BT148" i="30"/>
  <c r="AA67" i="30"/>
  <c r="BS148" i="30"/>
  <c r="Z67" i="30"/>
  <c r="Y67" i="30"/>
  <c r="BY148" i="30"/>
  <c r="X67" i="30"/>
  <c r="BX148" i="30"/>
  <c r="W67" i="30"/>
  <c r="V67" i="30"/>
  <c r="U67" i="30"/>
  <c r="AC148" i="30"/>
  <c r="T67" i="30"/>
  <c r="AB148" i="30"/>
  <c r="S67" i="30"/>
  <c r="AA148" i="30"/>
  <c r="R67" i="30"/>
  <c r="Z148" i="30"/>
  <c r="Q67" i="30"/>
  <c r="G313" i="30"/>
  <c r="P67" i="30"/>
  <c r="I148" i="30"/>
  <c r="O67" i="30"/>
  <c r="H148" i="30"/>
  <c r="N67" i="30"/>
  <c r="G148" i="30"/>
  <c r="M67" i="30"/>
  <c r="F148" i="30"/>
  <c r="L67" i="30"/>
  <c r="F313" i="30"/>
  <c r="K67" i="30"/>
  <c r="AW148" i="30"/>
  <c r="J67" i="30"/>
  <c r="AV148" i="30"/>
  <c r="I67" i="30"/>
  <c r="AU148" i="30"/>
  <c r="H67" i="30"/>
  <c r="AT148" i="30"/>
  <c r="G67" i="30"/>
  <c r="E313" i="30"/>
  <c r="F67" i="30"/>
  <c r="E67" i="30"/>
  <c r="D67" i="30"/>
  <c r="C67" i="30"/>
  <c r="AV66" i="30"/>
  <c r="AU66" i="30"/>
  <c r="AT66" i="30"/>
  <c r="AS66" i="30"/>
  <c r="AR66" i="30"/>
  <c r="AQ66" i="30"/>
  <c r="AP66" i="30"/>
  <c r="AO66" i="30"/>
  <c r="AN66" i="30"/>
  <c r="AM66" i="30"/>
  <c r="AL66" i="30"/>
  <c r="W147" i="30"/>
  <c r="AK66" i="30"/>
  <c r="AJ66" i="30"/>
  <c r="AI66" i="30"/>
  <c r="AH66" i="30"/>
  <c r="AG66" i="30"/>
  <c r="AF66" i="30"/>
  <c r="AE66" i="30"/>
  <c r="AD66" i="30"/>
  <c r="AC66" i="30"/>
  <c r="AB66" i="30"/>
  <c r="AA66" i="30"/>
  <c r="Z66" i="30"/>
  <c r="Y66" i="30"/>
  <c r="X66" i="30"/>
  <c r="W66" i="30"/>
  <c r="V66" i="30"/>
  <c r="U66" i="30"/>
  <c r="T66" i="30"/>
  <c r="S66" i="30"/>
  <c r="R66" i="30"/>
  <c r="Q66" i="30"/>
  <c r="P66" i="30"/>
  <c r="O66" i="30"/>
  <c r="N66" i="30"/>
  <c r="M66" i="30"/>
  <c r="L66" i="30"/>
  <c r="K66" i="30"/>
  <c r="J66" i="30"/>
  <c r="I66" i="30"/>
  <c r="H66" i="30"/>
  <c r="G66" i="30"/>
  <c r="F66" i="30"/>
  <c r="E66" i="30"/>
  <c r="D66" i="30"/>
  <c r="C66" i="30"/>
  <c r="AV65" i="30"/>
  <c r="AU65" i="30"/>
  <c r="AT65" i="30"/>
  <c r="AS65" i="30"/>
  <c r="AR65" i="30"/>
  <c r="AQ65" i="30"/>
  <c r="AP65" i="30"/>
  <c r="AO65" i="30"/>
  <c r="AN65" i="30"/>
  <c r="AM65" i="30"/>
  <c r="AL65" i="30"/>
  <c r="AK65" i="30"/>
  <c r="S146" i="30"/>
  <c r="AJ65" i="30"/>
  <c r="R146" i="30"/>
  <c r="AI65" i="30"/>
  <c r="Q146" i="30"/>
  <c r="AH65" i="30"/>
  <c r="P146" i="30"/>
  <c r="AG65" i="30"/>
  <c r="AF65" i="30"/>
  <c r="AE65" i="30"/>
  <c r="BO146" i="30"/>
  <c r="AD65" i="30"/>
  <c r="BN146" i="30"/>
  <c r="AC65" i="30"/>
  <c r="AB65" i="30"/>
  <c r="BT146" i="30"/>
  <c r="AA65" i="30"/>
  <c r="BS146" i="30"/>
  <c r="Z65" i="30"/>
  <c r="Y65" i="30"/>
  <c r="BY146" i="30"/>
  <c r="X65" i="30"/>
  <c r="BX146" i="30"/>
  <c r="W65" i="30"/>
  <c r="V65" i="30"/>
  <c r="U65" i="30"/>
  <c r="AC146" i="30"/>
  <c r="T65" i="30"/>
  <c r="AB146" i="30"/>
  <c r="S65" i="30"/>
  <c r="AA146" i="30"/>
  <c r="R65" i="30"/>
  <c r="Z146" i="30"/>
  <c r="Q65" i="30"/>
  <c r="G311" i="30"/>
  <c r="P65" i="30"/>
  <c r="I146" i="30"/>
  <c r="O65" i="30"/>
  <c r="H146" i="30"/>
  <c r="N65" i="30"/>
  <c r="G146" i="30"/>
  <c r="M65" i="30"/>
  <c r="F146" i="30"/>
  <c r="L65" i="30"/>
  <c r="F311" i="30"/>
  <c r="K65" i="30"/>
  <c r="AW146" i="30"/>
  <c r="CG146" i="30"/>
  <c r="M228" i="30"/>
  <c r="J65" i="30"/>
  <c r="AV146" i="30"/>
  <c r="CF146" i="30"/>
  <c r="L228" i="30"/>
  <c r="I65" i="30"/>
  <c r="AU146" i="30"/>
  <c r="H65" i="30"/>
  <c r="AT146" i="30"/>
  <c r="G65" i="30"/>
  <c r="E311" i="30"/>
  <c r="F65" i="30"/>
  <c r="E65" i="30"/>
  <c r="D65" i="30"/>
  <c r="C65" i="30"/>
  <c r="AV64" i="30"/>
  <c r="AU64" i="30"/>
  <c r="AT64" i="30"/>
  <c r="AS64" i="30"/>
  <c r="AR64" i="30"/>
  <c r="AQ64" i="30"/>
  <c r="AP64" i="30"/>
  <c r="AQ145" i="30"/>
  <c r="AO64" i="30"/>
  <c r="AN64" i="30"/>
  <c r="AM64" i="30"/>
  <c r="AL64" i="30"/>
  <c r="AK64" i="30"/>
  <c r="S145" i="30"/>
  <c r="AJ64" i="30"/>
  <c r="R145" i="30"/>
  <c r="AI64" i="30"/>
  <c r="Q145" i="30"/>
  <c r="AH64" i="30"/>
  <c r="P145" i="30"/>
  <c r="AG64" i="30"/>
  <c r="AF64" i="30"/>
  <c r="AE64" i="30"/>
  <c r="BO145" i="30"/>
  <c r="AD64" i="30"/>
  <c r="BN145" i="30"/>
  <c r="AC64" i="30"/>
  <c r="AB64" i="30"/>
  <c r="BT145" i="30"/>
  <c r="AA64" i="30"/>
  <c r="BS145" i="30"/>
  <c r="BR145" i="30"/>
  <c r="Z64" i="30"/>
  <c r="Y64" i="30"/>
  <c r="BY145" i="30"/>
  <c r="X64" i="30"/>
  <c r="BX145" i="30"/>
  <c r="W64" i="30"/>
  <c r="V64" i="30"/>
  <c r="U64" i="30"/>
  <c r="AC145" i="30"/>
  <c r="T64" i="30"/>
  <c r="AB145" i="30"/>
  <c r="S64" i="30"/>
  <c r="AA145" i="30"/>
  <c r="CO145" i="30"/>
  <c r="U227" i="30"/>
  <c r="R64" i="30"/>
  <c r="Z145" i="30"/>
  <c r="Q64" i="30"/>
  <c r="G310" i="30"/>
  <c r="P64" i="30"/>
  <c r="I145" i="30"/>
  <c r="O64" i="30"/>
  <c r="H145" i="30"/>
  <c r="N64" i="30"/>
  <c r="G145" i="30"/>
  <c r="M64" i="30"/>
  <c r="F145" i="30"/>
  <c r="L64" i="30"/>
  <c r="F310" i="30"/>
  <c r="K64" i="30"/>
  <c r="AW145" i="30"/>
  <c r="CG145" i="30"/>
  <c r="M227" i="30"/>
  <c r="J64" i="30"/>
  <c r="AV145" i="30"/>
  <c r="CF145" i="30"/>
  <c r="L227" i="30"/>
  <c r="I64" i="30"/>
  <c r="AU145" i="30"/>
  <c r="H64" i="30"/>
  <c r="AT145" i="30"/>
  <c r="G64" i="30"/>
  <c r="E310" i="30"/>
  <c r="F64" i="30"/>
  <c r="E64" i="30"/>
  <c r="D64" i="30"/>
  <c r="C64" i="30"/>
  <c r="AV63" i="30"/>
  <c r="AU63" i="30"/>
  <c r="AT63" i="30"/>
  <c r="AS63" i="30"/>
  <c r="AR63" i="30"/>
  <c r="AQ63" i="30"/>
  <c r="AP63" i="30"/>
  <c r="AO63" i="30"/>
  <c r="AN63" i="30"/>
  <c r="AM63" i="30"/>
  <c r="AL63" i="30"/>
  <c r="AK63" i="30"/>
  <c r="S144" i="30"/>
  <c r="AJ63" i="30"/>
  <c r="R144" i="30"/>
  <c r="AI63" i="30"/>
  <c r="Q144" i="30"/>
  <c r="AH63" i="30"/>
  <c r="P144" i="30"/>
  <c r="AG63" i="30"/>
  <c r="AF63" i="30"/>
  <c r="AE63" i="30"/>
  <c r="BO144" i="30"/>
  <c r="AD63" i="30"/>
  <c r="BN144" i="30"/>
  <c r="AC63" i="30"/>
  <c r="AB63" i="30"/>
  <c r="BT144" i="30"/>
  <c r="AA63" i="30"/>
  <c r="BS144" i="30"/>
  <c r="Z63" i="30"/>
  <c r="Y63" i="30"/>
  <c r="BY144" i="30"/>
  <c r="X63" i="30"/>
  <c r="BX144" i="30"/>
  <c r="W63" i="30"/>
  <c r="V63" i="30"/>
  <c r="U63" i="30"/>
  <c r="AC144" i="30"/>
  <c r="T63" i="30"/>
  <c r="AB144" i="30"/>
  <c r="S63" i="30"/>
  <c r="AA144" i="30"/>
  <c r="R63" i="30"/>
  <c r="Z144" i="30"/>
  <c r="Q63" i="30"/>
  <c r="G309" i="30"/>
  <c r="P63" i="30"/>
  <c r="I144" i="30"/>
  <c r="O63" i="30"/>
  <c r="H144" i="30"/>
  <c r="N63" i="30"/>
  <c r="G144" i="30"/>
  <c r="M63" i="30"/>
  <c r="F144" i="30"/>
  <c r="L63" i="30"/>
  <c r="F309" i="30"/>
  <c r="K63" i="30"/>
  <c r="AW144" i="30"/>
  <c r="CG144" i="30"/>
  <c r="M226" i="30"/>
  <c r="J63" i="30"/>
  <c r="AV144" i="30"/>
  <c r="CF144" i="30"/>
  <c r="L226" i="30"/>
  <c r="I63" i="30"/>
  <c r="AU144" i="30"/>
  <c r="H63" i="30"/>
  <c r="AT144" i="30"/>
  <c r="G63" i="30"/>
  <c r="E309" i="30"/>
  <c r="F63" i="30"/>
  <c r="E63" i="30"/>
  <c r="D63" i="30"/>
  <c r="C63" i="30"/>
  <c r="AV62" i="30"/>
  <c r="AU62" i="30"/>
  <c r="AT62" i="30"/>
  <c r="AS62" i="30"/>
  <c r="AR62" i="30"/>
  <c r="AQ62" i="30"/>
  <c r="AP62" i="30"/>
  <c r="AO62" i="30"/>
  <c r="AN62" i="30"/>
  <c r="AM62" i="30"/>
  <c r="AL62" i="30"/>
  <c r="AK62" i="30"/>
  <c r="S143" i="30"/>
  <c r="AJ62" i="30"/>
  <c r="R143" i="30"/>
  <c r="AI62" i="30"/>
  <c r="Q143" i="30"/>
  <c r="AH62" i="30"/>
  <c r="P143" i="30"/>
  <c r="AG62" i="30"/>
  <c r="AF62" i="30"/>
  <c r="AE62" i="30"/>
  <c r="BO143" i="30"/>
  <c r="AD62" i="30"/>
  <c r="BN143" i="30"/>
  <c r="AC62" i="30"/>
  <c r="AB62" i="30"/>
  <c r="BT143" i="30"/>
  <c r="AA62" i="30"/>
  <c r="BS143" i="30"/>
  <c r="Z62" i="30"/>
  <c r="Y62" i="30"/>
  <c r="BY143" i="30"/>
  <c r="X62" i="30"/>
  <c r="BX143" i="30"/>
  <c r="W62" i="30"/>
  <c r="V62" i="30"/>
  <c r="U62" i="30"/>
  <c r="AC143" i="30"/>
  <c r="T62" i="30"/>
  <c r="AB143" i="30"/>
  <c r="S62" i="30"/>
  <c r="AA143" i="30"/>
  <c r="R62" i="30"/>
  <c r="Z143" i="30"/>
  <c r="Q62" i="30"/>
  <c r="G308" i="30"/>
  <c r="P62" i="30"/>
  <c r="I143" i="30"/>
  <c r="O62" i="30"/>
  <c r="H143" i="30"/>
  <c r="N62" i="30"/>
  <c r="G143" i="30"/>
  <c r="M62" i="30"/>
  <c r="F143" i="30"/>
  <c r="L62" i="30"/>
  <c r="F308" i="30"/>
  <c r="K62" i="30"/>
  <c r="AW143" i="30"/>
  <c r="CG143" i="30"/>
  <c r="M225" i="30"/>
  <c r="J62" i="30"/>
  <c r="AV143" i="30"/>
  <c r="CF143" i="30"/>
  <c r="L225" i="30"/>
  <c r="I62" i="30"/>
  <c r="AU143" i="30"/>
  <c r="H62" i="30"/>
  <c r="AT143" i="30"/>
  <c r="G62" i="30"/>
  <c r="E308" i="30"/>
  <c r="F62" i="30"/>
  <c r="E62" i="30"/>
  <c r="D62" i="30"/>
  <c r="C62" i="30"/>
  <c r="AV61" i="30"/>
  <c r="AU61" i="30"/>
  <c r="AT61" i="30"/>
  <c r="AS61" i="30"/>
  <c r="AR61" i="30"/>
  <c r="AQ61" i="30"/>
  <c r="AP61" i="30"/>
  <c r="AO61" i="30"/>
  <c r="AN61" i="30"/>
  <c r="AM61" i="30"/>
  <c r="AL61" i="30"/>
  <c r="AK61" i="30"/>
  <c r="S142" i="30"/>
  <c r="AJ61" i="30"/>
  <c r="R142" i="30"/>
  <c r="AI61" i="30"/>
  <c r="Q142" i="30"/>
  <c r="AH61" i="30"/>
  <c r="P142" i="30"/>
  <c r="AG61" i="30"/>
  <c r="AF61" i="30"/>
  <c r="AE61" i="30"/>
  <c r="BO142" i="30"/>
  <c r="AD61" i="30"/>
  <c r="BN142" i="30"/>
  <c r="AC61" i="30"/>
  <c r="AB61" i="30"/>
  <c r="BT142" i="30"/>
  <c r="AA61" i="30"/>
  <c r="BS142" i="30"/>
  <c r="Z61" i="30"/>
  <c r="Y61" i="30"/>
  <c r="BY142" i="30"/>
  <c r="X61" i="30"/>
  <c r="BX142" i="30"/>
  <c r="W61" i="30"/>
  <c r="V61" i="30"/>
  <c r="U61" i="30"/>
  <c r="AC142" i="30"/>
  <c r="T61" i="30"/>
  <c r="AB142" i="30"/>
  <c r="S61" i="30"/>
  <c r="AA142" i="30"/>
  <c r="R61" i="30"/>
  <c r="Z142" i="30"/>
  <c r="Q61" i="30"/>
  <c r="G307" i="30"/>
  <c r="P61" i="30"/>
  <c r="I142" i="30"/>
  <c r="O61" i="30"/>
  <c r="H142" i="30"/>
  <c r="N61" i="30"/>
  <c r="G142" i="30"/>
  <c r="M61" i="30"/>
  <c r="F142" i="30"/>
  <c r="L61" i="30"/>
  <c r="F307" i="30"/>
  <c r="K61" i="30"/>
  <c r="AW142" i="30"/>
  <c r="CG142" i="30"/>
  <c r="M224" i="30"/>
  <c r="J61" i="30"/>
  <c r="AV142" i="30"/>
  <c r="CF142" i="30"/>
  <c r="L224" i="30"/>
  <c r="I61" i="30"/>
  <c r="AU142" i="30"/>
  <c r="H61" i="30"/>
  <c r="AT142" i="30"/>
  <c r="G61" i="30"/>
  <c r="E307" i="30"/>
  <c r="F61" i="30"/>
  <c r="E61" i="30"/>
  <c r="D61" i="30"/>
  <c r="C61" i="30"/>
  <c r="AV60" i="30"/>
  <c r="AU60" i="30"/>
  <c r="AT60" i="30"/>
  <c r="AS60" i="30"/>
  <c r="AR60" i="30"/>
  <c r="AQ60" i="30"/>
  <c r="AP60" i="30"/>
  <c r="AQ141" i="30"/>
  <c r="AO60" i="30"/>
  <c r="AN60" i="30"/>
  <c r="AM60" i="30"/>
  <c r="AL60" i="30"/>
  <c r="AK60" i="30"/>
  <c r="S141" i="30"/>
  <c r="AJ60" i="30"/>
  <c r="R141" i="30"/>
  <c r="AI60" i="30"/>
  <c r="Q141" i="30"/>
  <c r="AH60" i="30"/>
  <c r="P141" i="30"/>
  <c r="AG60" i="30"/>
  <c r="AF60" i="30"/>
  <c r="AE60" i="30"/>
  <c r="BO141" i="30"/>
  <c r="AD60" i="30"/>
  <c r="BN141" i="30"/>
  <c r="AC60" i="30"/>
  <c r="AB60" i="30"/>
  <c r="BT141" i="30"/>
  <c r="AA60" i="30"/>
  <c r="BS141" i="30"/>
  <c r="Z60" i="30"/>
  <c r="Y60" i="30"/>
  <c r="BY141" i="30"/>
  <c r="X60" i="30"/>
  <c r="BX141" i="30"/>
  <c r="W60" i="30"/>
  <c r="V60" i="30"/>
  <c r="U60" i="30"/>
  <c r="AC141" i="30"/>
  <c r="T60" i="30"/>
  <c r="AB141" i="30"/>
  <c r="S60" i="30"/>
  <c r="AA141" i="30"/>
  <c r="R60" i="30"/>
  <c r="Z141" i="30"/>
  <c r="Q60" i="30"/>
  <c r="G306" i="30"/>
  <c r="P60" i="30"/>
  <c r="I141" i="30"/>
  <c r="O60" i="30"/>
  <c r="H141" i="30"/>
  <c r="N60" i="30"/>
  <c r="G141" i="30"/>
  <c r="M60" i="30"/>
  <c r="F141" i="30"/>
  <c r="L60" i="30"/>
  <c r="F306" i="30"/>
  <c r="K60" i="30"/>
  <c r="AW141" i="30"/>
  <c r="J60" i="30"/>
  <c r="AV141" i="30"/>
  <c r="I60" i="30"/>
  <c r="AU141" i="30"/>
  <c r="H60" i="30"/>
  <c r="AT141" i="30"/>
  <c r="G60" i="30"/>
  <c r="E306" i="30"/>
  <c r="F60" i="30"/>
  <c r="E60" i="30"/>
  <c r="D60" i="30"/>
  <c r="C60" i="30"/>
  <c r="AV59" i="30"/>
  <c r="AU59" i="30"/>
  <c r="AT59" i="30"/>
  <c r="AS59" i="30"/>
  <c r="AR59" i="30"/>
  <c r="AQ59" i="30"/>
  <c r="AP59" i="30"/>
  <c r="AO59" i="30"/>
  <c r="AN59" i="30"/>
  <c r="AM59" i="30"/>
  <c r="AL59" i="30"/>
  <c r="AK59" i="30"/>
  <c r="AJ59" i="30"/>
  <c r="AI59" i="30"/>
  <c r="AH59" i="30"/>
  <c r="AG59" i="30"/>
  <c r="AF59" i="30"/>
  <c r="AE59" i="30"/>
  <c r="AD59" i="30"/>
  <c r="AC59" i="30"/>
  <c r="AB59" i="30"/>
  <c r="AA59" i="30"/>
  <c r="Z59" i="30"/>
  <c r="Y59" i="30"/>
  <c r="X59" i="30"/>
  <c r="W59" i="30"/>
  <c r="V59" i="30"/>
  <c r="U59" i="30"/>
  <c r="T59" i="30"/>
  <c r="S59" i="30"/>
  <c r="R59" i="30"/>
  <c r="Q59" i="30"/>
  <c r="P59" i="30"/>
  <c r="O59" i="30"/>
  <c r="N59" i="30"/>
  <c r="M59" i="30"/>
  <c r="L59" i="30"/>
  <c r="K59" i="30"/>
  <c r="J59" i="30"/>
  <c r="I59" i="30"/>
  <c r="H59" i="30"/>
  <c r="G59" i="30"/>
  <c r="F59" i="30"/>
  <c r="E59" i="30"/>
  <c r="D59" i="30"/>
  <c r="C59" i="30"/>
  <c r="AV58" i="30"/>
  <c r="AU58" i="30"/>
  <c r="AT58" i="30"/>
  <c r="AS58" i="30"/>
  <c r="AR58" i="30"/>
  <c r="AQ58" i="30"/>
  <c r="AP58" i="30"/>
  <c r="AO58" i="30"/>
  <c r="AN58" i="30"/>
  <c r="AM58" i="30"/>
  <c r="AL58" i="30"/>
  <c r="W139" i="30"/>
  <c r="AK58" i="30"/>
  <c r="S139" i="30"/>
  <c r="AJ58" i="30"/>
  <c r="R139" i="30"/>
  <c r="AI58" i="30"/>
  <c r="Q139" i="30"/>
  <c r="AH58" i="30"/>
  <c r="P139" i="30"/>
  <c r="AG58" i="30"/>
  <c r="AF58" i="30"/>
  <c r="AE58" i="30"/>
  <c r="BO139" i="30"/>
  <c r="AD58" i="30"/>
  <c r="BN139" i="30"/>
  <c r="AC58" i="30"/>
  <c r="AB58" i="30"/>
  <c r="BT139" i="30"/>
  <c r="AA58" i="30"/>
  <c r="BS139" i="30"/>
  <c r="Z58" i="30"/>
  <c r="Y58" i="30"/>
  <c r="BY139" i="30"/>
  <c r="X58" i="30"/>
  <c r="BX139" i="30"/>
  <c r="W58" i="30"/>
  <c r="V58" i="30"/>
  <c r="U58" i="30"/>
  <c r="AC139" i="30"/>
  <c r="T58" i="30"/>
  <c r="AB139" i="30"/>
  <c r="S58" i="30"/>
  <c r="AA139" i="30"/>
  <c r="R58" i="30"/>
  <c r="Z139" i="30"/>
  <c r="Q58" i="30"/>
  <c r="G304" i="30"/>
  <c r="P58" i="30"/>
  <c r="I139" i="30"/>
  <c r="O58" i="30"/>
  <c r="H139" i="30"/>
  <c r="N58" i="30"/>
  <c r="G139" i="30"/>
  <c r="M58" i="30"/>
  <c r="F139" i="30"/>
  <c r="L58" i="30"/>
  <c r="F304" i="30"/>
  <c r="K58" i="30"/>
  <c r="AW139" i="30"/>
  <c r="CG139" i="30"/>
  <c r="M221" i="30"/>
  <c r="J58" i="30"/>
  <c r="AV139" i="30"/>
  <c r="CF139" i="30"/>
  <c r="L221" i="30"/>
  <c r="I58" i="30"/>
  <c r="AU139" i="30"/>
  <c r="H58" i="30"/>
  <c r="AT139" i="30"/>
  <c r="G58" i="30"/>
  <c r="E304" i="30"/>
  <c r="F58" i="30"/>
  <c r="E58" i="30"/>
  <c r="D58" i="30"/>
  <c r="C58" i="30"/>
  <c r="AV57" i="30"/>
  <c r="AU57" i="30"/>
  <c r="AT57" i="30"/>
  <c r="AS57" i="30"/>
  <c r="AR57" i="30"/>
  <c r="AQ57" i="30"/>
  <c r="AP57" i="30"/>
  <c r="AO57" i="30"/>
  <c r="AN57" i="30"/>
  <c r="AM57" i="30"/>
  <c r="AL57" i="30"/>
  <c r="AK57" i="30"/>
  <c r="S138" i="30"/>
  <c r="AJ57" i="30"/>
  <c r="R138" i="30"/>
  <c r="AI57" i="30"/>
  <c r="Q138" i="30"/>
  <c r="AH57" i="30"/>
  <c r="P138" i="30"/>
  <c r="AG57" i="30"/>
  <c r="AF57" i="30"/>
  <c r="AE57" i="30"/>
  <c r="BO138" i="30"/>
  <c r="AD57" i="30"/>
  <c r="BN138" i="30"/>
  <c r="AC57" i="30"/>
  <c r="AB57" i="30"/>
  <c r="BT138" i="30"/>
  <c r="AA57" i="30"/>
  <c r="BS138" i="30"/>
  <c r="Z57" i="30"/>
  <c r="Y57" i="30"/>
  <c r="BY138" i="30"/>
  <c r="X57" i="30"/>
  <c r="BX138" i="30"/>
  <c r="W57" i="30"/>
  <c r="V57" i="30"/>
  <c r="U57" i="30"/>
  <c r="AC138" i="30"/>
  <c r="T57" i="30"/>
  <c r="AB138" i="30"/>
  <c r="S57" i="30"/>
  <c r="AA138" i="30"/>
  <c r="R57" i="30"/>
  <c r="Z138" i="30"/>
  <c r="Q57" i="30"/>
  <c r="G303" i="30"/>
  <c r="P57" i="30"/>
  <c r="I138" i="30"/>
  <c r="O57" i="30"/>
  <c r="H138" i="30"/>
  <c r="N57" i="30"/>
  <c r="G138" i="30"/>
  <c r="M57" i="30"/>
  <c r="F138" i="30"/>
  <c r="L57" i="30"/>
  <c r="F303" i="30"/>
  <c r="K57" i="30"/>
  <c r="AW138" i="30"/>
  <c r="CG138" i="30"/>
  <c r="M220" i="30"/>
  <c r="J57" i="30"/>
  <c r="AV138" i="30"/>
  <c r="CF138" i="30"/>
  <c r="L220" i="30"/>
  <c r="I57" i="30"/>
  <c r="AU138" i="30"/>
  <c r="H57" i="30"/>
  <c r="AT138" i="30"/>
  <c r="G57" i="30"/>
  <c r="E303" i="30"/>
  <c r="F57" i="30"/>
  <c r="E57" i="30"/>
  <c r="D57" i="30"/>
  <c r="C57" i="30"/>
  <c r="AV56" i="30"/>
  <c r="AU56" i="30"/>
  <c r="AT56" i="30"/>
  <c r="AS56" i="30"/>
  <c r="AR56" i="30"/>
  <c r="AQ56" i="30"/>
  <c r="AP56" i="30"/>
  <c r="AQ137" i="30"/>
  <c r="AO56" i="30"/>
  <c r="AN56" i="30"/>
  <c r="AM56" i="30"/>
  <c r="AL56" i="30"/>
  <c r="AK56" i="30"/>
  <c r="S137" i="30"/>
  <c r="AJ56" i="30"/>
  <c r="R137" i="30"/>
  <c r="AI56" i="30"/>
  <c r="Q137" i="30"/>
  <c r="AH56" i="30"/>
  <c r="P137" i="30"/>
  <c r="AG56" i="30"/>
  <c r="AF56" i="30"/>
  <c r="AE56" i="30"/>
  <c r="BO137" i="30"/>
  <c r="AD56" i="30"/>
  <c r="BN137" i="30"/>
  <c r="AC56" i="30"/>
  <c r="AB56" i="30"/>
  <c r="BT137" i="30"/>
  <c r="AA56" i="30"/>
  <c r="BS137" i="30"/>
  <c r="BR137" i="30"/>
  <c r="Z56" i="30"/>
  <c r="Y56" i="30"/>
  <c r="BY137" i="30"/>
  <c r="X56" i="30"/>
  <c r="BX137" i="30"/>
  <c r="W56" i="30"/>
  <c r="V56" i="30"/>
  <c r="U56" i="30"/>
  <c r="AC137" i="30"/>
  <c r="T56" i="30"/>
  <c r="AB137" i="30"/>
  <c r="S56" i="30"/>
  <c r="AA137" i="30"/>
  <c r="CO137" i="30"/>
  <c r="U219" i="30"/>
  <c r="R56" i="30"/>
  <c r="Z137" i="30"/>
  <c r="Q56" i="30"/>
  <c r="G302" i="30"/>
  <c r="P56" i="30"/>
  <c r="I137" i="30"/>
  <c r="O56" i="30"/>
  <c r="H137" i="30"/>
  <c r="N56" i="30"/>
  <c r="G137" i="30"/>
  <c r="M56" i="30"/>
  <c r="F137" i="30"/>
  <c r="L56" i="30"/>
  <c r="F302" i="30"/>
  <c r="K56" i="30"/>
  <c r="AW137" i="30"/>
  <c r="CG137" i="30"/>
  <c r="M219" i="30"/>
  <c r="J56" i="30"/>
  <c r="AV137" i="30"/>
  <c r="CF137" i="30"/>
  <c r="L219" i="30"/>
  <c r="I56" i="30"/>
  <c r="AU137" i="30"/>
  <c r="H56" i="30"/>
  <c r="AT137" i="30"/>
  <c r="G56" i="30"/>
  <c r="E302" i="30"/>
  <c r="F56" i="30"/>
  <c r="E56" i="30"/>
  <c r="D56" i="30"/>
  <c r="C56" i="30"/>
  <c r="AV55" i="30"/>
  <c r="AU55" i="30"/>
  <c r="AT55" i="30"/>
  <c r="AS55" i="30"/>
  <c r="AR55" i="30"/>
  <c r="AQ55" i="30"/>
  <c r="AP55" i="30"/>
  <c r="AO55" i="30"/>
  <c r="AN55" i="30"/>
  <c r="AM55" i="30"/>
  <c r="AL55" i="30"/>
  <c r="AK55" i="30"/>
  <c r="S136" i="30"/>
  <c r="AJ55" i="30"/>
  <c r="R136" i="30"/>
  <c r="AI55" i="30"/>
  <c r="Q136" i="30"/>
  <c r="AH55" i="30"/>
  <c r="P136" i="30"/>
  <c r="AG55" i="30"/>
  <c r="AF55" i="30"/>
  <c r="AE55" i="30"/>
  <c r="BO136" i="30"/>
  <c r="AD55" i="30"/>
  <c r="BN136" i="30"/>
  <c r="AC55" i="30"/>
  <c r="AB55" i="30"/>
  <c r="BT136" i="30"/>
  <c r="AA55" i="30"/>
  <c r="BS136" i="30"/>
  <c r="Z55" i="30"/>
  <c r="Y55" i="30"/>
  <c r="BY136" i="30"/>
  <c r="X55" i="30"/>
  <c r="BX136" i="30"/>
  <c r="W55" i="30"/>
  <c r="V55" i="30"/>
  <c r="U55" i="30"/>
  <c r="AC136" i="30"/>
  <c r="T55" i="30"/>
  <c r="AB136" i="30"/>
  <c r="S55" i="30"/>
  <c r="AA136" i="30"/>
  <c r="R55" i="30"/>
  <c r="Z136" i="30"/>
  <c r="Q55" i="30"/>
  <c r="G301" i="30"/>
  <c r="P55" i="30"/>
  <c r="I136" i="30"/>
  <c r="O55" i="30"/>
  <c r="H136" i="30"/>
  <c r="N55" i="30"/>
  <c r="G136" i="30"/>
  <c r="M55" i="30"/>
  <c r="F136" i="30"/>
  <c r="L55" i="30"/>
  <c r="F301" i="30"/>
  <c r="K55" i="30"/>
  <c r="AW136" i="30"/>
  <c r="CG136" i="30"/>
  <c r="M218" i="30"/>
  <c r="J55" i="30"/>
  <c r="AV136" i="30"/>
  <c r="CF136" i="30"/>
  <c r="L218" i="30"/>
  <c r="I55" i="30"/>
  <c r="AU136" i="30"/>
  <c r="H55" i="30"/>
  <c r="AT136" i="30"/>
  <c r="G55" i="30"/>
  <c r="E301" i="30"/>
  <c r="F55" i="30"/>
  <c r="E55" i="30"/>
  <c r="D55" i="30"/>
  <c r="C55" i="30"/>
  <c r="AV54" i="30"/>
  <c r="AU54" i="30"/>
  <c r="AT54" i="30"/>
  <c r="AS54" i="30"/>
  <c r="AR54" i="30"/>
  <c r="AQ54" i="30"/>
  <c r="AP54" i="30"/>
  <c r="AO54" i="30"/>
  <c r="AN54" i="30"/>
  <c r="AM54" i="30"/>
  <c r="AL54" i="30"/>
  <c r="AK54" i="30"/>
  <c r="S135" i="30"/>
  <c r="AJ54" i="30"/>
  <c r="R135" i="30"/>
  <c r="AI54" i="30"/>
  <c r="Q135" i="30"/>
  <c r="AH54" i="30"/>
  <c r="P135" i="30"/>
  <c r="AG54" i="30"/>
  <c r="AF54" i="30"/>
  <c r="AE54" i="30"/>
  <c r="BO135" i="30"/>
  <c r="AD54" i="30"/>
  <c r="BN135" i="30"/>
  <c r="AC54" i="30"/>
  <c r="AB54" i="30"/>
  <c r="BT135" i="30"/>
  <c r="AA54" i="30"/>
  <c r="BS135" i="30"/>
  <c r="Z54" i="30"/>
  <c r="Y54" i="30"/>
  <c r="BY135" i="30"/>
  <c r="X54" i="30"/>
  <c r="BX135" i="30"/>
  <c r="W54" i="30"/>
  <c r="V54" i="30"/>
  <c r="U54" i="30"/>
  <c r="AC135" i="30"/>
  <c r="T54" i="30"/>
  <c r="AB135" i="30"/>
  <c r="S54" i="30"/>
  <c r="AA135" i="30"/>
  <c r="R54" i="30"/>
  <c r="Z135" i="30"/>
  <c r="Q54" i="30"/>
  <c r="G300" i="30"/>
  <c r="P54" i="30"/>
  <c r="I135" i="30"/>
  <c r="O54" i="30"/>
  <c r="H135" i="30"/>
  <c r="N54" i="30"/>
  <c r="G135" i="30"/>
  <c r="M54" i="30"/>
  <c r="F135" i="30"/>
  <c r="L54" i="30"/>
  <c r="F300" i="30"/>
  <c r="K54" i="30"/>
  <c r="AW135" i="30"/>
  <c r="J54" i="30"/>
  <c r="AV135" i="30"/>
  <c r="I54" i="30"/>
  <c r="AU135" i="30"/>
  <c r="H54" i="30"/>
  <c r="AT135" i="30"/>
  <c r="G54" i="30"/>
  <c r="E300" i="30"/>
  <c r="F54" i="30"/>
  <c r="E54" i="30"/>
  <c r="D54" i="30"/>
  <c r="C54"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D53" i="30"/>
  <c r="C53" i="30"/>
  <c r="AV52" i="30"/>
  <c r="AU52" i="30"/>
  <c r="AT52" i="30"/>
  <c r="AS52" i="30"/>
  <c r="AR52" i="30"/>
  <c r="AQ52" i="30"/>
  <c r="AP52" i="30"/>
  <c r="AO52" i="30"/>
  <c r="AN52" i="30"/>
  <c r="AM52" i="30"/>
  <c r="AL52" i="30"/>
  <c r="AK52" i="30"/>
  <c r="S133" i="30"/>
  <c r="AJ52" i="30"/>
  <c r="R133" i="30"/>
  <c r="AI52" i="30"/>
  <c r="Q133" i="30"/>
  <c r="AH52" i="30"/>
  <c r="P133" i="30"/>
  <c r="AG52" i="30"/>
  <c r="AF52" i="30"/>
  <c r="AE52" i="30"/>
  <c r="BO133" i="30"/>
  <c r="AD52" i="30"/>
  <c r="BN133" i="30"/>
  <c r="AC52" i="30"/>
  <c r="AB52" i="30"/>
  <c r="BT133" i="30"/>
  <c r="AA52" i="30"/>
  <c r="BS133" i="30"/>
  <c r="BR133" i="30"/>
  <c r="Z52" i="30"/>
  <c r="Y52" i="30"/>
  <c r="BY133" i="30"/>
  <c r="X52" i="30"/>
  <c r="BX133" i="30"/>
  <c r="W52" i="30"/>
  <c r="V52" i="30"/>
  <c r="U52" i="30"/>
  <c r="AC133" i="30"/>
  <c r="T52" i="30"/>
  <c r="AB133" i="30"/>
  <c r="S52" i="30"/>
  <c r="AA133" i="30"/>
  <c r="CO133" i="30"/>
  <c r="U215" i="30"/>
  <c r="R52" i="30"/>
  <c r="Z133" i="30"/>
  <c r="Q52" i="30"/>
  <c r="G298" i="30"/>
  <c r="P52" i="30"/>
  <c r="I133" i="30"/>
  <c r="O52" i="30"/>
  <c r="H133" i="30"/>
  <c r="N52" i="30"/>
  <c r="G133" i="30"/>
  <c r="M52" i="30"/>
  <c r="F133" i="30"/>
  <c r="L52" i="30"/>
  <c r="F298" i="30"/>
  <c r="K52" i="30"/>
  <c r="AW133" i="30"/>
  <c r="CG133" i="30"/>
  <c r="M215" i="30"/>
  <c r="J52" i="30"/>
  <c r="AV133" i="30"/>
  <c r="CF133" i="30"/>
  <c r="L215" i="30"/>
  <c r="I52" i="30"/>
  <c r="AU133" i="30"/>
  <c r="H52" i="30"/>
  <c r="AT133" i="30"/>
  <c r="G52" i="30"/>
  <c r="E298" i="30"/>
  <c r="F52" i="30"/>
  <c r="E52" i="30"/>
  <c r="D52" i="30"/>
  <c r="C52" i="30"/>
  <c r="AV51" i="30"/>
  <c r="AU51" i="30"/>
  <c r="AT51" i="30"/>
  <c r="AS51" i="30"/>
  <c r="AR51" i="30"/>
  <c r="AQ51" i="30"/>
  <c r="AP51" i="30"/>
  <c r="AO51" i="30"/>
  <c r="AN51" i="30"/>
  <c r="AM51" i="30"/>
  <c r="AL51" i="30"/>
  <c r="AK51" i="30"/>
  <c r="S132" i="30"/>
  <c r="AJ51" i="30"/>
  <c r="R132" i="30"/>
  <c r="AI51" i="30"/>
  <c r="Q132" i="30"/>
  <c r="AH51" i="30"/>
  <c r="P132" i="30"/>
  <c r="AG51" i="30"/>
  <c r="AF51" i="30"/>
  <c r="AE51" i="30"/>
  <c r="BO132" i="30"/>
  <c r="AD51" i="30"/>
  <c r="BN132" i="30"/>
  <c r="AC51" i="30"/>
  <c r="AB51" i="30"/>
  <c r="BT132" i="30"/>
  <c r="AA51" i="30"/>
  <c r="BS132" i="30"/>
  <c r="Z51" i="30"/>
  <c r="Y51" i="30"/>
  <c r="BY132" i="30"/>
  <c r="X51" i="30"/>
  <c r="BX132" i="30"/>
  <c r="W51" i="30"/>
  <c r="V51" i="30"/>
  <c r="U51" i="30"/>
  <c r="AC132" i="30"/>
  <c r="T51" i="30"/>
  <c r="AB132" i="30"/>
  <c r="S51" i="30"/>
  <c r="AA132" i="30"/>
  <c r="R51" i="30"/>
  <c r="Z132" i="30"/>
  <c r="Q51" i="30"/>
  <c r="G297" i="30"/>
  <c r="P51" i="30"/>
  <c r="I132" i="30"/>
  <c r="O51" i="30"/>
  <c r="H132" i="30"/>
  <c r="N51" i="30"/>
  <c r="G132" i="30"/>
  <c r="M51" i="30"/>
  <c r="F132" i="30"/>
  <c r="L51" i="30"/>
  <c r="F297" i="30"/>
  <c r="K51" i="30"/>
  <c r="AW132" i="30"/>
  <c r="CG132" i="30"/>
  <c r="M214" i="30"/>
  <c r="J51" i="30"/>
  <c r="AV132" i="30"/>
  <c r="CF132" i="30"/>
  <c r="L214" i="30"/>
  <c r="I51" i="30"/>
  <c r="AU132" i="30"/>
  <c r="H51" i="30"/>
  <c r="AT132" i="30"/>
  <c r="G51" i="30"/>
  <c r="E297" i="30"/>
  <c r="F51" i="30"/>
  <c r="E51" i="30"/>
  <c r="D51" i="30"/>
  <c r="C51" i="30"/>
  <c r="AV50" i="30"/>
  <c r="AU50" i="30"/>
  <c r="AT50" i="30"/>
  <c r="AS50" i="30"/>
  <c r="AR50" i="30"/>
  <c r="AQ50" i="30"/>
  <c r="AP50" i="30"/>
  <c r="AO50" i="30"/>
  <c r="AN50" i="30"/>
  <c r="AM50" i="30"/>
  <c r="AL50" i="30"/>
  <c r="AK50" i="30"/>
  <c r="S131" i="30"/>
  <c r="AJ50" i="30"/>
  <c r="R131" i="30"/>
  <c r="AI50" i="30"/>
  <c r="Q131" i="30"/>
  <c r="AH50" i="30"/>
  <c r="P131" i="30"/>
  <c r="AG50" i="30"/>
  <c r="AF50" i="30"/>
  <c r="AE50" i="30"/>
  <c r="BO131" i="30"/>
  <c r="AD50" i="30"/>
  <c r="BN131" i="30"/>
  <c r="AC50" i="30"/>
  <c r="AB50" i="30"/>
  <c r="BT131" i="30"/>
  <c r="AA50" i="30"/>
  <c r="BS131" i="30"/>
  <c r="Z50" i="30"/>
  <c r="Y50" i="30"/>
  <c r="BY131" i="30"/>
  <c r="X50" i="30"/>
  <c r="BX131" i="30"/>
  <c r="W50" i="30"/>
  <c r="V50" i="30"/>
  <c r="U50" i="30"/>
  <c r="AC131" i="30"/>
  <c r="T50" i="30"/>
  <c r="AB131" i="30"/>
  <c r="S50" i="30"/>
  <c r="AA131" i="30"/>
  <c r="R50" i="30"/>
  <c r="Z131" i="30"/>
  <c r="Q50" i="30"/>
  <c r="G296" i="30"/>
  <c r="P50" i="30"/>
  <c r="I131" i="30"/>
  <c r="O50" i="30"/>
  <c r="H131" i="30"/>
  <c r="N50" i="30"/>
  <c r="G131" i="30"/>
  <c r="M50" i="30"/>
  <c r="F131" i="30"/>
  <c r="L50" i="30"/>
  <c r="F296" i="30"/>
  <c r="K50" i="30"/>
  <c r="AW131" i="30"/>
  <c r="CG131" i="30"/>
  <c r="M213" i="30"/>
  <c r="J50" i="30"/>
  <c r="AV131" i="30"/>
  <c r="CF131" i="30"/>
  <c r="L213" i="30"/>
  <c r="I50" i="30"/>
  <c r="AU131" i="30"/>
  <c r="H50" i="30"/>
  <c r="AT131" i="30"/>
  <c r="G50" i="30"/>
  <c r="E296" i="30"/>
  <c r="F50" i="30"/>
  <c r="E50" i="30"/>
  <c r="D50" i="30"/>
  <c r="C50" i="30"/>
  <c r="AV49" i="30"/>
  <c r="AU49" i="30"/>
  <c r="AT49" i="30"/>
  <c r="AS49" i="30"/>
  <c r="AR49" i="30"/>
  <c r="AQ49" i="30"/>
  <c r="AP49" i="30"/>
  <c r="AO49" i="30"/>
  <c r="AN49" i="30"/>
  <c r="AM49" i="30"/>
  <c r="AL49" i="30"/>
  <c r="AK49" i="30"/>
  <c r="S130" i="30"/>
  <c r="AJ49" i="30"/>
  <c r="R130" i="30"/>
  <c r="AI49" i="30"/>
  <c r="Q130" i="30"/>
  <c r="AH49" i="30"/>
  <c r="P130" i="30"/>
  <c r="AG49" i="30"/>
  <c r="AF49" i="30"/>
  <c r="AE49" i="30"/>
  <c r="BO130" i="30"/>
  <c r="AD49" i="30"/>
  <c r="BN130" i="30"/>
  <c r="AC49" i="30"/>
  <c r="AB49" i="30"/>
  <c r="BT130" i="30"/>
  <c r="AA49" i="30"/>
  <c r="BS130" i="30"/>
  <c r="Z49" i="30"/>
  <c r="Y49" i="30"/>
  <c r="BY130" i="30"/>
  <c r="X49" i="30"/>
  <c r="BX130" i="30"/>
  <c r="W49" i="30"/>
  <c r="V49" i="30"/>
  <c r="U49" i="30"/>
  <c r="AC130" i="30"/>
  <c r="T49" i="30"/>
  <c r="AB130" i="30"/>
  <c r="S49" i="30"/>
  <c r="AA130" i="30"/>
  <c r="R49" i="30"/>
  <c r="Z130" i="30"/>
  <c r="Q49" i="30"/>
  <c r="G295" i="30"/>
  <c r="P49" i="30"/>
  <c r="I130" i="30"/>
  <c r="O49" i="30"/>
  <c r="H130" i="30"/>
  <c r="N49" i="30"/>
  <c r="G130" i="30"/>
  <c r="M49" i="30"/>
  <c r="F130" i="30"/>
  <c r="L49" i="30"/>
  <c r="F295" i="30"/>
  <c r="K49" i="30"/>
  <c r="AW130" i="30"/>
  <c r="CG130" i="30"/>
  <c r="M212" i="30"/>
  <c r="J49" i="30"/>
  <c r="AV130" i="30"/>
  <c r="CF130" i="30"/>
  <c r="L212" i="30"/>
  <c r="I49" i="30"/>
  <c r="AU130" i="30"/>
  <c r="H49" i="30"/>
  <c r="AT130" i="30"/>
  <c r="G49" i="30"/>
  <c r="E295" i="30"/>
  <c r="F49" i="30"/>
  <c r="E49" i="30"/>
  <c r="D49" i="30"/>
  <c r="C49" i="30"/>
  <c r="AV48" i="30"/>
  <c r="AU48" i="30"/>
  <c r="AT48" i="30"/>
  <c r="AS48" i="30"/>
  <c r="AR48" i="30"/>
  <c r="AQ48" i="30"/>
  <c r="AP48" i="30"/>
  <c r="AO48" i="30"/>
  <c r="AN48" i="30"/>
  <c r="AM48" i="30"/>
  <c r="AL48" i="30"/>
  <c r="AK48" i="30"/>
  <c r="S129" i="30"/>
  <c r="AJ48" i="30"/>
  <c r="R129" i="30"/>
  <c r="AI48" i="30"/>
  <c r="Q129" i="30"/>
  <c r="AH48" i="30"/>
  <c r="P129" i="30"/>
  <c r="AG48" i="30"/>
  <c r="AF48" i="30"/>
  <c r="AE48" i="30"/>
  <c r="BO129" i="30"/>
  <c r="AD48" i="30"/>
  <c r="BN129" i="30"/>
  <c r="AC48" i="30"/>
  <c r="AB48" i="30"/>
  <c r="BT129" i="30"/>
  <c r="AA48" i="30"/>
  <c r="BS129" i="30"/>
  <c r="BR129" i="30"/>
  <c r="Z48" i="30"/>
  <c r="Y48" i="30"/>
  <c r="BY129" i="30"/>
  <c r="X48" i="30"/>
  <c r="BX129" i="30"/>
  <c r="W48" i="30"/>
  <c r="V48" i="30"/>
  <c r="U48" i="30"/>
  <c r="AC129" i="30"/>
  <c r="T48" i="30"/>
  <c r="AB129" i="30"/>
  <c r="S48" i="30"/>
  <c r="AA129" i="30"/>
  <c r="CO129" i="30"/>
  <c r="U211" i="30"/>
  <c r="R48" i="30"/>
  <c r="Z129" i="30"/>
  <c r="Q48" i="30"/>
  <c r="G294" i="30"/>
  <c r="P48" i="30"/>
  <c r="I129" i="30"/>
  <c r="O48" i="30"/>
  <c r="H129" i="30"/>
  <c r="N48" i="30"/>
  <c r="G129" i="30"/>
  <c r="M48" i="30"/>
  <c r="F129" i="30"/>
  <c r="L48" i="30"/>
  <c r="F294" i="30"/>
  <c r="K48" i="30"/>
  <c r="AW129" i="30"/>
  <c r="CG129" i="30"/>
  <c r="M211" i="30"/>
  <c r="J48" i="30"/>
  <c r="AV129" i="30"/>
  <c r="CF129" i="30"/>
  <c r="L211" i="30"/>
  <c r="I48" i="30"/>
  <c r="AU129" i="30"/>
  <c r="H48" i="30"/>
  <c r="AT129" i="30"/>
  <c r="G48" i="30"/>
  <c r="E294" i="30"/>
  <c r="F48" i="30"/>
  <c r="E48" i="30"/>
  <c r="D48" i="30"/>
  <c r="C48" i="30"/>
  <c r="AV47" i="30"/>
  <c r="AU47" i="30"/>
  <c r="AT47" i="30"/>
  <c r="AS47" i="30"/>
  <c r="AR47" i="30"/>
  <c r="AQ47" i="30"/>
  <c r="AP47" i="30"/>
  <c r="AO47" i="30"/>
  <c r="AN47" i="30"/>
  <c r="AM47" i="30"/>
  <c r="AL47" i="30"/>
  <c r="AK47" i="30"/>
  <c r="S128" i="30"/>
  <c r="AJ47" i="30"/>
  <c r="R128" i="30"/>
  <c r="AI47" i="30"/>
  <c r="Q128" i="30"/>
  <c r="AH47" i="30"/>
  <c r="P128" i="30"/>
  <c r="AG47" i="30"/>
  <c r="AF47" i="30"/>
  <c r="AE47" i="30"/>
  <c r="BO128" i="30"/>
  <c r="AD47" i="30"/>
  <c r="BN128" i="30"/>
  <c r="AC47" i="30"/>
  <c r="AB47" i="30"/>
  <c r="BT128" i="30"/>
  <c r="AA47" i="30"/>
  <c r="BS128" i="30"/>
  <c r="Z47" i="30"/>
  <c r="Y47" i="30"/>
  <c r="BY128" i="30"/>
  <c r="X47" i="30"/>
  <c r="BX128" i="30"/>
  <c r="W47" i="30"/>
  <c r="V47" i="30"/>
  <c r="U47" i="30"/>
  <c r="AC128" i="30"/>
  <c r="T47" i="30"/>
  <c r="AB128" i="30"/>
  <c r="S47" i="30"/>
  <c r="AA128" i="30"/>
  <c r="R47" i="30"/>
  <c r="Z128" i="30"/>
  <c r="Q47" i="30"/>
  <c r="G293" i="30"/>
  <c r="P47" i="30"/>
  <c r="I128" i="30"/>
  <c r="O47" i="30"/>
  <c r="H128" i="30"/>
  <c r="N47" i="30"/>
  <c r="G128" i="30"/>
  <c r="M47" i="30"/>
  <c r="F128" i="30"/>
  <c r="L47" i="30"/>
  <c r="F293" i="30"/>
  <c r="K47" i="30"/>
  <c r="AW128" i="30"/>
  <c r="CG128" i="30"/>
  <c r="M210" i="30"/>
  <c r="J47" i="30"/>
  <c r="AV128" i="30"/>
  <c r="CF128" i="30"/>
  <c r="L210" i="30"/>
  <c r="I47" i="30"/>
  <c r="AU128" i="30"/>
  <c r="H47" i="30"/>
  <c r="AT128" i="30"/>
  <c r="G47" i="30"/>
  <c r="E293" i="30"/>
  <c r="F47" i="30"/>
  <c r="E47" i="30"/>
  <c r="D47" i="30"/>
  <c r="C47" i="30"/>
  <c r="AV46" i="30"/>
  <c r="AU46" i="30"/>
  <c r="AT46" i="30"/>
  <c r="AS46" i="30"/>
  <c r="AR46" i="30"/>
  <c r="AQ46" i="30"/>
  <c r="AP46" i="30"/>
  <c r="AO46" i="30"/>
  <c r="AN46" i="30"/>
  <c r="AM46" i="30"/>
  <c r="AL46" i="30"/>
  <c r="AK46" i="30"/>
  <c r="S127" i="30"/>
  <c r="AJ46" i="30"/>
  <c r="R127" i="30"/>
  <c r="AI46" i="30"/>
  <c r="Q127" i="30"/>
  <c r="AH46" i="30"/>
  <c r="P127" i="30"/>
  <c r="AG46" i="30"/>
  <c r="AF46" i="30"/>
  <c r="AE46" i="30"/>
  <c r="BO127" i="30"/>
  <c r="AD46" i="30"/>
  <c r="BN127" i="30"/>
  <c r="AC46" i="30"/>
  <c r="AB46" i="30"/>
  <c r="BT127" i="30"/>
  <c r="AA46" i="30"/>
  <c r="BS127" i="30"/>
  <c r="Z46" i="30"/>
  <c r="Y46" i="30"/>
  <c r="BY127" i="30"/>
  <c r="X46" i="30"/>
  <c r="BX127" i="30"/>
  <c r="W46" i="30"/>
  <c r="V46" i="30"/>
  <c r="U46" i="30"/>
  <c r="AC127" i="30"/>
  <c r="T46" i="30"/>
  <c r="AB127" i="30"/>
  <c r="S46" i="30"/>
  <c r="AA127" i="30"/>
  <c r="R46" i="30"/>
  <c r="Z127" i="30"/>
  <c r="Q46" i="30"/>
  <c r="G292" i="30"/>
  <c r="P46" i="30"/>
  <c r="I127" i="30"/>
  <c r="O46" i="30"/>
  <c r="H127" i="30"/>
  <c r="N46" i="30"/>
  <c r="G127" i="30"/>
  <c r="M46" i="30"/>
  <c r="F127" i="30"/>
  <c r="L46" i="30"/>
  <c r="F292" i="30"/>
  <c r="K46" i="30"/>
  <c r="AW127" i="30"/>
  <c r="CG127" i="30"/>
  <c r="M209" i="30"/>
  <c r="J46" i="30"/>
  <c r="AV127" i="30"/>
  <c r="CF127" i="30"/>
  <c r="L209" i="30"/>
  <c r="I46" i="30"/>
  <c r="AU127" i="30"/>
  <c r="H46" i="30"/>
  <c r="AT127" i="30"/>
  <c r="G46" i="30"/>
  <c r="E292" i="30"/>
  <c r="F46" i="30"/>
  <c r="E46" i="30"/>
  <c r="D46" i="30"/>
  <c r="C46" i="30"/>
  <c r="AV45" i="30"/>
  <c r="AU45" i="30"/>
  <c r="AT45" i="30"/>
  <c r="AS45" i="30"/>
  <c r="AR45" i="30"/>
  <c r="AQ45" i="30"/>
  <c r="AP45" i="30"/>
  <c r="AO45" i="30"/>
  <c r="AN45" i="30"/>
  <c r="AM45" i="30"/>
  <c r="AL45" i="30"/>
  <c r="AK45" i="30"/>
  <c r="S126" i="30"/>
  <c r="AJ45" i="30"/>
  <c r="R126" i="30"/>
  <c r="AI45" i="30"/>
  <c r="Q126" i="30"/>
  <c r="AH45" i="30"/>
  <c r="P126" i="30"/>
  <c r="AG45" i="30"/>
  <c r="AF45" i="30"/>
  <c r="AE45" i="30"/>
  <c r="BO126" i="30"/>
  <c r="AD45" i="30"/>
  <c r="BN126" i="30"/>
  <c r="AC45" i="30"/>
  <c r="AB45" i="30"/>
  <c r="BT126" i="30"/>
  <c r="AA45" i="30"/>
  <c r="BS126" i="30"/>
  <c r="Z45" i="30"/>
  <c r="Y45" i="30"/>
  <c r="BY126" i="30"/>
  <c r="X45" i="30"/>
  <c r="BX126" i="30"/>
  <c r="W45" i="30"/>
  <c r="V45" i="30"/>
  <c r="U45" i="30"/>
  <c r="AC126" i="30"/>
  <c r="T45" i="30"/>
  <c r="AB126" i="30"/>
  <c r="S45" i="30"/>
  <c r="AA126" i="30"/>
  <c r="R45" i="30"/>
  <c r="Z126" i="30"/>
  <c r="Q45" i="30"/>
  <c r="G291" i="30"/>
  <c r="P45" i="30"/>
  <c r="I126" i="30"/>
  <c r="O45" i="30"/>
  <c r="H126" i="30"/>
  <c r="N45" i="30"/>
  <c r="G126" i="30"/>
  <c r="M45" i="30"/>
  <c r="F126" i="30"/>
  <c r="L45" i="30"/>
  <c r="F291" i="30"/>
  <c r="K45" i="30"/>
  <c r="AW126" i="30"/>
  <c r="J45" i="30"/>
  <c r="AV126" i="30"/>
  <c r="I45" i="30"/>
  <c r="AU126" i="30"/>
  <c r="H45" i="30"/>
  <c r="AT126" i="30"/>
  <c r="G45" i="30"/>
  <c r="E291" i="30"/>
  <c r="F45" i="30"/>
  <c r="E45" i="30"/>
  <c r="D45" i="30"/>
  <c r="C45" i="30"/>
  <c r="AV44" i="30"/>
  <c r="AU44" i="30"/>
  <c r="AT44" i="30"/>
  <c r="AS44" i="30"/>
  <c r="AR44" i="30"/>
  <c r="AQ44" i="30"/>
  <c r="AP44" i="30"/>
  <c r="AO44" i="30"/>
  <c r="AN44" i="30"/>
  <c r="AM44" i="30"/>
  <c r="AL44" i="30"/>
  <c r="AK44" i="30"/>
  <c r="AJ44" i="30"/>
  <c r="AI44" i="30"/>
  <c r="AH44" i="30"/>
  <c r="AG44" i="30"/>
  <c r="AF44" i="30"/>
  <c r="AE44" i="30"/>
  <c r="AD44" i="30"/>
  <c r="AC44" i="30"/>
  <c r="AB44" i="30"/>
  <c r="AA44" i="30"/>
  <c r="Z44" i="30"/>
  <c r="Y44" i="30"/>
  <c r="X44" i="30"/>
  <c r="W44" i="30"/>
  <c r="V44" i="30"/>
  <c r="U44" i="30"/>
  <c r="T44" i="30"/>
  <c r="S44" i="30"/>
  <c r="R44" i="30"/>
  <c r="Q44" i="30"/>
  <c r="P44" i="30"/>
  <c r="O44" i="30"/>
  <c r="N44" i="30"/>
  <c r="M44" i="30"/>
  <c r="L44" i="30"/>
  <c r="K44" i="30"/>
  <c r="J44" i="30"/>
  <c r="I44" i="30"/>
  <c r="H44" i="30"/>
  <c r="G44" i="30"/>
  <c r="F44" i="30"/>
  <c r="E44" i="30"/>
  <c r="D44" i="30"/>
  <c r="C44" i="30"/>
  <c r="AV43" i="30"/>
  <c r="AU43" i="30"/>
  <c r="AT43" i="30"/>
  <c r="AS43" i="30"/>
  <c r="AR43" i="30"/>
  <c r="AQ43" i="30"/>
  <c r="AP43" i="30"/>
  <c r="AO43" i="30"/>
  <c r="AN43" i="30"/>
  <c r="AM43" i="30"/>
  <c r="AL43" i="30"/>
  <c r="AK43" i="30"/>
  <c r="S124" i="30"/>
  <c r="AJ43" i="30"/>
  <c r="R124" i="30"/>
  <c r="AI43" i="30"/>
  <c r="Q124" i="30"/>
  <c r="AH43" i="30"/>
  <c r="P124" i="30"/>
  <c r="AG43" i="30"/>
  <c r="AF43" i="30"/>
  <c r="AE43" i="30"/>
  <c r="BO124" i="30"/>
  <c r="AD43" i="30"/>
  <c r="BN124" i="30"/>
  <c r="AC43" i="30"/>
  <c r="AB43" i="30"/>
  <c r="BT124" i="30"/>
  <c r="AA43" i="30"/>
  <c r="BS124" i="30"/>
  <c r="Z43" i="30"/>
  <c r="Y43" i="30"/>
  <c r="BY124" i="30"/>
  <c r="X43" i="30"/>
  <c r="BX124" i="30"/>
  <c r="W43" i="30"/>
  <c r="V43" i="30"/>
  <c r="U43" i="30"/>
  <c r="AC124" i="30"/>
  <c r="T43" i="30"/>
  <c r="AB124" i="30"/>
  <c r="S43" i="30"/>
  <c r="AA124" i="30"/>
  <c r="R43" i="30"/>
  <c r="Z124" i="30"/>
  <c r="Q43" i="30"/>
  <c r="G289" i="30"/>
  <c r="P43" i="30"/>
  <c r="I124" i="30"/>
  <c r="O43" i="30"/>
  <c r="H124" i="30"/>
  <c r="N43" i="30"/>
  <c r="G124" i="30"/>
  <c r="M43" i="30"/>
  <c r="F124" i="30"/>
  <c r="L43" i="30"/>
  <c r="F289" i="30"/>
  <c r="K43" i="30"/>
  <c r="AW124" i="30"/>
  <c r="CG124" i="30"/>
  <c r="M206" i="30"/>
  <c r="J43" i="30"/>
  <c r="AV124" i="30"/>
  <c r="CF124" i="30"/>
  <c r="L206" i="30"/>
  <c r="I43" i="30"/>
  <c r="AU124" i="30"/>
  <c r="H43" i="30"/>
  <c r="AT124" i="30"/>
  <c r="G43" i="30"/>
  <c r="E289" i="30"/>
  <c r="F43" i="30"/>
  <c r="E43" i="30"/>
  <c r="D43" i="30"/>
  <c r="C43" i="30"/>
  <c r="AV42" i="30"/>
  <c r="AU42" i="30"/>
  <c r="AT42" i="30"/>
  <c r="AS42" i="30"/>
  <c r="AR42" i="30"/>
  <c r="AQ42" i="30"/>
  <c r="AP42" i="30"/>
  <c r="AO42" i="30"/>
  <c r="AN42" i="30"/>
  <c r="AM42" i="30"/>
  <c r="AL42" i="30"/>
  <c r="AK42" i="30"/>
  <c r="S123" i="30"/>
  <c r="AJ42" i="30"/>
  <c r="R123" i="30"/>
  <c r="AI42" i="30"/>
  <c r="Q123" i="30"/>
  <c r="AH42" i="30"/>
  <c r="P123" i="30"/>
  <c r="AG42" i="30"/>
  <c r="AF42" i="30"/>
  <c r="AE42" i="30"/>
  <c r="BO123" i="30"/>
  <c r="AD42" i="30"/>
  <c r="BN123" i="30"/>
  <c r="AC42" i="30"/>
  <c r="AB42" i="30"/>
  <c r="BT123" i="30"/>
  <c r="AA42" i="30"/>
  <c r="BS123" i="30"/>
  <c r="Z42" i="30"/>
  <c r="Y42" i="30"/>
  <c r="BY123" i="30"/>
  <c r="X42" i="30"/>
  <c r="BX123" i="30"/>
  <c r="W42" i="30"/>
  <c r="V42" i="30"/>
  <c r="U42" i="30"/>
  <c r="AC123" i="30"/>
  <c r="T42" i="30"/>
  <c r="AB123" i="30"/>
  <c r="S42" i="30"/>
  <c r="AA123" i="30"/>
  <c r="R42" i="30"/>
  <c r="Z123" i="30"/>
  <c r="Q42" i="30"/>
  <c r="G288" i="30"/>
  <c r="P42" i="30"/>
  <c r="I123" i="30"/>
  <c r="O42" i="30"/>
  <c r="H123" i="30"/>
  <c r="N42" i="30"/>
  <c r="G123" i="30"/>
  <c r="M42" i="30"/>
  <c r="F123" i="30"/>
  <c r="L42" i="30"/>
  <c r="F288" i="30"/>
  <c r="K42" i="30"/>
  <c r="AW123" i="30"/>
  <c r="CG123" i="30"/>
  <c r="M205" i="30"/>
  <c r="J42" i="30"/>
  <c r="AV123" i="30"/>
  <c r="CF123" i="30"/>
  <c r="L205" i="30"/>
  <c r="I42" i="30"/>
  <c r="AU123" i="30"/>
  <c r="H42" i="30"/>
  <c r="AT123" i="30"/>
  <c r="G42" i="30"/>
  <c r="E288" i="30"/>
  <c r="F42" i="30"/>
  <c r="E42" i="30"/>
  <c r="D42" i="30"/>
  <c r="C42" i="30"/>
  <c r="AV41" i="30"/>
  <c r="AU41" i="30"/>
  <c r="AT41" i="30"/>
  <c r="AS41" i="30"/>
  <c r="AR41" i="30"/>
  <c r="AQ41" i="30"/>
  <c r="AP41" i="30"/>
  <c r="AO41" i="30"/>
  <c r="AN41" i="30"/>
  <c r="AM41" i="30"/>
  <c r="AL41" i="30"/>
  <c r="AK41" i="30"/>
  <c r="S122" i="30"/>
  <c r="AJ41" i="30"/>
  <c r="R122" i="30"/>
  <c r="AI41" i="30"/>
  <c r="Q122" i="30"/>
  <c r="AH41" i="30"/>
  <c r="P122" i="30"/>
  <c r="AG41" i="30"/>
  <c r="AF41" i="30"/>
  <c r="AE41" i="30"/>
  <c r="BO122" i="30"/>
  <c r="AD41" i="30"/>
  <c r="BN122" i="30"/>
  <c r="AC41" i="30"/>
  <c r="AB41" i="30"/>
  <c r="BT122" i="30"/>
  <c r="AA41" i="30"/>
  <c r="BS122" i="30"/>
  <c r="Z41" i="30"/>
  <c r="Y41" i="30"/>
  <c r="BY122" i="30"/>
  <c r="X41" i="30"/>
  <c r="BX122" i="30"/>
  <c r="W41" i="30"/>
  <c r="V41" i="30"/>
  <c r="U41" i="30"/>
  <c r="AC122" i="30"/>
  <c r="T41" i="30"/>
  <c r="AB122" i="30"/>
  <c r="S41" i="30"/>
  <c r="AA122" i="30"/>
  <c r="R41" i="30"/>
  <c r="Z122" i="30"/>
  <c r="Q41" i="30"/>
  <c r="G287" i="30"/>
  <c r="P41" i="30"/>
  <c r="I122" i="30"/>
  <c r="O41" i="30"/>
  <c r="H122" i="30"/>
  <c r="N41" i="30"/>
  <c r="G122" i="30"/>
  <c r="M41" i="30"/>
  <c r="F122" i="30"/>
  <c r="L41" i="30"/>
  <c r="F287" i="30"/>
  <c r="K41" i="30"/>
  <c r="AW122" i="30"/>
  <c r="CG122" i="30"/>
  <c r="M204" i="30"/>
  <c r="J41" i="30"/>
  <c r="AV122" i="30"/>
  <c r="CF122" i="30"/>
  <c r="L204" i="30"/>
  <c r="I41" i="30"/>
  <c r="AU122" i="30"/>
  <c r="H41" i="30"/>
  <c r="AT122" i="30"/>
  <c r="G41" i="30"/>
  <c r="E287" i="30"/>
  <c r="F41" i="30"/>
  <c r="E41" i="30"/>
  <c r="D41" i="30"/>
  <c r="C41" i="30"/>
  <c r="AV40" i="30"/>
  <c r="AU40" i="30"/>
  <c r="AT40" i="30"/>
  <c r="AS40" i="30"/>
  <c r="AR40" i="30"/>
  <c r="AQ40" i="30"/>
  <c r="AP40" i="30"/>
  <c r="AO40" i="30"/>
  <c r="AN40" i="30"/>
  <c r="AM40" i="30"/>
  <c r="AL40" i="30"/>
  <c r="AK40" i="30"/>
  <c r="S121" i="30"/>
  <c r="AJ40" i="30"/>
  <c r="R121" i="30"/>
  <c r="AI40" i="30"/>
  <c r="Q121" i="30"/>
  <c r="AH40" i="30"/>
  <c r="P121" i="30"/>
  <c r="AG40" i="30"/>
  <c r="AF40" i="30"/>
  <c r="AE40" i="30"/>
  <c r="BO121" i="30"/>
  <c r="AD40" i="30"/>
  <c r="BN121" i="30"/>
  <c r="AC40" i="30"/>
  <c r="AB40" i="30"/>
  <c r="BT121" i="30"/>
  <c r="AA40" i="30"/>
  <c r="BS121" i="30"/>
  <c r="Z40" i="30"/>
  <c r="Y40" i="30"/>
  <c r="BY121" i="30"/>
  <c r="X40" i="30"/>
  <c r="BX121" i="30"/>
  <c r="W40" i="30"/>
  <c r="V40" i="30"/>
  <c r="U40" i="30"/>
  <c r="AC121" i="30"/>
  <c r="T40" i="30"/>
  <c r="AB121" i="30"/>
  <c r="S40" i="30"/>
  <c r="AA121" i="30"/>
  <c r="CO121" i="30"/>
  <c r="U203" i="30"/>
  <c r="R40" i="30"/>
  <c r="Z121" i="30"/>
  <c r="Q40" i="30"/>
  <c r="G286" i="30"/>
  <c r="P40" i="30"/>
  <c r="I121" i="30"/>
  <c r="O40" i="30"/>
  <c r="H121" i="30"/>
  <c r="N40" i="30"/>
  <c r="G121" i="30"/>
  <c r="M40" i="30"/>
  <c r="F121" i="30"/>
  <c r="L40" i="30"/>
  <c r="F286" i="30"/>
  <c r="K40" i="30"/>
  <c r="AW121" i="30"/>
  <c r="CG121" i="30"/>
  <c r="M203" i="30"/>
  <c r="J40" i="30"/>
  <c r="AV121" i="30"/>
  <c r="CF121" i="30"/>
  <c r="L203" i="30"/>
  <c r="I40" i="30"/>
  <c r="AU121" i="30"/>
  <c r="H40" i="30"/>
  <c r="AT121" i="30"/>
  <c r="G40" i="30"/>
  <c r="E286" i="30"/>
  <c r="F40" i="30"/>
  <c r="E40" i="30"/>
  <c r="D40" i="30"/>
  <c r="C40" i="30"/>
  <c r="AV39" i="30"/>
  <c r="AU39" i="30"/>
  <c r="AT39" i="30"/>
  <c r="AS39" i="30"/>
  <c r="AR39" i="30"/>
  <c r="AQ39" i="30"/>
  <c r="AP39" i="30"/>
  <c r="AO39" i="30"/>
  <c r="AN39" i="30"/>
  <c r="AM39" i="30"/>
  <c r="AL39" i="30"/>
  <c r="AK39" i="30"/>
  <c r="S120" i="30"/>
  <c r="AJ39" i="30"/>
  <c r="R120" i="30"/>
  <c r="AI39" i="30"/>
  <c r="Q120" i="30"/>
  <c r="AH39" i="30"/>
  <c r="P120" i="30"/>
  <c r="AG39" i="30"/>
  <c r="AF39" i="30"/>
  <c r="AE39" i="30"/>
  <c r="BO120" i="30"/>
  <c r="AD39" i="30"/>
  <c r="BN120" i="30"/>
  <c r="AC39" i="30"/>
  <c r="AB39" i="30"/>
  <c r="BT120" i="30"/>
  <c r="AA39" i="30"/>
  <c r="BS120" i="30"/>
  <c r="Z39" i="30"/>
  <c r="Y39" i="30"/>
  <c r="BY120" i="30"/>
  <c r="X39" i="30"/>
  <c r="BX120" i="30"/>
  <c r="W39" i="30"/>
  <c r="V39" i="30"/>
  <c r="U39" i="30"/>
  <c r="AC120" i="30"/>
  <c r="T39" i="30"/>
  <c r="AB120" i="30"/>
  <c r="S39" i="30"/>
  <c r="AA120" i="30"/>
  <c r="R39" i="30"/>
  <c r="Z120" i="30"/>
  <c r="Q39" i="30"/>
  <c r="G285" i="30"/>
  <c r="P39" i="30"/>
  <c r="I120" i="30"/>
  <c r="O39" i="30"/>
  <c r="H120" i="30"/>
  <c r="N39" i="30"/>
  <c r="G120" i="30"/>
  <c r="M39" i="30"/>
  <c r="F120" i="30"/>
  <c r="L39" i="30"/>
  <c r="F285" i="30"/>
  <c r="K39" i="30"/>
  <c r="AW120" i="30"/>
  <c r="CG120" i="30"/>
  <c r="M202" i="30"/>
  <c r="J39" i="30"/>
  <c r="AV120" i="30"/>
  <c r="CF120" i="30"/>
  <c r="L202" i="30"/>
  <c r="I39" i="30"/>
  <c r="AU120" i="30"/>
  <c r="H39" i="30"/>
  <c r="AT120" i="30"/>
  <c r="G39" i="30"/>
  <c r="E285" i="30"/>
  <c r="F39" i="30"/>
  <c r="E39" i="30"/>
  <c r="D39" i="30"/>
  <c r="C39" i="30"/>
  <c r="AV38" i="30"/>
  <c r="AU38" i="30"/>
  <c r="AT38" i="30"/>
  <c r="AS38" i="30"/>
  <c r="AR38" i="30"/>
  <c r="AQ38" i="30"/>
  <c r="AP38" i="30"/>
  <c r="AO38" i="30"/>
  <c r="AN38" i="30"/>
  <c r="AM38" i="30"/>
  <c r="AL38" i="30"/>
  <c r="AK38" i="30"/>
  <c r="S119" i="30"/>
  <c r="AJ38" i="30"/>
  <c r="R119" i="30"/>
  <c r="AI38" i="30"/>
  <c r="Q119" i="30"/>
  <c r="AH38" i="30"/>
  <c r="P119" i="30"/>
  <c r="AG38" i="30"/>
  <c r="AF38" i="30"/>
  <c r="AE38" i="30"/>
  <c r="BO119" i="30"/>
  <c r="AD38" i="30"/>
  <c r="BN119" i="30"/>
  <c r="AC38" i="30"/>
  <c r="AB38" i="30"/>
  <c r="BT119" i="30"/>
  <c r="AA38" i="30"/>
  <c r="BS119" i="30"/>
  <c r="Z38" i="30"/>
  <c r="Y38" i="30"/>
  <c r="BY119" i="30"/>
  <c r="X38" i="30"/>
  <c r="BX119" i="30"/>
  <c r="W38" i="30"/>
  <c r="V38" i="30"/>
  <c r="U38" i="30"/>
  <c r="AC119" i="30"/>
  <c r="T38" i="30"/>
  <c r="AB119" i="30"/>
  <c r="S38" i="30"/>
  <c r="AA119" i="30"/>
  <c r="R38" i="30"/>
  <c r="Z119" i="30"/>
  <c r="Q38" i="30"/>
  <c r="G284" i="30"/>
  <c r="P38" i="30"/>
  <c r="I119" i="30"/>
  <c r="O38" i="30"/>
  <c r="H119" i="30"/>
  <c r="N38" i="30"/>
  <c r="G119" i="30"/>
  <c r="M38" i="30"/>
  <c r="F119" i="30"/>
  <c r="L38" i="30"/>
  <c r="F284" i="30"/>
  <c r="K38" i="30"/>
  <c r="AW119" i="30"/>
  <c r="J38" i="30"/>
  <c r="AV119" i="30"/>
  <c r="I38" i="30"/>
  <c r="AU119" i="30"/>
  <c r="H38" i="30"/>
  <c r="AT119" i="30"/>
  <c r="G38" i="30"/>
  <c r="E284" i="30"/>
  <c r="F38" i="30"/>
  <c r="E38" i="30"/>
  <c r="D38" i="30"/>
  <c r="C38" i="30"/>
  <c r="AV37" i="30"/>
  <c r="AU37" i="30"/>
  <c r="AT37" i="30"/>
  <c r="AS37" i="30"/>
  <c r="AR37" i="30"/>
  <c r="AQ37" i="30"/>
  <c r="AP37" i="30"/>
  <c r="AO37" i="30"/>
  <c r="AN37" i="30"/>
  <c r="AM37" i="30"/>
  <c r="AL37" i="30"/>
  <c r="AK37" i="30"/>
  <c r="AJ37" i="30"/>
  <c r="AI37" i="30"/>
  <c r="AH37" i="30"/>
  <c r="AG37" i="30"/>
  <c r="AF37" i="30"/>
  <c r="AE37" i="30"/>
  <c r="AD37" i="30"/>
  <c r="AC37" i="30"/>
  <c r="AB37" i="30"/>
  <c r="AA37" i="30"/>
  <c r="Z37" i="30"/>
  <c r="Y37" i="30"/>
  <c r="X37" i="30"/>
  <c r="W37" i="30"/>
  <c r="V37" i="30"/>
  <c r="U37" i="30"/>
  <c r="T37" i="30"/>
  <c r="S37" i="30"/>
  <c r="R37" i="30"/>
  <c r="Q37" i="30"/>
  <c r="P37" i="30"/>
  <c r="O37" i="30"/>
  <c r="N37" i="30"/>
  <c r="M37" i="30"/>
  <c r="L37" i="30"/>
  <c r="K37" i="30"/>
  <c r="J37" i="30"/>
  <c r="I37" i="30"/>
  <c r="H37" i="30"/>
  <c r="G37" i="30"/>
  <c r="F37" i="30"/>
  <c r="E37" i="30"/>
  <c r="D37" i="30"/>
  <c r="C37" i="30"/>
  <c r="AV36" i="30"/>
  <c r="AU36" i="30"/>
  <c r="AT36" i="30"/>
  <c r="AS36" i="30"/>
  <c r="AR36" i="30"/>
  <c r="AQ36" i="30"/>
  <c r="AP36" i="30"/>
  <c r="AO36" i="30"/>
  <c r="AN36" i="30"/>
  <c r="AM36" i="30"/>
  <c r="AL36" i="30"/>
  <c r="AK36" i="30"/>
  <c r="S117" i="30"/>
  <c r="AJ36" i="30"/>
  <c r="R117" i="30"/>
  <c r="AI36" i="30"/>
  <c r="Q117" i="30"/>
  <c r="AH36" i="30"/>
  <c r="P117" i="30"/>
  <c r="AG36" i="30"/>
  <c r="AF36" i="30"/>
  <c r="AE36" i="30"/>
  <c r="BO117" i="30"/>
  <c r="AD36" i="30"/>
  <c r="BN117" i="30"/>
  <c r="AC36" i="30"/>
  <c r="AB36" i="30"/>
  <c r="BT117" i="30"/>
  <c r="AA36" i="30"/>
  <c r="BS117" i="30"/>
  <c r="BR117" i="30"/>
  <c r="Z36" i="30"/>
  <c r="Y36" i="30"/>
  <c r="BY117" i="30"/>
  <c r="X36" i="30"/>
  <c r="BX117" i="30"/>
  <c r="W36" i="30"/>
  <c r="V36" i="30"/>
  <c r="U36" i="30"/>
  <c r="AC117" i="30"/>
  <c r="T36" i="30"/>
  <c r="AB117" i="30"/>
  <c r="S36" i="30"/>
  <c r="AA117" i="30"/>
  <c r="CO117" i="30"/>
  <c r="U199" i="30"/>
  <c r="R36" i="30"/>
  <c r="Z117" i="30"/>
  <c r="Q36" i="30"/>
  <c r="G282" i="30"/>
  <c r="P36" i="30"/>
  <c r="I117" i="30"/>
  <c r="O36" i="30"/>
  <c r="H117" i="30"/>
  <c r="N36" i="30"/>
  <c r="G117" i="30"/>
  <c r="M36" i="30"/>
  <c r="F117" i="30"/>
  <c r="L36" i="30"/>
  <c r="F282" i="30"/>
  <c r="K36" i="30"/>
  <c r="AW117" i="30"/>
  <c r="CG117" i="30"/>
  <c r="M199" i="30"/>
  <c r="J36" i="30"/>
  <c r="AV117" i="30"/>
  <c r="CF117" i="30"/>
  <c r="L199" i="30"/>
  <c r="I36" i="30"/>
  <c r="AU117" i="30"/>
  <c r="H36" i="30"/>
  <c r="AT117" i="30"/>
  <c r="G36" i="30"/>
  <c r="E282" i="30"/>
  <c r="F36" i="30"/>
  <c r="E36" i="30"/>
  <c r="D36" i="30"/>
  <c r="C36" i="30"/>
  <c r="AV35" i="30"/>
  <c r="AU35" i="30"/>
  <c r="AT35" i="30"/>
  <c r="AS35" i="30"/>
  <c r="AR35" i="30"/>
  <c r="AQ35" i="30"/>
  <c r="AP35" i="30"/>
  <c r="AO35" i="30"/>
  <c r="AN35" i="30"/>
  <c r="AM35" i="30"/>
  <c r="AL35" i="30"/>
  <c r="AK35" i="30"/>
  <c r="S116" i="30"/>
  <c r="AJ35" i="30"/>
  <c r="R116" i="30"/>
  <c r="AI35" i="30"/>
  <c r="Q116" i="30"/>
  <c r="AH35" i="30"/>
  <c r="P116" i="30"/>
  <c r="AG35" i="30"/>
  <c r="AF35" i="30"/>
  <c r="AE35" i="30"/>
  <c r="BO116" i="30"/>
  <c r="AD35" i="30"/>
  <c r="BN116" i="30"/>
  <c r="AC35" i="30"/>
  <c r="AB35" i="30"/>
  <c r="BT116" i="30"/>
  <c r="AA35" i="30"/>
  <c r="BS116" i="30"/>
  <c r="Z35" i="30"/>
  <c r="Y35" i="30"/>
  <c r="BY116" i="30"/>
  <c r="X35" i="30"/>
  <c r="BX116" i="30"/>
  <c r="W35" i="30"/>
  <c r="V35" i="30"/>
  <c r="U35" i="30"/>
  <c r="AC116" i="30"/>
  <c r="T35" i="30"/>
  <c r="AB116" i="30"/>
  <c r="S35" i="30"/>
  <c r="AA116" i="30"/>
  <c r="R35" i="30"/>
  <c r="Z116" i="30"/>
  <c r="Q35" i="30"/>
  <c r="G281" i="30"/>
  <c r="P35" i="30"/>
  <c r="I116" i="30"/>
  <c r="O35" i="30"/>
  <c r="H116" i="30"/>
  <c r="N35" i="30"/>
  <c r="G116" i="30"/>
  <c r="M35" i="30"/>
  <c r="F116" i="30"/>
  <c r="L35" i="30"/>
  <c r="F281" i="30"/>
  <c r="K35" i="30"/>
  <c r="AW116" i="30"/>
  <c r="CG116" i="30"/>
  <c r="M198" i="30"/>
  <c r="J35" i="30"/>
  <c r="AV116" i="30"/>
  <c r="CF116" i="30"/>
  <c r="L198" i="30"/>
  <c r="I35" i="30"/>
  <c r="AU116" i="30"/>
  <c r="H35" i="30"/>
  <c r="AT116" i="30"/>
  <c r="G35" i="30"/>
  <c r="E281" i="30"/>
  <c r="F35" i="30"/>
  <c r="E35" i="30"/>
  <c r="D35" i="30"/>
  <c r="C35" i="30"/>
  <c r="AV34" i="30"/>
  <c r="AU34" i="30"/>
  <c r="AT34" i="30"/>
  <c r="AS34" i="30"/>
  <c r="AR34" i="30"/>
  <c r="AQ34" i="30"/>
  <c r="AP34" i="30"/>
  <c r="AO34" i="30"/>
  <c r="AN34" i="30"/>
  <c r="AM34" i="30"/>
  <c r="AL34" i="30"/>
  <c r="AK34" i="30"/>
  <c r="S115" i="30"/>
  <c r="AJ34" i="30"/>
  <c r="R115" i="30"/>
  <c r="AI34" i="30"/>
  <c r="Q115" i="30"/>
  <c r="AH34" i="30"/>
  <c r="P115" i="30"/>
  <c r="AG34" i="30"/>
  <c r="AF34" i="30"/>
  <c r="AE34" i="30"/>
  <c r="BO115" i="30"/>
  <c r="AD34" i="30"/>
  <c r="BN115" i="30"/>
  <c r="AC34" i="30"/>
  <c r="AB34" i="30"/>
  <c r="BT115" i="30"/>
  <c r="AA34" i="30"/>
  <c r="BS115" i="30"/>
  <c r="Z34" i="30"/>
  <c r="Y34" i="30"/>
  <c r="BY115" i="30"/>
  <c r="X34" i="30"/>
  <c r="BX115" i="30"/>
  <c r="W34" i="30"/>
  <c r="V34" i="30"/>
  <c r="U34" i="30"/>
  <c r="AC115" i="30"/>
  <c r="T34" i="30"/>
  <c r="AB115" i="30"/>
  <c r="S34" i="30"/>
  <c r="AA115" i="30"/>
  <c r="R34" i="30"/>
  <c r="Z115" i="30"/>
  <c r="Q34" i="30"/>
  <c r="G280" i="30"/>
  <c r="P34" i="30"/>
  <c r="I115" i="30"/>
  <c r="O34" i="30"/>
  <c r="H115" i="30"/>
  <c r="N34" i="30"/>
  <c r="G115" i="30"/>
  <c r="M34" i="30"/>
  <c r="F115" i="30"/>
  <c r="L34" i="30"/>
  <c r="F280" i="30"/>
  <c r="K34" i="30"/>
  <c r="AW115" i="30"/>
  <c r="CG115" i="30"/>
  <c r="M197" i="30"/>
  <c r="J34" i="30"/>
  <c r="AV115" i="30"/>
  <c r="CF115" i="30"/>
  <c r="L197" i="30"/>
  <c r="I34" i="30"/>
  <c r="AU115" i="30"/>
  <c r="H34" i="30"/>
  <c r="AT115" i="30"/>
  <c r="G34" i="30"/>
  <c r="E280" i="30"/>
  <c r="F34" i="30"/>
  <c r="E34" i="30"/>
  <c r="D34" i="30"/>
  <c r="C34" i="30"/>
  <c r="AV33" i="30"/>
  <c r="AU33" i="30"/>
  <c r="AT33" i="30"/>
  <c r="AS33" i="30"/>
  <c r="AR33" i="30"/>
  <c r="AQ33" i="30"/>
  <c r="AP33" i="30"/>
  <c r="AO33" i="30"/>
  <c r="AN33" i="30"/>
  <c r="AM33" i="30"/>
  <c r="AL33" i="30"/>
  <c r="AK33" i="30"/>
  <c r="S114" i="30"/>
  <c r="AJ33" i="30"/>
  <c r="R114" i="30"/>
  <c r="AI33" i="30"/>
  <c r="Q114" i="30"/>
  <c r="AH33" i="30"/>
  <c r="P114" i="30"/>
  <c r="AG33" i="30"/>
  <c r="AF33" i="30"/>
  <c r="AE33" i="30"/>
  <c r="BO114" i="30"/>
  <c r="AD33" i="30"/>
  <c r="BN114" i="30"/>
  <c r="AC33" i="30"/>
  <c r="AB33" i="30"/>
  <c r="BT114" i="30"/>
  <c r="AA33" i="30"/>
  <c r="BS114" i="30"/>
  <c r="Z33" i="30"/>
  <c r="Y33" i="30"/>
  <c r="BY114" i="30"/>
  <c r="X33" i="30"/>
  <c r="BX114" i="30"/>
  <c r="W33" i="30"/>
  <c r="V33" i="30"/>
  <c r="U33" i="30"/>
  <c r="AC114" i="30"/>
  <c r="T33" i="30"/>
  <c r="AB114" i="30"/>
  <c r="S33" i="30"/>
  <c r="AA114" i="30"/>
  <c r="R33" i="30"/>
  <c r="Z114" i="30"/>
  <c r="Q33" i="30"/>
  <c r="G279" i="30"/>
  <c r="P33" i="30"/>
  <c r="I114" i="30"/>
  <c r="O33" i="30"/>
  <c r="H114" i="30"/>
  <c r="N33" i="30"/>
  <c r="G114" i="30"/>
  <c r="M33" i="30"/>
  <c r="F114" i="30"/>
  <c r="L33" i="30"/>
  <c r="F279" i="30"/>
  <c r="K33" i="30"/>
  <c r="AW114" i="30"/>
  <c r="CG114" i="30"/>
  <c r="M196" i="30"/>
  <c r="J33" i="30"/>
  <c r="AV114" i="30"/>
  <c r="CF114" i="30"/>
  <c r="L196" i="30"/>
  <c r="I33" i="30"/>
  <c r="AU114" i="30"/>
  <c r="H33" i="30"/>
  <c r="AT114" i="30"/>
  <c r="G33" i="30"/>
  <c r="E279" i="30"/>
  <c r="F33" i="30"/>
  <c r="E33" i="30"/>
  <c r="D33" i="30"/>
  <c r="C33" i="30"/>
  <c r="AV32" i="30"/>
  <c r="AU32" i="30"/>
  <c r="AT32" i="30"/>
  <c r="AS32" i="30"/>
  <c r="AR32" i="30"/>
  <c r="AQ32" i="30"/>
  <c r="AP32" i="30"/>
  <c r="AO32" i="30"/>
  <c r="AN32" i="30"/>
  <c r="AM32" i="30"/>
  <c r="AL32" i="30"/>
  <c r="AK32" i="30"/>
  <c r="S113" i="30"/>
  <c r="AJ32" i="30"/>
  <c r="R113" i="30"/>
  <c r="AI32" i="30"/>
  <c r="Q113" i="30"/>
  <c r="AH32" i="30"/>
  <c r="P113" i="30"/>
  <c r="AG32" i="30"/>
  <c r="AF32" i="30"/>
  <c r="AE32" i="30"/>
  <c r="BO113" i="30"/>
  <c r="AD32" i="30"/>
  <c r="BN113" i="30"/>
  <c r="AC32" i="30"/>
  <c r="AB32" i="30"/>
  <c r="BT113" i="30"/>
  <c r="AA32" i="30"/>
  <c r="BS113" i="30"/>
  <c r="Z32" i="30"/>
  <c r="Y32" i="30"/>
  <c r="BY113" i="30"/>
  <c r="X32" i="30"/>
  <c r="BX113" i="30"/>
  <c r="W32" i="30"/>
  <c r="V32" i="30"/>
  <c r="U32" i="30"/>
  <c r="AC113" i="30"/>
  <c r="T32" i="30"/>
  <c r="AB113" i="30"/>
  <c r="S32" i="30"/>
  <c r="AA113" i="30"/>
  <c r="R32" i="30"/>
  <c r="Z113" i="30"/>
  <c r="Q32" i="30"/>
  <c r="G278" i="30"/>
  <c r="P32" i="30"/>
  <c r="I113" i="30"/>
  <c r="O32" i="30"/>
  <c r="H113" i="30"/>
  <c r="N32" i="30"/>
  <c r="G113" i="30"/>
  <c r="M32" i="30"/>
  <c r="F113" i="30"/>
  <c r="L32" i="30"/>
  <c r="F278" i="30"/>
  <c r="K32" i="30"/>
  <c r="AW113" i="30"/>
  <c r="CG113" i="30"/>
  <c r="M195" i="30"/>
  <c r="J32" i="30"/>
  <c r="AV113" i="30"/>
  <c r="CF113" i="30"/>
  <c r="L195" i="30"/>
  <c r="I32" i="30"/>
  <c r="AU113" i="30"/>
  <c r="H32" i="30"/>
  <c r="AT113" i="30"/>
  <c r="G32" i="30"/>
  <c r="E278" i="30"/>
  <c r="F32" i="30"/>
  <c r="E32" i="30"/>
  <c r="D32" i="30"/>
  <c r="C32" i="30"/>
  <c r="AV31" i="30"/>
  <c r="AU31" i="30"/>
  <c r="AT31" i="30"/>
  <c r="AS31" i="30"/>
  <c r="AR31" i="30"/>
  <c r="AQ31" i="30"/>
  <c r="AP31" i="30"/>
  <c r="AO31" i="30"/>
  <c r="AN31" i="30"/>
  <c r="AM31" i="30"/>
  <c r="AL31" i="30"/>
  <c r="AK31" i="30"/>
  <c r="S112" i="30"/>
  <c r="AJ31" i="30"/>
  <c r="R112" i="30"/>
  <c r="AI31" i="30"/>
  <c r="Q112" i="30"/>
  <c r="AH31" i="30"/>
  <c r="P112" i="30"/>
  <c r="AG31" i="30"/>
  <c r="AF31" i="30"/>
  <c r="AE31" i="30"/>
  <c r="BO112" i="30"/>
  <c r="AD31" i="30"/>
  <c r="BN112" i="30"/>
  <c r="AC31" i="30"/>
  <c r="AB31" i="30"/>
  <c r="BT112" i="30"/>
  <c r="AA31" i="30"/>
  <c r="BS112" i="30"/>
  <c r="Z31" i="30"/>
  <c r="Y31" i="30"/>
  <c r="BY112" i="30"/>
  <c r="X31" i="30"/>
  <c r="BX112" i="30"/>
  <c r="W31" i="30"/>
  <c r="V31" i="30"/>
  <c r="U31" i="30"/>
  <c r="AC112" i="30"/>
  <c r="T31" i="30"/>
  <c r="AB112" i="30"/>
  <c r="S31" i="30"/>
  <c r="AA112" i="30"/>
  <c r="R31" i="30"/>
  <c r="Z112" i="30"/>
  <c r="Q31" i="30"/>
  <c r="G277" i="30"/>
  <c r="P31" i="30"/>
  <c r="I112" i="30"/>
  <c r="O31" i="30"/>
  <c r="H112" i="30"/>
  <c r="N31" i="30"/>
  <c r="G112" i="30"/>
  <c r="M31" i="30"/>
  <c r="F112" i="30"/>
  <c r="L31" i="30"/>
  <c r="F277" i="30"/>
  <c r="K31" i="30"/>
  <c r="AW112" i="30"/>
  <c r="CG112" i="30"/>
  <c r="M194" i="30"/>
  <c r="J31" i="30"/>
  <c r="AV112" i="30"/>
  <c r="CF112" i="30"/>
  <c r="L194" i="30"/>
  <c r="I31" i="30"/>
  <c r="AU112" i="30"/>
  <c r="H31" i="30"/>
  <c r="AT112" i="30"/>
  <c r="G31" i="30"/>
  <c r="E277" i="30"/>
  <c r="F31" i="30"/>
  <c r="E31" i="30"/>
  <c r="D31" i="30"/>
  <c r="C31" i="30"/>
  <c r="AV30" i="30"/>
  <c r="AU30" i="30"/>
  <c r="AT30" i="30"/>
  <c r="AS30" i="30"/>
  <c r="AR30" i="30"/>
  <c r="AQ30" i="30"/>
  <c r="AP30" i="30"/>
  <c r="AO30" i="30"/>
  <c r="AN30" i="30"/>
  <c r="AM30" i="30"/>
  <c r="AL30" i="30"/>
  <c r="AK30" i="30"/>
  <c r="S111" i="30"/>
  <c r="AJ30" i="30"/>
  <c r="R111" i="30"/>
  <c r="AI30" i="30"/>
  <c r="Q111" i="30"/>
  <c r="AH30" i="30"/>
  <c r="P111" i="30"/>
  <c r="AG30" i="30"/>
  <c r="AF30" i="30"/>
  <c r="AE30" i="30"/>
  <c r="BO111" i="30"/>
  <c r="AD30" i="30"/>
  <c r="BN111" i="30"/>
  <c r="AC30" i="30"/>
  <c r="AB30" i="30"/>
  <c r="BT111" i="30"/>
  <c r="AA30" i="30"/>
  <c r="BS111" i="30"/>
  <c r="Z30" i="30"/>
  <c r="Y30" i="30"/>
  <c r="BY111" i="30"/>
  <c r="X30" i="30"/>
  <c r="BX111" i="30"/>
  <c r="W30" i="30"/>
  <c r="V30" i="30"/>
  <c r="U30" i="30"/>
  <c r="AC111" i="30"/>
  <c r="T30" i="30"/>
  <c r="AB111" i="30"/>
  <c r="S30" i="30"/>
  <c r="AA111" i="30"/>
  <c r="R30" i="30"/>
  <c r="Z111" i="30"/>
  <c r="Q30" i="30"/>
  <c r="G276" i="30"/>
  <c r="P30" i="30"/>
  <c r="I111" i="30"/>
  <c r="O30" i="30"/>
  <c r="H111" i="30"/>
  <c r="N30" i="30"/>
  <c r="G111" i="30"/>
  <c r="M30" i="30"/>
  <c r="F111" i="30"/>
  <c r="L30" i="30"/>
  <c r="F276" i="30"/>
  <c r="K30" i="30"/>
  <c r="AW111" i="30"/>
  <c r="CG111" i="30"/>
  <c r="M193" i="30"/>
  <c r="J30" i="30"/>
  <c r="AV111" i="30"/>
  <c r="CF111" i="30"/>
  <c r="L193" i="30"/>
  <c r="I30" i="30"/>
  <c r="AU111" i="30"/>
  <c r="H30" i="30"/>
  <c r="AT111" i="30"/>
  <c r="G30" i="30"/>
  <c r="E276" i="30"/>
  <c r="F30" i="30"/>
  <c r="E30" i="30"/>
  <c r="D30" i="30"/>
  <c r="C30" i="30"/>
  <c r="AV29" i="30"/>
  <c r="AU29" i="30"/>
  <c r="AT29" i="30"/>
  <c r="AS29" i="30"/>
  <c r="AR29" i="30"/>
  <c r="AQ29" i="30"/>
  <c r="AP29" i="30"/>
  <c r="AO29" i="30"/>
  <c r="AN29" i="30"/>
  <c r="AM29" i="30"/>
  <c r="AL29" i="30"/>
  <c r="AK29" i="30"/>
  <c r="S110" i="30"/>
  <c r="AJ29" i="30"/>
  <c r="R110" i="30"/>
  <c r="AI29" i="30"/>
  <c r="Q110" i="30"/>
  <c r="AH29" i="30"/>
  <c r="P110" i="30"/>
  <c r="AG29" i="30"/>
  <c r="AF29" i="30"/>
  <c r="AE29" i="30"/>
  <c r="BO110" i="30"/>
  <c r="AD29" i="30"/>
  <c r="BN110" i="30"/>
  <c r="AC29" i="30"/>
  <c r="AB29" i="30"/>
  <c r="BT110" i="30"/>
  <c r="AA29" i="30"/>
  <c r="BS110" i="30"/>
  <c r="Z29" i="30"/>
  <c r="Y29" i="30"/>
  <c r="BY110" i="30"/>
  <c r="X29" i="30"/>
  <c r="BX110" i="30"/>
  <c r="W29" i="30"/>
  <c r="V29" i="30"/>
  <c r="U29" i="30"/>
  <c r="AC110" i="30"/>
  <c r="T29" i="30"/>
  <c r="AB110" i="30"/>
  <c r="S29" i="30"/>
  <c r="AA110" i="30"/>
  <c r="R29" i="30"/>
  <c r="Z110" i="30"/>
  <c r="Q29" i="30"/>
  <c r="G275" i="30"/>
  <c r="P29" i="30"/>
  <c r="I110" i="30"/>
  <c r="O29" i="30"/>
  <c r="H110" i="30"/>
  <c r="N29" i="30"/>
  <c r="G110" i="30"/>
  <c r="M29" i="30"/>
  <c r="F110" i="30"/>
  <c r="L29" i="30"/>
  <c r="F275" i="30"/>
  <c r="K29" i="30"/>
  <c r="AW110" i="30"/>
  <c r="CG110" i="30"/>
  <c r="M192" i="30"/>
  <c r="J29" i="30"/>
  <c r="AV110" i="30"/>
  <c r="CF110" i="30"/>
  <c r="L192" i="30"/>
  <c r="I29" i="30"/>
  <c r="AU110" i="30"/>
  <c r="H29" i="30"/>
  <c r="AT110" i="30"/>
  <c r="G29" i="30"/>
  <c r="E275" i="30"/>
  <c r="F29" i="30"/>
  <c r="E29" i="30"/>
  <c r="D29" i="30"/>
  <c r="C29" i="30"/>
  <c r="AV28" i="30"/>
  <c r="AU28" i="30"/>
  <c r="AT28" i="30"/>
  <c r="AS28" i="30"/>
  <c r="AR28" i="30"/>
  <c r="AQ28" i="30"/>
  <c r="AP28" i="30"/>
  <c r="AO28" i="30"/>
  <c r="AN28" i="30"/>
  <c r="AM28" i="30"/>
  <c r="AL28" i="30"/>
  <c r="AK28" i="30"/>
  <c r="S109" i="30"/>
  <c r="AJ28" i="30"/>
  <c r="R109" i="30"/>
  <c r="AI28" i="30"/>
  <c r="Q109" i="30"/>
  <c r="AH28" i="30"/>
  <c r="P109" i="30"/>
  <c r="AG28" i="30"/>
  <c r="AF28" i="30"/>
  <c r="AE28" i="30"/>
  <c r="BO109" i="30"/>
  <c r="AD28" i="30"/>
  <c r="BN109" i="30"/>
  <c r="AC28" i="30"/>
  <c r="AB28" i="30"/>
  <c r="BT109" i="30"/>
  <c r="AA28" i="30"/>
  <c r="BS109" i="30"/>
  <c r="Z28" i="30"/>
  <c r="Y28" i="30"/>
  <c r="BY109" i="30"/>
  <c r="X28" i="30"/>
  <c r="BX109" i="30"/>
  <c r="W28" i="30"/>
  <c r="V28" i="30"/>
  <c r="U28" i="30"/>
  <c r="AC109" i="30"/>
  <c r="T28" i="30"/>
  <c r="AB109" i="30"/>
  <c r="S28" i="30"/>
  <c r="AA109" i="30"/>
  <c r="R28" i="30"/>
  <c r="Z109" i="30"/>
  <c r="Q28" i="30"/>
  <c r="G274" i="30"/>
  <c r="P28" i="30"/>
  <c r="I109" i="30"/>
  <c r="O28" i="30"/>
  <c r="H109" i="30"/>
  <c r="N28" i="30"/>
  <c r="G109" i="30"/>
  <c r="M28" i="30"/>
  <c r="F109" i="30"/>
  <c r="L28" i="30"/>
  <c r="F274" i="30"/>
  <c r="K28" i="30"/>
  <c r="AW109" i="30"/>
  <c r="J28" i="30"/>
  <c r="AV109" i="30"/>
  <c r="I28" i="30"/>
  <c r="AU109" i="30"/>
  <c r="H28" i="30"/>
  <c r="AT109" i="30"/>
  <c r="G28" i="30"/>
  <c r="E274" i="30"/>
  <c r="F28" i="30"/>
  <c r="E28" i="30"/>
  <c r="D28" i="30"/>
  <c r="C28" i="30"/>
  <c r="AV27" i="30"/>
  <c r="AU27" i="30"/>
  <c r="AT27" i="30"/>
  <c r="AS27" i="30"/>
  <c r="AR27" i="30"/>
  <c r="AQ27" i="30"/>
  <c r="AP27" i="30"/>
  <c r="AO27" i="30"/>
  <c r="AN27" i="30"/>
  <c r="AM27" i="30"/>
  <c r="AL27" i="30"/>
  <c r="AK27" i="30"/>
  <c r="AJ27" i="30"/>
  <c r="AI27" i="30"/>
  <c r="AH27" i="30"/>
  <c r="AG27" i="30"/>
  <c r="AF27" i="30"/>
  <c r="AE27" i="30"/>
  <c r="AD27" i="30"/>
  <c r="AC27" i="30"/>
  <c r="AB27" i="30"/>
  <c r="AA27" i="30"/>
  <c r="Z27" i="30"/>
  <c r="Y27" i="30"/>
  <c r="X27" i="30"/>
  <c r="W27" i="30"/>
  <c r="V27" i="30"/>
  <c r="U27" i="30"/>
  <c r="T27" i="30"/>
  <c r="S27" i="30"/>
  <c r="R27" i="30"/>
  <c r="Q27" i="30"/>
  <c r="P27" i="30"/>
  <c r="O27" i="30"/>
  <c r="N27" i="30"/>
  <c r="M27" i="30"/>
  <c r="L27" i="30"/>
  <c r="K27" i="30"/>
  <c r="J27" i="30"/>
  <c r="I27" i="30"/>
  <c r="H27" i="30"/>
  <c r="G27" i="30"/>
  <c r="F27" i="30"/>
  <c r="E27" i="30"/>
  <c r="D27" i="30"/>
  <c r="C27" i="30"/>
  <c r="AV26" i="30"/>
  <c r="AU26" i="30"/>
  <c r="AT26" i="30"/>
  <c r="AS26" i="30"/>
  <c r="AR26" i="30"/>
  <c r="AQ26" i="30"/>
  <c r="AP26" i="30"/>
  <c r="AO26" i="30"/>
  <c r="AN26" i="30"/>
  <c r="AM26" i="30"/>
  <c r="AL26" i="30"/>
  <c r="AK26" i="30"/>
  <c r="S107" i="30"/>
  <c r="AJ26" i="30"/>
  <c r="R107" i="30"/>
  <c r="AI26" i="30"/>
  <c r="Q107" i="30"/>
  <c r="AH26" i="30"/>
  <c r="P107" i="30"/>
  <c r="AG26" i="30"/>
  <c r="AF26" i="30"/>
  <c r="AE26" i="30"/>
  <c r="BO107" i="30"/>
  <c r="AD26" i="30"/>
  <c r="BN107" i="30"/>
  <c r="AC26" i="30"/>
  <c r="AB26" i="30"/>
  <c r="BT107" i="30"/>
  <c r="AA26" i="30"/>
  <c r="BS107" i="30"/>
  <c r="Z26" i="30"/>
  <c r="Y26" i="30"/>
  <c r="BY107" i="30"/>
  <c r="X26" i="30"/>
  <c r="BX107" i="30"/>
  <c r="W26" i="30"/>
  <c r="V26" i="30"/>
  <c r="U26" i="30"/>
  <c r="AC107" i="30"/>
  <c r="T26" i="30"/>
  <c r="AB107" i="30"/>
  <c r="S26" i="30"/>
  <c r="AA107" i="30"/>
  <c r="R26" i="30"/>
  <c r="Z107" i="30"/>
  <c r="Q26" i="30"/>
  <c r="G272" i="30"/>
  <c r="P26" i="30"/>
  <c r="I107" i="30"/>
  <c r="O26" i="30"/>
  <c r="H107" i="30"/>
  <c r="N26" i="30"/>
  <c r="G107" i="30"/>
  <c r="M26" i="30"/>
  <c r="F107" i="30"/>
  <c r="L26" i="30"/>
  <c r="F272" i="30"/>
  <c r="K26" i="30"/>
  <c r="AW107" i="30"/>
  <c r="CG107" i="30"/>
  <c r="M189" i="30"/>
  <c r="J26" i="30"/>
  <c r="AV107" i="30"/>
  <c r="CF107" i="30"/>
  <c r="L189" i="30"/>
  <c r="I26" i="30"/>
  <c r="AU107" i="30"/>
  <c r="H26" i="30"/>
  <c r="AT107" i="30"/>
  <c r="G26" i="30"/>
  <c r="E272" i="30"/>
  <c r="F26" i="30"/>
  <c r="E26" i="30"/>
  <c r="D26" i="30"/>
  <c r="C26" i="30"/>
  <c r="AV25" i="30"/>
  <c r="AU25" i="30"/>
  <c r="AT25" i="30"/>
  <c r="AS25" i="30"/>
  <c r="AR25" i="30"/>
  <c r="AQ25" i="30"/>
  <c r="AP25" i="30"/>
  <c r="AO25" i="30"/>
  <c r="AN25" i="30"/>
  <c r="AM25" i="30"/>
  <c r="AL25" i="30"/>
  <c r="AK25" i="30"/>
  <c r="S106" i="30"/>
  <c r="AJ25" i="30"/>
  <c r="R106" i="30"/>
  <c r="AI25" i="30"/>
  <c r="Q106" i="30"/>
  <c r="AH25" i="30"/>
  <c r="P106" i="30"/>
  <c r="AG25" i="30"/>
  <c r="AF25" i="30"/>
  <c r="AE25" i="30"/>
  <c r="BO106" i="30"/>
  <c r="AD25" i="30"/>
  <c r="BN106" i="30"/>
  <c r="AC25" i="30"/>
  <c r="AB25" i="30"/>
  <c r="BT106" i="30"/>
  <c r="AA25" i="30"/>
  <c r="BS106" i="30"/>
  <c r="Z25" i="30"/>
  <c r="Y25" i="30"/>
  <c r="BY106" i="30"/>
  <c r="X25" i="30"/>
  <c r="BX106" i="30"/>
  <c r="W25" i="30"/>
  <c r="V25" i="30"/>
  <c r="U25" i="30"/>
  <c r="AC106" i="30"/>
  <c r="T25" i="30"/>
  <c r="AB106" i="30"/>
  <c r="S25" i="30"/>
  <c r="AA106" i="30"/>
  <c r="R25" i="30"/>
  <c r="Z106" i="30"/>
  <c r="Q25" i="30"/>
  <c r="G271" i="30"/>
  <c r="P25" i="30"/>
  <c r="I106" i="30"/>
  <c r="O25" i="30"/>
  <c r="H106" i="30"/>
  <c r="N25" i="30"/>
  <c r="G106" i="30"/>
  <c r="M25" i="30"/>
  <c r="F106" i="30"/>
  <c r="L25" i="30"/>
  <c r="F271" i="30"/>
  <c r="K25" i="30"/>
  <c r="AW106" i="30"/>
  <c r="CG106" i="30"/>
  <c r="M188" i="30"/>
  <c r="J25" i="30"/>
  <c r="AV106" i="30"/>
  <c r="CF106" i="30"/>
  <c r="L188" i="30"/>
  <c r="I25" i="30"/>
  <c r="AU106" i="30"/>
  <c r="H25" i="30"/>
  <c r="AT106" i="30"/>
  <c r="G25" i="30"/>
  <c r="E271" i="30"/>
  <c r="F25" i="30"/>
  <c r="E25" i="30"/>
  <c r="D25" i="30"/>
  <c r="C25" i="30"/>
  <c r="AV24" i="30"/>
  <c r="AU24" i="30"/>
  <c r="AT24" i="30"/>
  <c r="AS24" i="30"/>
  <c r="AR24" i="30"/>
  <c r="AQ24" i="30"/>
  <c r="AP24" i="30"/>
  <c r="AO24" i="30"/>
  <c r="AN24" i="30"/>
  <c r="AM24" i="30"/>
  <c r="AL24" i="30"/>
  <c r="AK24" i="30"/>
  <c r="S105" i="30"/>
  <c r="AJ24" i="30"/>
  <c r="R105" i="30"/>
  <c r="AI24" i="30"/>
  <c r="Q105" i="30"/>
  <c r="AH24" i="30"/>
  <c r="P105" i="30"/>
  <c r="AG24" i="30"/>
  <c r="AF24" i="30"/>
  <c r="AE24" i="30"/>
  <c r="BO105" i="30"/>
  <c r="AD24" i="30"/>
  <c r="BN105" i="30"/>
  <c r="AC24" i="30"/>
  <c r="AB24" i="30"/>
  <c r="BT105" i="30"/>
  <c r="AA24" i="30"/>
  <c r="BS105" i="30"/>
  <c r="Z24" i="30"/>
  <c r="Y24" i="30"/>
  <c r="BY105" i="30"/>
  <c r="X24" i="30"/>
  <c r="BX105" i="30"/>
  <c r="W24" i="30"/>
  <c r="V24" i="30"/>
  <c r="U24" i="30"/>
  <c r="AC105" i="30"/>
  <c r="T24" i="30"/>
  <c r="AB105" i="30"/>
  <c r="S24" i="30"/>
  <c r="AA105" i="30"/>
  <c r="R24" i="30"/>
  <c r="Z105" i="30"/>
  <c r="Q24" i="30"/>
  <c r="G270" i="30"/>
  <c r="P24" i="30"/>
  <c r="I105" i="30"/>
  <c r="O24" i="30"/>
  <c r="H105" i="30"/>
  <c r="N24" i="30"/>
  <c r="G105" i="30"/>
  <c r="M24" i="30"/>
  <c r="F105" i="30"/>
  <c r="L24" i="30"/>
  <c r="F270" i="30"/>
  <c r="K24" i="30"/>
  <c r="AW105" i="30"/>
  <c r="CG105" i="30"/>
  <c r="M187" i="30"/>
  <c r="J24" i="30"/>
  <c r="AV105" i="30"/>
  <c r="CF105" i="30"/>
  <c r="L187" i="30"/>
  <c r="I24" i="30"/>
  <c r="AU105" i="30"/>
  <c r="H24" i="30"/>
  <c r="AT105" i="30"/>
  <c r="G24" i="30"/>
  <c r="E270" i="30"/>
  <c r="F24" i="30"/>
  <c r="E24" i="30"/>
  <c r="D24" i="30"/>
  <c r="C24" i="30"/>
  <c r="AV23" i="30"/>
  <c r="AU23" i="30"/>
  <c r="AT23" i="30"/>
  <c r="AS23" i="30"/>
  <c r="AR23" i="30"/>
  <c r="AQ23" i="30"/>
  <c r="AP23" i="30"/>
  <c r="AO23" i="30"/>
  <c r="AN23" i="30"/>
  <c r="AM23" i="30"/>
  <c r="AL23" i="30"/>
  <c r="AK23" i="30"/>
  <c r="S104" i="30"/>
  <c r="AJ23" i="30"/>
  <c r="R104" i="30"/>
  <c r="AI23" i="30"/>
  <c r="Q104" i="30"/>
  <c r="AH23" i="30"/>
  <c r="P104" i="30"/>
  <c r="AG23" i="30"/>
  <c r="AF23" i="30"/>
  <c r="AE23" i="30"/>
  <c r="BO104" i="30"/>
  <c r="AD23" i="30"/>
  <c r="BN104" i="30"/>
  <c r="AC23" i="30"/>
  <c r="AB23" i="30"/>
  <c r="BT104" i="30"/>
  <c r="AA23" i="30"/>
  <c r="BS104" i="30"/>
  <c r="Z23" i="30"/>
  <c r="Y23" i="30"/>
  <c r="BY104" i="30"/>
  <c r="X23" i="30"/>
  <c r="BX104" i="30"/>
  <c r="W23" i="30"/>
  <c r="V23" i="30"/>
  <c r="U23" i="30"/>
  <c r="AC104" i="30"/>
  <c r="T23" i="30"/>
  <c r="AB104" i="30"/>
  <c r="S23" i="30"/>
  <c r="AA104" i="30"/>
  <c r="R23" i="30"/>
  <c r="Z104" i="30"/>
  <c r="Q23" i="30"/>
  <c r="G269" i="30"/>
  <c r="P23" i="30"/>
  <c r="I104" i="30"/>
  <c r="O23" i="30"/>
  <c r="H104" i="30"/>
  <c r="N23" i="30"/>
  <c r="G104" i="30"/>
  <c r="M23" i="30"/>
  <c r="F104" i="30"/>
  <c r="L23" i="30"/>
  <c r="F269" i="30"/>
  <c r="K23" i="30"/>
  <c r="AW104" i="30"/>
  <c r="CG104" i="30"/>
  <c r="M186" i="30"/>
  <c r="J23" i="30"/>
  <c r="AV104" i="30"/>
  <c r="CF104" i="30"/>
  <c r="L186" i="30"/>
  <c r="I23" i="30"/>
  <c r="AU104" i="30"/>
  <c r="H23" i="30"/>
  <c r="AT104" i="30"/>
  <c r="G23" i="30"/>
  <c r="E269" i="30"/>
  <c r="F23" i="30"/>
  <c r="E23" i="30"/>
  <c r="D23" i="30"/>
  <c r="C23" i="30"/>
  <c r="AV22" i="30"/>
  <c r="AU22" i="30"/>
  <c r="AT22" i="30"/>
  <c r="AS22" i="30"/>
  <c r="AR22" i="30"/>
  <c r="AQ22" i="30"/>
  <c r="AP22" i="30"/>
  <c r="AO22" i="30"/>
  <c r="AN22" i="30"/>
  <c r="AM22" i="30"/>
  <c r="AL22" i="30"/>
  <c r="AK22" i="30"/>
  <c r="S103" i="30"/>
  <c r="AJ22" i="30"/>
  <c r="R103" i="30"/>
  <c r="AI22" i="30"/>
  <c r="Q103" i="30"/>
  <c r="AH22" i="30"/>
  <c r="P103" i="30"/>
  <c r="AG22" i="30"/>
  <c r="AF22" i="30"/>
  <c r="AE22" i="30"/>
  <c r="BO103" i="30"/>
  <c r="AD22" i="30"/>
  <c r="BN103" i="30"/>
  <c r="AC22" i="30"/>
  <c r="AB22" i="30"/>
  <c r="BT103" i="30"/>
  <c r="AA22" i="30"/>
  <c r="BS103" i="30"/>
  <c r="Z22" i="30"/>
  <c r="Y22" i="30"/>
  <c r="BY103" i="30"/>
  <c r="X22" i="30"/>
  <c r="BX103" i="30"/>
  <c r="W22" i="30"/>
  <c r="V22" i="30"/>
  <c r="U22" i="30"/>
  <c r="AC103" i="30"/>
  <c r="T22" i="30"/>
  <c r="AB103" i="30"/>
  <c r="S22" i="30"/>
  <c r="AA103" i="30"/>
  <c r="R22" i="30"/>
  <c r="Z103" i="30"/>
  <c r="Q22" i="30"/>
  <c r="G268" i="30"/>
  <c r="P22" i="30"/>
  <c r="I103" i="30"/>
  <c r="O22" i="30"/>
  <c r="H103" i="30"/>
  <c r="N22" i="30"/>
  <c r="G103" i="30"/>
  <c r="M22" i="30"/>
  <c r="F103" i="30"/>
  <c r="L22" i="30"/>
  <c r="F268" i="30"/>
  <c r="K22" i="30"/>
  <c r="AW103" i="30"/>
  <c r="CG103" i="30"/>
  <c r="M185" i="30"/>
  <c r="J22" i="30"/>
  <c r="AV103" i="30"/>
  <c r="CF103" i="30"/>
  <c r="L185" i="30"/>
  <c r="I22" i="30"/>
  <c r="AU103" i="30"/>
  <c r="H22" i="30"/>
  <c r="AT103" i="30"/>
  <c r="G22" i="30"/>
  <c r="E268" i="30"/>
  <c r="F22" i="30"/>
  <c r="E22" i="30"/>
  <c r="D22" i="30"/>
  <c r="C22" i="30"/>
  <c r="AV21" i="30"/>
  <c r="AU21" i="30"/>
  <c r="AT21" i="30"/>
  <c r="AS21" i="30"/>
  <c r="AR21" i="30"/>
  <c r="AQ21" i="30"/>
  <c r="AP21" i="30"/>
  <c r="AO21" i="30"/>
  <c r="AN21" i="30"/>
  <c r="AM21" i="30"/>
  <c r="AL21" i="30"/>
  <c r="AK21" i="30"/>
  <c r="S102" i="30"/>
  <c r="AJ21" i="30"/>
  <c r="R102" i="30"/>
  <c r="AI21" i="30"/>
  <c r="Q102" i="30"/>
  <c r="AH21" i="30"/>
  <c r="P102" i="30"/>
  <c r="AG21" i="30"/>
  <c r="AF21" i="30"/>
  <c r="AE21" i="30"/>
  <c r="BO102" i="30"/>
  <c r="AD21" i="30"/>
  <c r="BN102" i="30"/>
  <c r="AC21" i="30"/>
  <c r="AB21" i="30"/>
  <c r="BT102" i="30"/>
  <c r="AA21" i="30"/>
  <c r="BS102" i="30"/>
  <c r="Z21" i="30"/>
  <c r="Y21" i="30"/>
  <c r="BY102" i="30"/>
  <c r="X21" i="30"/>
  <c r="BX102" i="30"/>
  <c r="W21" i="30"/>
  <c r="V21" i="30"/>
  <c r="U21" i="30"/>
  <c r="AC102" i="30"/>
  <c r="T21" i="30"/>
  <c r="AB102" i="30"/>
  <c r="S21" i="30"/>
  <c r="AA102" i="30"/>
  <c r="R21" i="30"/>
  <c r="Z102" i="30"/>
  <c r="Q21" i="30"/>
  <c r="G267" i="30"/>
  <c r="P21" i="30"/>
  <c r="I102" i="30"/>
  <c r="O21" i="30"/>
  <c r="H102" i="30"/>
  <c r="N21" i="30"/>
  <c r="G102" i="30"/>
  <c r="M21" i="30"/>
  <c r="F102" i="30"/>
  <c r="L21" i="30"/>
  <c r="F267" i="30"/>
  <c r="K21" i="30"/>
  <c r="AW102" i="30"/>
  <c r="CG102" i="30"/>
  <c r="M184" i="30"/>
  <c r="J21" i="30"/>
  <c r="AV102" i="30"/>
  <c r="CF102" i="30"/>
  <c r="L184" i="30"/>
  <c r="I21" i="30"/>
  <c r="AU102" i="30"/>
  <c r="H21" i="30"/>
  <c r="AT102" i="30"/>
  <c r="G21" i="30"/>
  <c r="E267" i="30"/>
  <c r="F21" i="30"/>
  <c r="E21" i="30"/>
  <c r="D21" i="30"/>
  <c r="C21" i="30"/>
  <c r="AV20" i="30"/>
  <c r="AU20" i="30"/>
  <c r="AT20" i="30"/>
  <c r="AS20" i="30"/>
  <c r="AR20" i="30"/>
  <c r="AQ20" i="30"/>
  <c r="AP20" i="30"/>
  <c r="AO20" i="30"/>
  <c r="AN20" i="30"/>
  <c r="AM20" i="30"/>
  <c r="AL20" i="30"/>
  <c r="AK20" i="30"/>
  <c r="S101" i="30"/>
  <c r="AJ20" i="30"/>
  <c r="R101" i="30"/>
  <c r="AI20" i="30"/>
  <c r="Q101" i="30"/>
  <c r="AH20" i="30"/>
  <c r="P101" i="30"/>
  <c r="AG20" i="30"/>
  <c r="AF20" i="30"/>
  <c r="AE20" i="30"/>
  <c r="BO101" i="30"/>
  <c r="AD20" i="30"/>
  <c r="BN101" i="30"/>
  <c r="AC20" i="30"/>
  <c r="AB20" i="30"/>
  <c r="BT101" i="30"/>
  <c r="AA20" i="30"/>
  <c r="BS101" i="30"/>
  <c r="Z20" i="30"/>
  <c r="Y20" i="30"/>
  <c r="BY101" i="30"/>
  <c r="X20" i="30"/>
  <c r="BX101" i="30"/>
  <c r="W20" i="30"/>
  <c r="V20" i="30"/>
  <c r="U20" i="30"/>
  <c r="AC101" i="30"/>
  <c r="T20" i="30"/>
  <c r="AB101" i="30"/>
  <c r="S20" i="30"/>
  <c r="AA101" i="30"/>
  <c r="R20" i="30"/>
  <c r="Z101" i="30"/>
  <c r="Q20" i="30"/>
  <c r="G266" i="30"/>
  <c r="P20" i="30"/>
  <c r="I101" i="30"/>
  <c r="O20" i="30"/>
  <c r="H101" i="30"/>
  <c r="N20" i="30"/>
  <c r="G101" i="30"/>
  <c r="M20" i="30"/>
  <c r="F101" i="30"/>
  <c r="L20" i="30"/>
  <c r="F266" i="30"/>
  <c r="K20" i="30"/>
  <c r="AW101" i="30"/>
  <c r="CG101" i="30"/>
  <c r="M183" i="30"/>
  <c r="J20" i="30"/>
  <c r="AV101" i="30"/>
  <c r="CF101" i="30"/>
  <c r="L183" i="30"/>
  <c r="I20" i="30"/>
  <c r="AU101" i="30"/>
  <c r="H20" i="30"/>
  <c r="AT101" i="30"/>
  <c r="G20" i="30"/>
  <c r="E266" i="30"/>
  <c r="F20" i="30"/>
  <c r="E20" i="30"/>
  <c r="D20" i="30"/>
  <c r="C20" i="30"/>
  <c r="AV19" i="30"/>
  <c r="AU19" i="30"/>
  <c r="AT19" i="30"/>
  <c r="AS19" i="30"/>
  <c r="AR19" i="30"/>
  <c r="AQ19" i="30"/>
  <c r="AP19" i="30"/>
  <c r="AO19" i="30"/>
  <c r="AN19" i="30"/>
  <c r="AM19" i="30"/>
  <c r="AL19" i="30"/>
  <c r="AK19" i="30"/>
  <c r="S100" i="30"/>
  <c r="AJ19" i="30"/>
  <c r="R100" i="30"/>
  <c r="AI19" i="30"/>
  <c r="Q100" i="30"/>
  <c r="AH19" i="30"/>
  <c r="P100" i="30"/>
  <c r="AG19" i="30"/>
  <c r="AF19" i="30"/>
  <c r="AE19" i="30"/>
  <c r="BO100" i="30"/>
  <c r="AD19" i="30"/>
  <c r="BN100" i="30"/>
  <c r="AC19" i="30"/>
  <c r="AB19" i="30"/>
  <c r="BT100" i="30"/>
  <c r="AA19" i="30"/>
  <c r="BS100" i="30"/>
  <c r="Z19" i="30"/>
  <c r="Y19" i="30"/>
  <c r="BY100" i="30"/>
  <c r="X19" i="30"/>
  <c r="BX100" i="30"/>
  <c r="W19" i="30"/>
  <c r="V19" i="30"/>
  <c r="U19" i="30"/>
  <c r="AC100" i="30"/>
  <c r="T19" i="30"/>
  <c r="AB100" i="30"/>
  <c r="S19" i="30"/>
  <c r="AA100" i="30"/>
  <c r="R19" i="30"/>
  <c r="Z100" i="30"/>
  <c r="Q19" i="30"/>
  <c r="G265" i="30"/>
  <c r="P19" i="30"/>
  <c r="I100" i="30"/>
  <c r="O19" i="30"/>
  <c r="H100" i="30"/>
  <c r="N19" i="30"/>
  <c r="G100" i="30"/>
  <c r="M19" i="30"/>
  <c r="F100" i="30"/>
  <c r="L19" i="30"/>
  <c r="F265" i="30"/>
  <c r="K19" i="30"/>
  <c r="AW100" i="30"/>
  <c r="CG100" i="30"/>
  <c r="M182" i="30"/>
  <c r="J19" i="30"/>
  <c r="AV100" i="30"/>
  <c r="CF100" i="30"/>
  <c r="L182" i="30"/>
  <c r="I19" i="30"/>
  <c r="AU100" i="30"/>
  <c r="H19" i="30"/>
  <c r="AT100" i="30"/>
  <c r="G19" i="30"/>
  <c r="E265" i="30"/>
  <c r="F19" i="30"/>
  <c r="E19" i="30"/>
  <c r="D19" i="30"/>
  <c r="C19" i="30"/>
  <c r="AV18" i="30"/>
  <c r="AU18" i="30"/>
  <c r="AT18" i="30"/>
  <c r="AS18" i="30"/>
  <c r="AR18" i="30"/>
  <c r="AQ18" i="30"/>
  <c r="AP18" i="30"/>
  <c r="AO18" i="30"/>
  <c r="AN18" i="30"/>
  <c r="AM18" i="30"/>
  <c r="AL18" i="30"/>
  <c r="AK18" i="30"/>
  <c r="S99" i="30"/>
  <c r="AJ18" i="30"/>
  <c r="R99" i="30"/>
  <c r="AI18" i="30"/>
  <c r="Q99" i="30"/>
  <c r="AH18" i="30"/>
  <c r="P99" i="30"/>
  <c r="AG18" i="30"/>
  <c r="AF18" i="30"/>
  <c r="AE18" i="30"/>
  <c r="BO99" i="30"/>
  <c r="AD18" i="30"/>
  <c r="BN99" i="30"/>
  <c r="AC18" i="30"/>
  <c r="AB18" i="30"/>
  <c r="BT99" i="30"/>
  <c r="AA18" i="30"/>
  <c r="BS99" i="30"/>
  <c r="Z18" i="30"/>
  <c r="Y18" i="30"/>
  <c r="BY99" i="30"/>
  <c r="X18" i="30"/>
  <c r="BX99" i="30"/>
  <c r="W18" i="30"/>
  <c r="V18" i="30"/>
  <c r="U18" i="30"/>
  <c r="AC99" i="30"/>
  <c r="T18" i="30"/>
  <c r="AB99" i="30"/>
  <c r="S18" i="30"/>
  <c r="AA99" i="30"/>
  <c r="R18" i="30"/>
  <c r="Z99" i="30"/>
  <c r="Q18" i="30"/>
  <c r="G264" i="30"/>
  <c r="P18" i="30"/>
  <c r="I99" i="30"/>
  <c r="O18" i="30"/>
  <c r="H99" i="30"/>
  <c r="N18" i="30"/>
  <c r="G99" i="30"/>
  <c r="M18" i="30"/>
  <c r="F99" i="30"/>
  <c r="L18" i="30"/>
  <c r="F264" i="30"/>
  <c r="K18" i="30"/>
  <c r="AW99" i="30"/>
  <c r="CG99" i="30"/>
  <c r="M181" i="30"/>
  <c r="J18" i="30"/>
  <c r="AV99" i="30"/>
  <c r="CF99" i="30"/>
  <c r="L181" i="30"/>
  <c r="I18" i="30"/>
  <c r="AU99" i="30"/>
  <c r="H18" i="30"/>
  <c r="AT99" i="30"/>
  <c r="G18" i="30"/>
  <c r="E264" i="30"/>
  <c r="F18" i="30"/>
  <c r="E18" i="30"/>
  <c r="D18" i="30"/>
  <c r="C18" i="30"/>
  <c r="AV17" i="30"/>
  <c r="AU17" i="30"/>
  <c r="AT17" i="30"/>
  <c r="AS17" i="30"/>
  <c r="AR17" i="30"/>
  <c r="AQ17" i="30"/>
  <c r="AP17" i="30"/>
  <c r="AO17" i="30"/>
  <c r="AN17" i="30"/>
  <c r="AM17" i="30"/>
  <c r="AL17" i="30"/>
  <c r="AK17" i="30"/>
  <c r="S98" i="30"/>
  <c r="AJ17" i="30"/>
  <c r="R98" i="30"/>
  <c r="AI17" i="30"/>
  <c r="Q98" i="30"/>
  <c r="AH17" i="30"/>
  <c r="P98" i="30"/>
  <c r="AG17" i="30"/>
  <c r="AF17" i="30"/>
  <c r="AE17" i="30"/>
  <c r="BO98" i="30"/>
  <c r="AD17" i="30"/>
  <c r="BN98" i="30"/>
  <c r="AC17" i="30"/>
  <c r="AB17" i="30"/>
  <c r="BT98" i="30"/>
  <c r="AA17" i="30"/>
  <c r="BS98" i="30"/>
  <c r="Z17" i="30"/>
  <c r="Y17" i="30"/>
  <c r="BY98" i="30"/>
  <c r="X17" i="30"/>
  <c r="BX98" i="30"/>
  <c r="W17" i="30"/>
  <c r="V17" i="30"/>
  <c r="U17" i="30"/>
  <c r="AC98" i="30"/>
  <c r="T17" i="30"/>
  <c r="AB98" i="30"/>
  <c r="S17" i="30"/>
  <c r="AA98" i="30"/>
  <c r="R17" i="30"/>
  <c r="Z98" i="30"/>
  <c r="Q17" i="30"/>
  <c r="G263" i="30"/>
  <c r="P17" i="30"/>
  <c r="I98" i="30"/>
  <c r="O17" i="30"/>
  <c r="H98" i="30"/>
  <c r="N17" i="30"/>
  <c r="G98" i="30"/>
  <c r="M17" i="30"/>
  <c r="F98" i="30"/>
  <c r="L17" i="30"/>
  <c r="F263" i="30"/>
  <c r="K17" i="30"/>
  <c r="AW98" i="30"/>
  <c r="CG98" i="30"/>
  <c r="M180" i="30"/>
  <c r="J17" i="30"/>
  <c r="AV98" i="30"/>
  <c r="CF98" i="30"/>
  <c r="L180" i="30"/>
  <c r="I17" i="30"/>
  <c r="AU98" i="30"/>
  <c r="H17" i="30"/>
  <c r="AT98" i="30"/>
  <c r="G17" i="30"/>
  <c r="E263" i="30"/>
  <c r="F17" i="30"/>
  <c r="E17" i="30"/>
  <c r="D17" i="30"/>
  <c r="C17" i="30"/>
  <c r="AV16" i="30"/>
  <c r="AU16" i="30"/>
  <c r="AT16" i="30"/>
  <c r="AS16" i="30"/>
  <c r="AR16" i="30"/>
  <c r="AQ16" i="30"/>
  <c r="AP16" i="30"/>
  <c r="AO16" i="30"/>
  <c r="AN16" i="30"/>
  <c r="AM16" i="30"/>
  <c r="AL16" i="30"/>
  <c r="AK16" i="30"/>
  <c r="S97" i="30"/>
  <c r="AJ16" i="30"/>
  <c r="R97" i="30"/>
  <c r="AI16" i="30"/>
  <c r="Q97" i="30"/>
  <c r="AH16" i="30"/>
  <c r="P97" i="30"/>
  <c r="AG16" i="30"/>
  <c r="AF16" i="30"/>
  <c r="AE16" i="30"/>
  <c r="BO97" i="30"/>
  <c r="AD16" i="30"/>
  <c r="BN97" i="30"/>
  <c r="AC16" i="30"/>
  <c r="AB16" i="30"/>
  <c r="BT97" i="30"/>
  <c r="AA16" i="30"/>
  <c r="BS97" i="30"/>
  <c r="BR97" i="30"/>
  <c r="Z16" i="30"/>
  <c r="Y16" i="30"/>
  <c r="BY97" i="30"/>
  <c r="X16" i="30"/>
  <c r="BX97" i="30"/>
  <c r="W16" i="30"/>
  <c r="V16" i="30"/>
  <c r="U16" i="30"/>
  <c r="AC97" i="30"/>
  <c r="T16" i="30"/>
  <c r="AB97" i="30"/>
  <c r="S16" i="30"/>
  <c r="AA97" i="30"/>
  <c r="R16" i="30"/>
  <c r="Z97" i="30"/>
  <c r="Q16" i="30"/>
  <c r="G262" i="30"/>
  <c r="P16" i="30"/>
  <c r="I97" i="30"/>
  <c r="O16" i="30"/>
  <c r="H97" i="30"/>
  <c r="N16" i="30"/>
  <c r="G97" i="30"/>
  <c r="M16" i="30"/>
  <c r="F97" i="30"/>
  <c r="L16" i="30"/>
  <c r="F262" i="30"/>
  <c r="K16" i="30"/>
  <c r="AW97" i="30"/>
  <c r="CG97" i="30"/>
  <c r="M179" i="30"/>
  <c r="J16" i="30"/>
  <c r="AV97" i="30"/>
  <c r="CF97" i="30"/>
  <c r="L179" i="30"/>
  <c r="I16" i="30"/>
  <c r="AU97" i="30"/>
  <c r="H16" i="30"/>
  <c r="AT97" i="30"/>
  <c r="G16" i="30"/>
  <c r="E262" i="30"/>
  <c r="F16" i="30"/>
  <c r="E16" i="30"/>
  <c r="D16" i="30"/>
  <c r="C16" i="30"/>
  <c r="AV15" i="30"/>
  <c r="AU15" i="30"/>
  <c r="AT15" i="30"/>
  <c r="AS15" i="30"/>
  <c r="AR15" i="30"/>
  <c r="AQ15" i="30"/>
  <c r="AP15" i="30"/>
  <c r="AO15" i="30"/>
  <c r="AN15" i="30"/>
  <c r="AM15" i="30"/>
  <c r="AL15" i="30"/>
  <c r="AK15" i="30"/>
  <c r="S96" i="30"/>
  <c r="AJ15" i="30"/>
  <c r="R96" i="30"/>
  <c r="AI15" i="30"/>
  <c r="Q96" i="30"/>
  <c r="AH15" i="30"/>
  <c r="P96" i="30"/>
  <c r="AG15" i="30"/>
  <c r="AF15" i="30"/>
  <c r="AE15" i="30"/>
  <c r="BO96" i="30"/>
  <c r="AD15" i="30"/>
  <c r="BN96" i="30"/>
  <c r="AC15" i="30"/>
  <c r="AB15" i="30"/>
  <c r="BT96" i="30"/>
  <c r="AA15" i="30"/>
  <c r="BS96" i="30"/>
  <c r="Z15" i="30"/>
  <c r="Y15" i="30"/>
  <c r="BY96" i="30"/>
  <c r="X15" i="30"/>
  <c r="BX96" i="30"/>
  <c r="W15" i="30"/>
  <c r="V15" i="30"/>
  <c r="U15" i="30"/>
  <c r="AC96" i="30"/>
  <c r="T15" i="30"/>
  <c r="AB96" i="30"/>
  <c r="S15" i="30"/>
  <c r="AA96" i="30"/>
  <c r="R15" i="30"/>
  <c r="Z96" i="30"/>
  <c r="Q15" i="30"/>
  <c r="G261" i="30"/>
  <c r="P15" i="30"/>
  <c r="I96" i="30"/>
  <c r="O15" i="30"/>
  <c r="H96" i="30"/>
  <c r="N15" i="30"/>
  <c r="G96" i="30"/>
  <c r="M15" i="30"/>
  <c r="F96" i="30"/>
  <c r="L15" i="30"/>
  <c r="F261" i="30"/>
  <c r="K15" i="30"/>
  <c r="AW96" i="30"/>
  <c r="J15" i="30"/>
  <c r="AV96" i="30"/>
  <c r="I15" i="30"/>
  <c r="AU96" i="30"/>
  <c r="H15" i="30"/>
  <c r="AT96" i="30"/>
  <c r="G15" i="30"/>
  <c r="E261" i="30"/>
  <c r="F15" i="30"/>
  <c r="E15" i="30"/>
  <c r="D15" i="30"/>
  <c r="C15" i="30"/>
  <c r="AV14" i="30"/>
  <c r="AU14" i="30"/>
  <c r="AT14" i="30"/>
  <c r="AS14" i="30"/>
  <c r="AR14" i="30"/>
  <c r="AQ14" i="30"/>
  <c r="AP14" i="30"/>
  <c r="AO14" i="30"/>
  <c r="AN14" i="30"/>
  <c r="AM14" i="30"/>
  <c r="AL14" i="30"/>
  <c r="AK14" i="30"/>
  <c r="AJ14" i="30"/>
  <c r="AI14" i="30"/>
  <c r="AH14" i="30"/>
  <c r="AG14" i="30"/>
  <c r="AF14" i="30"/>
  <c r="AE14" i="30"/>
  <c r="AD14" i="30"/>
  <c r="AC14" i="30"/>
  <c r="AB14" i="30"/>
  <c r="AA14" i="30"/>
  <c r="Z14" i="30"/>
  <c r="Y14" i="30"/>
  <c r="X14" i="30"/>
  <c r="W14" i="30"/>
  <c r="V14" i="30"/>
  <c r="U14" i="30"/>
  <c r="T14" i="30"/>
  <c r="S14" i="30"/>
  <c r="R14" i="30"/>
  <c r="Q14" i="30"/>
  <c r="P14" i="30"/>
  <c r="O14" i="30"/>
  <c r="N14" i="30"/>
  <c r="M14" i="30"/>
  <c r="L14" i="30"/>
  <c r="K14" i="30"/>
  <c r="J14" i="30"/>
  <c r="I14" i="30"/>
  <c r="H14" i="30"/>
  <c r="G14" i="30"/>
  <c r="F14" i="30"/>
  <c r="E14" i="30"/>
  <c r="D14" i="30"/>
  <c r="C14" i="30"/>
  <c r="AV13" i="30"/>
  <c r="AU13" i="30"/>
  <c r="AT13" i="30"/>
  <c r="AS13" i="30"/>
  <c r="AR13" i="30"/>
  <c r="AQ13" i="30"/>
  <c r="AP13" i="30"/>
  <c r="AO13" i="30"/>
  <c r="AN13" i="30"/>
  <c r="AM13" i="30"/>
  <c r="AL13" i="30"/>
  <c r="AK13" i="30"/>
  <c r="S94" i="30"/>
  <c r="AJ13" i="30"/>
  <c r="R94" i="30"/>
  <c r="AI13" i="30"/>
  <c r="Q94" i="30"/>
  <c r="AH13" i="30"/>
  <c r="P94" i="30"/>
  <c r="AG13" i="30"/>
  <c r="AF13" i="30"/>
  <c r="AE13" i="30"/>
  <c r="BO94" i="30"/>
  <c r="AD13" i="30"/>
  <c r="BN94" i="30"/>
  <c r="AC13" i="30"/>
  <c r="AB13" i="30"/>
  <c r="BT94" i="30"/>
  <c r="AA13" i="30"/>
  <c r="BS94" i="30"/>
  <c r="Z13" i="30"/>
  <c r="Y13" i="30"/>
  <c r="BY94" i="30"/>
  <c r="X13" i="30"/>
  <c r="BX94" i="30"/>
  <c r="W13" i="30"/>
  <c r="V13" i="30"/>
  <c r="U13" i="30"/>
  <c r="AC94" i="30"/>
  <c r="T13" i="30"/>
  <c r="AB94" i="30"/>
  <c r="S13" i="30"/>
  <c r="AA94" i="30"/>
  <c r="R13" i="30"/>
  <c r="Z94" i="30"/>
  <c r="Q13" i="30"/>
  <c r="G259" i="30"/>
  <c r="P13" i="30"/>
  <c r="I94" i="30"/>
  <c r="O13" i="30"/>
  <c r="H94" i="30"/>
  <c r="N13" i="30"/>
  <c r="G94" i="30"/>
  <c r="M13" i="30"/>
  <c r="F94" i="30"/>
  <c r="L13" i="30"/>
  <c r="F259" i="30"/>
  <c r="K13" i="30"/>
  <c r="AW94" i="30"/>
  <c r="CG94" i="30"/>
  <c r="M176" i="30"/>
  <c r="J13" i="30"/>
  <c r="AV94" i="30"/>
  <c r="CF94" i="30"/>
  <c r="L176" i="30"/>
  <c r="I13" i="30"/>
  <c r="AU94" i="30"/>
  <c r="H13" i="30"/>
  <c r="AT94" i="30"/>
  <c r="G13" i="30"/>
  <c r="E259" i="30"/>
  <c r="F13" i="30"/>
  <c r="E13" i="30"/>
  <c r="D13" i="30"/>
  <c r="C13" i="30"/>
  <c r="AV12" i="30"/>
  <c r="AU12" i="30"/>
  <c r="AT12" i="30"/>
  <c r="AS12" i="30"/>
  <c r="AR12" i="30"/>
  <c r="AQ12" i="30"/>
  <c r="AP12" i="30"/>
  <c r="AQ93" i="30"/>
  <c r="AO12" i="30"/>
  <c r="AN12" i="30"/>
  <c r="AM12" i="30"/>
  <c r="AL12" i="30"/>
  <c r="AK12" i="30"/>
  <c r="S93" i="30"/>
  <c r="AJ12" i="30"/>
  <c r="R93" i="30"/>
  <c r="AI12" i="30"/>
  <c r="Q93" i="30"/>
  <c r="AH12" i="30"/>
  <c r="P93" i="30"/>
  <c r="AG12" i="30"/>
  <c r="AF12" i="30"/>
  <c r="AE12" i="30"/>
  <c r="BO93" i="30"/>
  <c r="AD12" i="30"/>
  <c r="BN93" i="30"/>
  <c r="AC12" i="30"/>
  <c r="AB12" i="30"/>
  <c r="BT93" i="30"/>
  <c r="AA12" i="30"/>
  <c r="BS93" i="30"/>
  <c r="Z12" i="30"/>
  <c r="Y12" i="30"/>
  <c r="BY93" i="30"/>
  <c r="X12" i="30"/>
  <c r="BX93" i="30"/>
  <c r="W12" i="30"/>
  <c r="V12" i="30"/>
  <c r="U12" i="30"/>
  <c r="AC93" i="30"/>
  <c r="T12" i="30"/>
  <c r="AB93" i="30"/>
  <c r="S12" i="30"/>
  <c r="AA93" i="30"/>
  <c r="CO93" i="30"/>
  <c r="U175" i="30"/>
  <c r="R12" i="30"/>
  <c r="Z93" i="30"/>
  <c r="Q12" i="30"/>
  <c r="G258" i="30"/>
  <c r="P12" i="30"/>
  <c r="I93" i="30"/>
  <c r="O12" i="30"/>
  <c r="H93" i="30"/>
  <c r="N12" i="30"/>
  <c r="G93" i="30"/>
  <c r="M12" i="30"/>
  <c r="F93" i="30"/>
  <c r="L12" i="30"/>
  <c r="F258" i="30"/>
  <c r="K12" i="30"/>
  <c r="AW93" i="30"/>
  <c r="CG93" i="30"/>
  <c r="M175" i="30"/>
  <c r="J12" i="30"/>
  <c r="AV93" i="30"/>
  <c r="CF93" i="30"/>
  <c r="L175" i="30"/>
  <c r="I12" i="30"/>
  <c r="AU93" i="30"/>
  <c r="H12" i="30"/>
  <c r="AT93" i="30"/>
  <c r="G12" i="30"/>
  <c r="E258" i="30"/>
  <c r="F12" i="30"/>
  <c r="E12" i="30"/>
  <c r="D12" i="30"/>
  <c r="C12" i="30"/>
  <c r="AV11" i="30"/>
  <c r="AU11" i="30"/>
  <c r="AT11" i="30"/>
  <c r="AS11" i="30"/>
  <c r="AR11" i="30"/>
  <c r="AQ11" i="30"/>
  <c r="AP11" i="30"/>
  <c r="AO11" i="30"/>
  <c r="AN11" i="30"/>
  <c r="AM11" i="30"/>
  <c r="AL11" i="30"/>
  <c r="AK11" i="30"/>
  <c r="S92" i="30"/>
  <c r="AJ11" i="30"/>
  <c r="R92" i="30"/>
  <c r="AI11" i="30"/>
  <c r="Q92" i="30"/>
  <c r="AH11" i="30"/>
  <c r="P92" i="30"/>
  <c r="AG11" i="30"/>
  <c r="AF11" i="30"/>
  <c r="AE11" i="30"/>
  <c r="BO92" i="30"/>
  <c r="AD11" i="30"/>
  <c r="BN92" i="30"/>
  <c r="AC11" i="30"/>
  <c r="AB11" i="30"/>
  <c r="BT92" i="30"/>
  <c r="AA11" i="30"/>
  <c r="BS92" i="30"/>
  <c r="Z11" i="30"/>
  <c r="Y11" i="30"/>
  <c r="BY92" i="30"/>
  <c r="X11" i="30"/>
  <c r="BX92" i="30"/>
  <c r="W11" i="30"/>
  <c r="V11" i="30"/>
  <c r="U11" i="30"/>
  <c r="AC92" i="30"/>
  <c r="T11" i="30"/>
  <c r="AB92" i="30"/>
  <c r="S11" i="30"/>
  <c r="AA92" i="30"/>
  <c r="R11" i="30"/>
  <c r="Z92" i="30"/>
  <c r="Q11" i="30"/>
  <c r="G257" i="30"/>
  <c r="P11" i="30"/>
  <c r="I92" i="30"/>
  <c r="O11" i="30"/>
  <c r="H92" i="30"/>
  <c r="N11" i="30"/>
  <c r="G92" i="30"/>
  <c r="M11" i="30"/>
  <c r="F92" i="30"/>
  <c r="L11" i="30"/>
  <c r="F257" i="30"/>
  <c r="K11" i="30"/>
  <c r="AW92" i="30"/>
  <c r="CG92" i="30"/>
  <c r="M174" i="30"/>
  <c r="J11" i="30"/>
  <c r="AV92" i="30"/>
  <c r="CF92" i="30"/>
  <c r="L174" i="30"/>
  <c r="I11" i="30"/>
  <c r="AU92" i="30"/>
  <c r="H11" i="30"/>
  <c r="AT92" i="30"/>
  <c r="G11" i="30"/>
  <c r="E257" i="30"/>
  <c r="F11" i="30"/>
  <c r="E11" i="30"/>
  <c r="D11" i="30"/>
  <c r="C11" i="30"/>
  <c r="AV10" i="30"/>
  <c r="AU10" i="30"/>
  <c r="AT10" i="30"/>
  <c r="AS10" i="30"/>
  <c r="AR10" i="30"/>
  <c r="AQ10" i="30"/>
  <c r="AP10" i="30"/>
  <c r="AO10" i="30"/>
  <c r="AN10" i="30"/>
  <c r="AM10" i="30"/>
  <c r="AL10" i="30"/>
  <c r="AK10" i="30"/>
  <c r="S91" i="30"/>
  <c r="AJ10" i="30"/>
  <c r="R91" i="30"/>
  <c r="AI10" i="30"/>
  <c r="Q91" i="30"/>
  <c r="AH10" i="30"/>
  <c r="P91" i="30"/>
  <c r="AG10" i="30"/>
  <c r="AF10" i="30"/>
  <c r="AE10" i="30"/>
  <c r="BO91" i="30"/>
  <c r="AD10" i="30"/>
  <c r="BN91" i="30"/>
  <c r="AC10" i="30"/>
  <c r="AB10" i="30"/>
  <c r="BT91" i="30"/>
  <c r="AA10" i="30"/>
  <c r="BS91" i="30"/>
  <c r="Z10" i="30"/>
  <c r="Y10" i="30"/>
  <c r="BY91" i="30"/>
  <c r="X10" i="30"/>
  <c r="BX91" i="30"/>
  <c r="W10" i="30"/>
  <c r="V10" i="30"/>
  <c r="U10" i="30"/>
  <c r="AC91" i="30"/>
  <c r="T10" i="30"/>
  <c r="AB91" i="30"/>
  <c r="S10" i="30"/>
  <c r="AA91" i="30"/>
  <c r="R10" i="30"/>
  <c r="Z91" i="30"/>
  <c r="Q10" i="30"/>
  <c r="G256" i="30"/>
  <c r="P10" i="30"/>
  <c r="I91" i="30"/>
  <c r="O10" i="30"/>
  <c r="H91" i="30"/>
  <c r="N10" i="30"/>
  <c r="G91" i="30"/>
  <c r="M10" i="30"/>
  <c r="F91" i="30"/>
  <c r="L10" i="30"/>
  <c r="F256" i="30"/>
  <c r="K10" i="30"/>
  <c r="AW91" i="30"/>
  <c r="J10" i="30"/>
  <c r="AV91" i="30"/>
  <c r="I10" i="30"/>
  <c r="AU91" i="30"/>
  <c r="H10" i="30"/>
  <c r="AT91" i="30"/>
  <c r="G10" i="30"/>
  <c r="E256" i="30"/>
  <c r="F10" i="30"/>
  <c r="E10" i="30"/>
  <c r="D10" i="30"/>
  <c r="C10" i="30"/>
  <c r="AV9" i="30"/>
  <c r="AU9" i="30"/>
  <c r="AT9" i="30"/>
  <c r="AS9" i="30"/>
  <c r="AR9" i="30"/>
  <c r="AQ9" i="30"/>
  <c r="AP9" i="30"/>
  <c r="AO9" i="30"/>
  <c r="AN9" i="30"/>
  <c r="AM9" i="30"/>
  <c r="AL9" i="30"/>
  <c r="AK9" i="30"/>
  <c r="AJ9" i="30"/>
  <c r="AI9" i="30"/>
  <c r="AH9" i="30"/>
  <c r="AG9" i="30"/>
  <c r="AF9" i="30"/>
  <c r="AE9" i="30"/>
  <c r="AD9" i="30"/>
  <c r="AC9" i="30"/>
  <c r="AB9" i="30"/>
  <c r="AA9" i="30"/>
  <c r="Z9" i="30"/>
  <c r="Y9" i="30"/>
  <c r="X9" i="30"/>
  <c r="W9" i="30"/>
  <c r="V9" i="30"/>
  <c r="U9" i="30"/>
  <c r="T9" i="30"/>
  <c r="S9" i="30"/>
  <c r="R9" i="30"/>
  <c r="Q9" i="30"/>
  <c r="P9" i="30"/>
  <c r="O9" i="30"/>
  <c r="N9" i="30"/>
  <c r="M9" i="30"/>
  <c r="L9" i="30"/>
  <c r="K9" i="30"/>
  <c r="J9" i="30"/>
  <c r="I9" i="30"/>
  <c r="H9" i="30"/>
  <c r="G9" i="30"/>
  <c r="F9" i="30"/>
  <c r="E9" i="30"/>
  <c r="D9" i="30"/>
  <c r="C9" i="30"/>
  <c r="AV8" i="30"/>
  <c r="AU8" i="30"/>
  <c r="AT8" i="30"/>
  <c r="AS8" i="30"/>
  <c r="AR8" i="30"/>
  <c r="AQ8" i="30"/>
  <c r="AP8" i="30"/>
  <c r="AO8" i="30"/>
  <c r="AN8" i="30"/>
  <c r="AM8" i="30"/>
  <c r="AL8" i="30"/>
  <c r="AK8" i="30"/>
  <c r="AJ8" i="30"/>
  <c r="AI8" i="30"/>
  <c r="AH8" i="30"/>
  <c r="AG8" i="30"/>
  <c r="AF8" i="30"/>
  <c r="AE8" i="30"/>
  <c r="AD8" i="30"/>
  <c r="AC8" i="30"/>
  <c r="AB8" i="30"/>
  <c r="AA8" i="30"/>
  <c r="Z8" i="30"/>
  <c r="Y8" i="30"/>
  <c r="X8" i="30"/>
  <c r="W8" i="30"/>
  <c r="V8" i="30"/>
  <c r="G503" i="30"/>
  <c r="U8" i="30"/>
  <c r="T8" i="30"/>
  <c r="S8" i="30"/>
  <c r="R8" i="30"/>
  <c r="Q8" i="30"/>
  <c r="P8" i="30"/>
  <c r="O8" i="30"/>
  <c r="N8" i="30"/>
  <c r="M8" i="30"/>
  <c r="L8" i="30"/>
  <c r="K8" i="30"/>
  <c r="J8" i="30"/>
  <c r="I8" i="30"/>
  <c r="H8" i="30"/>
  <c r="G8" i="30"/>
  <c r="F8" i="30"/>
  <c r="E8" i="30"/>
  <c r="D8" i="30"/>
  <c r="C8" i="30"/>
  <c r="F237" i="33"/>
  <c r="F196" i="33"/>
  <c r="BR99" i="32"/>
  <c r="BR103" i="32"/>
  <c r="BR107" i="32"/>
  <c r="BR111" i="32"/>
  <c r="BR153" i="30"/>
  <c r="F209" i="33"/>
  <c r="AN159" i="33"/>
  <c r="F199" i="33"/>
  <c r="D153" i="33"/>
  <c r="AQ94" i="30"/>
  <c r="W96" i="30"/>
  <c r="AQ98" i="30"/>
  <c r="AQ106" i="31"/>
  <c r="BR139" i="32"/>
  <c r="BR159" i="32"/>
  <c r="CK158" i="33"/>
  <c r="Q240" i="33"/>
  <c r="F205" i="33"/>
  <c r="CP130" i="33"/>
  <c r="V212" i="33"/>
  <c r="T154" i="33"/>
  <c r="H221" i="33"/>
  <c r="T104" i="33"/>
  <c r="AN156" i="33"/>
  <c r="H239" i="33"/>
  <c r="CP159" i="33"/>
  <c r="V241" i="33"/>
  <c r="G241" i="33"/>
  <c r="T109" i="33"/>
  <c r="CK112" i="33"/>
  <c r="Q194" i="33"/>
  <c r="BR121" i="30"/>
  <c r="BR113" i="31"/>
  <c r="CQ149" i="33"/>
  <c r="W231" i="33"/>
  <c r="G215" i="33"/>
  <c r="CP142" i="33"/>
  <c r="V224" i="33"/>
  <c r="D101" i="33"/>
  <c r="T98" i="33"/>
  <c r="T139" i="33"/>
  <c r="D106" i="33"/>
  <c r="CP158" i="33"/>
  <c r="V240" i="33"/>
  <c r="G233" i="33"/>
  <c r="H214" i="33"/>
  <c r="G213" i="33"/>
  <c r="G174" i="33"/>
  <c r="H241" i="33"/>
  <c r="CO144" i="30"/>
  <c r="U226" i="30"/>
  <c r="BR144" i="30"/>
  <c r="CO152" i="30"/>
  <c r="U234" i="30"/>
  <c r="CO156" i="30"/>
  <c r="U238" i="30"/>
  <c r="BR156" i="30"/>
  <c r="CO160" i="30"/>
  <c r="U242" i="30"/>
  <c r="BR160" i="30"/>
  <c r="AR92" i="31"/>
  <c r="X94" i="31"/>
  <c r="AR96" i="31"/>
  <c r="X98" i="31"/>
  <c r="AR100" i="31"/>
  <c r="X102" i="31"/>
  <c r="CL102" i="31"/>
  <c r="AR104" i="31"/>
  <c r="X110" i="31"/>
  <c r="AR112" i="31"/>
  <c r="F204" i="33"/>
  <c r="AN123" i="33"/>
  <c r="T123" i="33"/>
  <c r="H188" i="33"/>
  <c r="H202" i="33"/>
  <c r="H179" i="33"/>
  <c r="CO94" i="31"/>
  <c r="BR94" i="31"/>
  <c r="BR98" i="31"/>
  <c r="CO102" i="31"/>
  <c r="BR106" i="31"/>
  <c r="CO122" i="31"/>
  <c r="BR122" i="31"/>
  <c r="CO130" i="31"/>
  <c r="CO138" i="31"/>
  <c r="BR138" i="31"/>
  <c r="CO142" i="31"/>
  <c r="BR142" i="31"/>
  <c r="CO146" i="31"/>
  <c r="BR146" i="31"/>
  <c r="CO150" i="31"/>
  <c r="CO154" i="31"/>
  <c r="F193" i="33"/>
  <c r="T145" i="33"/>
  <c r="H224" i="33"/>
  <c r="D130" i="33"/>
  <c r="CK156" i="33"/>
  <c r="Q238" i="33"/>
  <c r="T160" i="33"/>
  <c r="H212" i="33"/>
  <c r="AQ93" i="32"/>
  <c r="W95" i="32"/>
  <c r="AQ105" i="32"/>
  <c r="AQ149" i="32"/>
  <c r="AQ153" i="32"/>
  <c r="D157" i="33"/>
  <c r="F212" i="33"/>
  <c r="T102" i="33"/>
  <c r="D114" i="33"/>
  <c r="T103" i="33"/>
  <c r="AN97" i="33"/>
  <c r="CK144" i="33"/>
  <c r="Q226" i="33"/>
  <c r="CQ131" i="33"/>
  <c r="W213" i="33"/>
  <c r="F241" i="33"/>
  <c r="AN107" i="33"/>
  <c r="BR149" i="32"/>
  <c r="BR153" i="32"/>
  <c r="CO157" i="32"/>
  <c r="U239" i="32"/>
  <c r="T106" i="33"/>
  <c r="H234" i="33"/>
  <c r="D259" i="31"/>
  <c r="D263" i="31"/>
  <c r="D267" i="31"/>
  <c r="D271" i="31"/>
  <c r="D275" i="31"/>
  <c r="D279" i="31"/>
  <c r="D307" i="31"/>
  <c r="D315" i="31"/>
  <c r="AN120" i="33"/>
  <c r="G221" i="33"/>
  <c r="T141" i="33"/>
  <c r="CO111" i="32"/>
  <c r="U193" i="32"/>
  <c r="AQ119" i="30"/>
  <c r="AQ123" i="30"/>
  <c r="W125" i="30"/>
  <c r="AQ155" i="30"/>
  <c r="AQ159" i="30"/>
  <c r="CO115" i="30"/>
  <c r="U197" i="30"/>
  <c r="BR115" i="30"/>
  <c r="CO123" i="30"/>
  <c r="U205" i="30"/>
  <c r="BR123" i="30"/>
  <c r="CO127" i="30"/>
  <c r="U209" i="30"/>
  <c r="CO131" i="30"/>
  <c r="U213" i="30"/>
  <c r="CO139" i="30"/>
  <c r="U221" i="30"/>
  <c r="CO143" i="30"/>
  <c r="U225" i="30"/>
  <c r="CO151" i="30"/>
  <c r="U233" i="30"/>
  <c r="BR151" i="30"/>
  <c r="CO155" i="30"/>
  <c r="U237" i="30"/>
  <c r="BR155" i="30"/>
  <c r="BR159" i="30"/>
  <c r="CD114" i="32"/>
  <c r="F189" i="33"/>
  <c r="G193" i="33"/>
  <c r="H184" i="33"/>
  <c r="AN139" i="33"/>
  <c r="F175" i="33"/>
  <c r="BR157" i="32"/>
  <c r="H220" i="33"/>
  <c r="AN143" i="33"/>
  <c r="CL121" i="33"/>
  <c r="R203" i="33"/>
  <c r="CE159" i="30"/>
  <c r="K241" i="30"/>
  <c r="CE99" i="31"/>
  <c r="CE103" i="31"/>
  <c r="X106" i="31"/>
  <c r="CL106" i="31"/>
  <c r="CE107" i="31"/>
  <c r="CE111" i="31"/>
  <c r="CE115" i="31"/>
  <c r="AR116" i="31"/>
  <c r="CE123" i="31"/>
  <c r="CE127" i="31"/>
  <c r="CE131" i="31"/>
  <c r="CE139" i="31"/>
  <c r="CE143" i="31"/>
  <c r="CE151" i="31"/>
  <c r="CE155" i="31"/>
  <c r="CE159" i="31"/>
  <c r="CK150" i="33"/>
  <c r="Q232" i="33"/>
  <c r="CP160" i="33"/>
  <c r="V242" i="33"/>
  <c r="G242" i="33"/>
  <c r="T122" i="33"/>
  <c r="G198" i="33"/>
  <c r="CK124" i="33"/>
  <c r="Q206" i="33"/>
  <c r="G206" i="33"/>
  <c r="F211" i="33"/>
  <c r="AQ115" i="30"/>
  <c r="W117" i="30"/>
  <c r="AQ127" i="30"/>
  <c r="CP127" i="30"/>
  <c r="V209" i="30"/>
  <c r="D129" i="33"/>
  <c r="H204" i="33"/>
  <c r="T121" i="33"/>
  <c r="CK132" i="33"/>
  <c r="Q214" i="33"/>
  <c r="G239" i="33"/>
  <c r="F231" i="33"/>
  <c r="AR107" i="31"/>
  <c r="CQ107" i="31"/>
  <c r="AR115" i="31"/>
  <c r="CQ115" i="31"/>
  <c r="X117" i="31"/>
  <c r="AR123" i="31"/>
  <c r="CQ123" i="31"/>
  <c r="AR151" i="31"/>
  <c r="CQ151" i="31"/>
  <c r="AR155" i="31"/>
  <c r="CQ155" i="31"/>
  <c r="AQ91" i="32"/>
  <c r="W97" i="32"/>
  <c r="AQ99" i="32"/>
  <c r="CP99" i="32"/>
  <c r="V181" i="32"/>
  <c r="W101" i="32"/>
  <c r="CK101" i="32"/>
  <c r="Q183" i="32"/>
  <c r="AQ103" i="32"/>
  <c r="W105" i="32"/>
  <c r="CK105" i="32"/>
  <c r="Q187" i="32"/>
  <c r="AQ107" i="32"/>
  <c r="CP107" i="32"/>
  <c r="V189" i="32"/>
  <c r="W109" i="32"/>
  <c r="CK109" i="32"/>
  <c r="AQ111" i="32"/>
  <c r="W113" i="32"/>
  <c r="AQ115" i="32"/>
  <c r="W117" i="32"/>
  <c r="CK117" i="32"/>
  <c r="Q199" i="32"/>
  <c r="AQ119" i="32"/>
  <c r="W121" i="32"/>
  <c r="CK121" i="32"/>
  <c r="Q203" i="32"/>
  <c r="W125" i="32"/>
  <c r="AQ127" i="32"/>
  <c r="CP127" i="32"/>
  <c r="V209" i="32"/>
  <c r="W129" i="32"/>
  <c r="AQ131" i="32"/>
  <c r="W133" i="32"/>
  <c r="CK133" i="32"/>
  <c r="Q215" i="32"/>
  <c r="AQ135" i="32"/>
  <c r="CP135" i="32"/>
  <c r="W137" i="32"/>
  <c r="AQ139" i="32"/>
  <c r="CP139" i="32"/>
  <c r="V221" i="32"/>
  <c r="W141" i="32"/>
  <c r="CK141" i="32"/>
  <c r="AQ143" i="32"/>
  <c r="CP143" i="32"/>
  <c r="V225" i="32"/>
  <c r="AQ151" i="32"/>
  <c r="W153" i="32"/>
  <c r="W157" i="32"/>
  <c r="AN101" i="33"/>
  <c r="BR143" i="32"/>
  <c r="F176" i="33"/>
  <c r="H228" i="33"/>
  <c r="AR94" i="31"/>
  <c r="CQ94" i="31"/>
  <c r="AR98" i="31"/>
  <c r="X100" i="31"/>
  <c r="AR122" i="31"/>
  <c r="CQ122" i="31"/>
  <c r="X124" i="31"/>
  <c r="X136" i="31"/>
  <c r="AR138" i="31"/>
  <c r="AN138" i="31"/>
  <c r="AR146" i="31"/>
  <c r="CQ146" i="31"/>
  <c r="AR154" i="31"/>
  <c r="CQ154" i="31"/>
  <c r="AR158" i="31"/>
  <c r="X160" i="31"/>
  <c r="AR147" i="33"/>
  <c r="CQ151" i="33"/>
  <c r="W233" i="33"/>
  <c r="H233" i="33"/>
  <c r="BM107" i="31"/>
  <c r="BW116" i="31"/>
  <c r="BM123" i="31"/>
  <c r="BM151" i="31"/>
  <c r="BW156" i="31"/>
  <c r="BM159" i="31"/>
  <c r="BW160" i="31"/>
  <c r="CO98" i="32"/>
  <c r="U180" i="32"/>
  <c r="CO102" i="32"/>
  <c r="U184" i="32"/>
  <c r="CO106" i="32"/>
  <c r="U188" i="32"/>
  <c r="CO130" i="32"/>
  <c r="U212" i="32"/>
  <c r="BR130" i="32"/>
  <c r="CO138" i="32"/>
  <c r="U220" i="32"/>
  <c r="CO142" i="32"/>
  <c r="U224" i="32"/>
  <c r="CO146" i="32"/>
  <c r="U228" i="32"/>
  <c r="CO150" i="32"/>
  <c r="U232" i="32"/>
  <c r="CO154" i="32"/>
  <c r="U236" i="32"/>
  <c r="BR154" i="32"/>
  <c r="CO158" i="32"/>
  <c r="U240" i="32"/>
  <c r="BR158" i="32"/>
  <c r="CL131" i="33"/>
  <c r="R213" i="33"/>
  <c r="H213" i="33"/>
  <c r="CK123" i="33"/>
  <c r="Q205" i="33"/>
  <c r="G205" i="33"/>
  <c r="G211" i="33"/>
  <c r="CO121" i="32"/>
  <c r="U203" i="32"/>
  <c r="W121" i="30"/>
  <c r="AQ131" i="30"/>
  <c r="CP131" i="30"/>
  <c r="V213" i="30"/>
  <c r="F233" i="33"/>
  <c r="G183" i="33"/>
  <c r="G197" i="33"/>
  <c r="AN99" i="33"/>
  <c r="X97" i="31"/>
  <c r="CL97" i="31"/>
  <c r="AR99" i="31"/>
  <c r="AR103" i="31"/>
  <c r="X109" i="31"/>
  <c r="AR111" i="31"/>
  <c r="X113" i="31"/>
  <c r="CL113" i="31"/>
  <c r="AR119" i="31"/>
  <c r="X149" i="31"/>
  <c r="X153" i="31"/>
  <c r="CL153" i="31"/>
  <c r="H211" i="33"/>
  <c r="H242" i="33"/>
  <c r="G209" i="33"/>
  <c r="AQ102" i="31"/>
  <c r="W108" i="31"/>
  <c r="G219" i="33"/>
  <c r="X96" i="31"/>
  <c r="AQ129" i="32"/>
  <c r="CK128" i="33"/>
  <c r="Q210" i="33"/>
  <c r="G231" i="33"/>
  <c r="G235" i="33"/>
  <c r="G175" i="33"/>
  <c r="D121" i="33"/>
  <c r="H195" i="33"/>
  <c r="T101" i="33"/>
  <c r="H232" i="33"/>
  <c r="T137" i="33"/>
  <c r="H235" i="33"/>
  <c r="H198" i="33"/>
  <c r="H183" i="33"/>
  <c r="AN127" i="33"/>
  <c r="F188" i="33"/>
  <c r="T113" i="33"/>
  <c r="H181" i="33"/>
  <c r="G237" i="33"/>
  <c r="F227" i="33"/>
  <c r="AD89" i="33"/>
  <c r="T119" i="33"/>
  <c r="AN137" i="33"/>
  <c r="F183" i="33"/>
  <c r="AI89" i="33"/>
  <c r="F198" i="33"/>
  <c r="CP106" i="33"/>
  <c r="V188" i="33"/>
  <c r="G188" i="33"/>
  <c r="T97" i="33"/>
  <c r="CQ115" i="33"/>
  <c r="W197" i="33"/>
  <c r="H197" i="33"/>
  <c r="T129" i="33"/>
  <c r="G195" i="33"/>
  <c r="H226" i="33"/>
  <c r="CQ137" i="33"/>
  <c r="W219" i="33"/>
  <c r="H219" i="33"/>
  <c r="CQ133" i="33"/>
  <c r="W215" i="33"/>
  <c r="F197" i="33"/>
  <c r="H176" i="33"/>
  <c r="G194" i="33"/>
  <c r="AN157" i="33"/>
  <c r="G225" i="33"/>
  <c r="H189" i="33"/>
  <c r="X95" i="33"/>
  <c r="D335" i="33"/>
  <c r="D137" i="33"/>
  <c r="F210" i="33"/>
  <c r="H225" i="33"/>
  <c r="H238" i="33"/>
  <c r="F192" i="33"/>
  <c r="BC89" i="33"/>
  <c r="CK146" i="33"/>
  <c r="Q228" i="33"/>
  <c r="G228" i="33"/>
  <c r="D93" i="33"/>
  <c r="F195" i="33"/>
  <c r="CP110" i="33"/>
  <c r="V192" i="33"/>
  <c r="CP94" i="33"/>
  <c r="V176" i="33"/>
  <c r="G176" i="33"/>
  <c r="CK100" i="33"/>
  <c r="Q182" i="33"/>
  <c r="CK96" i="33"/>
  <c r="Q178" i="33"/>
  <c r="BM90" i="33"/>
  <c r="BR90" i="33"/>
  <c r="D145" i="33"/>
  <c r="G203" i="33"/>
  <c r="CP102" i="33"/>
  <c r="V184" i="33"/>
  <c r="CP98" i="33"/>
  <c r="V180" i="33"/>
  <c r="J89" i="33"/>
  <c r="AS118" i="33"/>
  <c r="CQ103" i="33"/>
  <c r="W185" i="33"/>
  <c r="H185" i="33"/>
  <c r="H203" i="33"/>
  <c r="G199" i="33"/>
  <c r="CK130" i="33"/>
  <c r="Q212" i="33"/>
  <c r="G212" i="33"/>
  <c r="CK122" i="33"/>
  <c r="Q204" i="33"/>
  <c r="G204" i="33"/>
  <c r="F184" i="33"/>
  <c r="AR108" i="33"/>
  <c r="CK154" i="33"/>
  <c r="Q236" i="33"/>
  <c r="G236" i="33"/>
  <c r="G232" i="33"/>
  <c r="CK138" i="33"/>
  <c r="Q220" i="33"/>
  <c r="G220" i="33"/>
  <c r="H192" i="33"/>
  <c r="F185" i="33"/>
  <c r="F181" i="33"/>
  <c r="H236" i="33"/>
  <c r="BW90" i="33"/>
  <c r="H231" i="33"/>
  <c r="CK98" i="33"/>
  <c r="Q180" i="33"/>
  <c r="CL155" i="33"/>
  <c r="R237" i="33"/>
  <c r="H237" i="33"/>
  <c r="F206" i="33"/>
  <c r="H186" i="33"/>
  <c r="CP144" i="33"/>
  <c r="V226" i="33"/>
  <c r="G226" i="33"/>
  <c r="O118" i="33"/>
  <c r="D142" i="33"/>
  <c r="X125" i="33"/>
  <c r="H196" i="33"/>
  <c r="H182" i="33"/>
  <c r="CP156" i="33"/>
  <c r="V238" i="33"/>
  <c r="G238" i="33"/>
  <c r="T105" i="33"/>
  <c r="CL109" i="33"/>
  <c r="CH109" i="33"/>
  <c r="CJ81" i="33"/>
  <c r="F174" i="33"/>
  <c r="AX89" i="33"/>
  <c r="G196" i="33"/>
  <c r="R89" i="33"/>
  <c r="D158" i="33"/>
  <c r="D154" i="33"/>
  <c r="AR140" i="33"/>
  <c r="F89" i="33"/>
  <c r="D149" i="33"/>
  <c r="D117" i="33"/>
  <c r="BW134" i="33"/>
  <c r="H209" i="33"/>
  <c r="BW118" i="33"/>
  <c r="BO89" i="33"/>
  <c r="CQ123" i="33"/>
  <c r="CQ118" i="33"/>
  <c r="CL105" i="33"/>
  <c r="R187" i="33"/>
  <c r="H187" i="33"/>
  <c r="D94" i="33"/>
  <c r="CK142" i="33"/>
  <c r="Q224" i="33"/>
  <c r="G224" i="33"/>
  <c r="CK102" i="33"/>
  <c r="Q184" i="33"/>
  <c r="H180" i="33"/>
  <c r="D122" i="33"/>
  <c r="H227" i="33"/>
  <c r="D133" i="33"/>
  <c r="H210" i="33"/>
  <c r="D113" i="33"/>
  <c r="CL133" i="33"/>
  <c r="R215" i="33"/>
  <c r="BR147" i="33"/>
  <c r="F202" i="33"/>
  <c r="G227" i="33"/>
  <c r="AS134" i="33"/>
  <c r="X147" i="33"/>
  <c r="D138" i="33"/>
  <c r="BW95" i="33"/>
  <c r="W178" i="33"/>
  <c r="R175" i="33"/>
  <c r="H175" i="33"/>
  <c r="CH93" i="33"/>
  <c r="V230" i="33"/>
  <c r="V178" i="33"/>
  <c r="U230" i="33"/>
  <c r="U229" i="33"/>
  <c r="CO147" i="33"/>
  <c r="O223" i="33"/>
  <c r="CH141" i="33"/>
  <c r="CI140" i="33"/>
  <c r="O195" i="33"/>
  <c r="CH113" i="33"/>
  <c r="O134" i="33"/>
  <c r="T185" i="33"/>
  <c r="J241" i="33"/>
  <c r="CC159" i="33"/>
  <c r="T230" i="33"/>
  <c r="CM148" i="33"/>
  <c r="CN147" i="33"/>
  <c r="J225" i="33"/>
  <c r="CC143" i="33"/>
  <c r="R217" i="33"/>
  <c r="R216" i="33"/>
  <c r="CL134" i="33"/>
  <c r="T214" i="33"/>
  <c r="AN124" i="33"/>
  <c r="J205" i="33"/>
  <c r="CC123" i="33"/>
  <c r="J197" i="33"/>
  <c r="CC115" i="33"/>
  <c r="J193" i="33"/>
  <c r="CC111" i="33"/>
  <c r="L178" i="33"/>
  <c r="CF95" i="33"/>
  <c r="AT89" i="33"/>
  <c r="J228" i="33"/>
  <c r="CC146" i="33"/>
  <c r="O236" i="33"/>
  <c r="D150" i="33"/>
  <c r="O228" i="33"/>
  <c r="M223" i="33"/>
  <c r="CG140" i="33"/>
  <c r="O204" i="33"/>
  <c r="O188" i="33"/>
  <c r="CH106" i="33"/>
  <c r="T181" i="33"/>
  <c r="CM99" i="33"/>
  <c r="P178" i="33"/>
  <c r="P177" i="33"/>
  <c r="CJ95" i="33"/>
  <c r="AS147" i="33"/>
  <c r="AQ140" i="33"/>
  <c r="J202" i="33"/>
  <c r="CC120" i="33"/>
  <c r="J194" i="33"/>
  <c r="CC112" i="33"/>
  <c r="BM140" i="33"/>
  <c r="Y118" i="33"/>
  <c r="O176" i="33"/>
  <c r="CH94" i="33"/>
  <c r="Q230" i="33"/>
  <c r="D139" i="33"/>
  <c r="D135" i="33"/>
  <c r="E134" i="33"/>
  <c r="O189" i="33"/>
  <c r="D103" i="33"/>
  <c r="CP152" i="33"/>
  <c r="V234" i="33"/>
  <c r="G234" i="33"/>
  <c r="AN114" i="33"/>
  <c r="F240" i="33"/>
  <c r="D152" i="33"/>
  <c r="F228" i="33"/>
  <c r="O214" i="33"/>
  <c r="CH132" i="33"/>
  <c r="D128" i="33"/>
  <c r="O206" i="33"/>
  <c r="AR118" i="33"/>
  <c r="X108" i="33"/>
  <c r="CP136" i="33"/>
  <c r="V218" i="33"/>
  <c r="G218" i="33"/>
  <c r="BS89" i="33"/>
  <c r="AN119" i="33"/>
  <c r="J178" i="33"/>
  <c r="CC96" i="33"/>
  <c r="CD95" i="33"/>
  <c r="T187" i="33"/>
  <c r="W191" i="33"/>
  <c r="BR95" i="33"/>
  <c r="T233" i="33"/>
  <c r="CM151" i="33"/>
  <c r="T193" i="33"/>
  <c r="CM111" i="33"/>
  <c r="Y147" i="33"/>
  <c r="J209" i="33"/>
  <c r="CC127" i="33"/>
  <c r="T221" i="33"/>
  <c r="CM139" i="33"/>
  <c r="F242" i="33"/>
  <c r="O232" i="33"/>
  <c r="O224" i="33"/>
  <c r="W208" i="33"/>
  <c r="D98" i="33"/>
  <c r="X90" i="33"/>
  <c r="AS125" i="33"/>
  <c r="J230" i="33"/>
  <c r="CC148" i="33"/>
  <c r="CD147" i="33"/>
  <c r="AN141" i="33"/>
  <c r="P217" i="33"/>
  <c r="P216" i="33"/>
  <c r="CJ134" i="33"/>
  <c r="J214" i="33"/>
  <c r="CC132" i="33"/>
  <c r="J210" i="33"/>
  <c r="CC128" i="33"/>
  <c r="J206" i="33"/>
  <c r="CC124" i="33"/>
  <c r="L191" i="33"/>
  <c r="CF108" i="33"/>
  <c r="W173" i="33"/>
  <c r="CQ81" i="33"/>
  <c r="D143" i="33"/>
  <c r="BR125" i="33"/>
  <c r="D123" i="33"/>
  <c r="W201" i="33"/>
  <c r="O185" i="33"/>
  <c r="D99" i="33"/>
  <c r="J231" i="33"/>
  <c r="CC149" i="33"/>
  <c r="J219" i="33"/>
  <c r="CC137" i="33"/>
  <c r="T212" i="33"/>
  <c r="CM130" i="33"/>
  <c r="L208" i="33"/>
  <c r="CF125" i="33"/>
  <c r="T204" i="33"/>
  <c r="CM122" i="33"/>
  <c r="BW108" i="33"/>
  <c r="BT89" i="33"/>
  <c r="O234" i="33"/>
  <c r="CH152" i="33"/>
  <c r="U217" i="33"/>
  <c r="U216" i="33"/>
  <c r="CO134" i="33"/>
  <c r="O210" i="33"/>
  <c r="CH128" i="33"/>
  <c r="D96" i="33"/>
  <c r="E95" i="33"/>
  <c r="T189" i="33"/>
  <c r="CM107" i="33"/>
  <c r="D104" i="33"/>
  <c r="T93" i="33"/>
  <c r="I89" i="33"/>
  <c r="CP105" i="33"/>
  <c r="V187" i="33"/>
  <c r="G187" i="33"/>
  <c r="BR108" i="33"/>
  <c r="AC89" i="33"/>
  <c r="O239" i="33"/>
  <c r="CH157" i="33"/>
  <c r="M230" i="33"/>
  <c r="CG147" i="33"/>
  <c r="K217" i="33"/>
  <c r="CE134" i="33"/>
  <c r="K201" i="33"/>
  <c r="CE118" i="33"/>
  <c r="O187" i="33"/>
  <c r="CH105" i="33"/>
  <c r="T242" i="33"/>
  <c r="T234" i="33"/>
  <c r="L230" i="33"/>
  <c r="CF147" i="33"/>
  <c r="T226" i="33"/>
  <c r="J217" i="33"/>
  <c r="CC135" i="33"/>
  <c r="CD134" i="33"/>
  <c r="AN128" i="33"/>
  <c r="T206" i="33"/>
  <c r="CM124" i="33"/>
  <c r="AN116" i="33"/>
  <c r="T114" i="33"/>
  <c r="T110" i="33"/>
  <c r="T94" i="33"/>
  <c r="J240" i="33"/>
  <c r="CC158" i="33"/>
  <c r="F238" i="33"/>
  <c r="F218" i="33"/>
  <c r="D110" i="33"/>
  <c r="F186" i="33"/>
  <c r="O180" i="33"/>
  <c r="T140" i="33"/>
  <c r="J208" i="33"/>
  <c r="CC126" i="33"/>
  <c r="CD125" i="33"/>
  <c r="T239" i="33"/>
  <c r="CM157" i="33"/>
  <c r="T231" i="33"/>
  <c r="CM149" i="33"/>
  <c r="O140" i="33"/>
  <c r="BM118" i="33"/>
  <c r="R178" i="33"/>
  <c r="R177" i="33"/>
  <c r="CL95" i="33"/>
  <c r="T201" i="33"/>
  <c r="CM119" i="33"/>
  <c r="CN118" i="33"/>
  <c r="O225" i="33"/>
  <c r="CH143" i="33"/>
  <c r="U208" i="33"/>
  <c r="U207" i="33"/>
  <c r="CO125" i="33"/>
  <c r="O205" i="33"/>
  <c r="CH123" i="33"/>
  <c r="O181" i="33"/>
  <c r="J235" i="33"/>
  <c r="CC153" i="33"/>
  <c r="BW140" i="33"/>
  <c r="T196" i="33"/>
  <c r="CM114" i="33"/>
  <c r="T176" i="33"/>
  <c r="E176" i="33"/>
  <c r="V173" i="33"/>
  <c r="CP81" i="33"/>
  <c r="CP128" i="33"/>
  <c r="V210" i="33"/>
  <c r="D160" i="33"/>
  <c r="BR118" i="33"/>
  <c r="Q191" i="33"/>
  <c r="O178" i="33"/>
  <c r="CI95" i="33"/>
  <c r="O186" i="33"/>
  <c r="CH104" i="33"/>
  <c r="U173" i="33"/>
  <c r="U172" i="33"/>
  <c r="CO90" i="33"/>
  <c r="CO81" i="33"/>
  <c r="CK110" i="33"/>
  <c r="Q192" i="33"/>
  <c r="G192" i="33"/>
  <c r="R173" i="33"/>
  <c r="CL90" i="33"/>
  <c r="CG81" i="33"/>
  <c r="CP97" i="33"/>
  <c r="V179" i="33"/>
  <c r="G179" i="33"/>
  <c r="M191" i="33"/>
  <c r="CG108" i="33"/>
  <c r="AS95" i="33"/>
  <c r="T183" i="33"/>
  <c r="CM101" i="33"/>
  <c r="J181" i="33"/>
  <c r="CC99" i="33"/>
  <c r="O235" i="33"/>
  <c r="CH153" i="33"/>
  <c r="O231" i="33"/>
  <c r="CH149" i="33"/>
  <c r="O211" i="33"/>
  <c r="CH129" i="33"/>
  <c r="Q208" i="33"/>
  <c r="D109" i="33"/>
  <c r="E108" i="33"/>
  <c r="J192" i="33"/>
  <c r="CC110" i="33"/>
  <c r="J184" i="33"/>
  <c r="CC102" i="33"/>
  <c r="T218" i="33"/>
  <c r="T126" i="33"/>
  <c r="AN112" i="33"/>
  <c r="AN104" i="33"/>
  <c r="AN100" i="33"/>
  <c r="AN96" i="33"/>
  <c r="AQ95" i="33"/>
  <c r="AQ134" i="33"/>
  <c r="F234" i="33"/>
  <c r="F226" i="33"/>
  <c r="X134" i="33"/>
  <c r="F214" i="33"/>
  <c r="O192" i="33"/>
  <c r="H89" i="33"/>
  <c r="J220" i="33"/>
  <c r="CC138" i="33"/>
  <c r="J180" i="33"/>
  <c r="CC98" i="33"/>
  <c r="J242" i="33"/>
  <c r="CC160" i="33"/>
  <c r="J234" i="33"/>
  <c r="CC152" i="33"/>
  <c r="J226" i="33"/>
  <c r="CC144" i="33"/>
  <c r="T203" i="33"/>
  <c r="CM121" i="33"/>
  <c r="T195" i="33"/>
  <c r="CM113" i="33"/>
  <c r="AQ108" i="33"/>
  <c r="AN109" i="33"/>
  <c r="J174" i="33"/>
  <c r="CC92" i="33"/>
  <c r="T225" i="33"/>
  <c r="CM143" i="33"/>
  <c r="D151" i="33"/>
  <c r="E118" i="33"/>
  <c r="D119" i="33"/>
  <c r="D115" i="33"/>
  <c r="D111" i="33"/>
  <c r="D91" i="33"/>
  <c r="E90" i="33"/>
  <c r="J239" i="33"/>
  <c r="CC157" i="33"/>
  <c r="BM147" i="33"/>
  <c r="J227" i="33"/>
  <c r="CC145" i="33"/>
  <c r="R223" i="33"/>
  <c r="R222" i="33"/>
  <c r="CL140" i="33"/>
  <c r="T220" i="33"/>
  <c r="CM138" i="33"/>
  <c r="AQ125" i="33"/>
  <c r="AN126" i="33"/>
  <c r="J199" i="33"/>
  <c r="CC117" i="33"/>
  <c r="AB89" i="33"/>
  <c r="P223" i="33"/>
  <c r="P222" i="33"/>
  <c r="CJ140" i="33"/>
  <c r="T209" i="33"/>
  <c r="CM127" i="33"/>
  <c r="O242" i="33"/>
  <c r="CH160" i="33"/>
  <c r="F236" i="33"/>
  <c r="W230" i="33"/>
  <c r="F224" i="33"/>
  <c r="D136" i="33"/>
  <c r="M217" i="33"/>
  <c r="CG134" i="33"/>
  <c r="U201" i="33"/>
  <c r="U200" i="33"/>
  <c r="CO118" i="33"/>
  <c r="D116" i="33"/>
  <c r="CQ112" i="33"/>
  <c r="W194" i="33"/>
  <c r="H194" i="33"/>
  <c r="T241" i="33"/>
  <c r="CL126" i="33"/>
  <c r="CH126" i="33"/>
  <c r="D100" i="33"/>
  <c r="AA89" i="33"/>
  <c r="BY89" i="33"/>
  <c r="AS90" i="33"/>
  <c r="O90" i="33"/>
  <c r="O191" i="33"/>
  <c r="CI108" i="33"/>
  <c r="O183" i="33"/>
  <c r="CH101" i="33"/>
  <c r="U178" i="33"/>
  <c r="U177" i="33"/>
  <c r="CO95" i="33"/>
  <c r="J232" i="33"/>
  <c r="CC150" i="33"/>
  <c r="T188" i="33"/>
  <c r="CM106" i="33"/>
  <c r="J237" i="33"/>
  <c r="CC155" i="33"/>
  <c r="AN148" i="33"/>
  <c r="AQ147" i="33"/>
  <c r="J221" i="33"/>
  <c r="CC139" i="33"/>
  <c r="T210" i="33"/>
  <c r="BM125" i="33"/>
  <c r="T198" i="33"/>
  <c r="CM116" i="33"/>
  <c r="O95" i="33"/>
  <c r="T174" i="33"/>
  <c r="AN134" i="33"/>
  <c r="K230" i="33"/>
  <c r="CE147" i="33"/>
  <c r="BR140" i="33"/>
  <c r="E125" i="33"/>
  <c r="D126" i="33"/>
  <c r="O196" i="33"/>
  <c r="CH114" i="33"/>
  <c r="D102" i="33"/>
  <c r="Q173" i="33"/>
  <c r="Q172" i="33"/>
  <c r="CK90" i="33"/>
  <c r="CF81" i="33"/>
  <c r="I340" i="33"/>
  <c r="I176" i="33"/>
  <c r="T151" i="33"/>
  <c r="AN145" i="33"/>
  <c r="J218" i="33"/>
  <c r="CC136" i="33"/>
  <c r="T215" i="33"/>
  <c r="O108" i="33"/>
  <c r="BN89" i="33"/>
  <c r="T217" i="33"/>
  <c r="CM135" i="33"/>
  <c r="CN134" i="33"/>
  <c r="O237" i="33"/>
  <c r="O233" i="33"/>
  <c r="CH151" i="33"/>
  <c r="K223" i="33"/>
  <c r="CE140" i="33"/>
  <c r="M208" i="33"/>
  <c r="CG125" i="33"/>
  <c r="O201" i="33"/>
  <c r="CH119" i="33"/>
  <c r="CI118" i="33"/>
  <c r="O197" i="33"/>
  <c r="CH115" i="33"/>
  <c r="O193" i="33"/>
  <c r="CH111" i="33"/>
  <c r="AU89" i="33"/>
  <c r="T232" i="33"/>
  <c r="CM150" i="33"/>
  <c r="J215" i="33"/>
  <c r="CC133" i="33"/>
  <c r="O125" i="33"/>
  <c r="T116" i="33"/>
  <c r="AS108" i="33"/>
  <c r="D502" i="33"/>
  <c r="X140" i="33"/>
  <c r="O218" i="33"/>
  <c r="CH136" i="33"/>
  <c r="O198" i="33"/>
  <c r="CH116" i="33"/>
  <c r="D112" i="33"/>
  <c r="J188" i="33"/>
  <c r="CC106" i="33"/>
  <c r="O182" i="33"/>
  <c r="AW89" i="33"/>
  <c r="CP104" i="33"/>
  <c r="V186" i="33"/>
  <c r="G186" i="33"/>
  <c r="Z89" i="33"/>
  <c r="CK107" i="33"/>
  <c r="Q189" i="33"/>
  <c r="G189" i="33"/>
  <c r="O173" i="33"/>
  <c r="CH91" i="33"/>
  <c r="CI90" i="33"/>
  <c r="CD81" i="33"/>
  <c r="J182" i="33"/>
  <c r="CC100" i="33"/>
  <c r="W223" i="33"/>
  <c r="W222" i="33"/>
  <c r="CQ140" i="33"/>
  <c r="O219" i="33"/>
  <c r="CH137" i="33"/>
  <c r="O215" i="33"/>
  <c r="O199" i="33"/>
  <c r="CH117" i="33"/>
  <c r="M178" i="33"/>
  <c r="CG95" i="33"/>
  <c r="J204" i="33"/>
  <c r="CC122" i="33"/>
  <c r="BH89" i="33"/>
  <c r="O147" i="33"/>
  <c r="J213" i="33"/>
  <c r="CC131" i="33"/>
  <c r="R201" i="33"/>
  <c r="R200" i="33"/>
  <c r="CL118" i="33"/>
  <c r="T194" i="33"/>
  <c r="V191" i="33"/>
  <c r="V190" i="33"/>
  <c r="CP108" i="33"/>
  <c r="T186" i="33"/>
  <c r="T182" i="33"/>
  <c r="J236" i="33"/>
  <c r="CC154" i="33"/>
  <c r="Q217" i="33"/>
  <c r="O208" i="33"/>
  <c r="CI125" i="33"/>
  <c r="Q201" i="33"/>
  <c r="U191" i="33"/>
  <c r="U190" i="33"/>
  <c r="CO108" i="33"/>
  <c r="O184" i="33"/>
  <c r="CP132" i="33"/>
  <c r="V214" i="33"/>
  <c r="T159" i="33"/>
  <c r="BW147" i="33"/>
  <c r="T223" i="33"/>
  <c r="CM141" i="33"/>
  <c r="CN140" i="33"/>
  <c r="T135" i="33"/>
  <c r="T211" i="33"/>
  <c r="CM129" i="33"/>
  <c r="V208" i="33"/>
  <c r="P201" i="33"/>
  <c r="P200" i="33"/>
  <c r="CJ118" i="33"/>
  <c r="J198" i="33"/>
  <c r="CC116" i="33"/>
  <c r="P173" i="33"/>
  <c r="P172" i="33"/>
  <c r="CJ90" i="33"/>
  <c r="CE81" i="33"/>
  <c r="Y134" i="33"/>
  <c r="D159" i="33"/>
  <c r="D155" i="33"/>
  <c r="W217" i="33"/>
  <c r="D127" i="33"/>
  <c r="S89" i="33"/>
  <c r="P230" i="33"/>
  <c r="P229" i="33"/>
  <c r="CJ147" i="33"/>
  <c r="J223" i="33"/>
  <c r="CC141" i="33"/>
  <c r="CD140" i="33"/>
  <c r="V201" i="33"/>
  <c r="J191" i="33"/>
  <c r="CC109" i="33"/>
  <c r="CD108" i="33"/>
  <c r="J187" i="33"/>
  <c r="CC105" i="33"/>
  <c r="J183" i="33"/>
  <c r="CC101" i="33"/>
  <c r="J179" i="33"/>
  <c r="CC97" i="33"/>
  <c r="CE108" i="33"/>
  <c r="D156" i="33"/>
  <c r="O230" i="33"/>
  <c r="CH148" i="33"/>
  <c r="CI147" i="33"/>
  <c r="D144" i="33"/>
  <c r="AR134" i="33"/>
  <c r="K208" i="33"/>
  <c r="CE125" i="33"/>
  <c r="M201" i="33"/>
  <c r="CG118" i="33"/>
  <c r="O194" i="33"/>
  <c r="CH112" i="33"/>
  <c r="D92" i="33"/>
  <c r="T237" i="33"/>
  <c r="CM155" i="33"/>
  <c r="J196" i="33"/>
  <c r="CC114" i="33"/>
  <c r="M173" i="33"/>
  <c r="CL81" i="33"/>
  <c r="CG90" i="33"/>
  <c r="CE90" i="33"/>
  <c r="AV89" i="33"/>
  <c r="Y90" i="33"/>
  <c r="CK103" i="33"/>
  <c r="Q185" i="33"/>
  <c r="G185" i="33"/>
  <c r="P89" i="33"/>
  <c r="BM95" i="33"/>
  <c r="O227" i="33"/>
  <c r="CH145" i="33"/>
  <c r="O203" i="33"/>
  <c r="CH121" i="33"/>
  <c r="O179" i="33"/>
  <c r="CH97" i="33"/>
  <c r="P191" i="33"/>
  <c r="P190" i="33"/>
  <c r="CJ108" i="33"/>
  <c r="T178" i="33"/>
  <c r="CM96" i="33"/>
  <c r="CN95" i="33"/>
  <c r="BX89" i="33"/>
  <c r="BW125" i="33"/>
  <c r="T184" i="33"/>
  <c r="O212" i="33"/>
  <c r="CH130" i="33"/>
  <c r="K178" i="33"/>
  <c r="CE95" i="33"/>
  <c r="CP120" i="33"/>
  <c r="V202" i="33"/>
  <c r="G202" i="33"/>
  <c r="J238" i="33"/>
  <c r="CC156" i="33"/>
  <c r="T235" i="33"/>
  <c r="CM153" i="33"/>
  <c r="T227" i="33"/>
  <c r="CM145" i="33"/>
  <c r="Y140" i="33"/>
  <c r="T219" i="33"/>
  <c r="BM134" i="33"/>
  <c r="T191" i="33"/>
  <c r="CN108" i="33"/>
  <c r="CM109" i="33"/>
  <c r="J224" i="33"/>
  <c r="CC142" i="33"/>
  <c r="T213" i="33"/>
  <c r="CM131" i="33"/>
  <c r="O241" i="33"/>
  <c r="CH159" i="33"/>
  <c r="D131" i="33"/>
  <c r="O209" i="33"/>
  <c r="CH127" i="33"/>
  <c r="T236" i="33"/>
  <c r="CM154" i="33"/>
  <c r="T224" i="33"/>
  <c r="CM142" i="33"/>
  <c r="T208" i="33"/>
  <c r="CM126" i="33"/>
  <c r="CN125" i="33"/>
  <c r="J203" i="33"/>
  <c r="CC121" i="33"/>
  <c r="J175" i="33"/>
  <c r="CC93" i="33"/>
  <c r="K190" i="33"/>
  <c r="L217" i="33"/>
  <c r="CF134" i="33"/>
  <c r="L201" i="33"/>
  <c r="CF118" i="33"/>
  <c r="O238" i="33"/>
  <c r="CH156" i="33"/>
  <c r="F232" i="33"/>
  <c r="D148" i="33"/>
  <c r="E147" i="33"/>
  <c r="O226" i="33"/>
  <c r="CH144" i="33"/>
  <c r="Q223" i="33"/>
  <c r="F220" i="33"/>
  <c r="BR134" i="33"/>
  <c r="D120" i="33"/>
  <c r="O174" i="33"/>
  <c r="CH92" i="33"/>
  <c r="AQ90" i="33"/>
  <c r="CQ92" i="33"/>
  <c r="W174" i="33"/>
  <c r="H174" i="33"/>
  <c r="CP100" i="33"/>
  <c r="V182" i="33"/>
  <c r="K172" i="33"/>
  <c r="L173" i="33"/>
  <c r="CF90" i="33"/>
  <c r="CK81" i="33"/>
  <c r="T173" i="33"/>
  <c r="CN90" i="33"/>
  <c r="CN81" i="33"/>
  <c r="CM91" i="33"/>
  <c r="CK99" i="33"/>
  <c r="Q181" i="33"/>
  <c r="G181" i="33"/>
  <c r="W90" i="33"/>
  <c r="W89" i="33"/>
  <c r="D141" i="33"/>
  <c r="E140" i="33"/>
  <c r="AR95" i="33"/>
  <c r="G89" i="33"/>
  <c r="T238" i="33"/>
  <c r="J233" i="33"/>
  <c r="CC151" i="33"/>
  <c r="V223" i="33"/>
  <c r="P208" i="33"/>
  <c r="P207" i="33"/>
  <c r="CJ125" i="33"/>
  <c r="T202" i="33"/>
  <c r="J201" i="33"/>
  <c r="CC119" i="33"/>
  <c r="CD118" i="33"/>
  <c r="Y95" i="33"/>
  <c r="J173" i="33"/>
  <c r="CC91" i="33"/>
  <c r="CD90" i="33"/>
  <c r="CI81" i="33"/>
  <c r="O240" i="33"/>
  <c r="D146" i="33"/>
  <c r="U223" i="33"/>
  <c r="U222" i="33"/>
  <c r="CO140" i="33"/>
  <c r="O220" i="33"/>
  <c r="F182" i="33"/>
  <c r="J186" i="33"/>
  <c r="CC104" i="33"/>
  <c r="J212" i="33"/>
  <c r="CC130" i="33"/>
  <c r="T180" i="33"/>
  <c r="R230" i="33"/>
  <c r="L223" i="33"/>
  <c r="CF140" i="33"/>
  <c r="T199" i="33"/>
  <c r="CM117" i="33"/>
  <c r="Y108" i="33"/>
  <c r="T175" i="33"/>
  <c r="CM93" i="33"/>
  <c r="CC103" i="33"/>
  <c r="O221" i="33"/>
  <c r="CH139" i="33"/>
  <c r="O217" i="33"/>
  <c r="CH135" i="33"/>
  <c r="CI134" i="33"/>
  <c r="O213" i="33"/>
  <c r="CH131" i="33"/>
  <c r="AR125" i="33"/>
  <c r="D107" i="33"/>
  <c r="T240" i="33"/>
  <c r="CM158" i="33"/>
  <c r="T228" i="33"/>
  <c r="CM146" i="33"/>
  <c r="AS140" i="33"/>
  <c r="V217" i="33"/>
  <c r="J211" i="33"/>
  <c r="CC129" i="33"/>
  <c r="Y125" i="33"/>
  <c r="AN122" i="33"/>
  <c r="J195" i="33"/>
  <c r="E195" i="33"/>
  <c r="CC113" i="33"/>
  <c r="T192" i="33"/>
  <c r="CM110" i="33"/>
  <c r="T179" i="33"/>
  <c r="T197" i="33"/>
  <c r="CM115" i="33"/>
  <c r="D132" i="33"/>
  <c r="D124" i="33"/>
  <c r="O202" i="33"/>
  <c r="CH120" i="33"/>
  <c r="AR90" i="33"/>
  <c r="BM108" i="33"/>
  <c r="AN91" i="33"/>
  <c r="AN90" i="33"/>
  <c r="Q89" i="33"/>
  <c r="AQ118" i="33"/>
  <c r="CC107" i="33"/>
  <c r="BR127" i="30"/>
  <c r="BR131" i="30"/>
  <c r="BR139" i="30"/>
  <c r="BR143" i="30"/>
  <c r="X101" i="31"/>
  <c r="CL101" i="31"/>
  <c r="X105" i="31"/>
  <c r="X121" i="31"/>
  <c r="CL121" i="31"/>
  <c r="AQ94" i="31"/>
  <c r="W96" i="31"/>
  <c r="AQ98" i="31"/>
  <c r="AN98" i="31"/>
  <c r="W100" i="31"/>
  <c r="T100" i="31"/>
  <c r="W104" i="31"/>
  <c r="W124" i="31"/>
  <c r="CK124" i="31"/>
  <c r="AQ126" i="31"/>
  <c r="CP126" i="31"/>
  <c r="AQ142" i="31"/>
  <c r="X148" i="31"/>
  <c r="X152" i="31"/>
  <c r="BR149" i="30"/>
  <c r="W107" i="32"/>
  <c r="CK107" i="32"/>
  <c r="Q189" i="32"/>
  <c r="W139" i="32"/>
  <c r="AQ141" i="32"/>
  <c r="W107" i="31"/>
  <c r="BR105" i="32"/>
  <c r="CO113" i="32"/>
  <c r="U195" i="32"/>
  <c r="CO117" i="32"/>
  <c r="U199" i="32"/>
  <c r="BR137" i="32"/>
  <c r="BR145" i="32"/>
  <c r="W129" i="30"/>
  <c r="W133" i="30"/>
  <c r="AQ135" i="30"/>
  <c r="CP135" i="30"/>
  <c r="W137" i="30"/>
  <c r="CK137" i="30"/>
  <c r="Q219" i="30"/>
  <c r="CI97" i="31"/>
  <c r="X114" i="31"/>
  <c r="AR120" i="31"/>
  <c r="CQ120" i="31"/>
  <c r="D287" i="31"/>
  <c r="X122" i="31"/>
  <c r="AR124" i="31"/>
  <c r="X126" i="31"/>
  <c r="CL126" i="31"/>
  <c r="AR128" i="31"/>
  <c r="D295" i="31"/>
  <c r="X130" i="31"/>
  <c r="AR132" i="31"/>
  <c r="CQ132" i="31"/>
  <c r="AR91" i="30"/>
  <c r="CQ91" i="30"/>
  <c r="X93" i="30"/>
  <c r="X97" i="30"/>
  <c r="CL97" i="30"/>
  <c r="R179" i="30"/>
  <c r="AR99" i="30"/>
  <c r="X101" i="30"/>
  <c r="AR103" i="30"/>
  <c r="X105" i="30"/>
  <c r="AR107" i="30"/>
  <c r="X109" i="30"/>
  <c r="AR111" i="30"/>
  <c r="X113" i="30"/>
  <c r="CL113" i="30"/>
  <c r="R195" i="30"/>
  <c r="AR115" i="30"/>
  <c r="AN115" i="30"/>
  <c r="D282" i="30"/>
  <c r="X117" i="30"/>
  <c r="AR119" i="30"/>
  <c r="D286" i="30"/>
  <c r="X121" i="30"/>
  <c r="T121" i="30"/>
  <c r="AR123" i="30"/>
  <c r="AR127" i="30"/>
  <c r="CQ127" i="30"/>
  <c r="W209" i="30"/>
  <c r="D294" i="30"/>
  <c r="X129" i="30"/>
  <c r="CL129" i="30"/>
  <c r="R211" i="30"/>
  <c r="AR131" i="30"/>
  <c r="D298" i="30"/>
  <c r="X133" i="30"/>
  <c r="CL133" i="30"/>
  <c r="R215" i="30"/>
  <c r="AR135" i="30"/>
  <c r="CQ135" i="30"/>
  <c r="D302" i="30"/>
  <c r="X137" i="30"/>
  <c r="AR139" i="30"/>
  <c r="X141" i="30"/>
  <c r="AR143" i="30"/>
  <c r="D310" i="30"/>
  <c r="X145" i="30"/>
  <c r="D314" i="30"/>
  <c r="X149" i="30"/>
  <c r="AR151" i="30"/>
  <c r="CQ151" i="30"/>
  <c r="W233" i="30"/>
  <c r="D318" i="30"/>
  <c r="X153" i="30"/>
  <c r="CL153" i="30"/>
  <c r="R235" i="30"/>
  <c r="AR155" i="30"/>
  <c r="D322" i="30"/>
  <c r="X157" i="30"/>
  <c r="AR159" i="30"/>
  <c r="CQ159" i="30"/>
  <c r="W241" i="30"/>
  <c r="AQ91" i="31"/>
  <c r="W93" i="31"/>
  <c r="CK93" i="31"/>
  <c r="W97" i="31"/>
  <c r="AQ103" i="31"/>
  <c r="AN103" i="31"/>
  <c r="AQ111" i="31"/>
  <c r="AQ119" i="31"/>
  <c r="AR156" i="32"/>
  <c r="CQ156" i="32"/>
  <c r="W238" i="32"/>
  <c r="AR160" i="32"/>
  <c r="CQ160" i="32"/>
  <c r="W242" i="32"/>
  <c r="BM112" i="30"/>
  <c r="BW113" i="30"/>
  <c r="CN114" i="30"/>
  <c r="T196" i="30"/>
  <c r="CO99" i="31"/>
  <c r="BR99" i="31"/>
  <c r="CO103" i="31"/>
  <c r="BR103" i="31"/>
  <c r="CO107" i="31"/>
  <c r="BR107" i="31"/>
  <c r="CO111" i="31"/>
  <c r="BR111" i="31"/>
  <c r="CO115" i="31"/>
  <c r="BR115" i="31"/>
  <c r="CO123" i="31"/>
  <c r="BR123" i="31"/>
  <c r="CO127" i="31"/>
  <c r="BR127" i="31"/>
  <c r="CO131" i="31"/>
  <c r="BR131" i="31"/>
  <c r="X137" i="31"/>
  <c r="CL137" i="31"/>
  <c r="CO139" i="31"/>
  <c r="BR139" i="31"/>
  <c r="AR139" i="31"/>
  <c r="CQ139" i="31"/>
  <c r="CO143" i="31"/>
  <c r="BR143" i="31"/>
  <c r="CO151" i="31"/>
  <c r="BR151" i="31"/>
  <c r="CO155" i="31"/>
  <c r="BR155" i="31"/>
  <c r="CO159" i="31"/>
  <c r="BR159" i="31"/>
  <c r="W93" i="32"/>
  <c r="CK93" i="32"/>
  <c r="Q175" i="32"/>
  <c r="BM101" i="32"/>
  <c r="BM105" i="32"/>
  <c r="W145" i="32"/>
  <c r="CK145" i="32"/>
  <c r="Q227" i="32"/>
  <c r="W149" i="32"/>
  <c r="CK149" i="32"/>
  <c r="Q231" i="32"/>
  <c r="AQ117" i="30"/>
  <c r="W119" i="30"/>
  <c r="AQ133" i="30"/>
  <c r="CP133" i="30"/>
  <c r="V215" i="30"/>
  <c r="W143" i="30"/>
  <c r="CK143" i="30"/>
  <c r="Q225" i="30"/>
  <c r="CE92" i="30"/>
  <c r="K174" i="30"/>
  <c r="CE100" i="30"/>
  <c r="K182" i="30"/>
  <c r="CE104" i="30"/>
  <c r="K186" i="30"/>
  <c r="CE112" i="30"/>
  <c r="K194" i="30"/>
  <c r="CE120" i="30"/>
  <c r="K202" i="30"/>
  <c r="CE124" i="30"/>
  <c r="K206" i="30"/>
  <c r="CE128" i="30"/>
  <c r="K210" i="30"/>
  <c r="CE132" i="30"/>
  <c r="K214" i="30"/>
  <c r="CE136" i="30"/>
  <c r="K218" i="30"/>
  <c r="CE144" i="30"/>
  <c r="K226" i="30"/>
  <c r="CE152" i="30"/>
  <c r="K234" i="30"/>
  <c r="CE156" i="30"/>
  <c r="K238" i="30"/>
  <c r="CE160" i="30"/>
  <c r="K242" i="30"/>
  <c r="CD120" i="31"/>
  <c r="W91" i="32"/>
  <c r="AQ97" i="32"/>
  <c r="CP97" i="32"/>
  <c r="V179" i="32"/>
  <c r="W99" i="32"/>
  <c r="AQ101" i="32"/>
  <c r="W103" i="32"/>
  <c r="AQ109" i="32"/>
  <c r="CP109" i="32"/>
  <c r="W111" i="32"/>
  <c r="AQ113" i="32"/>
  <c r="W115" i="32"/>
  <c r="CK115" i="32"/>
  <c r="Q197" i="32"/>
  <c r="AQ117" i="32"/>
  <c r="CP117" i="32"/>
  <c r="V199" i="32"/>
  <c r="W119" i="32"/>
  <c r="AQ121" i="32"/>
  <c r="W123" i="32"/>
  <c r="CK123" i="32"/>
  <c r="Q205" i="32"/>
  <c r="W127" i="32"/>
  <c r="CK127" i="32"/>
  <c r="Q209" i="32"/>
  <c r="W131" i="32"/>
  <c r="CK131" i="32"/>
  <c r="Q213" i="32"/>
  <c r="AQ133" i="32"/>
  <c r="W135" i="32"/>
  <c r="W143" i="32"/>
  <c r="CK143" i="32"/>
  <c r="Q225" i="32"/>
  <c r="W151" i="32"/>
  <c r="W155" i="32"/>
  <c r="CK155" i="32"/>
  <c r="Q237" i="32"/>
  <c r="AQ157" i="32"/>
  <c r="CP157" i="32"/>
  <c r="V239" i="32"/>
  <c r="BR152" i="30"/>
  <c r="BR97" i="32"/>
  <c r="BR113" i="32"/>
  <c r="BR117" i="32"/>
  <c r="BR121" i="32"/>
  <c r="BM92" i="30"/>
  <c r="BW93" i="30"/>
  <c r="BW97" i="30"/>
  <c r="BM100" i="30"/>
  <c r="BM104" i="30"/>
  <c r="BW105" i="30"/>
  <c r="AQ110" i="30"/>
  <c r="CO159" i="30"/>
  <c r="U241" i="30"/>
  <c r="AQ121" i="30"/>
  <c r="W123" i="30"/>
  <c r="CK121" i="30"/>
  <c r="Q203" i="30"/>
  <c r="AQ92" i="30"/>
  <c r="W94" i="30"/>
  <c r="CK94" i="30"/>
  <c r="Q176" i="30"/>
  <c r="AQ96" i="30"/>
  <c r="W98" i="30"/>
  <c r="CK98" i="30"/>
  <c r="Q180" i="30"/>
  <c r="AQ100" i="30"/>
  <c r="CP100" i="30"/>
  <c r="V182" i="30"/>
  <c r="W102" i="30"/>
  <c r="CK102" i="30"/>
  <c r="Q184" i="30"/>
  <c r="AQ104" i="30"/>
  <c r="AQ112" i="30"/>
  <c r="CK129" i="30"/>
  <c r="Q211" i="30"/>
  <c r="CO92" i="30"/>
  <c r="U174" i="30"/>
  <c r="CO100" i="30"/>
  <c r="U182" i="30"/>
  <c r="CO104" i="30"/>
  <c r="U186" i="30"/>
  <c r="BR104" i="30"/>
  <c r="CO112" i="30"/>
  <c r="U194" i="30"/>
  <c r="BR112" i="30"/>
  <c r="CO116" i="30"/>
  <c r="U198" i="30"/>
  <c r="BR116" i="30"/>
  <c r="CO120" i="30"/>
  <c r="U202" i="30"/>
  <c r="BR120" i="30"/>
  <c r="CO124" i="30"/>
  <c r="U206" i="30"/>
  <c r="AR91" i="31"/>
  <c r="CQ91" i="31"/>
  <c r="AR127" i="31"/>
  <c r="X129" i="31"/>
  <c r="X141" i="31"/>
  <c r="CL141" i="31"/>
  <c r="AR143" i="31"/>
  <c r="CQ143" i="31"/>
  <c r="X145" i="31"/>
  <c r="CL145" i="31"/>
  <c r="BW102" i="32"/>
  <c r="BW106" i="32"/>
  <c r="CD105" i="31"/>
  <c r="CE94" i="32"/>
  <c r="K176" i="32"/>
  <c r="CE98" i="32"/>
  <c r="K180" i="32"/>
  <c r="CE102" i="32"/>
  <c r="K184" i="32"/>
  <c r="CE106" i="32"/>
  <c r="K188" i="32"/>
  <c r="CE110" i="32"/>
  <c r="K192" i="32"/>
  <c r="CE114" i="32"/>
  <c r="K196" i="32"/>
  <c r="CE122" i="32"/>
  <c r="K204" i="32"/>
  <c r="CE130" i="32"/>
  <c r="K212" i="32"/>
  <c r="CE138" i="32"/>
  <c r="K220" i="32"/>
  <c r="CE142" i="32"/>
  <c r="K224" i="32"/>
  <c r="CE146" i="32"/>
  <c r="K228" i="32"/>
  <c r="CE150" i="32"/>
  <c r="K232" i="32"/>
  <c r="CE154" i="32"/>
  <c r="K236" i="32"/>
  <c r="F290" i="30"/>
  <c r="BT125" i="30"/>
  <c r="R125" i="30"/>
  <c r="AQ129" i="30"/>
  <c r="W151" i="30"/>
  <c r="AQ157" i="30"/>
  <c r="CK104" i="31"/>
  <c r="D285" i="31"/>
  <c r="D289" i="31"/>
  <c r="D293" i="31"/>
  <c r="D297" i="31"/>
  <c r="D301" i="31"/>
  <c r="CK136" i="31"/>
  <c r="D309" i="31"/>
  <c r="D317" i="31"/>
  <c r="D321" i="31"/>
  <c r="D325" i="31"/>
  <c r="CP91" i="32"/>
  <c r="V173" i="32"/>
  <c r="BM111" i="31"/>
  <c r="BW124" i="31"/>
  <c r="BW128" i="31"/>
  <c r="BW132" i="31"/>
  <c r="BM135" i="31"/>
  <c r="BW136" i="31"/>
  <c r="CP138" i="31"/>
  <c r="BM139" i="31"/>
  <c r="X92" i="32"/>
  <c r="CL92" i="32"/>
  <c r="R174" i="32"/>
  <c r="BR110" i="32"/>
  <c r="BR114" i="32"/>
  <c r="BR138" i="32"/>
  <c r="BR142" i="32"/>
  <c r="BR146" i="32"/>
  <c r="BR150" i="32"/>
  <c r="W159" i="32"/>
  <c r="BR124" i="30"/>
  <c r="CO128" i="30"/>
  <c r="U210" i="30"/>
  <c r="BR128" i="30"/>
  <c r="BR132" i="30"/>
  <c r="CO136" i="30"/>
  <c r="U218" i="30"/>
  <c r="BR136" i="30"/>
  <c r="AQ92" i="31"/>
  <c r="AN92" i="31"/>
  <c r="W94" i="31"/>
  <c r="CK94" i="31"/>
  <c r="AQ96" i="31"/>
  <c r="CP96" i="31"/>
  <c r="W98" i="31"/>
  <c r="AQ100" i="31"/>
  <c r="W102" i="31"/>
  <c r="CK102" i="31"/>
  <c r="AQ104" i="31"/>
  <c r="CP104" i="31"/>
  <c r="BM106" i="31"/>
  <c r="F273" i="31"/>
  <c r="W110" i="31"/>
  <c r="CK110" i="31"/>
  <c r="W114" i="31"/>
  <c r="CK114" i="31"/>
  <c r="AQ116" i="31"/>
  <c r="W118" i="31"/>
  <c r="AQ120" i="31"/>
  <c r="AN120" i="31"/>
  <c r="W122" i="31"/>
  <c r="CK122" i="31"/>
  <c r="AQ124" i="31"/>
  <c r="W126" i="31"/>
  <c r="CK126" i="31"/>
  <c r="AQ128" i="31"/>
  <c r="CP128" i="31"/>
  <c r="W130" i="31"/>
  <c r="T130" i="31"/>
  <c r="AQ132" i="31"/>
  <c r="W134" i="31"/>
  <c r="AQ136" i="31"/>
  <c r="W138" i="31"/>
  <c r="F305" i="31"/>
  <c r="BT140" i="31"/>
  <c r="R140" i="31"/>
  <c r="W142" i="31"/>
  <c r="CK142" i="31"/>
  <c r="AQ144" i="31"/>
  <c r="W146" i="31"/>
  <c r="AQ148" i="31"/>
  <c r="W150" i="31"/>
  <c r="AQ152" i="31"/>
  <c r="W154" i="31"/>
  <c r="CK154" i="31"/>
  <c r="AQ156" i="31"/>
  <c r="W158" i="31"/>
  <c r="CK158" i="31"/>
  <c r="AQ160" i="31"/>
  <c r="X91" i="32"/>
  <c r="AR93" i="32"/>
  <c r="AN93" i="32"/>
  <c r="AR97" i="32"/>
  <c r="CQ97" i="32"/>
  <c r="W179" i="32"/>
  <c r="D264" i="32"/>
  <c r="CE99" i="32"/>
  <c r="K181" i="32"/>
  <c r="X99" i="32"/>
  <c r="T99" i="32"/>
  <c r="AR101" i="32"/>
  <c r="D268" i="32"/>
  <c r="X103" i="32"/>
  <c r="AR105" i="32"/>
  <c r="CQ105" i="32"/>
  <c r="W187" i="32"/>
  <c r="D272" i="32"/>
  <c r="X107" i="32"/>
  <c r="AR109" i="32"/>
  <c r="D276" i="32"/>
  <c r="X111" i="32"/>
  <c r="CL111" i="32"/>
  <c r="R193" i="32"/>
  <c r="AR113" i="32"/>
  <c r="D280" i="32"/>
  <c r="X115" i="32"/>
  <c r="CL115" i="32"/>
  <c r="R197" i="32"/>
  <c r="AR117" i="32"/>
  <c r="X119" i="32"/>
  <c r="AR121" i="32"/>
  <c r="CQ121" i="32"/>
  <c r="W203" i="32"/>
  <c r="D288" i="32"/>
  <c r="D292" i="32"/>
  <c r="X127" i="32"/>
  <c r="AR129" i="32"/>
  <c r="D296" i="32"/>
  <c r="X131" i="32"/>
  <c r="CL131" i="32"/>
  <c r="R213" i="32"/>
  <c r="AR133" i="32"/>
  <c r="X135" i="32"/>
  <c r="CL135" i="32"/>
  <c r="AR137" i="32"/>
  <c r="AN137" i="32"/>
  <c r="D304" i="32"/>
  <c r="X139" i="32"/>
  <c r="AR141" i="32"/>
  <c r="D308" i="32"/>
  <c r="X143" i="32"/>
  <c r="AR145" i="32"/>
  <c r="AR149" i="32"/>
  <c r="AN149" i="32"/>
  <c r="D316" i="32"/>
  <c r="X151" i="32"/>
  <c r="CL151" i="32"/>
  <c r="R233" i="32"/>
  <c r="AR153" i="32"/>
  <c r="D320" i="32"/>
  <c r="X155" i="32"/>
  <c r="CL155" i="32"/>
  <c r="R237" i="32"/>
  <c r="D324" i="32"/>
  <c r="AQ151" i="30"/>
  <c r="E101" i="31"/>
  <c r="CO104" i="31"/>
  <c r="BR104" i="31"/>
  <c r="CO112" i="31"/>
  <c r="BR112" i="31"/>
  <c r="CO116" i="31"/>
  <c r="BR116" i="31"/>
  <c r="CO120" i="31"/>
  <c r="BR120" i="31"/>
  <c r="CO124" i="31"/>
  <c r="BR124" i="31"/>
  <c r="CO128" i="31"/>
  <c r="BR128" i="31"/>
  <c r="CO132" i="31"/>
  <c r="BR132" i="31"/>
  <c r="CO136" i="31"/>
  <c r="BR136" i="31"/>
  <c r="AR136" i="31"/>
  <c r="CQ136" i="31"/>
  <c r="D303" i="31"/>
  <c r="X138" i="31"/>
  <c r="X142" i="31"/>
  <c r="CO144" i="31"/>
  <c r="BR144" i="31"/>
  <c r="AR144" i="31"/>
  <c r="D311" i="31"/>
  <c r="X146" i="31"/>
  <c r="T146" i="31"/>
  <c r="AR148" i="31"/>
  <c r="CQ148" i="31"/>
  <c r="X150" i="31"/>
  <c r="CO152" i="31"/>
  <c r="BR152" i="31"/>
  <c r="D319" i="31"/>
  <c r="CO156" i="31"/>
  <c r="BR156" i="31"/>
  <c r="CO160" i="31"/>
  <c r="BR160" i="31"/>
  <c r="BM94" i="32"/>
  <c r="CO132" i="30"/>
  <c r="U214" i="30"/>
  <c r="C416" i="30"/>
  <c r="AQ91" i="30"/>
  <c r="AQ99" i="30"/>
  <c r="CP99" i="30"/>
  <c r="V181" i="30"/>
  <c r="W101" i="30"/>
  <c r="AQ103" i="30"/>
  <c r="CP103" i="30"/>
  <c r="V185" i="30"/>
  <c r="AQ107" i="30"/>
  <c r="CP107" i="30"/>
  <c r="V189" i="30"/>
  <c r="W109" i="30"/>
  <c r="CK109" i="30"/>
  <c r="AQ111" i="30"/>
  <c r="W113" i="30"/>
  <c r="AQ139" i="30"/>
  <c r="W141" i="30"/>
  <c r="AQ143" i="30"/>
  <c r="CP143" i="30"/>
  <c r="V225" i="30"/>
  <c r="W145" i="30"/>
  <c r="W149" i="30"/>
  <c r="CK149" i="30"/>
  <c r="Q231" i="30"/>
  <c r="W153" i="30"/>
  <c r="CK153" i="30"/>
  <c r="Q235" i="30"/>
  <c r="W157" i="30"/>
  <c r="BL89" i="30"/>
  <c r="BH118" i="30"/>
  <c r="CO91" i="30"/>
  <c r="CO81" i="30"/>
  <c r="CE94" i="30"/>
  <c r="K176" i="30"/>
  <c r="F95" i="30"/>
  <c r="S95" i="30"/>
  <c r="CE98" i="30"/>
  <c r="K180" i="30"/>
  <c r="CO99" i="30"/>
  <c r="U181" i="30"/>
  <c r="BR99" i="30"/>
  <c r="CE102" i="30"/>
  <c r="K184" i="30"/>
  <c r="CO103" i="30"/>
  <c r="U185" i="30"/>
  <c r="BR103" i="30"/>
  <c r="CE106" i="30"/>
  <c r="K188" i="30"/>
  <c r="CO107" i="30"/>
  <c r="U189" i="30"/>
  <c r="BR107" i="30"/>
  <c r="CE110" i="30"/>
  <c r="K192" i="30"/>
  <c r="CO111" i="30"/>
  <c r="U193" i="30"/>
  <c r="BR111" i="30"/>
  <c r="CE114" i="30"/>
  <c r="K196" i="30"/>
  <c r="Q118" i="30"/>
  <c r="CE122" i="30"/>
  <c r="K204" i="30"/>
  <c r="G290" i="30"/>
  <c r="BY125" i="30"/>
  <c r="CE130" i="30"/>
  <c r="K212" i="30"/>
  <c r="Q134" i="30"/>
  <c r="CE138" i="30"/>
  <c r="K220" i="30"/>
  <c r="BO140" i="30"/>
  <c r="CE142" i="30"/>
  <c r="K224" i="30"/>
  <c r="CK145" i="30"/>
  <c r="Q227" i="30"/>
  <c r="CE146" i="30"/>
  <c r="K228" i="30"/>
  <c r="S147" i="30"/>
  <c r="CE150" i="30"/>
  <c r="K232" i="30"/>
  <c r="CE154" i="30"/>
  <c r="K236" i="30"/>
  <c r="CK157" i="30"/>
  <c r="Q239" i="30"/>
  <c r="CE158" i="30"/>
  <c r="K240" i="30"/>
  <c r="AM89" i="30"/>
  <c r="BD89" i="30"/>
  <c r="BP89" i="30"/>
  <c r="AI90" i="30"/>
  <c r="BF89" i="30"/>
  <c r="BC147" i="30"/>
  <c r="AI147" i="30"/>
  <c r="CP111" i="30"/>
  <c r="V193" i="30"/>
  <c r="W120" i="30"/>
  <c r="BQ89" i="30"/>
  <c r="AP89" i="30"/>
  <c r="J108" i="30"/>
  <c r="BV89" i="30"/>
  <c r="AD140" i="30"/>
  <c r="AX140" i="30"/>
  <c r="C171" i="30"/>
  <c r="CD92" i="30"/>
  <c r="Y93" i="30"/>
  <c r="CP94" i="30"/>
  <c r="V176" i="30"/>
  <c r="CP98" i="30"/>
  <c r="V180" i="30"/>
  <c r="W115" i="30"/>
  <c r="CK115" i="30"/>
  <c r="Q197" i="30"/>
  <c r="BW120" i="30"/>
  <c r="W127" i="30"/>
  <c r="CK127" i="30"/>
  <c r="Q209" i="30"/>
  <c r="W131" i="30"/>
  <c r="CK131" i="30"/>
  <c r="Q213" i="30"/>
  <c r="W135" i="30"/>
  <c r="W155" i="30"/>
  <c r="CK155" i="30"/>
  <c r="Q237" i="30"/>
  <c r="W159" i="30"/>
  <c r="CK159" i="30"/>
  <c r="Q241" i="30"/>
  <c r="BG89" i="30"/>
  <c r="J95" i="30"/>
  <c r="AI95" i="30"/>
  <c r="BC95" i="30"/>
  <c r="AD95" i="30"/>
  <c r="AH89" i="30"/>
  <c r="X91" i="30"/>
  <c r="AR93" i="30"/>
  <c r="AN93" i="30"/>
  <c r="AR97" i="30"/>
  <c r="D264" i="30"/>
  <c r="X99" i="30"/>
  <c r="CL99" i="30"/>
  <c r="R181" i="30"/>
  <c r="AR101" i="30"/>
  <c r="CQ101" i="30"/>
  <c r="W183" i="30"/>
  <c r="D268" i="30"/>
  <c r="X103" i="30"/>
  <c r="CL103" i="30"/>
  <c r="R185" i="30"/>
  <c r="AR105" i="30"/>
  <c r="D272" i="30"/>
  <c r="X107" i="30"/>
  <c r="AR109" i="30"/>
  <c r="D276" i="30"/>
  <c r="X111" i="30"/>
  <c r="CL111" i="30"/>
  <c r="R193" i="30"/>
  <c r="AR113" i="30"/>
  <c r="CQ113" i="30"/>
  <c r="W195" i="30"/>
  <c r="D280" i="30"/>
  <c r="X115" i="30"/>
  <c r="AR117" i="30"/>
  <c r="X119" i="30"/>
  <c r="T119" i="30"/>
  <c r="AR121" i="30"/>
  <c r="D288" i="30"/>
  <c r="X123" i="30"/>
  <c r="T123" i="30"/>
  <c r="D292" i="30"/>
  <c r="X127" i="30"/>
  <c r="AR129" i="30"/>
  <c r="D296" i="30"/>
  <c r="X131" i="30"/>
  <c r="AR133" i="30"/>
  <c r="X135" i="30"/>
  <c r="CL135" i="30"/>
  <c r="AR137" i="30"/>
  <c r="CQ137" i="30"/>
  <c r="W219" i="30"/>
  <c r="D304" i="30"/>
  <c r="X139" i="30"/>
  <c r="T139" i="30"/>
  <c r="AR141" i="30"/>
  <c r="D308" i="30"/>
  <c r="X143" i="30"/>
  <c r="AR145" i="30"/>
  <c r="D316" i="30"/>
  <c r="X151" i="30"/>
  <c r="T151" i="30"/>
  <c r="AR153" i="30"/>
  <c r="CQ153" i="30"/>
  <c r="W235" i="30"/>
  <c r="D320" i="30"/>
  <c r="X155" i="30"/>
  <c r="D324" i="30"/>
  <c r="BB89" i="30"/>
  <c r="BC134" i="30"/>
  <c r="J134" i="30"/>
  <c r="BM94" i="30"/>
  <c r="BM98" i="30"/>
  <c r="BW99" i="30"/>
  <c r="BM102" i="30"/>
  <c r="BW103" i="30"/>
  <c r="BM106" i="30"/>
  <c r="W106" i="30"/>
  <c r="BW107" i="30"/>
  <c r="BM110" i="30"/>
  <c r="W110" i="30"/>
  <c r="CK110" i="30"/>
  <c r="Q192" i="30"/>
  <c r="W114" i="30"/>
  <c r="CK114" i="30"/>
  <c r="Q196" i="30"/>
  <c r="BC125" i="30"/>
  <c r="BM102" i="31"/>
  <c r="AN116" i="31"/>
  <c r="O137" i="31"/>
  <c r="CK146" i="31"/>
  <c r="C89" i="31"/>
  <c r="AF89" i="31"/>
  <c r="BG89" i="31"/>
  <c r="V89" i="31"/>
  <c r="AM89" i="31"/>
  <c r="BD89" i="31"/>
  <c r="BC147" i="31"/>
  <c r="C417" i="31"/>
  <c r="BM93" i="31"/>
  <c r="BW94" i="31"/>
  <c r="BM97" i="31"/>
  <c r="AQ99" i="31"/>
  <c r="CP99" i="31"/>
  <c r="CJ101" i="31"/>
  <c r="W101" i="31"/>
  <c r="CD106" i="31"/>
  <c r="AQ107" i="31"/>
  <c r="W109" i="31"/>
  <c r="CK109" i="31"/>
  <c r="W113" i="31"/>
  <c r="CK113" i="31"/>
  <c r="AQ115" i="31"/>
  <c r="CP115" i="31"/>
  <c r="W117" i="31"/>
  <c r="CK117" i="31"/>
  <c r="AQ143" i="31"/>
  <c r="CP143" i="31"/>
  <c r="K89" i="31"/>
  <c r="AG89" i="31"/>
  <c r="BH90" i="31"/>
  <c r="AD90" i="31"/>
  <c r="BK89" i="31"/>
  <c r="J108" i="31"/>
  <c r="CA89" i="31"/>
  <c r="AD134" i="31"/>
  <c r="AX134" i="31"/>
  <c r="X93" i="31"/>
  <c r="CI124" i="31"/>
  <c r="AR131" i="31"/>
  <c r="CQ131" i="31"/>
  <c r="X133" i="31"/>
  <c r="AR135" i="31"/>
  <c r="CQ135" i="31"/>
  <c r="AR159" i="31"/>
  <c r="CQ159" i="31"/>
  <c r="L89" i="31"/>
  <c r="BB89" i="31"/>
  <c r="BW101" i="31"/>
  <c r="O102" i="31"/>
  <c r="F283" i="31"/>
  <c r="BT118" i="31"/>
  <c r="R118" i="31"/>
  <c r="CJ124" i="31"/>
  <c r="AJ89" i="31"/>
  <c r="AX95" i="31"/>
  <c r="S90" i="31"/>
  <c r="BO95" i="31"/>
  <c r="CE101" i="31"/>
  <c r="BR110" i="31"/>
  <c r="CI115" i="31"/>
  <c r="CI127" i="31"/>
  <c r="E135" i="31"/>
  <c r="X156" i="31"/>
  <c r="CL156" i="31"/>
  <c r="AD95" i="31"/>
  <c r="AX125" i="31"/>
  <c r="D453" i="31"/>
  <c r="W103" i="31"/>
  <c r="AQ105" i="31"/>
  <c r="CP105" i="31"/>
  <c r="BW112" i="31"/>
  <c r="F290" i="31"/>
  <c r="BT125" i="31"/>
  <c r="BW144" i="31"/>
  <c r="BW152" i="31"/>
  <c r="AE89" i="31"/>
  <c r="BZ89" i="31"/>
  <c r="D436" i="31"/>
  <c r="CE104" i="31"/>
  <c r="CO105" i="31"/>
  <c r="BR105" i="31"/>
  <c r="BC90" i="31"/>
  <c r="BC108" i="31"/>
  <c r="M89" i="31"/>
  <c r="J134" i="31"/>
  <c r="BL89" i="32"/>
  <c r="CK99" i="32"/>
  <c r="Q181" i="32"/>
  <c r="CK111" i="32"/>
  <c r="Q193" i="32"/>
  <c r="X123" i="32"/>
  <c r="CL123" i="32"/>
  <c r="R205" i="32"/>
  <c r="O129" i="32"/>
  <c r="CK139" i="32"/>
  <c r="Q221" i="32"/>
  <c r="CK151" i="32"/>
  <c r="Q233" i="32"/>
  <c r="AR157" i="32"/>
  <c r="X159" i="32"/>
  <c r="CL159" i="32"/>
  <c r="R241" i="32"/>
  <c r="BD89" i="32"/>
  <c r="AI90" i="32"/>
  <c r="AD147" i="32"/>
  <c r="BH90" i="32"/>
  <c r="C89" i="32"/>
  <c r="AH89" i="32"/>
  <c r="CI105" i="32"/>
  <c r="O187" i="32"/>
  <c r="X154" i="32"/>
  <c r="CL154" i="32"/>
  <c r="R236" i="32"/>
  <c r="X158" i="32"/>
  <c r="CL158" i="32"/>
  <c r="R240" i="32"/>
  <c r="AO89" i="32"/>
  <c r="BF89" i="32"/>
  <c r="BU89" i="32"/>
  <c r="AX90" i="32"/>
  <c r="BA89" i="32"/>
  <c r="AI140" i="32"/>
  <c r="BC140" i="32"/>
  <c r="AX147" i="32"/>
  <c r="BH147" i="32"/>
  <c r="J90" i="32"/>
  <c r="F260" i="32"/>
  <c r="BT95" i="32"/>
  <c r="R95" i="32"/>
  <c r="BW98" i="32"/>
  <c r="Y111" i="32"/>
  <c r="F312" i="32"/>
  <c r="BT147" i="32"/>
  <c r="R147" i="32"/>
  <c r="AF89" i="32"/>
  <c r="AP89" i="32"/>
  <c r="BI89" i="32"/>
  <c r="J95" i="32"/>
  <c r="AD108" i="32"/>
  <c r="BH108" i="32"/>
  <c r="AM89" i="32"/>
  <c r="BQ89" i="32"/>
  <c r="AR91" i="32"/>
  <c r="D258" i="32"/>
  <c r="X93" i="32"/>
  <c r="CL93" i="32"/>
  <c r="R175" i="32"/>
  <c r="D262" i="32"/>
  <c r="X97" i="32"/>
  <c r="CL97" i="32"/>
  <c r="R179" i="32"/>
  <c r="AR99" i="32"/>
  <c r="D266" i="32"/>
  <c r="X101" i="32"/>
  <c r="CL101" i="32"/>
  <c r="R183" i="32"/>
  <c r="AR103" i="32"/>
  <c r="D270" i="32"/>
  <c r="X105" i="32"/>
  <c r="AR107" i="32"/>
  <c r="AN107" i="32"/>
  <c r="X109" i="32"/>
  <c r="CL109" i="32"/>
  <c r="AR111" i="32"/>
  <c r="CQ111" i="32"/>
  <c r="W193" i="32"/>
  <c r="D278" i="32"/>
  <c r="X113" i="32"/>
  <c r="CL113" i="32"/>
  <c r="R195" i="32"/>
  <c r="AR115" i="32"/>
  <c r="D282" i="32"/>
  <c r="X117" i="32"/>
  <c r="AR119" i="32"/>
  <c r="CQ119" i="32"/>
  <c r="D286" i="32"/>
  <c r="X121" i="32"/>
  <c r="AR123" i="32"/>
  <c r="CQ123" i="32"/>
  <c r="W205" i="32"/>
  <c r="AR127" i="32"/>
  <c r="CQ127" i="32"/>
  <c r="W209" i="32"/>
  <c r="D294" i="32"/>
  <c r="X129" i="32"/>
  <c r="T129" i="32"/>
  <c r="AR131" i="32"/>
  <c r="CQ131" i="32"/>
  <c r="W213" i="32"/>
  <c r="E132" i="32"/>
  <c r="D298" i="32"/>
  <c r="X133" i="32"/>
  <c r="AR135" i="32"/>
  <c r="CQ135" i="32"/>
  <c r="D302" i="32"/>
  <c r="X137" i="32"/>
  <c r="D310" i="32"/>
  <c r="D314" i="32"/>
  <c r="D318" i="32"/>
  <c r="K89" i="32"/>
  <c r="AG89" i="32"/>
  <c r="AY89" i="32"/>
  <c r="AZ89" i="32"/>
  <c r="CA89" i="32"/>
  <c r="AD95" i="32"/>
  <c r="AD134" i="32"/>
  <c r="AX134" i="32"/>
  <c r="AE89" i="32"/>
  <c r="AQ98" i="32"/>
  <c r="CP98" i="32"/>
  <c r="V180" i="32"/>
  <c r="AQ102" i="32"/>
  <c r="CP102" i="32"/>
  <c r="V184" i="32"/>
  <c r="AQ106" i="32"/>
  <c r="CP106" i="32"/>
  <c r="V188" i="32"/>
  <c r="W112" i="32"/>
  <c r="W148" i="32"/>
  <c r="CK148" i="32"/>
  <c r="L89" i="32"/>
  <c r="N89" i="32"/>
  <c r="AJ89" i="32"/>
  <c r="V89" i="32"/>
  <c r="BC134" i="32"/>
  <c r="CK97" i="32"/>
  <c r="Q179" i="32"/>
  <c r="CK129" i="32"/>
  <c r="Q211" i="32"/>
  <c r="CK137" i="32"/>
  <c r="Q219" i="32"/>
  <c r="U89" i="32"/>
  <c r="F336" i="32"/>
  <c r="BW129" i="32"/>
  <c r="J108" i="32"/>
  <c r="AD118" i="32"/>
  <c r="BH118" i="32"/>
  <c r="J125" i="32"/>
  <c r="BC125" i="32"/>
  <c r="CE113" i="32"/>
  <c r="K195" i="32"/>
  <c r="CE137" i="32"/>
  <c r="K219" i="32"/>
  <c r="CE145" i="32"/>
  <c r="K227" i="32"/>
  <c r="CE149" i="32"/>
  <c r="K231" i="32"/>
  <c r="CE153" i="32"/>
  <c r="K235" i="32"/>
  <c r="CE157" i="32"/>
  <c r="K239" i="32"/>
  <c r="J118" i="32"/>
  <c r="CK113" i="32"/>
  <c r="Q195" i="32"/>
  <c r="CK157" i="32"/>
  <c r="Q239" i="32"/>
  <c r="CI97" i="32"/>
  <c r="O179" i="32"/>
  <c r="CJ99" i="32"/>
  <c r="P181" i="32"/>
  <c r="F290" i="32"/>
  <c r="BT125" i="32"/>
  <c r="R125" i="32"/>
  <c r="BV89" i="32"/>
  <c r="BC95" i="32"/>
  <c r="AI108" i="32"/>
  <c r="BC108" i="32"/>
  <c r="CK153" i="32"/>
  <c r="Q235" i="32"/>
  <c r="BO90" i="32"/>
  <c r="CE92" i="32"/>
  <c r="K174" i="32"/>
  <c r="CJ93" i="32"/>
  <c r="P175" i="32"/>
  <c r="G260" i="32"/>
  <c r="BY95" i="32"/>
  <c r="CE100" i="32"/>
  <c r="K182" i="32"/>
  <c r="CE104" i="32"/>
  <c r="K186" i="32"/>
  <c r="Q108" i="32"/>
  <c r="CE112" i="32"/>
  <c r="K194" i="32"/>
  <c r="CE116" i="32"/>
  <c r="K198" i="32"/>
  <c r="BO118" i="32"/>
  <c r="CE120" i="32"/>
  <c r="K202" i="32"/>
  <c r="CE124" i="32"/>
  <c r="K206" i="32"/>
  <c r="S125" i="32"/>
  <c r="CE128" i="32"/>
  <c r="K210" i="32"/>
  <c r="CE132" i="32"/>
  <c r="K214" i="32"/>
  <c r="BO134" i="32"/>
  <c r="CE136" i="32"/>
  <c r="K218" i="32"/>
  <c r="Q140" i="32"/>
  <c r="CE144" i="32"/>
  <c r="K226" i="32"/>
  <c r="G312" i="32"/>
  <c r="BY147" i="32"/>
  <c r="CE152" i="32"/>
  <c r="K234" i="32"/>
  <c r="CE156" i="32"/>
  <c r="K238" i="32"/>
  <c r="CE160" i="32"/>
  <c r="K242" i="32"/>
  <c r="BZ89" i="32"/>
  <c r="BH95" i="32"/>
  <c r="AX108" i="32"/>
  <c r="AI118" i="32"/>
  <c r="BC118" i="32"/>
  <c r="AD125" i="32"/>
  <c r="AD89" i="32"/>
  <c r="AX125" i="32"/>
  <c r="AI134" i="32"/>
  <c r="AD140" i="32"/>
  <c r="BH140" i="32"/>
  <c r="BT108" i="32"/>
  <c r="AL89" i="32"/>
  <c r="BJ89" i="32"/>
  <c r="AX118" i="32"/>
  <c r="AI125" i="32"/>
  <c r="J140" i="32"/>
  <c r="BC147" i="32"/>
  <c r="C171" i="32"/>
  <c r="C254" i="32"/>
  <c r="D387" i="32"/>
  <c r="BP89" i="32"/>
  <c r="E101" i="32"/>
  <c r="CO112" i="32"/>
  <c r="U194" i="32"/>
  <c r="CO116" i="32"/>
  <c r="U198" i="32"/>
  <c r="BR116" i="32"/>
  <c r="CO120" i="32"/>
  <c r="U202" i="32"/>
  <c r="BR120" i="32"/>
  <c r="CO124" i="32"/>
  <c r="U206" i="32"/>
  <c r="BR124" i="32"/>
  <c r="CO128" i="32"/>
  <c r="U210" i="32"/>
  <c r="BR128" i="32"/>
  <c r="CO132" i="32"/>
  <c r="U214" i="32"/>
  <c r="BR132" i="32"/>
  <c r="CO136" i="32"/>
  <c r="U218" i="32"/>
  <c r="CO144" i="32"/>
  <c r="U226" i="32"/>
  <c r="BR144" i="32"/>
  <c r="D315" i="32"/>
  <c r="CO152" i="32"/>
  <c r="U234" i="32"/>
  <c r="BR152" i="32"/>
  <c r="D319" i="32"/>
  <c r="CO156" i="32"/>
  <c r="U238" i="32"/>
  <c r="BR156" i="32"/>
  <c r="D323" i="32"/>
  <c r="CO160" i="32"/>
  <c r="U242" i="32"/>
  <c r="BR160" i="32"/>
  <c r="BK89" i="32"/>
  <c r="BG89" i="32"/>
  <c r="J176" i="32"/>
  <c r="CK91" i="32"/>
  <c r="H90" i="32"/>
  <c r="CI102" i="32"/>
  <c r="E102" i="32"/>
  <c r="BR109" i="32"/>
  <c r="BS108" i="32"/>
  <c r="CI122" i="32"/>
  <c r="E122" i="32"/>
  <c r="Y92" i="32"/>
  <c r="CN92" i="32"/>
  <c r="O92" i="32"/>
  <c r="CP93" i="32"/>
  <c r="V175" i="32"/>
  <c r="CJ94" i="32"/>
  <c r="P176" i="32"/>
  <c r="CL103" i="32"/>
  <c r="R185" i="32"/>
  <c r="CL107" i="32"/>
  <c r="R189" i="32"/>
  <c r="AS105" i="32"/>
  <c r="AU95" i="32"/>
  <c r="CE96" i="32"/>
  <c r="CI106" i="32"/>
  <c r="E106" i="32"/>
  <c r="AC125" i="32"/>
  <c r="AW140" i="32"/>
  <c r="CG141" i="32"/>
  <c r="E150" i="32"/>
  <c r="CI150" i="32"/>
  <c r="CI158" i="32"/>
  <c r="E158" i="32"/>
  <c r="CE91" i="32"/>
  <c r="G255" i="32"/>
  <c r="BY90" i="32"/>
  <c r="CO92" i="32"/>
  <c r="U174" i="32"/>
  <c r="BR92" i="32"/>
  <c r="AR92" i="32"/>
  <c r="CQ92" i="32"/>
  <c r="W174" i="32"/>
  <c r="CI93" i="32"/>
  <c r="E93" i="32"/>
  <c r="Q95" i="32"/>
  <c r="E97" i="32"/>
  <c r="CQ101" i="32"/>
  <c r="W183" i="32"/>
  <c r="CE103" i="32"/>
  <c r="K185" i="32"/>
  <c r="CE107" i="32"/>
  <c r="K189" i="32"/>
  <c r="F108" i="32"/>
  <c r="E255" i="32"/>
  <c r="D256" i="32"/>
  <c r="AA108" i="32"/>
  <c r="CO109" i="32"/>
  <c r="E110" i="32"/>
  <c r="CI110" i="32"/>
  <c r="CK119" i="32"/>
  <c r="H118" i="32"/>
  <c r="CI130" i="32"/>
  <c r="E130" i="32"/>
  <c r="CF91" i="32"/>
  <c r="AV90" i="32"/>
  <c r="Y91" i="32"/>
  <c r="CN91" i="32"/>
  <c r="Z90" i="32"/>
  <c r="O91" i="32"/>
  <c r="P90" i="32"/>
  <c r="AN91" i="32"/>
  <c r="BM93" i="32"/>
  <c r="AS94" i="32"/>
  <c r="BW94" i="32"/>
  <c r="AB95" i="32"/>
  <c r="CJ97" i="32"/>
  <c r="P179" i="32"/>
  <c r="BM97" i="32"/>
  <c r="I125" i="32"/>
  <c r="CD91" i="32"/>
  <c r="AS91" i="32"/>
  <c r="AT90" i="32"/>
  <c r="E111" i="32"/>
  <c r="CI98" i="32"/>
  <c r="E98" i="32"/>
  <c r="AW108" i="32"/>
  <c r="CG109" i="32"/>
  <c r="BR141" i="32"/>
  <c r="BS140" i="32"/>
  <c r="CI142" i="32"/>
  <c r="E142" i="32"/>
  <c r="CG91" i="32"/>
  <c r="AW90" i="32"/>
  <c r="CO91" i="32"/>
  <c r="AA90" i="32"/>
  <c r="BR91" i="32"/>
  <c r="BS90" i="32"/>
  <c r="Q90" i="32"/>
  <c r="CI92" i="32"/>
  <c r="E92" i="32"/>
  <c r="CI96" i="32"/>
  <c r="E96" i="32"/>
  <c r="F95" i="32"/>
  <c r="AC95" i="32"/>
  <c r="S95" i="32"/>
  <c r="CI94" i="32"/>
  <c r="E94" i="32"/>
  <c r="CI126" i="32"/>
  <c r="E126" i="32"/>
  <c r="F125" i="32"/>
  <c r="AB90" i="32"/>
  <c r="BT90" i="32"/>
  <c r="R90" i="32"/>
  <c r="AS93" i="32"/>
  <c r="CD93" i="32"/>
  <c r="Y94" i="32"/>
  <c r="CN94" i="32"/>
  <c r="O94" i="32"/>
  <c r="CJ96" i="32"/>
  <c r="G95" i="32"/>
  <c r="AS97" i="32"/>
  <c r="Y98" i="32"/>
  <c r="O98" i="32"/>
  <c r="CJ100" i="32"/>
  <c r="P182" i="32"/>
  <c r="O102" i="32"/>
  <c r="CJ104" i="32"/>
  <c r="P186" i="32"/>
  <c r="Y106" i="32"/>
  <c r="O106" i="32"/>
  <c r="AT108" i="32"/>
  <c r="E114" i="32"/>
  <c r="CI114" i="32"/>
  <c r="H134" i="32"/>
  <c r="AA140" i="32"/>
  <c r="CO141" i="32"/>
  <c r="CI146" i="32"/>
  <c r="E146" i="32"/>
  <c r="AU147" i="32"/>
  <c r="CE148" i="32"/>
  <c r="CI154" i="32"/>
  <c r="E154" i="32"/>
  <c r="CI91" i="32"/>
  <c r="E91" i="32"/>
  <c r="F90" i="32"/>
  <c r="AC90" i="32"/>
  <c r="CQ91" i="32"/>
  <c r="S90" i="32"/>
  <c r="D257" i="32"/>
  <c r="BR94" i="32"/>
  <c r="AR94" i="32"/>
  <c r="CQ94" i="32"/>
  <c r="W176" i="32"/>
  <c r="BO95" i="32"/>
  <c r="AR122" i="32"/>
  <c r="CQ122" i="32"/>
  <c r="W204" i="32"/>
  <c r="D284" i="32"/>
  <c r="E283" i="32"/>
  <c r="D300" i="32"/>
  <c r="E299" i="32"/>
  <c r="CI138" i="32"/>
  <c r="E138" i="32"/>
  <c r="CJ91" i="32"/>
  <c r="G90" i="32"/>
  <c r="BM91" i="32"/>
  <c r="BN90" i="32"/>
  <c r="AS92" i="32"/>
  <c r="CD92" i="32"/>
  <c r="BW92" i="32"/>
  <c r="Y93" i="32"/>
  <c r="CN93" i="32"/>
  <c r="O93" i="32"/>
  <c r="AS96" i="32"/>
  <c r="AT95" i="32"/>
  <c r="CD96" i="32"/>
  <c r="I95" i="32"/>
  <c r="BW96" i="32"/>
  <c r="BX95" i="32"/>
  <c r="Y97" i="32"/>
  <c r="CN97" i="32"/>
  <c r="O97" i="32"/>
  <c r="L191" i="32"/>
  <c r="CF108" i="32"/>
  <c r="CN109" i="32"/>
  <c r="CD112" i="32"/>
  <c r="AS112" i="32"/>
  <c r="BW112" i="32"/>
  <c r="AU90" i="32"/>
  <c r="BW91" i="32"/>
  <c r="BX90" i="32"/>
  <c r="CL91" i="32"/>
  <c r="I90" i="32"/>
  <c r="AQ92" i="32"/>
  <c r="W94" i="32"/>
  <c r="AV95" i="32"/>
  <c r="CF96" i="32"/>
  <c r="Z95" i="32"/>
  <c r="Y96" i="32"/>
  <c r="CN96" i="32"/>
  <c r="P95" i="32"/>
  <c r="O96" i="32"/>
  <c r="AQ96" i="32"/>
  <c r="CJ98" i="32"/>
  <c r="P180" i="32"/>
  <c r="BM98" i="32"/>
  <c r="W98" i="32"/>
  <c r="CK98" i="32"/>
  <c r="Q180" i="32"/>
  <c r="CD99" i="32"/>
  <c r="AS99" i="32"/>
  <c r="BW99" i="32"/>
  <c r="Y100" i="32"/>
  <c r="CN100" i="32"/>
  <c r="O100" i="32"/>
  <c r="AQ100" i="32"/>
  <c r="CP100" i="32"/>
  <c r="V182" i="32"/>
  <c r="CP101" i="32"/>
  <c r="V183" i="32"/>
  <c r="CJ102" i="32"/>
  <c r="P184" i="32"/>
  <c r="BM102" i="32"/>
  <c r="W102" i="32"/>
  <c r="CD103" i="32"/>
  <c r="AS103" i="32"/>
  <c r="BW103" i="32"/>
  <c r="Y104" i="32"/>
  <c r="CN104" i="32"/>
  <c r="O104" i="32"/>
  <c r="AQ104" i="32"/>
  <c r="CP104" i="32"/>
  <c r="V186" i="32"/>
  <c r="CP105" i="32"/>
  <c r="V187" i="32"/>
  <c r="CJ106" i="32"/>
  <c r="P188" i="32"/>
  <c r="BM106" i="32"/>
  <c r="W106" i="32"/>
  <c r="CK106" i="32"/>
  <c r="Q188" i="32"/>
  <c r="CD107" i="32"/>
  <c r="AS107" i="32"/>
  <c r="BW107" i="32"/>
  <c r="F273" i="32"/>
  <c r="AB108" i="32"/>
  <c r="R108" i="32"/>
  <c r="CJ110" i="32"/>
  <c r="P192" i="32"/>
  <c r="BM110" i="32"/>
  <c r="W110" i="32"/>
  <c r="AS111" i="32"/>
  <c r="CD111" i="32"/>
  <c r="BW111" i="32"/>
  <c r="CN112" i="32"/>
  <c r="Y112" i="32"/>
  <c r="O112" i="32"/>
  <c r="AQ112" i="32"/>
  <c r="CP113" i="32"/>
  <c r="V195" i="32"/>
  <c r="G195" i="32"/>
  <c r="CJ114" i="32"/>
  <c r="P196" i="32"/>
  <c r="BM114" i="32"/>
  <c r="W114" i="32"/>
  <c r="CD115" i="32"/>
  <c r="AS115" i="32"/>
  <c r="BW115" i="32"/>
  <c r="CN116" i="32"/>
  <c r="Y116" i="32"/>
  <c r="O116" i="32"/>
  <c r="AQ116" i="32"/>
  <c r="CP116" i="32"/>
  <c r="V198" i="32"/>
  <c r="W118" i="32"/>
  <c r="CD119" i="32"/>
  <c r="AS119" i="32"/>
  <c r="CL119" i="32"/>
  <c r="I118" i="32"/>
  <c r="BX118" i="32"/>
  <c r="BW119" i="32"/>
  <c r="Y120" i="32"/>
  <c r="CN120" i="32"/>
  <c r="O120" i="32"/>
  <c r="AQ120" i="32"/>
  <c r="CJ122" i="32"/>
  <c r="P204" i="32"/>
  <c r="BM122" i="32"/>
  <c r="W122" i="32"/>
  <c r="CK122" i="32"/>
  <c r="Q204" i="32"/>
  <c r="CD123" i="32"/>
  <c r="AS123" i="32"/>
  <c r="BW123" i="32"/>
  <c r="Y124" i="32"/>
  <c r="CN124" i="32"/>
  <c r="O124" i="32"/>
  <c r="AQ124" i="32"/>
  <c r="CP124" i="32"/>
  <c r="V206" i="32"/>
  <c r="CJ126" i="32"/>
  <c r="G125" i="32"/>
  <c r="BN125" i="32"/>
  <c r="BM126" i="32"/>
  <c r="W126" i="32"/>
  <c r="CK126" i="32"/>
  <c r="AS127" i="32"/>
  <c r="CD127" i="32"/>
  <c r="CL127" i="32"/>
  <c r="R209" i="32"/>
  <c r="BW127" i="32"/>
  <c r="Y128" i="32"/>
  <c r="CN128" i="32"/>
  <c r="O128" i="32"/>
  <c r="AQ128" i="32"/>
  <c r="CP128" i="32"/>
  <c r="V210" i="32"/>
  <c r="CJ130" i="32"/>
  <c r="P212" i="32"/>
  <c r="BM130" i="32"/>
  <c r="W130" i="32"/>
  <c r="CK130" i="32"/>
  <c r="Q212" i="32"/>
  <c r="AS131" i="32"/>
  <c r="CD131" i="32"/>
  <c r="BW131" i="32"/>
  <c r="Y132" i="32"/>
  <c r="CN132" i="32"/>
  <c r="O132" i="32"/>
  <c r="AQ132" i="32"/>
  <c r="CP132" i="32"/>
  <c r="V214" i="32"/>
  <c r="CP133" i="32"/>
  <c r="V215" i="32"/>
  <c r="W134" i="32"/>
  <c r="CD135" i="32"/>
  <c r="AS135" i="32"/>
  <c r="AT134" i="32"/>
  <c r="I134" i="32"/>
  <c r="BX134" i="32"/>
  <c r="BW135" i="32"/>
  <c r="Y136" i="32"/>
  <c r="CN136" i="32"/>
  <c r="O136" i="32"/>
  <c r="AQ136" i="32"/>
  <c r="CP136" i="32"/>
  <c r="V218" i="32"/>
  <c r="CP137" i="32"/>
  <c r="V219" i="32"/>
  <c r="CJ138" i="32"/>
  <c r="P220" i="32"/>
  <c r="BM138" i="32"/>
  <c r="W138" i="32"/>
  <c r="CK138" i="32"/>
  <c r="Q220" i="32"/>
  <c r="CD139" i="32"/>
  <c r="AS139" i="32"/>
  <c r="CL139" i="32"/>
  <c r="R221" i="32"/>
  <c r="BW139" i="32"/>
  <c r="F305" i="32"/>
  <c r="AB140" i="32"/>
  <c r="BT140" i="32"/>
  <c r="R140" i="32"/>
  <c r="CJ142" i="32"/>
  <c r="P224" i="32"/>
  <c r="F224" i="32"/>
  <c r="BM142" i="32"/>
  <c r="W142" i="32"/>
  <c r="AS143" i="32"/>
  <c r="CD143" i="32"/>
  <c r="BW143" i="32"/>
  <c r="Y144" i="32"/>
  <c r="CN144" i="32"/>
  <c r="O144" i="32"/>
  <c r="AQ144" i="32"/>
  <c r="CP144" i="32"/>
  <c r="V226" i="32"/>
  <c r="CP145" i="32"/>
  <c r="V227" i="32"/>
  <c r="CJ146" i="32"/>
  <c r="P228" i="32"/>
  <c r="BM146" i="32"/>
  <c r="W146" i="32"/>
  <c r="CK146" i="32"/>
  <c r="Q228" i="32"/>
  <c r="AV147" i="32"/>
  <c r="CF148" i="32"/>
  <c r="Z147" i="32"/>
  <c r="Y148" i="32"/>
  <c r="CN148" i="32"/>
  <c r="P147" i="32"/>
  <c r="O148" i="32"/>
  <c r="AQ148" i="32"/>
  <c r="CP148" i="32"/>
  <c r="CP149" i="32"/>
  <c r="V231" i="32"/>
  <c r="CJ150" i="32"/>
  <c r="P232" i="32"/>
  <c r="BM150" i="32"/>
  <c r="W150" i="32"/>
  <c r="CK150" i="32"/>
  <c r="Q232" i="32"/>
  <c r="CD151" i="32"/>
  <c r="AS151" i="32"/>
  <c r="BW151" i="32"/>
  <c r="Y152" i="32"/>
  <c r="CN152" i="32"/>
  <c r="O152" i="32"/>
  <c r="AQ152" i="32"/>
  <c r="CP152" i="32"/>
  <c r="V234" i="32"/>
  <c r="CP153" i="32"/>
  <c r="V235" i="32"/>
  <c r="CJ154" i="32"/>
  <c r="P236" i="32"/>
  <c r="BM154" i="32"/>
  <c r="W154" i="32"/>
  <c r="CD155" i="32"/>
  <c r="AS155" i="32"/>
  <c r="BW155" i="32"/>
  <c r="CN156" i="32"/>
  <c r="Y156" i="32"/>
  <c r="O156" i="32"/>
  <c r="AQ156" i="32"/>
  <c r="AN156" i="32"/>
  <c r="CJ158" i="32"/>
  <c r="P240" i="32"/>
  <c r="BM158" i="32"/>
  <c r="W158" i="32"/>
  <c r="T158" i="32"/>
  <c r="CD159" i="32"/>
  <c r="AS159" i="32"/>
  <c r="BW159" i="32"/>
  <c r="CN160" i="32"/>
  <c r="Y160" i="32"/>
  <c r="O160" i="32"/>
  <c r="AQ160" i="32"/>
  <c r="AS114" i="32"/>
  <c r="D259" i="32"/>
  <c r="X94" i="32"/>
  <c r="AW95" i="32"/>
  <c r="CG96" i="32"/>
  <c r="CO96" i="32"/>
  <c r="BS95" i="32"/>
  <c r="BR96" i="32"/>
  <c r="AR96" i="32"/>
  <c r="D263" i="32"/>
  <c r="X98" i="32"/>
  <c r="CL98" i="32"/>
  <c r="R180" i="32"/>
  <c r="CO100" i="32"/>
  <c r="U182" i="32"/>
  <c r="BR100" i="32"/>
  <c r="AR100" i="32"/>
  <c r="CQ100" i="32"/>
  <c r="W182" i="32"/>
  <c r="D267" i="32"/>
  <c r="CK102" i="32"/>
  <c r="Q184" i="32"/>
  <c r="X102" i="32"/>
  <c r="CO104" i="32"/>
  <c r="U186" i="32"/>
  <c r="BR104" i="32"/>
  <c r="AR104" i="32"/>
  <c r="CQ104" i="32"/>
  <c r="W186" i="32"/>
  <c r="D271" i="32"/>
  <c r="X106" i="32"/>
  <c r="CL106" i="32"/>
  <c r="R188" i="32"/>
  <c r="CI109" i="32"/>
  <c r="E109" i="32"/>
  <c r="AC108" i="32"/>
  <c r="S108" i="32"/>
  <c r="D275" i="32"/>
  <c r="X110" i="32"/>
  <c r="CL110" i="32"/>
  <c r="R192" i="32"/>
  <c r="CE111" i="32"/>
  <c r="K193" i="32"/>
  <c r="BR112" i="32"/>
  <c r="AR112" i="32"/>
  <c r="CQ112" i="32"/>
  <c r="W194" i="32"/>
  <c r="CI113" i="32"/>
  <c r="E113" i="32"/>
  <c r="CQ113" i="32"/>
  <c r="W195" i="32"/>
  <c r="D279" i="32"/>
  <c r="CK114" i="32"/>
  <c r="Q196" i="32"/>
  <c r="X114" i="32"/>
  <c r="CL114" i="32"/>
  <c r="R196" i="32"/>
  <c r="CE115" i="32"/>
  <c r="K197" i="32"/>
  <c r="AR116" i="32"/>
  <c r="CQ116" i="32"/>
  <c r="W198" i="32"/>
  <c r="CI117" i="32"/>
  <c r="E117" i="32"/>
  <c r="CE119" i="32"/>
  <c r="AU118" i="32"/>
  <c r="G283" i="32"/>
  <c r="BY118" i="32"/>
  <c r="AR120" i="32"/>
  <c r="CI121" i="32"/>
  <c r="E121" i="32"/>
  <c r="D287" i="32"/>
  <c r="X122" i="32"/>
  <c r="CL122" i="32"/>
  <c r="R204" i="32"/>
  <c r="CE123" i="32"/>
  <c r="K205" i="32"/>
  <c r="AR124" i="32"/>
  <c r="CQ124" i="32"/>
  <c r="W206" i="32"/>
  <c r="D291" i="32"/>
  <c r="E290" i="32"/>
  <c r="H125" i="32"/>
  <c r="BO125" i="32"/>
  <c r="X126" i="32"/>
  <c r="CL126" i="32"/>
  <c r="CE127" i="32"/>
  <c r="K209" i="32"/>
  <c r="AR128" i="32"/>
  <c r="CQ128" i="32"/>
  <c r="W210" i="32"/>
  <c r="CI129" i="32"/>
  <c r="E129" i="32"/>
  <c r="CQ129" i="32"/>
  <c r="W211" i="32"/>
  <c r="D295" i="32"/>
  <c r="X130" i="32"/>
  <c r="CL130" i="32"/>
  <c r="R212" i="32"/>
  <c r="CE131" i="32"/>
  <c r="K213" i="32"/>
  <c r="AR132" i="32"/>
  <c r="CI133" i="32"/>
  <c r="E133" i="32"/>
  <c r="CQ133" i="32"/>
  <c r="W215" i="32"/>
  <c r="AU134" i="32"/>
  <c r="CE135" i="32"/>
  <c r="G299" i="32"/>
  <c r="BY134" i="32"/>
  <c r="BR136" i="32"/>
  <c r="AR136" i="32"/>
  <c r="CI137" i="32"/>
  <c r="E137" i="32"/>
  <c r="D303" i="32"/>
  <c r="X138" i="32"/>
  <c r="CL138" i="32"/>
  <c r="R220" i="32"/>
  <c r="CE139" i="32"/>
  <c r="K221" i="32"/>
  <c r="CI141" i="32"/>
  <c r="E141" i="32"/>
  <c r="F140" i="32"/>
  <c r="AC140" i="32"/>
  <c r="CQ141" i="32"/>
  <c r="S140" i="32"/>
  <c r="D307" i="32"/>
  <c r="CK142" i="32"/>
  <c r="Q224" i="32"/>
  <c r="X142" i="32"/>
  <c r="CL142" i="32"/>
  <c r="R224" i="32"/>
  <c r="CE143" i="32"/>
  <c r="K225" i="32"/>
  <c r="AR144" i="32"/>
  <c r="CQ144" i="32"/>
  <c r="W226" i="32"/>
  <c r="CI145" i="32"/>
  <c r="E145" i="32"/>
  <c r="CQ145" i="32"/>
  <c r="W227" i="32"/>
  <c r="D311" i="32"/>
  <c r="X146" i="32"/>
  <c r="CL146" i="32"/>
  <c r="R228" i="32"/>
  <c r="AW147" i="32"/>
  <c r="CG148" i="32"/>
  <c r="AA147" i="32"/>
  <c r="CO148" i="32"/>
  <c r="BR148" i="32"/>
  <c r="BS147" i="32"/>
  <c r="Q147" i="32"/>
  <c r="AR148" i="32"/>
  <c r="CQ148" i="32"/>
  <c r="CI149" i="32"/>
  <c r="E149" i="32"/>
  <c r="X150" i="32"/>
  <c r="CL150" i="32"/>
  <c r="R232" i="32"/>
  <c r="CE151" i="32"/>
  <c r="K233" i="32"/>
  <c r="AR152" i="32"/>
  <c r="CI153" i="32"/>
  <c r="E153" i="32"/>
  <c r="CQ153" i="32"/>
  <c r="W235" i="32"/>
  <c r="CE155" i="32"/>
  <c r="K237" i="32"/>
  <c r="E157" i="32"/>
  <c r="CI157" i="32"/>
  <c r="CE159" i="32"/>
  <c r="K241" i="32"/>
  <c r="AA95" i="32"/>
  <c r="E105" i="32"/>
  <c r="AT118" i="32"/>
  <c r="CI132" i="32"/>
  <c r="CD98" i="32"/>
  <c r="AS98" i="32"/>
  <c r="Y99" i="32"/>
  <c r="CN99" i="32"/>
  <c r="O99" i="32"/>
  <c r="CJ101" i="32"/>
  <c r="P183" i="32"/>
  <c r="CD102" i="32"/>
  <c r="AS102" i="32"/>
  <c r="CL102" i="32"/>
  <c r="R184" i="32"/>
  <c r="Y103" i="32"/>
  <c r="CN103" i="32"/>
  <c r="O103" i="32"/>
  <c r="AN103" i="32"/>
  <c r="CJ105" i="32"/>
  <c r="P187" i="32"/>
  <c r="CD106" i="32"/>
  <c r="AS106" i="32"/>
  <c r="Y107" i="32"/>
  <c r="CN107" i="32"/>
  <c r="O107" i="32"/>
  <c r="CJ109" i="32"/>
  <c r="G108" i="32"/>
  <c r="BN108" i="32"/>
  <c r="BM109" i="32"/>
  <c r="CD110" i="32"/>
  <c r="AS110" i="32"/>
  <c r="BW110" i="32"/>
  <c r="CN111" i="32"/>
  <c r="O111" i="32"/>
  <c r="CJ113" i="32"/>
  <c r="P195" i="32"/>
  <c r="F195" i="32"/>
  <c r="BM113" i="32"/>
  <c r="J196" i="32"/>
  <c r="CC114" i="32"/>
  <c r="BW114" i="32"/>
  <c r="Y115" i="32"/>
  <c r="CN115" i="32"/>
  <c r="O115" i="32"/>
  <c r="CJ117" i="32"/>
  <c r="P199" i="32"/>
  <c r="BM117" i="32"/>
  <c r="AV118" i="32"/>
  <c r="CF119" i="32"/>
  <c r="Z118" i="32"/>
  <c r="Y119" i="32"/>
  <c r="P118" i="32"/>
  <c r="O119" i="32"/>
  <c r="AN119" i="32"/>
  <c r="CJ121" i="32"/>
  <c r="P203" i="32"/>
  <c r="BM121" i="32"/>
  <c r="CD122" i="32"/>
  <c r="AS122" i="32"/>
  <c r="BW122" i="32"/>
  <c r="Y123" i="32"/>
  <c r="CN123" i="32"/>
  <c r="O123" i="32"/>
  <c r="CD126" i="32"/>
  <c r="AS126" i="32"/>
  <c r="AT125" i="32"/>
  <c r="BX125" i="32"/>
  <c r="BW126" i="32"/>
  <c r="Y127" i="32"/>
  <c r="CN127" i="32"/>
  <c r="O127" i="32"/>
  <c r="CJ129" i="32"/>
  <c r="P211" i="32"/>
  <c r="BM129" i="32"/>
  <c r="CD130" i="32"/>
  <c r="AS130" i="32"/>
  <c r="BW130" i="32"/>
  <c r="Y131" i="32"/>
  <c r="CN131" i="32"/>
  <c r="O131" i="32"/>
  <c r="CJ133" i="32"/>
  <c r="P215" i="32"/>
  <c r="BM133" i="32"/>
  <c r="AV134" i="32"/>
  <c r="CF135" i="32"/>
  <c r="Z134" i="32"/>
  <c r="Y135" i="32"/>
  <c r="CN135" i="32"/>
  <c r="P134" i="32"/>
  <c r="O135" i="32"/>
  <c r="CJ137" i="32"/>
  <c r="P219" i="32"/>
  <c r="BM137" i="32"/>
  <c r="T137" i="32"/>
  <c r="CD138" i="32"/>
  <c r="AS138" i="32"/>
  <c r="BW138" i="32"/>
  <c r="Y139" i="32"/>
  <c r="CN139" i="32"/>
  <c r="O139" i="32"/>
  <c r="CJ141" i="32"/>
  <c r="G140" i="32"/>
  <c r="BN140" i="32"/>
  <c r="BM141" i="32"/>
  <c r="AS142" i="32"/>
  <c r="CD142" i="32"/>
  <c r="BW142" i="32"/>
  <c r="Y143" i="32"/>
  <c r="CN143" i="32"/>
  <c r="O143" i="32"/>
  <c r="CJ145" i="32"/>
  <c r="P227" i="32"/>
  <c r="BM145" i="32"/>
  <c r="AS146" i="32"/>
  <c r="BW146" i="32"/>
  <c r="AB147" i="32"/>
  <c r="CJ149" i="32"/>
  <c r="P231" i="32"/>
  <c r="BM149" i="32"/>
  <c r="CD150" i="32"/>
  <c r="AS150" i="32"/>
  <c r="BW150" i="32"/>
  <c r="CN151" i="32"/>
  <c r="Y151" i="32"/>
  <c r="O151" i="32"/>
  <c r="CJ153" i="32"/>
  <c r="P235" i="32"/>
  <c r="BM153" i="32"/>
  <c r="CD154" i="32"/>
  <c r="AS154" i="32"/>
  <c r="BW154" i="32"/>
  <c r="CN155" i="32"/>
  <c r="Y155" i="32"/>
  <c r="O155" i="32"/>
  <c r="CJ157" i="32"/>
  <c r="P239" i="32"/>
  <c r="BM157" i="32"/>
  <c r="AS158" i="32"/>
  <c r="CD158" i="32"/>
  <c r="BW158" i="32"/>
  <c r="Y159" i="32"/>
  <c r="CN159" i="32"/>
  <c r="O159" i="32"/>
  <c r="CI101" i="32"/>
  <c r="CN119" i="32"/>
  <c r="CI100" i="32"/>
  <c r="E100" i="32"/>
  <c r="CI104" i="32"/>
  <c r="E104" i="32"/>
  <c r="D274" i="32"/>
  <c r="E273" i="32"/>
  <c r="H108" i="32"/>
  <c r="BO108" i="32"/>
  <c r="CI112" i="32"/>
  <c r="E112" i="32"/>
  <c r="CI116" i="32"/>
  <c r="E116" i="32"/>
  <c r="AW118" i="32"/>
  <c r="CG119" i="32"/>
  <c r="AA118" i="32"/>
  <c r="CO119" i="32"/>
  <c r="BR119" i="32"/>
  <c r="BS118" i="32"/>
  <c r="Q118" i="32"/>
  <c r="CI120" i="32"/>
  <c r="E120" i="32"/>
  <c r="CI124" i="32"/>
  <c r="E124" i="32"/>
  <c r="AU125" i="32"/>
  <c r="CE126" i="32"/>
  <c r="G290" i="32"/>
  <c r="BY125" i="32"/>
  <c r="CI128" i="32"/>
  <c r="E128" i="32"/>
  <c r="CQ132" i="32"/>
  <c r="W214" i="32"/>
  <c r="AW134" i="32"/>
  <c r="CG135" i="32"/>
  <c r="AA134" i="32"/>
  <c r="CO135" i="32"/>
  <c r="BR135" i="32"/>
  <c r="BS134" i="32"/>
  <c r="Q134" i="32"/>
  <c r="CI136" i="32"/>
  <c r="E136" i="32"/>
  <c r="CQ136" i="32"/>
  <c r="W218" i="32"/>
  <c r="AR139" i="32"/>
  <c r="CQ139" i="32"/>
  <c r="W221" i="32"/>
  <c r="E305" i="32"/>
  <c r="D306" i="32"/>
  <c r="H140" i="32"/>
  <c r="BO140" i="32"/>
  <c r="X141" i="32"/>
  <c r="CL141" i="32"/>
  <c r="AR143" i="32"/>
  <c r="CQ143" i="32"/>
  <c r="W225" i="32"/>
  <c r="CI144" i="32"/>
  <c r="E144" i="32"/>
  <c r="X145" i="32"/>
  <c r="T145" i="32"/>
  <c r="CI148" i="32"/>
  <c r="E148" i="32"/>
  <c r="F147" i="32"/>
  <c r="AC147" i="32"/>
  <c r="S147" i="32"/>
  <c r="X149" i="32"/>
  <c r="AR151" i="32"/>
  <c r="AN151" i="32"/>
  <c r="CI152" i="32"/>
  <c r="E152" i="32"/>
  <c r="CQ152" i="32"/>
  <c r="W234" i="32"/>
  <c r="X153" i="32"/>
  <c r="T153" i="32"/>
  <c r="AR155" i="32"/>
  <c r="AN155" i="32"/>
  <c r="CI156" i="32"/>
  <c r="E156" i="32"/>
  <c r="D322" i="32"/>
  <c r="X157" i="32"/>
  <c r="CE158" i="32"/>
  <c r="K240" i="32"/>
  <c r="AR159" i="32"/>
  <c r="AN159" i="32"/>
  <c r="CI160" i="32"/>
  <c r="E160" i="32"/>
  <c r="F255" i="32"/>
  <c r="CJ92" i="32"/>
  <c r="P174" i="32"/>
  <c r="BM92" i="32"/>
  <c r="W92" i="32"/>
  <c r="BW93" i="32"/>
  <c r="AQ94" i="32"/>
  <c r="BN95" i="32"/>
  <c r="BM96" i="32"/>
  <c r="W96" i="32"/>
  <c r="CD97" i="32"/>
  <c r="BW97" i="32"/>
  <c r="CN98" i="32"/>
  <c r="BM100" i="32"/>
  <c r="W100" i="32"/>
  <c r="CD101" i="32"/>
  <c r="BW101" i="32"/>
  <c r="CN102" i="32"/>
  <c r="CP103" i="32"/>
  <c r="V185" i="32"/>
  <c r="BM104" i="32"/>
  <c r="W104" i="32"/>
  <c r="CD105" i="32"/>
  <c r="BW105" i="32"/>
  <c r="CN106" i="32"/>
  <c r="W108" i="32"/>
  <c r="CD109" i="32"/>
  <c r="AS109" i="32"/>
  <c r="I108" i="32"/>
  <c r="BX108" i="32"/>
  <c r="BW109" i="32"/>
  <c r="CN110" i="32"/>
  <c r="Y110" i="32"/>
  <c r="O110" i="32"/>
  <c r="AQ110" i="32"/>
  <c r="CP110" i="32"/>
  <c r="V192" i="32"/>
  <c r="CP111" i="32"/>
  <c r="V193" i="32"/>
  <c r="CJ112" i="32"/>
  <c r="P194" i="32"/>
  <c r="BM112" i="32"/>
  <c r="CD113" i="32"/>
  <c r="AS113" i="32"/>
  <c r="BW113" i="32"/>
  <c r="Y114" i="32"/>
  <c r="CN114" i="32"/>
  <c r="O114" i="32"/>
  <c r="AQ114" i="32"/>
  <c r="CP114" i="32"/>
  <c r="V196" i="32"/>
  <c r="G196" i="32"/>
  <c r="CP115" i="32"/>
  <c r="V197" i="32"/>
  <c r="CJ116" i="32"/>
  <c r="P198" i="32"/>
  <c r="BM116" i="32"/>
  <c r="W116" i="32"/>
  <c r="CD117" i="32"/>
  <c r="AS117" i="32"/>
  <c r="BW117" i="32"/>
  <c r="F283" i="32"/>
  <c r="AB118" i="32"/>
  <c r="CP119" i="32"/>
  <c r="BT118" i="32"/>
  <c r="R118" i="32"/>
  <c r="CJ120" i="32"/>
  <c r="P202" i="32"/>
  <c r="BM120" i="32"/>
  <c r="W120" i="32"/>
  <c r="AS121" i="32"/>
  <c r="CD121" i="32"/>
  <c r="BW121" i="32"/>
  <c r="Y122" i="32"/>
  <c r="CN122" i="32"/>
  <c r="O122" i="32"/>
  <c r="AQ122" i="32"/>
  <c r="CP123" i="32"/>
  <c r="V205" i="32"/>
  <c r="CJ124" i="32"/>
  <c r="P206" i="32"/>
  <c r="BM124" i="32"/>
  <c r="W124" i="32"/>
  <c r="AV125" i="32"/>
  <c r="CF126" i="32"/>
  <c r="Z125" i="32"/>
  <c r="Y126" i="32"/>
  <c r="CN126" i="32"/>
  <c r="P125" i="32"/>
  <c r="O126" i="32"/>
  <c r="AQ126" i="32"/>
  <c r="CP126" i="32"/>
  <c r="CJ128" i="32"/>
  <c r="P210" i="32"/>
  <c r="BM128" i="32"/>
  <c r="W128" i="32"/>
  <c r="CK128" i="32"/>
  <c r="Q210" i="32"/>
  <c r="CD129" i="32"/>
  <c r="AS129" i="32"/>
  <c r="Y130" i="32"/>
  <c r="CN130" i="32"/>
  <c r="O130" i="32"/>
  <c r="AQ130" i="32"/>
  <c r="CP130" i="32"/>
  <c r="V212" i="32"/>
  <c r="CP131" i="32"/>
  <c r="V213" i="32"/>
  <c r="CJ132" i="32"/>
  <c r="P214" i="32"/>
  <c r="BM132" i="32"/>
  <c r="W132" i="32"/>
  <c r="CK132" i="32"/>
  <c r="Q214" i="32"/>
  <c r="CD133" i="32"/>
  <c r="AS133" i="32"/>
  <c r="CL133" i="32"/>
  <c r="R215" i="32"/>
  <c r="BW133" i="32"/>
  <c r="F299" i="32"/>
  <c r="AB134" i="32"/>
  <c r="BT134" i="32"/>
  <c r="R134" i="32"/>
  <c r="CJ136" i="32"/>
  <c r="P218" i="32"/>
  <c r="BM136" i="32"/>
  <c r="W136" i="32"/>
  <c r="CD137" i="32"/>
  <c r="AS137" i="32"/>
  <c r="CL137" i="32"/>
  <c r="R219" i="32"/>
  <c r="BW137" i="32"/>
  <c r="CN138" i="32"/>
  <c r="Y138" i="32"/>
  <c r="O138" i="32"/>
  <c r="AQ138" i="32"/>
  <c r="W140" i="32"/>
  <c r="CD141" i="32"/>
  <c r="AS141" i="32"/>
  <c r="AT140" i="32"/>
  <c r="I140" i="32"/>
  <c r="BX140" i="32"/>
  <c r="BW141" i="32"/>
  <c r="Y142" i="32"/>
  <c r="CN142" i="32"/>
  <c r="O142" i="32"/>
  <c r="AQ142" i="32"/>
  <c r="CP142" i="32"/>
  <c r="V224" i="32"/>
  <c r="CJ144" i="32"/>
  <c r="P226" i="32"/>
  <c r="BM144" i="32"/>
  <c r="W144" i="32"/>
  <c r="CK144" i="32"/>
  <c r="Q226" i="32"/>
  <c r="CD145" i="32"/>
  <c r="AS145" i="32"/>
  <c r="BW145" i="32"/>
  <c r="Y146" i="32"/>
  <c r="CN146" i="32"/>
  <c r="O146" i="32"/>
  <c r="AQ146" i="32"/>
  <c r="CP146" i="32"/>
  <c r="V228" i="32"/>
  <c r="CJ148" i="32"/>
  <c r="G147" i="32"/>
  <c r="BN147" i="32"/>
  <c r="BM148" i="32"/>
  <c r="AS149" i="32"/>
  <c r="CD149" i="32"/>
  <c r="BW149" i="32"/>
  <c r="Y150" i="32"/>
  <c r="CN150" i="32"/>
  <c r="O150" i="32"/>
  <c r="AQ150" i="32"/>
  <c r="CP151" i="32"/>
  <c r="V233" i="32"/>
  <c r="CJ152" i="32"/>
  <c r="P234" i="32"/>
  <c r="BM152" i="32"/>
  <c r="W152" i="32"/>
  <c r="CK152" i="32"/>
  <c r="Q234" i="32"/>
  <c r="AS153" i="32"/>
  <c r="CD153" i="32"/>
  <c r="BW153" i="32"/>
  <c r="Y154" i="32"/>
  <c r="CN154" i="32"/>
  <c r="O154" i="32"/>
  <c r="AQ154" i="32"/>
  <c r="CP154" i="32"/>
  <c r="V236" i="32"/>
  <c r="CP155" i="32"/>
  <c r="V237" i="32"/>
  <c r="CJ156" i="32"/>
  <c r="P238" i="32"/>
  <c r="BM156" i="32"/>
  <c r="W156" i="32"/>
  <c r="CD157" i="32"/>
  <c r="AS157" i="32"/>
  <c r="CL157" i="32"/>
  <c r="R239" i="32"/>
  <c r="BW157" i="32"/>
  <c r="CN158" i="32"/>
  <c r="Y158" i="32"/>
  <c r="O158" i="32"/>
  <c r="AQ158" i="32"/>
  <c r="CP159" i="32"/>
  <c r="V241" i="32"/>
  <c r="CJ160" i="32"/>
  <c r="P242" i="32"/>
  <c r="BM160" i="32"/>
  <c r="W160" i="32"/>
  <c r="CK160" i="32"/>
  <c r="Q242" i="32"/>
  <c r="AS101" i="32"/>
  <c r="CE93" i="32"/>
  <c r="K175" i="32"/>
  <c r="F175" i="32"/>
  <c r="CO94" i="32"/>
  <c r="U176" i="32"/>
  <c r="D261" i="32"/>
  <c r="E260" i="32"/>
  <c r="H95" i="32"/>
  <c r="X96" i="32"/>
  <c r="CE97" i="32"/>
  <c r="K179" i="32"/>
  <c r="BR98" i="32"/>
  <c r="AR98" i="32"/>
  <c r="CQ98" i="32"/>
  <c r="W180" i="32"/>
  <c r="CI99" i="32"/>
  <c r="E99" i="32"/>
  <c r="D265" i="32"/>
  <c r="X100" i="32"/>
  <c r="CE101" i="32"/>
  <c r="K183" i="32"/>
  <c r="BR102" i="32"/>
  <c r="AR102" i="32"/>
  <c r="CI103" i="32"/>
  <c r="E103" i="32"/>
  <c r="CQ103" i="32"/>
  <c r="W185" i="32"/>
  <c r="D269" i="32"/>
  <c r="X104" i="32"/>
  <c r="CL104" i="32"/>
  <c r="R186" i="32"/>
  <c r="CE105" i="32"/>
  <c r="K187" i="32"/>
  <c r="BR106" i="32"/>
  <c r="AR106" i="32"/>
  <c r="CQ106" i="32"/>
  <c r="W188" i="32"/>
  <c r="CI107" i="32"/>
  <c r="E107" i="32"/>
  <c r="CE109" i="32"/>
  <c r="AU108" i="32"/>
  <c r="G273" i="32"/>
  <c r="BY108" i="32"/>
  <c r="CO110" i="32"/>
  <c r="U192" i="32"/>
  <c r="AR110" i="32"/>
  <c r="CQ110" i="32"/>
  <c r="W192" i="32"/>
  <c r="CI111" i="32"/>
  <c r="D277" i="32"/>
  <c r="CK112" i="32"/>
  <c r="Q194" i="32"/>
  <c r="X112" i="32"/>
  <c r="T112" i="32"/>
  <c r="CO114" i="32"/>
  <c r="U196" i="32"/>
  <c r="AR114" i="32"/>
  <c r="CQ114" i="32"/>
  <c r="W196" i="32"/>
  <c r="E115" i="32"/>
  <c r="CI115" i="32"/>
  <c r="CQ115" i="32"/>
  <c r="W197" i="32"/>
  <c r="D281" i="32"/>
  <c r="CK116" i="32"/>
  <c r="Q198" i="32"/>
  <c r="X116" i="32"/>
  <c r="CL116" i="32"/>
  <c r="R198" i="32"/>
  <c r="CE117" i="32"/>
  <c r="K199" i="32"/>
  <c r="CI119" i="32"/>
  <c r="E119" i="32"/>
  <c r="F118" i="32"/>
  <c r="AC118" i="32"/>
  <c r="S118" i="32"/>
  <c r="D285" i="32"/>
  <c r="CK120" i="32"/>
  <c r="Q202" i="32"/>
  <c r="X120" i="32"/>
  <c r="CE121" i="32"/>
  <c r="K203" i="32"/>
  <c r="CO122" i="32"/>
  <c r="U204" i="32"/>
  <c r="BR122" i="32"/>
  <c r="CI123" i="32"/>
  <c r="E123" i="32"/>
  <c r="D289" i="32"/>
  <c r="X124" i="32"/>
  <c r="CL124" i="32"/>
  <c r="R206" i="32"/>
  <c r="AW125" i="32"/>
  <c r="CG126" i="32"/>
  <c r="AA125" i="32"/>
  <c r="CO126" i="32"/>
  <c r="BR126" i="32"/>
  <c r="BS125" i="32"/>
  <c r="Q125" i="32"/>
  <c r="AR126" i="32"/>
  <c r="CQ126" i="32"/>
  <c r="CI127" i="32"/>
  <c r="E127" i="32"/>
  <c r="D293" i="32"/>
  <c r="X128" i="32"/>
  <c r="CL128" i="32"/>
  <c r="R210" i="32"/>
  <c r="H210" i="32"/>
  <c r="CE129" i="32"/>
  <c r="K211" i="32"/>
  <c r="AR130" i="32"/>
  <c r="CQ130" i="32"/>
  <c r="W212" i="32"/>
  <c r="CI131" i="32"/>
  <c r="E131" i="32"/>
  <c r="D297" i="32"/>
  <c r="X132" i="32"/>
  <c r="CL132" i="32"/>
  <c r="R214" i="32"/>
  <c r="CE133" i="32"/>
  <c r="K215" i="32"/>
  <c r="CI135" i="32"/>
  <c r="E135" i="32"/>
  <c r="F134" i="32"/>
  <c r="AC134" i="32"/>
  <c r="S134" i="32"/>
  <c r="D301" i="32"/>
  <c r="X136" i="32"/>
  <c r="AR138" i="32"/>
  <c r="CQ138" i="32"/>
  <c r="W220" i="32"/>
  <c r="CI139" i="32"/>
  <c r="E139" i="32"/>
  <c r="CE141" i="32"/>
  <c r="AU140" i="32"/>
  <c r="G305" i="32"/>
  <c r="BY140" i="32"/>
  <c r="AR142" i="32"/>
  <c r="CQ142" i="32"/>
  <c r="W224" i="32"/>
  <c r="CI143" i="32"/>
  <c r="E143" i="32"/>
  <c r="D309" i="32"/>
  <c r="X144" i="32"/>
  <c r="CL144" i="32"/>
  <c r="R226" i="32"/>
  <c r="H226" i="32"/>
  <c r="AR146" i="32"/>
  <c r="CQ146" i="32"/>
  <c r="W228" i="32"/>
  <c r="D313" i="32"/>
  <c r="E312" i="32"/>
  <c r="H147" i="32"/>
  <c r="BO147" i="32"/>
  <c r="X148" i="32"/>
  <c r="CL148" i="32"/>
  <c r="AR150" i="32"/>
  <c r="CQ150" i="32"/>
  <c r="W232" i="32"/>
  <c r="CI151" i="32"/>
  <c r="E151" i="32"/>
  <c r="D317" i="32"/>
  <c r="X152" i="32"/>
  <c r="CL152" i="32"/>
  <c r="R234" i="32"/>
  <c r="AR154" i="32"/>
  <c r="CQ154" i="32"/>
  <c r="W236" i="32"/>
  <c r="CI155" i="32"/>
  <c r="E155" i="32"/>
  <c r="CQ155" i="32"/>
  <c r="W237" i="32"/>
  <c r="D321" i="32"/>
  <c r="CK156" i="32"/>
  <c r="Q238" i="32"/>
  <c r="X156" i="32"/>
  <c r="CL156" i="32"/>
  <c r="R238" i="32"/>
  <c r="AR158" i="32"/>
  <c r="CQ158" i="32"/>
  <c r="W240" i="32"/>
  <c r="E159" i="32"/>
  <c r="CI159" i="32"/>
  <c r="D325" i="32"/>
  <c r="X160" i="32"/>
  <c r="BM99" i="32"/>
  <c r="AS100" i="32"/>
  <c r="CD100" i="32"/>
  <c r="CL100" i="32"/>
  <c r="R182" i="32"/>
  <c r="BW100" i="32"/>
  <c r="Y101" i="32"/>
  <c r="CN101" i="32"/>
  <c r="O101" i="32"/>
  <c r="CJ103" i="32"/>
  <c r="P185" i="32"/>
  <c r="BM103" i="32"/>
  <c r="AS104" i="32"/>
  <c r="CD104" i="32"/>
  <c r="BW104" i="32"/>
  <c r="Y105" i="32"/>
  <c r="CN105" i="32"/>
  <c r="O105" i="32"/>
  <c r="CJ107" i="32"/>
  <c r="P189" i="32"/>
  <c r="BM107" i="32"/>
  <c r="AV108" i="32"/>
  <c r="Z108" i="32"/>
  <c r="Y109" i="32"/>
  <c r="P108" i="32"/>
  <c r="O109" i="32"/>
  <c r="CJ111" i="32"/>
  <c r="P193" i="32"/>
  <c r="BM111" i="32"/>
  <c r="CN113" i="32"/>
  <c r="Y113" i="32"/>
  <c r="O113" i="32"/>
  <c r="AN113" i="32"/>
  <c r="CJ115" i="32"/>
  <c r="P197" i="32"/>
  <c r="BM115" i="32"/>
  <c r="CD116" i="32"/>
  <c r="AS116" i="32"/>
  <c r="BW116" i="32"/>
  <c r="Y117" i="32"/>
  <c r="CN117" i="32"/>
  <c r="O117" i="32"/>
  <c r="CJ119" i="32"/>
  <c r="G118" i="32"/>
  <c r="BN118" i="32"/>
  <c r="BM119" i="32"/>
  <c r="T119" i="32"/>
  <c r="AS120" i="32"/>
  <c r="CD120" i="32"/>
  <c r="BW120" i="32"/>
  <c r="Y121" i="32"/>
  <c r="CN121" i="32"/>
  <c r="O121" i="32"/>
  <c r="CP122" i="32"/>
  <c r="V204" i="32"/>
  <c r="CJ123" i="32"/>
  <c r="P205" i="32"/>
  <c r="BM123" i="32"/>
  <c r="AS124" i="32"/>
  <c r="CD124" i="32"/>
  <c r="BW124" i="32"/>
  <c r="AB125" i="32"/>
  <c r="CJ127" i="32"/>
  <c r="P209" i="32"/>
  <c r="BM127" i="32"/>
  <c r="CD128" i="32"/>
  <c r="AS128" i="32"/>
  <c r="BW128" i="32"/>
  <c r="CN129" i="32"/>
  <c r="Y129" i="32"/>
  <c r="CJ131" i="32"/>
  <c r="P213" i="32"/>
  <c r="BM131" i="32"/>
  <c r="CD132" i="32"/>
  <c r="AS132" i="32"/>
  <c r="BW132" i="32"/>
  <c r="CN133" i="32"/>
  <c r="Y133" i="32"/>
  <c r="O133" i="32"/>
  <c r="AN133" i="32"/>
  <c r="CJ135" i="32"/>
  <c r="G134" i="32"/>
  <c r="BN134" i="32"/>
  <c r="BM135" i="32"/>
  <c r="AS136" i="32"/>
  <c r="CD136" i="32"/>
  <c r="BW136" i="32"/>
  <c r="Y137" i="32"/>
  <c r="CN137" i="32"/>
  <c r="O137" i="32"/>
  <c r="CJ139" i="32"/>
  <c r="P221" i="32"/>
  <c r="BM139" i="32"/>
  <c r="T139" i="32"/>
  <c r="AV140" i="32"/>
  <c r="CF141" i="32"/>
  <c r="Z140" i="32"/>
  <c r="Y141" i="32"/>
  <c r="CN141" i="32"/>
  <c r="P140" i="32"/>
  <c r="O141" i="32"/>
  <c r="CJ143" i="32"/>
  <c r="P225" i="32"/>
  <c r="BM143" i="32"/>
  <c r="CD144" i="32"/>
  <c r="AS144" i="32"/>
  <c r="BW144" i="32"/>
  <c r="Y145" i="32"/>
  <c r="CN145" i="32"/>
  <c r="O145" i="32"/>
  <c r="AN145" i="32"/>
  <c r="CD148" i="32"/>
  <c r="AS148" i="32"/>
  <c r="AT147" i="32"/>
  <c r="I147" i="32"/>
  <c r="BX147" i="32"/>
  <c r="BW148" i="32"/>
  <c r="Y149" i="32"/>
  <c r="CN149" i="32"/>
  <c r="O149" i="32"/>
  <c r="CJ151" i="32"/>
  <c r="P233" i="32"/>
  <c r="BM151" i="32"/>
  <c r="CD152" i="32"/>
  <c r="AS152" i="32"/>
  <c r="BW152" i="32"/>
  <c r="Y153" i="32"/>
  <c r="CN153" i="32"/>
  <c r="O153" i="32"/>
  <c r="AN153" i="32"/>
  <c r="CJ155" i="32"/>
  <c r="P237" i="32"/>
  <c r="BM155" i="32"/>
  <c r="CD156" i="32"/>
  <c r="AS156" i="32"/>
  <c r="BW156" i="32"/>
  <c r="Y157" i="32"/>
  <c r="CN157" i="32"/>
  <c r="O157" i="32"/>
  <c r="CP158" i="32"/>
  <c r="V240" i="32"/>
  <c r="CJ159" i="32"/>
  <c r="P241" i="32"/>
  <c r="BM159" i="32"/>
  <c r="CD160" i="32"/>
  <c r="AS160" i="32"/>
  <c r="CL160" i="32"/>
  <c r="R242" i="32"/>
  <c r="BW160" i="32"/>
  <c r="Y102" i="32"/>
  <c r="CD146" i="32"/>
  <c r="AI147" i="32"/>
  <c r="AX140" i="32"/>
  <c r="D337" i="32"/>
  <c r="G336" i="32"/>
  <c r="D336" i="32"/>
  <c r="D372" i="32"/>
  <c r="D394" i="32"/>
  <c r="C336" i="32"/>
  <c r="D355" i="32"/>
  <c r="C254" i="31"/>
  <c r="D462" i="31"/>
  <c r="D468" i="31"/>
  <c r="E417" i="31"/>
  <c r="D417" i="31"/>
  <c r="C336" i="31"/>
  <c r="AI95" i="31"/>
  <c r="BM103" i="31"/>
  <c r="BW104" i="31"/>
  <c r="BM115" i="31"/>
  <c r="CP142" i="31"/>
  <c r="BM155" i="31"/>
  <c r="BH147" i="31"/>
  <c r="CE92" i="31"/>
  <c r="CI98" i="31"/>
  <c r="CQ98" i="31"/>
  <c r="CI102" i="31"/>
  <c r="CI106" i="31"/>
  <c r="CE112" i="31"/>
  <c r="CE116" i="31"/>
  <c r="CE120" i="31"/>
  <c r="CE124" i="31"/>
  <c r="CE128" i="31"/>
  <c r="CE132" i="31"/>
  <c r="CE144" i="31"/>
  <c r="CE152" i="31"/>
  <c r="CE156" i="31"/>
  <c r="CQ158" i="31"/>
  <c r="AY89" i="31"/>
  <c r="AD108" i="31"/>
  <c r="BN134" i="31"/>
  <c r="J147" i="31"/>
  <c r="O92" i="31"/>
  <c r="CJ94" i="31"/>
  <c r="BM94" i="31"/>
  <c r="T94" i="31"/>
  <c r="BM98" i="31"/>
  <c r="T98" i="31"/>
  <c r="BW99" i="31"/>
  <c r="AN100" i="31"/>
  <c r="CJ102" i="31"/>
  <c r="BW103" i="31"/>
  <c r="BW107" i="31"/>
  <c r="O112" i="31"/>
  <c r="O136" i="31"/>
  <c r="BH118" i="31"/>
  <c r="BC134" i="31"/>
  <c r="AD147" i="31"/>
  <c r="G255" i="31"/>
  <c r="BY90" i="31"/>
  <c r="S108" i="31"/>
  <c r="G283" i="31"/>
  <c r="BY118" i="31"/>
  <c r="BO125" i="31"/>
  <c r="G299" i="31"/>
  <c r="BY134" i="31"/>
  <c r="S140" i="31"/>
  <c r="Q147" i="31"/>
  <c r="AX108" i="31"/>
  <c r="AX89" i="31"/>
  <c r="BH134" i="31"/>
  <c r="AI147" i="31"/>
  <c r="CJ93" i="31"/>
  <c r="CL94" i="31"/>
  <c r="AS98" i="31"/>
  <c r="CL98" i="31"/>
  <c r="BW98" i="31"/>
  <c r="O99" i="31"/>
  <c r="BM101" i="31"/>
  <c r="BW102" i="31"/>
  <c r="O103" i="31"/>
  <c r="CJ105" i="31"/>
  <c r="BM105" i="31"/>
  <c r="O107" i="31"/>
  <c r="AN107" i="31"/>
  <c r="CL110" i="31"/>
  <c r="CJ113" i="31"/>
  <c r="CJ117" i="31"/>
  <c r="CL122" i="31"/>
  <c r="CJ129" i="31"/>
  <c r="CJ145" i="31"/>
  <c r="J90" i="31"/>
  <c r="U89" i="31"/>
  <c r="CI101" i="31"/>
  <c r="CO106" i="31"/>
  <c r="AI134" i="31"/>
  <c r="BM112" i="31"/>
  <c r="Q90" i="31"/>
  <c r="S95" i="31"/>
  <c r="CQ104" i="31"/>
  <c r="D270" i="31"/>
  <c r="CJ111" i="31"/>
  <c r="D278" i="31"/>
  <c r="D282" i="31"/>
  <c r="D286" i="31"/>
  <c r="D294" i="31"/>
  <c r="D298" i="31"/>
  <c r="D302" i="31"/>
  <c r="D310" i="31"/>
  <c r="S147" i="31"/>
  <c r="D314" i="31"/>
  <c r="D318" i="31"/>
  <c r="D322" i="31"/>
  <c r="BC95" i="31"/>
  <c r="BH108" i="31"/>
  <c r="AD125" i="31"/>
  <c r="BC140" i="31"/>
  <c r="T96" i="31"/>
  <c r="CN102" i="31"/>
  <c r="CN106" i="31"/>
  <c r="BW113" i="31"/>
  <c r="BM116" i="31"/>
  <c r="BW117" i="31"/>
  <c r="BW121" i="31"/>
  <c r="O122" i="31"/>
  <c r="BM124" i="31"/>
  <c r="BM128" i="31"/>
  <c r="BW129" i="31"/>
  <c r="BW137" i="31"/>
  <c r="O142" i="31"/>
  <c r="BM144" i="31"/>
  <c r="BW149" i="31"/>
  <c r="BM152" i="31"/>
  <c r="BM156" i="31"/>
  <c r="BM160" i="31"/>
  <c r="BP89" i="31"/>
  <c r="J125" i="31"/>
  <c r="G90" i="31"/>
  <c r="CJ91" i="31"/>
  <c r="E91" i="31"/>
  <c r="I95" i="31"/>
  <c r="CL96" i="31"/>
  <c r="BO90" i="31"/>
  <c r="BM91" i="31"/>
  <c r="BY95" i="31"/>
  <c r="Y92" i="31"/>
  <c r="CN92" i="31"/>
  <c r="CE91" i="31"/>
  <c r="AU90" i="31"/>
  <c r="AW95" i="31"/>
  <c r="CG96" i="31"/>
  <c r="CO91" i="31"/>
  <c r="AA90" i="31"/>
  <c r="CD91" i="31"/>
  <c r="AT90" i="31"/>
  <c r="BW91" i="31"/>
  <c r="BX90" i="31"/>
  <c r="AV95" i="31"/>
  <c r="CF96" i="31"/>
  <c r="Z95" i="31"/>
  <c r="Y96" i="31"/>
  <c r="CN96" i="31"/>
  <c r="P95" i="31"/>
  <c r="O96" i="31"/>
  <c r="CJ98" i="31"/>
  <c r="CD99" i="31"/>
  <c r="AS99" i="31"/>
  <c r="Y100" i="31"/>
  <c r="CN100" i="31"/>
  <c r="O100" i="31"/>
  <c r="AS111" i="31"/>
  <c r="CD111" i="31"/>
  <c r="Y112" i="31"/>
  <c r="CN112" i="31"/>
  <c r="I90" i="31"/>
  <c r="AC90" i="31"/>
  <c r="P108" i="31"/>
  <c r="CO92" i="31"/>
  <c r="BR92" i="31"/>
  <c r="CI93" i="31"/>
  <c r="E93" i="31"/>
  <c r="CO96" i="31"/>
  <c r="AA95" i="31"/>
  <c r="BS95" i="31"/>
  <c r="BR96" i="31"/>
  <c r="Q95" i="31"/>
  <c r="CK98" i="31"/>
  <c r="CO100" i="31"/>
  <c r="BR100" i="31"/>
  <c r="E105" i="31"/>
  <c r="CI109" i="31"/>
  <c r="E109" i="31"/>
  <c r="AC108" i="31"/>
  <c r="E113" i="31"/>
  <c r="CI113" i="31"/>
  <c r="E117" i="31"/>
  <c r="CI117" i="31"/>
  <c r="AU118" i="31"/>
  <c r="CE119" i="31"/>
  <c r="CI121" i="31"/>
  <c r="E121" i="31"/>
  <c r="E290" i="31"/>
  <c r="D291" i="31"/>
  <c r="H125" i="31"/>
  <c r="CI129" i="31"/>
  <c r="E129" i="31"/>
  <c r="CI133" i="31"/>
  <c r="E133" i="31"/>
  <c r="AU134" i="31"/>
  <c r="CE135" i="31"/>
  <c r="CI137" i="31"/>
  <c r="E137" i="31"/>
  <c r="CI141" i="31"/>
  <c r="E141" i="31"/>
  <c r="F140" i="31"/>
  <c r="AC140" i="31"/>
  <c r="CI145" i="31"/>
  <c r="E145" i="31"/>
  <c r="CG148" i="31"/>
  <c r="AW147" i="31"/>
  <c r="CO148" i="31"/>
  <c r="AA147" i="31"/>
  <c r="BS147" i="31"/>
  <c r="BR148" i="31"/>
  <c r="E149" i="31"/>
  <c r="CI149" i="31"/>
  <c r="AR152" i="31"/>
  <c r="AN152" i="31"/>
  <c r="CI153" i="31"/>
  <c r="E153" i="31"/>
  <c r="X154" i="31"/>
  <c r="CL154" i="31"/>
  <c r="AR156" i="31"/>
  <c r="CQ156" i="31"/>
  <c r="CI157" i="31"/>
  <c r="E157" i="31"/>
  <c r="D323" i="31"/>
  <c r="X158" i="31"/>
  <c r="AR160" i="31"/>
  <c r="CQ160" i="31"/>
  <c r="E124" i="31"/>
  <c r="CN91" i="31"/>
  <c r="Y91" i="31"/>
  <c r="Z90" i="31"/>
  <c r="BT95" i="31"/>
  <c r="CN99" i="31"/>
  <c r="Y99" i="31"/>
  <c r="BW106" i="31"/>
  <c r="CL81" i="31"/>
  <c r="CG90" i="31"/>
  <c r="BR91" i="31"/>
  <c r="BS90" i="31"/>
  <c r="CI92" i="31"/>
  <c r="E92" i="31"/>
  <c r="CQ92" i="31"/>
  <c r="D258" i="31"/>
  <c r="CE94" i="31"/>
  <c r="CI96" i="31"/>
  <c r="E96" i="31"/>
  <c r="F95" i="31"/>
  <c r="CQ96" i="31"/>
  <c r="AC95" i="31"/>
  <c r="D262" i="31"/>
  <c r="CE98" i="31"/>
  <c r="CI100" i="31"/>
  <c r="E100" i="31"/>
  <c r="D266" i="31"/>
  <c r="CE102" i="31"/>
  <c r="CI104" i="31"/>
  <c r="E104" i="31"/>
  <c r="CE106" i="31"/>
  <c r="CC106" i="31"/>
  <c r="E273" i="31"/>
  <c r="D274" i="31"/>
  <c r="H108" i="31"/>
  <c r="BO108" i="31"/>
  <c r="CE110" i="31"/>
  <c r="CI112" i="31"/>
  <c r="E112" i="31"/>
  <c r="CQ112" i="31"/>
  <c r="CE114" i="31"/>
  <c r="CI116" i="31"/>
  <c r="E116" i="31"/>
  <c r="CQ116" i="31"/>
  <c r="AW118" i="31"/>
  <c r="CG119" i="31"/>
  <c r="CO119" i="31"/>
  <c r="AA118" i="31"/>
  <c r="BS118" i="31"/>
  <c r="BR119" i="31"/>
  <c r="Q118" i="31"/>
  <c r="E120" i="31"/>
  <c r="CI120" i="31"/>
  <c r="CE122" i="31"/>
  <c r="AU125" i="31"/>
  <c r="CE126" i="31"/>
  <c r="G290" i="31"/>
  <c r="BY125" i="31"/>
  <c r="CI128" i="31"/>
  <c r="E128" i="31"/>
  <c r="CE130" i="31"/>
  <c r="CI132" i="31"/>
  <c r="E132" i="31"/>
  <c r="CG135" i="31"/>
  <c r="AW134" i="31"/>
  <c r="CO135" i="31"/>
  <c r="AA134" i="31"/>
  <c r="BS134" i="31"/>
  <c r="BR135" i="31"/>
  <c r="Q134" i="31"/>
  <c r="E136" i="31"/>
  <c r="CI136" i="31"/>
  <c r="CE138" i="31"/>
  <c r="D306" i="31"/>
  <c r="E305" i="31"/>
  <c r="H140" i="31"/>
  <c r="BO140" i="31"/>
  <c r="CE142" i="31"/>
  <c r="CI144" i="31"/>
  <c r="E144" i="31"/>
  <c r="CQ144" i="31"/>
  <c r="CE146" i="31"/>
  <c r="F147" i="31"/>
  <c r="CI148" i="31"/>
  <c r="E148" i="31"/>
  <c r="AC147" i="31"/>
  <c r="CI152" i="31"/>
  <c r="E152" i="31"/>
  <c r="CI156" i="31"/>
  <c r="E156" i="31"/>
  <c r="E160" i="31"/>
  <c r="CI160" i="31"/>
  <c r="AS91" i="31"/>
  <c r="E97" i="31"/>
  <c r="CE105" i="31"/>
  <c r="F108" i="31"/>
  <c r="O113" i="31"/>
  <c r="AB95" i="31"/>
  <c r="CD98" i="31"/>
  <c r="CP100" i="31"/>
  <c r="F255" i="31"/>
  <c r="CP91" i="31"/>
  <c r="AB90" i="31"/>
  <c r="BT90" i="31"/>
  <c r="R90" i="31"/>
  <c r="CJ92" i="31"/>
  <c r="BM92" i="31"/>
  <c r="W92" i="31"/>
  <c r="CK92" i="31"/>
  <c r="AS93" i="31"/>
  <c r="CD93" i="31"/>
  <c r="BW93" i="31"/>
  <c r="Y94" i="31"/>
  <c r="CN94" i="31"/>
  <c r="O94" i="31"/>
  <c r="CJ96" i="31"/>
  <c r="G95" i="31"/>
  <c r="BN95" i="31"/>
  <c r="BM96" i="31"/>
  <c r="CD97" i="31"/>
  <c r="AS97" i="31"/>
  <c r="BW97" i="31"/>
  <c r="CN98" i="31"/>
  <c r="Y98" i="31"/>
  <c r="O98" i="31"/>
  <c r="CJ100" i="31"/>
  <c r="BM100" i="31"/>
  <c r="CD101" i="31"/>
  <c r="AS101" i="31"/>
  <c r="CJ104" i="31"/>
  <c r="O106" i="31"/>
  <c r="AT108" i="31"/>
  <c r="BX108" i="31"/>
  <c r="BW109" i="31"/>
  <c r="CP111" i="31"/>
  <c r="CJ112" i="31"/>
  <c r="CP119" i="31"/>
  <c r="AB118" i="31"/>
  <c r="BT108" i="31"/>
  <c r="R95" i="31"/>
  <c r="CD102" i="31"/>
  <c r="AS102" i="31"/>
  <c r="CK96" i="31"/>
  <c r="CI91" i="31"/>
  <c r="F90" i="31"/>
  <c r="D257" i="31"/>
  <c r="X92" i="31"/>
  <c r="CL92" i="31"/>
  <c r="CE93" i="31"/>
  <c r="D261" i="31"/>
  <c r="E260" i="31"/>
  <c r="H95" i="31"/>
  <c r="CE97" i="31"/>
  <c r="CO98" i="31"/>
  <c r="CI99" i="31"/>
  <c r="E99" i="31"/>
  <c r="D265" i="31"/>
  <c r="CI111" i="31"/>
  <c r="E111" i="31"/>
  <c r="CE113" i="31"/>
  <c r="CI119" i="31"/>
  <c r="E119" i="31"/>
  <c r="F118" i="31"/>
  <c r="CF108" i="31"/>
  <c r="CF91" i="31"/>
  <c r="AV90" i="31"/>
  <c r="P90" i="31"/>
  <c r="O91" i="31"/>
  <c r="CP92" i="31"/>
  <c r="AS94" i="31"/>
  <c r="CD94" i="31"/>
  <c r="F260" i="31"/>
  <c r="CJ97" i="31"/>
  <c r="Y115" i="31"/>
  <c r="CN115" i="31"/>
  <c r="CQ100" i="31"/>
  <c r="BN90" i="31"/>
  <c r="W91" i="31"/>
  <c r="CK91" i="31"/>
  <c r="CD92" i="31"/>
  <c r="AS92" i="31"/>
  <c r="BW92" i="31"/>
  <c r="Y93" i="31"/>
  <c r="CN93" i="31"/>
  <c r="O93" i="31"/>
  <c r="AQ93" i="31"/>
  <c r="CP94" i="31"/>
  <c r="W95" i="31"/>
  <c r="AS96" i="31"/>
  <c r="AT95" i="31"/>
  <c r="CD96" i="31"/>
  <c r="BW96" i="31"/>
  <c r="BX95" i="31"/>
  <c r="Y97" i="31"/>
  <c r="CN97" i="31"/>
  <c r="O97" i="31"/>
  <c r="AQ97" i="31"/>
  <c r="CJ99" i="31"/>
  <c r="BM99" i="31"/>
  <c r="W99" i="31"/>
  <c r="CK99" i="31"/>
  <c r="AS100" i="31"/>
  <c r="CD100" i="31"/>
  <c r="CL100" i="31"/>
  <c r="BW100" i="31"/>
  <c r="Y101" i="31"/>
  <c r="CN101" i="31"/>
  <c r="O101" i="31"/>
  <c r="AQ101" i="31"/>
  <c r="O109" i="31"/>
  <c r="CD112" i="31"/>
  <c r="AS112" i="31"/>
  <c r="CN113" i="31"/>
  <c r="Y113" i="31"/>
  <c r="O121" i="31"/>
  <c r="AV108" i="31"/>
  <c r="Z108" i="31"/>
  <c r="Y109" i="31"/>
  <c r="CN109" i="31"/>
  <c r="E255" i="31"/>
  <c r="D256" i="31"/>
  <c r="H90" i="31"/>
  <c r="X91" i="31"/>
  <c r="CO93" i="31"/>
  <c r="BR93" i="31"/>
  <c r="AR93" i="31"/>
  <c r="CQ93" i="31"/>
  <c r="CI94" i="31"/>
  <c r="E94" i="31"/>
  <c r="AU95" i="31"/>
  <c r="CE96" i="31"/>
  <c r="G260" i="31"/>
  <c r="CO97" i="31"/>
  <c r="BR97" i="31"/>
  <c r="AR97" i="31"/>
  <c r="E98" i="31"/>
  <c r="D264" i="31"/>
  <c r="X99" i="31"/>
  <c r="CL99" i="31"/>
  <c r="CE100" i="31"/>
  <c r="CO101" i="31"/>
  <c r="BR101" i="31"/>
  <c r="AR109" i="31"/>
  <c r="CI114" i="31"/>
  <c r="E114" i="31"/>
  <c r="AW90" i="31"/>
  <c r="CI105" i="31"/>
  <c r="CN103" i="31"/>
  <c r="W105" i="31"/>
  <c r="CN107" i="31"/>
  <c r="CJ109" i="31"/>
  <c r="G108" i="31"/>
  <c r="BN108" i="31"/>
  <c r="BM109" i="31"/>
  <c r="AS110" i="31"/>
  <c r="BW110" i="31"/>
  <c r="Y111" i="31"/>
  <c r="CN111" i="31"/>
  <c r="O111" i="31"/>
  <c r="BM113" i="31"/>
  <c r="CD114" i="31"/>
  <c r="AS114" i="31"/>
  <c r="CL114" i="31"/>
  <c r="BW114" i="31"/>
  <c r="O115" i="31"/>
  <c r="CP116" i="31"/>
  <c r="BM117" i="31"/>
  <c r="AV118" i="31"/>
  <c r="CF119" i="31"/>
  <c r="Y119" i="31"/>
  <c r="CN119" i="31"/>
  <c r="Z118" i="31"/>
  <c r="O119" i="31"/>
  <c r="P118" i="31"/>
  <c r="AN119" i="31"/>
  <c r="CJ121" i="31"/>
  <c r="BM121" i="31"/>
  <c r="W121" i="31"/>
  <c r="AS122" i="31"/>
  <c r="CD122" i="31"/>
  <c r="BW122" i="31"/>
  <c r="Y123" i="31"/>
  <c r="CN123" i="31"/>
  <c r="O123" i="31"/>
  <c r="AQ123" i="31"/>
  <c r="CP124" i="31"/>
  <c r="W125" i="31"/>
  <c r="AT125" i="31"/>
  <c r="CD126" i="31"/>
  <c r="I125" i="31"/>
  <c r="BW126" i="31"/>
  <c r="BX125" i="31"/>
  <c r="CN127" i="31"/>
  <c r="Y127" i="31"/>
  <c r="O127" i="31"/>
  <c r="AQ127" i="31"/>
  <c r="AN127" i="31"/>
  <c r="BM129" i="31"/>
  <c r="W129" i="31"/>
  <c r="T129" i="31"/>
  <c r="CD130" i="31"/>
  <c r="AS130" i="31"/>
  <c r="CL130" i="31"/>
  <c r="BW130" i="31"/>
  <c r="CN131" i="31"/>
  <c r="Y131" i="31"/>
  <c r="O131" i="31"/>
  <c r="AQ131" i="31"/>
  <c r="AN131" i="31"/>
  <c r="CP132" i="31"/>
  <c r="CJ133" i="31"/>
  <c r="BM133" i="31"/>
  <c r="W133" i="31"/>
  <c r="T133" i="31"/>
  <c r="AV134" i="31"/>
  <c r="CF135" i="31"/>
  <c r="Y135" i="31"/>
  <c r="CN135" i="31"/>
  <c r="Z134" i="31"/>
  <c r="O135" i="31"/>
  <c r="P134" i="31"/>
  <c r="AQ135" i="31"/>
  <c r="CP135" i="31"/>
  <c r="CJ137" i="31"/>
  <c r="BM137" i="31"/>
  <c r="W137" i="31"/>
  <c r="AS138" i="31"/>
  <c r="CD138" i="31"/>
  <c r="CL138" i="31"/>
  <c r="BW138" i="31"/>
  <c r="Y139" i="31"/>
  <c r="CN139" i="31"/>
  <c r="O139" i="31"/>
  <c r="AQ139" i="31"/>
  <c r="CP139" i="31"/>
  <c r="G140" i="31"/>
  <c r="CJ141" i="31"/>
  <c r="BM141" i="31"/>
  <c r="BN140" i="31"/>
  <c r="W141" i="31"/>
  <c r="CD142" i="31"/>
  <c r="AS142" i="31"/>
  <c r="CL142" i="31"/>
  <c r="BW142" i="31"/>
  <c r="Y143" i="31"/>
  <c r="CN143" i="31"/>
  <c r="O143" i="31"/>
  <c r="CP144" i="31"/>
  <c r="BM145" i="31"/>
  <c r="W145" i="31"/>
  <c r="CD146" i="31"/>
  <c r="AS146" i="31"/>
  <c r="BW146" i="31"/>
  <c r="F312" i="31"/>
  <c r="AB147" i="31"/>
  <c r="BT147" i="31"/>
  <c r="R147" i="31"/>
  <c r="CJ149" i="31"/>
  <c r="BM149" i="31"/>
  <c r="W149" i="31"/>
  <c r="T149" i="31"/>
  <c r="CD150" i="31"/>
  <c r="AS150" i="31"/>
  <c r="CL150" i="31"/>
  <c r="BW150" i="31"/>
  <c r="Y151" i="31"/>
  <c r="CN151" i="31"/>
  <c r="O151" i="31"/>
  <c r="AQ151" i="31"/>
  <c r="CP152" i="31"/>
  <c r="CJ153" i="31"/>
  <c r="BM153" i="31"/>
  <c r="W153" i="31"/>
  <c r="T153" i="31"/>
  <c r="AS154" i="31"/>
  <c r="CD154" i="31"/>
  <c r="BW154" i="31"/>
  <c r="Y155" i="31"/>
  <c r="CN155" i="31"/>
  <c r="O155" i="31"/>
  <c r="AQ155" i="31"/>
  <c r="AN155" i="31"/>
  <c r="CP156" i="31"/>
  <c r="CJ157" i="31"/>
  <c r="BM157" i="31"/>
  <c r="W157" i="31"/>
  <c r="T157" i="31"/>
  <c r="AS158" i="31"/>
  <c r="CD158" i="31"/>
  <c r="BW158" i="31"/>
  <c r="Y159" i="31"/>
  <c r="CN159" i="31"/>
  <c r="O159" i="31"/>
  <c r="AQ159" i="31"/>
  <c r="CP159" i="31"/>
  <c r="CP160" i="31"/>
  <c r="Y102" i="31"/>
  <c r="AS120" i="31"/>
  <c r="BM104" i="31"/>
  <c r="CL105" i="31"/>
  <c r="BW105" i="31"/>
  <c r="CP107" i="31"/>
  <c r="CD109" i="31"/>
  <c r="AS109" i="31"/>
  <c r="I108" i="31"/>
  <c r="Y110" i="31"/>
  <c r="O110" i="31"/>
  <c r="AQ110" i="31"/>
  <c r="W112" i="31"/>
  <c r="CK112" i="31"/>
  <c r="AS113" i="31"/>
  <c r="CD113" i="31"/>
  <c r="CN114" i="31"/>
  <c r="Y114" i="31"/>
  <c r="O114" i="31"/>
  <c r="AQ114" i="31"/>
  <c r="CP114" i="31"/>
  <c r="CJ116" i="31"/>
  <c r="W116" i="31"/>
  <c r="CK116" i="31"/>
  <c r="CD117" i="31"/>
  <c r="AS117" i="31"/>
  <c r="CL117" i="31"/>
  <c r="CJ120" i="31"/>
  <c r="BM120" i="31"/>
  <c r="W120" i="31"/>
  <c r="CK120" i="31"/>
  <c r="CD121" i="31"/>
  <c r="AS121" i="31"/>
  <c r="Y122" i="31"/>
  <c r="CN122" i="31"/>
  <c r="AQ122" i="31"/>
  <c r="AN122" i="31"/>
  <c r="AV125" i="31"/>
  <c r="CF126" i="31"/>
  <c r="Y126" i="31"/>
  <c r="CN126" i="31"/>
  <c r="Z125" i="31"/>
  <c r="P125" i="31"/>
  <c r="O126" i="31"/>
  <c r="CJ128" i="31"/>
  <c r="W128" i="31"/>
  <c r="AS129" i="31"/>
  <c r="CD129" i="31"/>
  <c r="CL129" i="31"/>
  <c r="Y130" i="31"/>
  <c r="CN130" i="31"/>
  <c r="O130" i="31"/>
  <c r="AQ130" i="31"/>
  <c r="CP130" i="31"/>
  <c r="CJ132" i="31"/>
  <c r="BM132" i="31"/>
  <c r="W132" i="31"/>
  <c r="CK132" i="31"/>
  <c r="AS133" i="31"/>
  <c r="CD133" i="31"/>
  <c r="CL133" i="31"/>
  <c r="BW133" i="31"/>
  <c r="F299" i="31"/>
  <c r="AB134" i="31"/>
  <c r="BT134" i="31"/>
  <c r="R134" i="31"/>
  <c r="CJ136" i="31"/>
  <c r="BM136" i="31"/>
  <c r="T136" i="31"/>
  <c r="CD137" i="31"/>
  <c r="AS137" i="31"/>
  <c r="Y138" i="31"/>
  <c r="CN138" i="31"/>
  <c r="O138" i="31"/>
  <c r="AS141" i="31"/>
  <c r="AT140" i="31"/>
  <c r="CD141" i="31"/>
  <c r="I140" i="31"/>
  <c r="BW141" i="31"/>
  <c r="BX140" i="31"/>
  <c r="Y142" i="31"/>
  <c r="CN142" i="31"/>
  <c r="CJ144" i="31"/>
  <c r="W144" i="31"/>
  <c r="CK144" i="31"/>
  <c r="AS145" i="31"/>
  <c r="CD145" i="31"/>
  <c r="BW145" i="31"/>
  <c r="Y146" i="31"/>
  <c r="CN146" i="31"/>
  <c r="O146" i="31"/>
  <c r="AQ146" i="31"/>
  <c r="G147" i="31"/>
  <c r="CJ148" i="31"/>
  <c r="BM148" i="31"/>
  <c r="BN147" i="31"/>
  <c r="W148" i="31"/>
  <c r="T148" i="31"/>
  <c r="CD149" i="31"/>
  <c r="AS149" i="31"/>
  <c r="CL149" i="31"/>
  <c r="CN150" i="31"/>
  <c r="Y150" i="31"/>
  <c r="O150" i="31"/>
  <c r="AQ150" i="31"/>
  <c r="CJ152" i="31"/>
  <c r="W152" i="31"/>
  <c r="T152" i="31"/>
  <c r="CD153" i="31"/>
  <c r="AS153" i="31"/>
  <c r="BW153" i="31"/>
  <c r="Y154" i="31"/>
  <c r="CN154" i="31"/>
  <c r="O154" i="31"/>
  <c r="AQ154" i="31"/>
  <c r="CJ156" i="31"/>
  <c r="W156" i="31"/>
  <c r="CD157" i="31"/>
  <c r="AS157" i="31"/>
  <c r="CL157" i="31"/>
  <c r="BW157" i="31"/>
  <c r="Y158" i="31"/>
  <c r="CN158" i="31"/>
  <c r="O158" i="31"/>
  <c r="AQ158" i="31"/>
  <c r="AN158" i="31"/>
  <c r="CJ160" i="31"/>
  <c r="W160" i="31"/>
  <c r="T160" i="31"/>
  <c r="E106" i="31"/>
  <c r="Y107" i="31"/>
  <c r="CD110" i="31"/>
  <c r="E115" i="31"/>
  <c r="BR102" i="31"/>
  <c r="AR102" i="31"/>
  <c r="CQ102" i="31"/>
  <c r="CI103" i="31"/>
  <c r="E103" i="31"/>
  <c r="CQ103" i="31"/>
  <c r="D269" i="31"/>
  <c r="X104" i="31"/>
  <c r="T104" i="31"/>
  <c r="AR106" i="31"/>
  <c r="CQ106" i="31"/>
  <c r="CI107" i="31"/>
  <c r="E107" i="31"/>
  <c r="CE109" i="31"/>
  <c r="AU108" i="31"/>
  <c r="G273" i="31"/>
  <c r="BY108" i="31"/>
  <c r="CO110" i="31"/>
  <c r="AR110" i="31"/>
  <c r="D277" i="31"/>
  <c r="X112" i="31"/>
  <c r="CO114" i="31"/>
  <c r="BR114" i="31"/>
  <c r="AR114" i="31"/>
  <c r="CQ114" i="31"/>
  <c r="D281" i="31"/>
  <c r="X116" i="31"/>
  <c r="CL116" i="31"/>
  <c r="CE117" i="31"/>
  <c r="CQ119" i="31"/>
  <c r="AC118" i="31"/>
  <c r="S118" i="31"/>
  <c r="X120" i="31"/>
  <c r="CL120" i="31"/>
  <c r="CE121" i="31"/>
  <c r="CI123" i="31"/>
  <c r="E123" i="31"/>
  <c r="CG126" i="31"/>
  <c r="AW125" i="31"/>
  <c r="CO126" i="31"/>
  <c r="AA125" i="31"/>
  <c r="BS125" i="31"/>
  <c r="BR126" i="31"/>
  <c r="Q125" i="31"/>
  <c r="AR126" i="31"/>
  <c r="CQ126" i="31"/>
  <c r="E127" i="31"/>
  <c r="CQ127" i="31"/>
  <c r="X128" i="31"/>
  <c r="CL128" i="31"/>
  <c r="CE129" i="31"/>
  <c r="BR130" i="31"/>
  <c r="AR130" i="31"/>
  <c r="CQ130" i="31"/>
  <c r="CI131" i="31"/>
  <c r="E131" i="31"/>
  <c r="X132" i="31"/>
  <c r="CL132" i="31"/>
  <c r="CE133" i="31"/>
  <c r="F134" i="31"/>
  <c r="CI135" i="31"/>
  <c r="AC134" i="31"/>
  <c r="S134" i="31"/>
  <c r="CE137" i="31"/>
  <c r="CI139" i="31"/>
  <c r="AU140" i="31"/>
  <c r="CE141" i="31"/>
  <c r="G305" i="31"/>
  <c r="BY140" i="31"/>
  <c r="AR142" i="31"/>
  <c r="CI143" i="31"/>
  <c r="E143" i="31"/>
  <c r="X144" i="31"/>
  <c r="CL144" i="31"/>
  <c r="CE145" i="31"/>
  <c r="E312" i="31"/>
  <c r="D313" i="31"/>
  <c r="H147" i="31"/>
  <c r="BO147" i="31"/>
  <c r="CE149" i="31"/>
  <c r="BR150" i="31"/>
  <c r="AR150" i="31"/>
  <c r="CQ150" i="31"/>
  <c r="CI151" i="31"/>
  <c r="E151" i="31"/>
  <c r="CE153" i="31"/>
  <c r="BR154" i="31"/>
  <c r="CI155" i="31"/>
  <c r="E155" i="31"/>
  <c r="CE157" i="31"/>
  <c r="CO158" i="31"/>
  <c r="BR158" i="31"/>
  <c r="CI159" i="31"/>
  <c r="E159" i="31"/>
  <c r="AS106" i="31"/>
  <c r="CP102" i="31"/>
  <c r="CJ103" i="31"/>
  <c r="AS104" i="31"/>
  <c r="CD104" i="31"/>
  <c r="Y105" i="31"/>
  <c r="CN105" i="31"/>
  <c r="O105" i="31"/>
  <c r="CP106" i="31"/>
  <c r="CJ107" i="31"/>
  <c r="AQ109" i="31"/>
  <c r="CP109" i="31"/>
  <c r="W111" i="31"/>
  <c r="CL112" i="31"/>
  <c r="AQ113" i="31"/>
  <c r="CJ115" i="31"/>
  <c r="W115" i="31"/>
  <c r="CK115" i="31"/>
  <c r="CD116" i="31"/>
  <c r="AS116" i="31"/>
  <c r="Y117" i="31"/>
  <c r="CN117" i="31"/>
  <c r="O117" i="31"/>
  <c r="AQ117" i="31"/>
  <c r="CP117" i="31"/>
  <c r="G118" i="31"/>
  <c r="CJ119" i="31"/>
  <c r="BM119" i="31"/>
  <c r="BN118" i="31"/>
  <c r="W119" i="31"/>
  <c r="CC120" i="31"/>
  <c r="BW120" i="31"/>
  <c r="CN121" i="31"/>
  <c r="Y121" i="31"/>
  <c r="AQ121" i="31"/>
  <c r="CJ123" i="31"/>
  <c r="W123" i="31"/>
  <c r="CK123" i="31"/>
  <c r="CD124" i="31"/>
  <c r="AS124" i="31"/>
  <c r="AB125" i="31"/>
  <c r="R125" i="31"/>
  <c r="CJ127" i="31"/>
  <c r="BM127" i="31"/>
  <c r="W127" i="31"/>
  <c r="CD128" i="31"/>
  <c r="AS128" i="31"/>
  <c r="Y129" i="31"/>
  <c r="CN129" i="31"/>
  <c r="O129" i="31"/>
  <c r="AQ129" i="31"/>
  <c r="CJ131" i="31"/>
  <c r="BM131" i="31"/>
  <c r="W131" i="31"/>
  <c r="CD132" i="31"/>
  <c r="AS132" i="31"/>
  <c r="Y133" i="31"/>
  <c r="CN133" i="31"/>
  <c r="O133" i="31"/>
  <c r="AQ133" i="31"/>
  <c r="CP133" i="31"/>
  <c r="G134" i="31"/>
  <c r="CJ135" i="31"/>
  <c r="W135" i="31"/>
  <c r="CK135" i="31"/>
  <c r="CD136" i="31"/>
  <c r="AS136" i="31"/>
  <c r="CL136" i="31"/>
  <c r="CN137" i="31"/>
  <c r="Y137" i="31"/>
  <c r="AQ137" i="31"/>
  <c r="CJ139" i="31"/>
  <c r="W139" i="31"/>
  <c r="AV140" i="31"/>
  <c r="CF141" i="31"/>
  <c r="Y141" i="31"/>
  <c r="CN141" i="31"/>
  <c r="Z140" i="31"/>
  <c r="P140" i="31"/>
  <c r="O141" i="31"/>
  <c r="AQ141" i="31"/>
  <c r="CJ143" i="31"/>
  <c r="BM143" i="31"/>
  <c r="W143" i="31"/>
  <c r="CK143" i="31"/>
  <c r="AS144" i="31"/>
  <c r="CD144" i="31"/>
  <c r="Y145" i="31"/>
  <c r="CN145" i="31"/>
  <c r="O145" i="31"/>
  <c r="AQ145" i="31"/>
  <c r="CP145" i="31"/>
  <c r="W147" i="31"/>
  <c r="AT147" i="31"/>
  <c r="CD148" i="31"/>
  <c r="AS148" i="31"/>
  <c r="CL148" i="31"/>
  <c r="I147" i="31"/>
  <c r="BW148" i="31"/>
  <c r="BX147" i="31"/>
  <c r="CN149" i="31"/>
  <c r="Y149" i="31"/>
  <c r="O149" i="31"/>
  <c r="AQ149" i="31"/>
  <c r="CP149" i="31"/>
  <c r="CP150" i="31"/>
  <c r="CJ151" i="31"/>
  <c r="W151" i="31"/>
  <c r="CK151" i="31"/>
  <c r="CD152" i="31"/>
  <c r="AS152" i="31"/>
  <c r="CL152" i="31"/>
  <c r="CN153" i="31"/>
  <c r="Y153" i="31"/>
  <c r="O153" i="31"/>
  <c r="AQ153" i="31"/>
  <c r="CP153" i="31"/>
  <c r="CJ155" i="31"/>
  <c r="W155" i="31"/>
  <c r="CK155" i="31"/>
  <c r="CD156" i="31"/>
  <c r="AS156" i="31"/>
  <c r="CN157" i="31"/>
  <c r="Y157" i="31"/>
  <c r="O157" i="31"/>
  <c r="AQ157" i="31"/>
  <c r="CP157" i="31"/>
  <c r="CP158" i="31"/>
  <c r="CJ159" i="31"/>
  <c r="W159" i="31"/>
  <c r="CD160" i="31"/>
  <c r="AS160" i="31"/>
  <c r="CL160" i="31"/>
  <c r="E102" i="31"/>
  <c r="Y103" i="31"/>
  <c r="AS126" i="31"/>
  <c r="E139" i="31"/>
  <c r="AR101" i="31"/>
  <c r="CQ101" i="31"/>
  <c r="D268" i="31"/>
  <c r="CK103" i="31"/>
  <c r="X103" i="31"/>
  <c r="CL103" i="31"/>
  <c r="AR105" i="31"/>
  <c r="CQ105" i="31"/>
  <c r="D272" i="31"/>
  <c r="CK107" i="31"/>
  <c r="X107" i="31"/>
  <c r="AW108" i="31"/>
  <c r="CG109" i="31"/>
  <c r="AA108" i="31"/>
  <c r="CO109" i="31"/>
  <c r="BR109" i="31"/>
  <c r="BS108" i="31"/>
  <c r="Q108" i="31"/>
  <c r="CI110" i="31"/>
  <c r="E110" i="31"/>
  <c r="CQ110" i="31"/>
  <c r="D276" i="31"/>
  <c r="X111" i="31"/>
  <c r="CL111" i="31"/>
  <c r="CO113" i="31"/>
  <c r="AR113" i="31"/>
  <c r="CQ113" i="31"/>
  <c r="D280" i="31"/>
  <c r="X115" i="31"/>
  <c r="CL115" i="31"/>
  <c r="CO117" i="31"/>
  <c r="BR117" i="31"/>
  <c r="AR117" i="31"/>
  <c r="CQ117" i="31"/>
  <c r="D284" i="31"/>
  <c r="E283" i="31"/>
  <c r="H118" i="31"/>
  <c r="BO118" i="31"/>
  <c r="X119" i="31"/>
  <c r="CL119" i="31"/>
  <c r="CO121" i="31"/>
  <c r="BR121" i="31"/>
  <c r="AR121" i="31"/>
  <c r="CQ121" i="31"/>
  <c r="CI122" i="31"/>
  <c r="E122" i="31"/>
  <c r="D288" i="31"/>
  <c r="X123" i="31"/>
  <c r="CL123" i="31"/>
  <c r="F125" i="31"/>
  <c r="CI126" i="31"/>
  <c r="E126" i="31"/>
  <c r="AC125" i="31"/>
  <c r="S125" i="31"/>
  <c r="D292" i="31"/>
  <c r="CK127" i="31"/>
  <c r="X127" i="31"/>
  <c r="CL127" i="31"/>
  <c r="CO129" i="31"/>
  <c r="BR129" i="31"/>
  <c r="AR129" i="31"/>
  <c r="CQ129" i="31"/>
  <c r="CI130" i="31"/>
  <c r="E130" i="31"/>
  <c r="D296" i="31"/>
  <c r="CK131" i="31"/>
  <c r="X131" i="31"/>
  <c r="CL131" i="31"/>
  <c r="CO133" i="31"/>
  <c r="BR133" i="31"/>
  <c r="AR133" i="31"/>
  <c r="CQ133" i="31"/>
  <c r="D300" i="31"/>
  <c r="E299" i="31"/>
  <c r="H134" i="31"/>
  <c r="BO134" i="31"/>
  <c r="X135" i="31"/>
  <c r="CL135" i="31"/>
  <c r="CE136" i="31"/>
  <c r="CO137" i="31"/>
  <c r="BR137" i="31"/>
  <c r="AR137" i="31"/>
  <c r="CI138" i="31"/>
  <c r="E138" i="31"/>
  <c r="D304" i="31"/>
  <c r="X139" i="31"/>
  <c r="CL139" i="31"/>
  <c r="AW140" i="31"/>
  <c r="CG141" i="31"/>
  <c r="CO141" i="31"/>
  <c r="AA140" i="31"/>
  <c r="BS140" i="31"/>
  <c r="BR141" i="31"/>
  <c r="Q140" i="31"/>
  <c r="AR141" i="31"/>
  <c r="CQ141" i="31"/>
  <c r="CI142" i="31"/>
  <c r="E142" i="31"/>
  <c r="D308" i="31"/>
  <c r="X143" i="31"/>
  <c r="CO145" i="31"/>
  <c r="BR145" i="31"/>
  <c r="AR145" i="31"/>
  <c r="CQ145" i="31"/>
  <c r="E146" i="31"/>
  <c r="CI146" i="31"/>
  <c r="AU147" i="31"/>
  <c r="CE148" i="31"/>
  <c r="G312" i="31"/>
  <c r="BY147" i="31"/>
  <c r="CO149" i="31"/>
  <c r="BR149" i="31"/>
  <c r="AR149" i="31"/>
  <c r="CI150" i="31"/>
  <c r="E150" i="31"/>
  <c r="D316" i="31"/>
  <c r="X151" i="31"/>
  <c r="CL151" i="31"/>
  <c r="CO153" i="31"/>
  <c r="BR153" i="31"/>
  <c r="AR153" i="31"/>
  <c r="CQ153" i="31"/>
  <c r="CI154" i="31"/>
  <c r="E154" i="31"/>
  <c r="D320" i="31"/>
  <c r="X155" i="31"/>
  <c r="CL155" i="31"/>
  <c r="CO157" i="31"/>
  <c r="BR157" i="31"/>
  <c r="AR157" i="31"/>
  <c r="CQ157" i="31"/>
  <c r="CI158" i="31"/>
  <c r="E158" i="31"/>
  <c r="D324" i="31"/>
  <c r="CK159" i="31"/>
  <c r="X159" i="31"/>
  <c r="CL159" i="31"/>
  <c r="CE160" i="31"/>
  <c r="CN110" i="31"/>
  <c r="CD103" i="31"/>
  <c r="AS103" i="31"/>
  <c r="Y104" i="31"/>
  <c r="CN104" i="31"/>
  <c r="O104" i="31"/>
  <c r="CJ106" i="31"/>
  <c r="W106" i="31"/>
  <c r="CD107" i="31"/>
  <c r="AS107" i="31"/>
  <c r="AB108" i="31"/>
  <c r="R108" i="31"/>
  <c r="CJ110" i="31"/>
  <c r="BM110" i="31"/>
  <c r="BW111" i="31"/>
  <c r="AQ112" i="31"/>
  <c r="AN112" i="31"/>
  <c r="CP113" i="31"/>
  <c r="CJ114" i="31"/>
  <c r="BM114" i="31"/>
  <c r="CD115" i="31"/>
  <c r="AS115" i="31"/>
  <c r="BW115" i="31"/>
  <c r="CN116" i="31"/>
  <c r="Y116" i="31"/>
  <c r="O116" i="31"/>
  <c r="AS119" i="31"/>
  <c r="AT118" i="31"/>
  <c r="CD119" i="31"/>
  <c r="I118" i="31"/>
  <c r="BW119" i="31"/>
  <c r="BX118" i="31"/>
  <c r="Y120" i="31"/>
  <c r="CN120" i="31"/>
  <c r="O120" i="31"/>
  <c r="CJ122" i="31"/>
  <c r="BM122" i="31"/>
  <c r="AS123" i="31"/>
  <c r="CD123" i="31"/>
  <c r="BW123" i="31"/>
  <c r="Y124" i="31"/>
  <c r="CN124" i="31"/>
  <c r="O124" i="31"/>
  <c r="G125" i="31"/>
  <c r="CJ126" i="31"/>
  <c r="BM126" i="31"/>
  <c r="BN125" i="31"/>
  <c r="T126" i="31"/>
  <c r="CD127" i="31"/>
  <c r="AS127" i="31"/>
  <c r="BW127" i="31"/>
  <c r="Y128" i="31"/>
  <c r="CN128" i="31"/>
  <c r="O128" i="31"/>
  <c r="CP129" i="31"/>
  <c r="CJ130" i="31"/>
  <c r="BM130" i="31"/>
  <c r="CD131" i="31"/>
  <c r="AS131" i="31"/>
  <c r="BW131" i="31"/>
  <c r="Y132" i="31"/>
  <c r="CN132" i="31"/>
  <c r="O132" i="31"/>
  <c r="AT134" i="31"/>
  <c r="CD135" i="31"/>
  <c r="AS135" i="31"/>
  <c r="I134" i="31"/>
  <c r="BW135" i="31"/>
  <c r="BX134" i="31"/>
  <c r="CN136" i="31"/>
  <c r="Y136" i="31"/>
  <c r="CP137" i="31"/>
  <c r="CJ138" i="31"/>
  <c r="BM138" i="31"/>
  <c r="CD139" i="31"/>
  <c r="AS139" i="31"/>
  <c r="BW139" i="31"/>
  <c r="AB140" i="31"/>
  <c r="CJ142" i="31"/>
  <c r="BM142" i="31"/>
  <c r="CD143" i="31"/>
  <c r="AS143" i="31"/>
  <c r="BW143" i="31"/>
  <c r="Y144" i="31"/>
  <c r="CN144" i="31"/>
  <c r="O144" i="31"/>
  <c r="AN144" i="31"/>
  <c r="CJ146" i="31"/>
  <c r="BM146" i="31"/>
  <c r="AV147" i="31"/>
  <c r="CF148" i="31"/>
  <c r="Y148" i="31"/>
  <c r="CN148" i="31"/>
  <c r="Z147" i="31"/>
  <c r="P147" i="31"/>
  <c r="O148" i="31"/>
  <c r="CJ150" i="31"/>
  <c r="BM150" i="31"/>
  <c r="CD151" i="31"/>
  <c r="AS151" i="31"/>
  <c r="BW151" i="31"/>
  <c r="CN152" i="31"/>
  <c r="Y152" i="31"/>
  <c r="O152" i="31"/>
  <c r="CJ154" i="31"/>
  <c r="BM154" i="31"/>
  <c r="CD155" i="31"/>
  <c r="AS155" i="31"/>
  <c r="BW155" i="31"/>
  <c r="CN156" i="31"/>
  <c r="Y156" i="31"/>
  <c r="O156" i="31"/>
  <c r="CJ158" i="31"/>
  <c r="BM158" i="31"/>
  <c r="CD159" i="31"/>
  <c r="AS159" i="31"/>
  <c r="BW159" i="31"/>
  <c r="CN160" i="31"/>
  <c r="Y160" i="31"/>
  <c r="O160" i="31"/>
  <c r="AN160" i="31"/>
  <c r="AS105" i="31"/>
  <c r="Y106" i="31"/>
  <c r="BC125" i="31"/>
  <c r="J118" i="31"/>
  <c r="J89" i="31"/>
  <c r="BH125" i="31"/>
  <c r="AD118" i="31"/>
  <c r="AD140" i="31"/>
  <c r="D342" i="31"/>
  <c r="D337" i="31"/>
  <c r="E336" i="31"/>
  <c r="D336" i="31"/>
  <c r="D355" i="31"/>
  <c r="D394" i="31"/>
  <c r="D387" i="31"/>
  <c r="D418" i="31"/>
  <c r="D446" i="31"/>
  <c r="E416" i="30"/>
  <c r="BO90" i="30"/>
  <c r="CK123" i="30"/>
  <c r="Q205" i="30"/>
  <c r="CK139" i="30"/>
  <c r="Q221" i="30"/>
  <c r="CK151" i="30"/>
  <c r="Q233" i="30"/>
  <c r="K89" i="30"/>
  <c r="AO89" i="30"/>
  <c r="BE89" i="30"/>
  <c r="BH90" i="30"/>
  <c r="AL89" i="30"/>
  <c r="BC140" i="30"/>
  <c r="O93" i="30"/>
  <c r="CJ94" i="30"/>
  <c r="P176" i="30"/>
  <c r="CJ98" i="30"/>
  <c r="P180" i="30"/>
  <c r="O100" i="30"/>
  <c r="CJ102" i="30"/>
  <c r="P184" i="30"/>
  <c r="Y104" i="30"/>
  <c r="O104" i="30"/>
  <c r="CJ106" i="30"/>
  <c r="P188" i="30"/>
  <c r="CL107" i="30"/>
  <c r="R189" i="30"/>
  <c r="F273" i="30"/>
  <c r="BT108" i="30"/>
  <c r="R108" i="30"/>
  <c r="CJ110" i="30"/>
  <c r="P192" i="30"/>
  <c r="BW111" i="30"/>
  <c r="O112" i="30"/>
  <c r="CJ114" i="30"/>
  <c r="P196" i="30"/>
  <c r="BM114" i="30"/>
  <c r="CL115" i="30"/>
  <c r="R197" i="30"/>
  <c r="AG89" i="30"/>
  <c r="BU89" i="30"/>
  <c r="BC108" i="30"/>
  <c r="CE151" i="30"/>
  <c r="K233" i="30"/>
  <c r="CE155" i="30"/>
  <c r="K237" i="30"/>
  <c r="M89" i="30"/>
  <c r="F312" i="30"/>
  <c r="BT147" i="30"/>
  <c r="R147" i="30"/>
  <c r="AY89" i="30"/>
  <c r="AI134" i="30"/>
  <c r="CI92" i="30"/>
  <c r="O174" i="30"/>
  <c r="U89" i="30"/>
  <c r="BH147" i="30"/>
  <c r="I108" i="30"/>
  <c r="AK89" i="30"/>
  <c r="BK89" i="30"/>
  <c r="BC90" i="30"/>
  <c r="BC89" i="30"/>
  <c r="N89" i="30"/>
  <c r="BZ89" i="30"/>
  <c r="J147" i="30"/>
  <c r="J89" i="30"/>
  <c r="S90" i="30"/>
  <c r="CO94" i="30"/>
  <c r="U176" i="30"/>
  <c r="BR94" i="30"/>
  <c r="CO98" i="30"/>
  <c r="U180" i="30"/>
  <c r="BR98" i="30"/>
  <c r="BY108" i="30"/>
  <c r="CO158" i="30"/>
  <c r="U240" i="30"/>
  <c r="BR158" i="30"/>
  <c r="C89" i="30"/>
  <c r="BJ89" i="30"/>
  <c r="AI118" i="30"/>
  <c r="AD125" i="30"/>
  <c r="CJ91" i="30"/>
  <c r="G90" i="30"/>
  <c r="CO109" i="30"/>
  <c r="AA108" i="30"/>
  <c r="AU90" i="30"/>
  <c r="CE91" i="30"/>
  <c r="AC90" i="30"/>
  <c r="BW91" i="30"/>
  <c r="BX90" i="30"/>
  <c r="AV95" i="30"/>
  <c r="CF96" i="30"/>
  <c r="CD99" i="30"/>
  <c r="AS99" i="30"/>
  <c r="Y100" i="30"/>
  <c r="CN100" i="30"/>
  <c r="CD103" i="30"/>
  <c r="AS103" i="30"/>
  <c r="CD111" i="30"/>
  <c r="AS111" i="30"/>
  <c r="Y112" i="30"/>
  <c r="CN112" i="30"/>
  <c r="G255" i="30"/>
  <c r="BY90" i="30"/>
  <c r="BR92" i="30"/>
  <c r="AR92" i="30"/>
  <c r="CQ92" i="30"/>
  <c r="W174" i="30"/>
  <c r="CI93" i="30"/>
  <c r="E93" i="30"/>
  <c r="D259" i="30"/>
  <c r="X94" i="30"/>
  <c r="CL94" i="30"/>
  <c r="R176" i="30"/>
  <c r="CG96" i="30"/>
  <c r="AW95" i="30"/>
  <c r="CO96" i="30"/>
  <c r="AA95" i="30"/>
  <c r="BR96" i="30"/>
  <c r="BS95" i="30"/>
  <c r="Q95" i="30"/>
  <c r="AR96" i="30"/>
  <c r="AN96" i="30"/>
  <c r="CI97" i="30"/>
  <c r="E97" i="30"/>
  <c r="CQ97" i="30"/>
  <c r="W179" i="30"/>
  <c r="D263" i="30"/>
  <c r="X98" i="30"/>
  <c r="T98" i="30"/>
  <c r="CE99" i="30"/>
  <c r="K181" i="30"/>
  <c r="BR100" i="30"/>
  <c r="AR100" i="30"/>
  <c r="CI101" i="30"/>
  <c r="E101" i="30"/>
  <c r="D267" i="30"/>
  <c r="X102" i="30"/>
  <c r="T102" i="30"/>
  <c r="CE103" i="30"/>
  <c r="K185" i="30"/>
  <c r="AR104" i="30"/>
  <c r="AN104" i="30"/>
  <c r="CI105" i="30"/>
  <c r="E105" i="30"/>
  <c r="CQ105" i="30"/>
  <c r="W187" i="30"/>
  <c r="D271" i="30"/>
  <c r="CK106" i="30"/>
  <c r="Q188" i="30"/>
  <c r="X106" i="30"/>
  <c r="CL106" i="30"/>
  <c r="R188" i="30"/>
  <c r="CE107" i="30"/>
  <c r="K189" i="30"/>
  <c r="F108" i="30"/>
  <c r="E109" i="30"/>
  <c r="CI109" i="30"/>
  <c r="AC108" i="30"/>
  <c r="CQ109" i="30"/>
  <c r="S108" i="30"/>
  <c r="D275" i="30"/>
  <c r="X110" i="30"/>
  <c r="CL110" i="30"/>
  <c r="R192" i="30"/>
  <c r="CE111" i="30"/>
  <c r="K193" i="30"/>
  <c r="AR112" i="30"/>
  <c r="CI113" i="30"/>
  <c r="D279" i="30"/>
  <c r="X114" i="30"/>
  <c r="CE115" i="30"/>
  <c r="K197" i="30"/>
  <c r="AR116" i="30"/>
  <c r="CI117" i="30"/>
  <c r="E117" i="30"/>
  <c r="CE119" i="30"/>
  <c r="AU118" i="30"/>
  <c r="G283" i="30"/>
  <c r="BY118" i="30"/>
  <c r="AR120" i="30"/>
  <c r="CQ120" i="30"/>
  <c r="W202" i="30"/>
  <c r="E92" i="30"/>
  <c r="CD107" i="30"/>
  <c r="AS107" i="30"/>
  <c r="CD115" i="30"/>
  <c r="AS115" i="30"/>
  <c r="CK101" i="30"/>
  <c r="Q183" i="30"/>
  <c r="AV90" i="30"/>
  <c r="CF91" i="30"/>
  <c r="Z90" i="30"/>
  <c r="Y91" i="30"/>
  <c r="CN91" i="30"/>
  <c r="P90" i="30"/>
  <c r="O91" i="30"/>
  <c r="CP92" i="30"/>
  <c r="V174" i="30"/>
  <c r="CJ93" i="30"/>
  <c r="P175" i="30"/>
  <c r="BM93" i="30"/>
  <c r="W93" i="30"/>
  <c r="T93" i="30"/>
  <c r="CD94" i="30"/>
  <c r="AS94" i="30"/>
  <c r="BW94" i="30"/>
  <c r="F260" i="30"/>
  <c r="CP96" i="30"/>
  <c r="AB95" i="30"/>
  <c r="BT95" i="30"/>
  <c r="R95" i="30"/>
  <c r="CJ97" i="30"/>
  <c r="P179" i="30"/>
  <c r="BM97" i="30"/>
  <c r="W97" i="30"/>
  <c r="AS98" i="30"/>
  <c r="CD98" i="30"/>
  <c r="BW98" i="30"/>
  <c r="Y99" i="30"/>
  <c r="CN99" i="30"/>
  <c r="O99" i="30"/>
  <c r="CJ101" i="30"/>
  <c r="P183" i="30"/>
  <c r="BM101" i="30"/>
  <c r="T101" i="30"/>
  <c r="AS102" i="30"/>
  <c r="CD102" i="30"/>
  <c r="BW102" i="30"/>
  <c r="Y103" i="30"/>
  <c r="CN103" i="30"/>
  <c r="O103" i="30"/>
  <c r="CP104" i="30"/>
  <c r="V186" i="30"/>
  <c r="CJ105" i="30"/>
  <c r="P187" i="30"/>
  <c r="BM105" i="30"/>
  <c r="W105" i="30"/>
  <c r="T105" i="30"/>
  <c r="AS106" i="30"/>
  <c r="CD106" i="30"/>
  <c r="BW106" i="30"/>
  <c r="Y107" i="30"/>
  <c r="CN107" i="30"/>
  <c r="O107" i="30"/>
  <c r="G108" i="30"/>
  <c r="CJ109" i="30"/>
  <c r="BN108" i="30"/>
  <c r="BM109" i="30"/>
  <c r="CD110" i="30"/>
  <c r="AS110" i="30"/>
  <c r="BW110" i="30"/>
  <c r="Y111" i="30"/>
  <c r="CN111" i="30"/>
  <c r="O111" i="30"/>
  <c r="AN111" i="30"/>
  <c r="CP112" i="30"/>
  <c r="V194" i="30"/>
  <c r="CJ113" i="30"/>
  <c r="P195" i="30"/>
  <c r="BM113" i="30"/>
  <c r="CD114" i="30"/>
  <c r="AS114" i="30"/>
  <c r="BW114" i="30"/>
  <c r="Y115" i="30"/>
  <c r="CN115" i="30"/>
  <c r="O115" i="30"/>
  <c r="BM117" i="30"/>
  <c r="CN104" i="30"/>
  <c r="CP93" i="30"/>
  <c r="V175" i="30"/>
  <c r="AW90" i="30"/>
  <c r="CG91" i="30"/>
  <c r="U173" i="30"/>
  <c r="BS90" i="30"/>
  <c r="BR91" i="30"/>
  <c r="Q90" i="30"/>
  <c r="CI96" i="30"/>
  <c r="E96" i="30"/>
  <c r="AC95" i="30"/>
  <c r="D262" i="30"/>
  <c r="CI100" i="30"/>
  <c r="E100" i="30"/>
  <c r="CQ100" i="30"/>
  <c r="W182" i="30"/>
  <c r="D266" i="30"/>
  <c r="CI104" i="30"/>
  <c r="E104" i="30"/>
  <c r="CQ104" i="30"/>
  <c r="W186" i="30"/>
  <c r="D270" i="30"/>
  <c r="E273" i="30"/>
  <c r="D274" i="30"/>
  <c r="H108" i="30"/>
  <c r="BO108" i="30"/>
  <c r="CI112" i="30"/>
  <c r="E112" i="30"/>
  <c r="D278" i="30"/>
  <c r="CI116" i="30"/>
  <c r="E116" i="30"/>
  <c r="CQ116" i="30"/>
  <c r="W198" i="30"/>
  <c r="AW118" i="30"/>
  <c r="CG119" i="30"/>
  <c r="AA118" i="30"/>
  <c r="CO119" i="30"/>
  <c r="BR119" i="30"/>
  <c r="BS118" i="30"/>
  <c r="CI120" i="30"/>
  <c r="E120" i="30"/>
  <c r="CI124" i="30"/>
  <c r="E124" i="30"/>
  <c r="CE126" i="30"/>
  <c r="AU125" i="30"/>
  <c r="CI128" i="30"/>
  <c r="E128" i="30"/>
  <c r="CI132" i="30"/>
  <c r="E132" i="30"/>
  <c r="CG135" i="30"/>
  <c r="AW134" i="30"/>
  <c r="CO135" i="30"/>
  <c r="AA134" i="30"/>
  <c r="BS134" i="30"/>
  <c r="BR135" i="30"/>
  <c r="CI136" i="30"/>
  <c r="E136" i="30"/>
  <c r="E305" i="30"/>
  <c r="D306" i="30"/>
  <c r="CK141" i="30"/>
  <c r="H140" i="30"/>
  <c r="CI144" i="30"/>
  <c r="E144" i="30"/>
  <c r="CI148" i="30"/>
  <c r="E148" i="30"/>
  <c r="F147" i="30"/>
  <c r="AC147" i="30"/>
  <c r="CI152" i="30"/>
  <c r="E152" i="30"/>
  <c r="CI156" i="30"/>
  <c r="E156" i="30"/>
  <c r="CI160" i="30"/>
  <c r="E160" i="30"/>
  <c r="AS91" i="30"/>
  <c r="AT90" i="30"/>
  <c r="CD91" i="30"/>
  <c r="Y96" i="30"/>
  <c r="CN96" i="30"/>
  <c r="Z95" i="30"/>
  <c r="D258" i="30"/>
  <c r="F255" i="30"/>
  <c r="AB90" i="30"/>
  <c r="BT90" i="30"/>
  <c r="R90" i="30"/>
  <c r="CJ92" i="30"/>
  <c r="P174" i="30"/>
  <c r="W92" i="30"/>
  <c r="CK92" i="30"/>
  <c r="Q174" i="30"/>
  <c r="CD93" i="30"/>
  <c r="AS93" i="30"/>
  <c r="CL93" i="30"/>
  <c r="R175" i="30"/>
  <c r="Y94" i="30"/>
  <c r="CN94" i="30"/>
  <c r="O94" i="30"/>
  <c r="CJ96" i="30"/>
  <c r="G95" i="30"/>
  <c r="BN95" i="30"/>
  <c r="BM96" i="30"/>
  <c r="AS97" i="30"/>
  <c r="CD97" i="30"/>
  <c r="Y98" i="30"/>
  <c r="CN98" i="30"/>
  <c r="O98" i="30"/>
  <c r="CJ100" i="30"/>
  <c r="P182" i="30"/>
  <c r="W100" i="30"/>
  <c r="CK100" i="30"/>
  <c r="Q182" i="30"/>
  <c r="AS101" i="30"/>
  <c r="CD101" i="30"/>
  <c r="CL101" i="30"/>
  <c r="R183" i="30"/>
  <c r="BW101" i="30"/>
  <c r="Y102" i="30"/>
  <c r="CN102" i="30"/>
  <c r="O102" i="30"/>
  <c r="AQ102" i="30"/>
  <c r="CP102" i="30"/>
  <c r="V184" i="30"/>
  <c r="CJ104" i="30"/>
  <c r="P186" i="30"/>
  <c r="W104" i="30"/>
  <c r="CK104" i="30"/>
  <c r="Q186" i="30"/>
  <c r="AS105" i="30"/>
  <c r="CD105" i="30"/>
  <c r="CL105" i="30"/>
  <c r="R187" i="30"/>
  <c r="H187" i="30"/>
  <c r="Y106" i="30"/>
  <c r="CN106" i="30"/>
  <c r="O106" i="30"/>
  <c r="AQ106" i="30"/>
  <c r="W108" i="30"/>
  <c r="AT108" i="30"/>
  <c r="CD109" i="30"/>
  <c r="AS109" i="30"/>
  <c r="BW109" i="30"/>
  <c r="BX108" i="30"/>
  <c r="CN110" i="30"/>
  <c r="Y110" i="30"/>
  <c r="O110" i="30"/>
  <c r="CJ112" i="30"/>
  <c r="P194" i="30"/>
  <c r="W112" i="30"/>
  <c r="CK112" i="30"/>
  <c r="Q194" i="30"/>
  <c r="CD113" i="30"/>
  <c r="AS113" i="30"/>
  <c r="O114" i="30"/>
  <c r="AQ114" i="30"/>
  <c r="CJ116" i="30"/>
  <c r="P198" i="30"/>
  <c r="E113" i="30"/>
  <c r="Y114" i="30"/>
  <c r="Y92" i="30"/>
  <c r="CN92" i="30"/>
  <c r="CI91" i="30"/>
  <c r="E91" i="30"/>
  <c r="F90" i="30"/>
  <c r="D257" i="30"/>
  <c r="X92" i="30"/>
  <c r="CE93" i="30"/>
  <c r="K175" i="30"/>
  <c r="AR94" i="30"/>
  <c r="AN94" i="30"/>
  <c r="D261" i="30"/>
  <c r="E260" i="30"/>
  <c r="CK96" i="30"/>
  <c r="H95" i="30"/>
  <c r="BO95" i="30"/>
  <c r="X96" i="30"/>
  <c r="T96" i="30"/>
  <c r="CE97" i="30"/>
  <c r="K179" i="30"/>
  <c r="AR98" i="30"/>
  <c r="AN98" i="30"/>
  <c r="CI99" i="30"/>
  <c r="E99" i="30"/>
  <c r="D265" i="30"/>
  <c r="X100" i="30"/>
  <c r="CL100" i="30"/>
  <c r="R182" i="30"/>
  <c r="CE101" i="30"/>
  <c r="K183" i="30"/>
  <c r="CO102" i="30"/>
  <c r="U184" i="30"/>
  <c r="BR102" i="30"/>
  <c r="AR102" i="30"/>
  <c r="CQ102" i="30"/>
  <c r="W184" i="30"/>
  <c r="CI103" i="30"/>
  <c r="E103" i="30"/>
  <c r="CQ103" i="30"/>
  <c r="W185" i="30"/>
  <c r="D269" i="30"/>
  <c r="X104" i="30"/>
  <c r="CL104" i="30"/>
  <c r="R186" i="30"/>
  <c r="H186" i="30"/>
  <c r="CE105" i="30"/>
  <c r="K187" i="30"/>
  <c r="CO106" i="30"/>
  <c r="U188" i="30"/>
  <c r="BR106" i="30"/>
  <c r="AR106" i="30"/>
  <c r="CQ106" i="30"/>
  <c r="W188" i="30"/>
  <c r="CI107" i="30"/>
  <c r="E107" i="30"/>
  <c r="CQ107" i="30"/>
  <c r="W189" i="30"/>
  <c r="AU108" i="30"/>
  <c r="CE109" i="30"/>
  <c r="G273" i="30"/>
  <c r="CO110" i="30"/>
  <c r="U192" i="30"/>
  <c r="BR110" i="30"/>
  <c r="AR110" i="30"/>
  <c r="AN110" i="30"/>
  <c r="CI111" i="30"/>
  <c r="E111" i="30"/>
  <c r="CQ111" i="30"/>
  <c r="W193" i="30"/>
  <c r="D277" i="30"/>
  <c r="X112" i="30"/>
  <c r="CE113" i="30"/>
  <c r="K195" i="30"/>
  <c r="CO114" i="30"/>
  <c r="U196" i="30"/>
  <c r="BR114" i="30"/>
  <c r="AR114" i="30"/>
  <c r="CQ114" i="30"/>
  <c r="W196" i="30"/>
  <c r="CI115" i="30"/>
  <c r="E115" i="30"/>
  <c r="D281" i="30"/>
  <c r="CE121" i="30"/>
  <c r="K203" i="30"/>
  <c r="BN90" i="30"/>
  <c r="BM91" i="30"/>
  <c r="W91" i="30"/>
  <c r="J174" i="30"/>
  <c r="CC92" i="30"/>
  <c r="CL92" i="30"/>
  <c r="R174" i="30"/>
  <c r="BW92" i="30"/>
  <c r="CN93" i="30"/>
  <c r="W95" i="30"/>
  <c r="CD96" i="30"/>
  <c r="AS96" i="30"/>
  <c r="AT95" i="30"/>
  <c r="I95" i="30"/>
  <c r="BX95" i="30"/>
  <c r="BW96" i="30"/>
  <c r="Y97" i="30"/>
  <c r="CN97" i="30"/>
  <c r="O97" i="30"/>
  <c r="AQ97" i="30"/>
  <c r="AN97" i="30"/>
  <c r="CJ99" i="30"/>
  <c r="P181" i="30"/>
  <c r="BM99" i="30"/>
  <c r="W99" i="30"/>
  <c r="CD100" i="30"/>
  <c r="AS100" i="30"/>
  <c r="BW100" i="30"/>
  <c r="Y101" i="30"/>
  <c r="CN101" i="30"/>
  <c r="O101" i="30"/>
  <c r="AQ101" i="30"/>
  <c r="CJ103" i="30"/>
  <c r="P185" i="30"/>
  <c r="BM103" i="30"/>
  <c r="W103" i="30"/>
  <c r="CK103" i="30"/>
  <c r="Q185" i="30"/>
  <c r="CD104" i="30"/>
  <c r="AS104" i="30"/>
  <c r="BW104" i="30"/>
  <c r="Y105" i="30"/>
  <c r="CN105" i="30"/>
  <c r="O105" i="30"/>
  <c r="AQ105" i="30"/>
  <c r="AN105" i="30"/>
  <c r="CJ107" i="30"/>
  <c r="P189" i="30"/>
  <c r="BM107" i="30"/>
  <c r="W107" i="30"/>
  <c r="T107" i="30"/>
  <c r="AV108" i="30"/>
  <c r="CF109" i="30"/>
  <c r="Y109" i="30"/>
  <c r="CN109" i="30"/>
  <c r="Z108" i="30"/>
  <c r="P108" i="30"/>
  <c r="O109" i="30"/>
  <c r="AQ109" i="30"/>
  <c r="CP109" i="30"/>
  <c r="CP110" i="30"/>
  <c r="V192" i="30"/>
  <c r="CJ111" i="30"/>
  <c r="P193" i="30"/>
  <c r="BM111" i="30"/>
  <c r="W111" i="30"/>
  <c r="AS112" i="30"/>
  <c r="CD112" i="30"/>
  <c r="BW112" i="30"/>
  <c r="Y113" i="30"/>
  <c r="CN113" i="30"/>
  <c r="O113" i="30"/>
  <c r="AQ113" i="30"/>
  <c r="CP114" i="30"/>
  <c r="V196" i="30"/>
  <c r="CJ115" i="30"/>
  <c r="P197" i="30"/>
  <c r="BM115" i="30"/>
  <c r="AS116" i="30"/>
  <c r="CD116" i="30"/>
  <c r="BW116" i="30"/>
  <c r="Y117" i="30"/>
  <c r="CN117" i="30"/>
  <c r="O117" i="30"/>
  <c r="CJ119" i="30"/>
  <c r="G118" i="30"/>
  <c r="BN118" i="30"/>
  <c r="BM119" i="30"/>
  <c r="CD120" i="30"/>
  <c r="AS120" i="30"/>
  <c r="Y133" i="30"/>
  <c r="CN133" i="30"/>
  <c r="I90" i="30"/>
  <c r="CL91" i="30"/>
  <c r="O92" i="30"/>
  <c r="O96" i="30"/>
  <c r="P95" i="30"/>
  <c r="AB108" i="30"/>
  <c r="D256" i="30"/>
  <c r="E255" i="30"/>
  <c r="H90" i="30"/>
  <c r="BR93" i="30"/>
  <c r="CI94" i="30"/>
  <c r="E94" i="30"/>
  <c r="CE96" i="30"/>
  <c r="AU95" i="30"/>
  <c r="G260" i="30"/>
  <c r="BY95" i="30"/>
  <c r="CO97" i="30"/>
  <c r="U179" i="30"/>
  <c r="CI98" i="30"/>
  <c r="E98" i="30"/>
  <c r="CO101" i="30"/>
  <c r="U183" i="30"/>
  <c r="BR101" i="30"/>
  <c r="CI102" i="30"/>
  <c r="E102" i="30"/>
  <c r="F186" i="30"/>
  <c r="CO105" i="30"/>
  <c r="U187" i="30"/>
  <c r="BR105" i="30"/>
  <c r="CI106" i="30"/>
  <c r="E106" i="30"/>
  <c r="CG109" i="30"/>
  <c r="AW108" i="30"/>
  <c r="BS108" i="30"/>
  <c r="BR109" i="30"/>
  <c r="Q108" i="30"/>
  <c r="CI110" i="30"/>
  <c r="E110" i="30"/>
  <c r="CO113" i="30"/>
  <c r="U195" i="30"/>
  <c r="BR113" i="30"/>
  <c r="CI114" i="30"/>
  <c r="E114" i="30"/>
  <c r="CE116" i="30"/>
  <c r="K198" i="30"/>
  <c r="D284" i="30"/>
  <c r="E283" i="30"/>
  <c r="CK119" i="30"/>
  <c r="H118" i="30"/>
  <c r="BO118" i="30"/>
  <c r="AA90" i="30"/>
  <c r="AS92" i="30"/>
  <c r="CP115" i="30"/>
  <c r="V197" i="30"/>
  <c r="BM116" i="30"/>
  <c r="W116" i="30"/>
  <c r="CD117" i="30"/>
  <c r="CL117" i="30"/>
  <c r="R199" i="30"/>
  <c r="BW117" i="30"/>
  <c r="F283" i="30"/>
  <c r="AB118" i="30"/>
  <c r="CP119" i="30"/>
  <c r="BT118" i="30"/>
  <c r="R118" i="30"/>
  <c r="CJ120" i="30"/>
  <c r="P202" i="30"/>
  <c r="BM120" i="30"/>
  <c r="AS121" i="30"/>
  <c r="CD121" i="30"/>
  <c r="BW121" i="30"/>
  <c r="Y122" i="30"/>
  <c r="CN122" i="30"/>
  <c r="O122" i="30"/>
  <c r="AQ122" i="30"/>
  <c r="CJ124" i="30"/>
  <c r="P206" i="30"/>
  <c r="BM124" i="30"/>
  <c r="W124" i="30"/>
  <c r="CK124" i="30"/>
  <c r="Q206" i="30"/>
  <c r="AV125" i="30"/>
  <c r="CF126" i="30"/>
  <c r="Z125" i="30"/>
  <c r="Y126" i="30"/>
  <c r="CN126" i="30"/>
  <c r="P125" i="30"/>
  <c r="O126" i="30"/>
  <c r="AQ126" i="30"/>
  <c r="CP126" i="30"/>
  <c r="CJ128" i="30"/>
  <c r="P210" i="30"/>
  <c r="BM128" i="30"/>
  <c r="W128" i="30"/>
  <c r="CD129" i="30"/>
  <c r="AS129" i="30"/>
  <c r="BW129" i="30"/>
  <c r="Y130" i="30"/>
  <c r="CN130" i="30"/>
  <c r="O130" i="30"/>
  <c r="AQ130" i="30"/>
  <c r="CP130" i="30"/>
  <c r="V212" i="30"/>
  <c r="CJ132" i="30"/>
  <c r="P214" i="30"/>
  <c r="BM132" i="30"/>
  <c r="W132" i="30"/>
  <c r="CK132" i="30"/>
  <c r="Q214" i="30"/>
  <c r="CD133" i="30"/>
  <c r="AS133" i="30"/>
  <c r="BW133" i="30"/>
  <c r="F299" i="30"/>
  <c r="AB134" i="30"/>
  <c r="BT134" i="30"/>
  <c r="R134" i="30"/>
  <c r="CJ136" i="30"/>
  <c r="P218" i="30"/>
  <c r="BM136" i="30"/>
  <c r="W136" i="30"/>
  <c r="CK136" i="30"/>
  <c r="Q218" i="30"/>
  <c r="CD137" i="30"/>
  <c r="AS137" i="30"/>
  <c r="BW137" i="30"/>
  <c r="Y138" i="30"/>
  <c r="CN138" i="30"/>
  <c r="O138" i="30"/>
  <c r="AQ138" i="30"/>
  <c r="CP138" i="30"/>
  <c r="V220" i="30"/>
  <c r="W140" i="30"/>
  <c r="CD141" i="30"/>
  <c r="AS141" i="30"/>
  <c r="AT140" i="30"/>
  <c r="CL141" i="30"/>
  <c r="I140" i="30"/>
  <c r="BX140" i="30"/>
  <c r="BW141" i="30"/>
  <c r="Y142" i="30"/>
  <c r="CN142" i="30"/>
  <c r="O142" i="30"/>
  <c r="AQ142" i="30"/>
  <c r="CJ144" i="30"/>
  <c r="P226" i="30"/>
  <c r="BM144" i="30"/>
  <c r="W144" i="30"/>
  <c r="CK144" i="30"/>
  <c r="Q226" i="30"/>
  <c r="CD145" i="30"/>
  <c r="AS145" i="30"/>
  <c r="CL145" i="30"/>
  <c r="R227" i="30"/>
  <c r="BW145" i="30"/>
  <c r="Y146" i="30"/>
  <c r="CN146" i="30"/>
  <c r="O146" i="30"/>
  <c r="AQ146" i="30"/>
  <c r="CP146" i="30"/>
  <c r="V228" i="30"/>
  <c r="CJ148" i="30"/>
  <c r="G147" i="30"/>
  <c r="BN147" i="30"/>
  <c r="BM148" i="30"/>
  <c r="W148" i="30"/>
  <c r="CK148" i="30"/>
  <c r="AS149" i="30"/>
  <c r="CD149" i="30"/>
  <c r="CL149" i="30"/>
  <c r="R231" i="30"/>
  <c r="BW149" i="30"/>
  <c r="Y150" i="30"/>
  <c r="CN150" i="30"/>
  <c r="O150" i="30"/>
  <c r="AQ150" i="30"/>
  <c r="CP150" i="30"/>
  <c r="V232" i="30"/>
  <c r="CP151" i="30"/>
  <c r="V233" i="30"/>
  <c r="CJ152" i="30"/>
  <c r="P234" i="30"/>
  <c r="BM152" i="30"/>
  <c r="W152" i="30"/>
  <c r="CK152" i="30"/>
  <c r="Q234" i="30"/>
  <c r="AS153" i="30"/>
  <c r="CD153" i="30"/>
  <c r="BW153" i="30"/>
  <c r="Y154" i="30"/>
  <c r="CN154" i="30"/>
  <c r="O154" i="30"/>
  <c r="AQ154" i="30"/>
  <c r="CP155" i="30"/>
  <c r="V237" i="30"/>
  <c r="CJ156" i="30"/>
  <c r="P238" i="30"/>
  <c r="F238" i="30"/>
  <c r="BM156" i="30"/>
  <c r="W156" i="30"/>
  <c r="CK156" i="30"/>
  <c r="Q238" i="30"/>
  <c r="AS157" i="30"/>
  <c r="CD157" i="30"/>
  <c r="CL157" i="30"/>
  <c r="R239" i="30"/>
  <c r="BW157" i="30"/>
  <c r="Y158" i="30"/>
  <c r="CN158" i="30"/>
  <c r="O158" i="30"/>
  <c r="AQ158" i="30"/>
  <c r="CP158" i="30"/>
  <c r="V240" i="30"/>
  <c r="CP159" i="30"/>
  <c r="V241" i="30"/>
  <c r="CJ160" i="30"/>
  <c r="P242" i="30"/>
  <c r="F242" i="30"/>
  <c r="BM160" i="30"/>
  <c r="W160" i="30"/>
  <c r="CK160" i="30"/>
  <c r="Q242" i="30"/>
  <c r="AX95" i="30"/>
  <c r="BH95" i="30"/>
  <c r="AS117" i="30"/>
  <c r="X116" i="30"/>
  <c r="CL116" i="30"/>
  <c r="R198" i="30"/>
  <c r="CE117" i="30"/>
  <c r="K199" i="30"/>
  <c r="F118" i="30"/>
  <c r="CI119" i="30"/>
  <c r="E119" i="30"/>
  <c r="AC118" i="30"/>
  <c r="CQ119" i="30"/>
  <c r="S118" i="30"/>
  <c r="D285" i="30"/>
  <c r="CK120" i="30"/>
  <c r="Q202" i="30"/>
  <c r="X120" i="30"/>
  <c r="T120" i="30"/>
  <c r="CO122" i="30"/>
  <c r="U204" i="30"/>
  <c r="BR122" i="30"/>
  <c r="AR122" i="30"/>
  <c r="CQ122" i="30"/>
  <c r="W204" i="30"/>
  <c r="CI123" i="30"/>
  <c r="E123" i="30"/>
  <c r="CQ123" i="30"/>
  <c r="W205" i="30"/>
  <c r="D289" i="30"/>
  <c r="X124" i="30"/>
  <c r="CL124" i="30"/>
  <c r="R206" i="30"/>
  <c r="AW125" i="30"/>
  <c r="CG126" i="30"/>
  <c r="AA125" i="30"/>
  <c r="CO126" i="30"/>
  <c r="BR126" i="30"/>
  <c r="BS125" i="30"/>
  <c r="Q125" i="30"/>
  <c r="AR126" i="30"/>
  <c r="CQ126" i="30"/>
  <c r="CI127" i="30"/>
  <c r="E127" i="30"/>
  <c r="D293" i="30"/>
  <c r="X128" i="30"/>
  <c r="CL128" i="30"/>
  <c r="R210" i="30"/>
  <c r="CE129" i="30"/>
  <c r="K211" i="30"/>
  <c r="CO130" i="30"/>
  <c r="U212" i="30"/>
  <c r="BR130" i="30"/>
  <c r="AR130" i="30"/>
  <c r="CI131" i="30"/>
  <c r="E131" i="30"/>
  <c r="CQ131" i="30"/>
  <c r="W213" i="30"/>
  <c r="D297" i="30"/>
  <c r="X132" i="30"/>
  <c r="CL132" i="30"/>
  <c r="R214" i="30"/>
  <c r="CE133" i="30"/>
  <c r="K215" i="30"/>
  <c r="F134" i="30"/>
  <c r="E135" i="30"/>
  <c r="CI135" i="30"/>
  <c r="AC134" i="30"/>
  <c r="S134" i="30"/>
  <c r="D301" i="30"/>
  <c r="X136" i="30"/>
  <c r="CL136" i="30"/>
  <c r="R218" i="30"/>
  <c r="CE137" i="30"/>
  <c r="K219" i="30"/>
  <c r="CO138" i="30"/>
  <c r="U220" i="30"/>
  <c r="BR138" i="30"/>
  <c r="AR138" i="30"/>
  <c r="CQ138" i="30"/>
  <c r="W220" i="30"/>
  <c r="CI139" i="30"/>
  <c r="E139" i="30"/>
  <c r="CQ139" i="30"/>
  <c r="W221" i="30"/>
  <c r="AU140" i="30"/>
  <c r="CE141" i="30"/>
  <c r="G305" i="30"/>
  <c r="BY140" i="30"/>
  <c r="CO142" i="30"/>
  <c r="U224" i="30"/>
  <c r="BR142" i="30"/>
  <c r="AR142" i="30"/>
  <c r="CQ142" i="30"/>
  <c r="W224" i="30"/>
  <c r="E143" i="30"/>
  <c r="CI143" i="30"/>
  <c r="CQ143" i="30"/>
  <c r="W225" i="30"/>
  <c r="D309" i="30"/>
  <c r="X144" i="30"/>
  <c r="CL144" i="30"/>
  <c r="R226" i="30"/>
  <c r="CE145" i="30"/>
  <c r="K227" i="30"/>
  <c r="CO146" i="30"/>
  <c r="U228" i="30"/>
  <c r="BR146" i="30"/>
  <c r="AR146" i="30"/>
  <c r="CQ146" i="30"/>
  <c r="W228" i="30"/>
  <c r="D313" i="30"/>
  <c r="E312" i="30"/>
  <c r="H147" i="30"/>
  <c r="BO147" i="30"/>
  <c r="X148" i="30"/>
  <c r="CL148" i="30"/>
  <c r="CE149" i="30"/>
  <c r="K231" i="30"/>
  <c r="CO150" i="30"/>
  <c r="U232" i="30"/>
  <c r="BR150" i="30"/>
  <c r="AR150" i="30"/>
  <c r="CQ150" i="30"/>
  <c r="W232" i="30"/>
  <c r="CI151" i="30"/>
  <c r="E151" i="30"/>
  <c r="D317" i="30"/>
  <c r="X152" i="30"/>
  <c r="CL152" i="30"/>
  <c r="R234" i="30"/>
  <c r="CE153" i="30"/>
  <c r="K235" i="30"/>
  <c r="CO154" i="30"/>
  <c r="U236" i="30"/>
  <c r="BR154" i="30"/>
  <c r="AR154" i="30"/>
  <c r="CQ154" i="30"/>
  <c r="W236" i="30"/>
  <c r="CI155" i="30"/>
  <c r="E155" i="30"/>
  <c r="CQ155" i="30"/>
  <c r="W237" i="30"/>
  <c r="D321" i="30"/>
  <c r="X156" i="30"/>
  <c r="CL156" i="30"/>
  <c r="R238" i="30"/>
  <c r="CE157" i="30"/>
  <c r="K239" i="30"/>
  <c r="AR158" i="30"/>
  <c r="CQ158" i="30"/>
  <c r="W240" i="30"/>
  <c r="CI159" i="30"/>
  <c r="E159" i="30"/>
  <c r="D325" i="30"/>
  <c r="X160" i="30"/>
  <c r="CL160" i="30"/>
  <c r="R242" i="30"/>
  <c r="Y121" i="30"/>
  <c r="CN121" i="30"/>
  <c r="O121" i="30"/>
  <c r="CJ123" i="30"/>
  <c r="P205" i="30"/>
  <c r="BM123" i="30"/>
  <c r="CD124" i="30"/>
  <c r="AS124" i="30"/>
  <c r="BW124" i="30"/>
  <c r="AB125" i="30"/>
  <c r="CJ127" i="30"/>
  <c r="P209" i="30"/>
  <c r="BM127" i="30"/>
  <c r="AS128" i="30"/>
  <c r="CD128" i="30"/>
  <c r="BW128" i="30"/>
  <c r="Y129" i="30"/>
  <c r="CN129" i="30"/>
  <c r="O129" i="30"/>
  <c r="CJ131" i="30"/>
  <c r="P213" i="30"/>
  <c r="BM131" i="30"/>
  <c r="T131" i="30"/>
  <c r="AS132" i="30"/>
  <c r="CD132" i="30"/>
  <c r="BW132" i="30"/>
  <c r="O133" i="30"/>
  <c r="G134" i="30"/>
  <c r="CJ135" i="30"/>
  <c r="BN134" i="30"/>
  <c r="BM135" i="30"/>
  <c r="CD136" i="30"/>
  <c r="AS136" i="30"/>
  <c r="BW136" i="30"/>
  <c r="Y137" i="30"/>
  <c r="CN137" i="30"/>
  <c r="O137" i="30"/>
  <c r="CJ139" i="30"/>
  <c r="P221" i="30"/>
  <c r="BM139" i="30"/>
  <c r="AV140" i="30"/>
  <c r="CF141" i="30"/>
  <c r="Z140" i="30"/>
  <c r="Y141" i="30"/>
  <c r="CN141" i="30"/>
  <c r="P140" i="30"/>
  <c r="O141" i="30"/>
  <c r="AN141" i="30"/>
  <c r="CJ143" i="30"/>
  <c r="P225" i="30"/>
  <c r="BM143" i="30"/>
  <c r="CD144" i="30"/>
  <c r="AS144" i="30"/>
  <c r="BW144" i="30"/>
  <c r="Y145" i="30"/>
  <c r="CN145" i="30"/>
  <c r="O145" i="30"/>
  <c r="AN145" i="30"/>
  <c r="AS148" i="30"/>
  <c r="AT147" i="30"/>
  <c r="CD148" i="30"/>
  <c r="I147" i="30"/>
  <c r="BW148" i="30"/>
  <c r="BX147" i="30"/>
  <c r="Y149" i="30"/>
  <c r="CN149" i="30"/>
  <c r="O149" i="30"/>
  <c r="CJ151" i="30"/>
  <c r="P233" i="30"/>
  <c r="BM151" i="30"/>
  <c r="AS152" i="30"/>
  <c r="CD152" i="30"/>
  <c r="BW152" i="30"/>
  <c r="Y153" i="30"/>
  <c r="CN153" i="30"/>
  <c r="O153" i="30"/>
  <c r="CJ155" i="30"/>
  <c r="P237" i="30"/>
  <c r="BM155" i="30"/>
  <c r="AS156" i="30"/>
  <c r="CD156" i="30"/>
  <c r="BW156" i="30"/>
  <c r="Y157" i="30"/>
  <c r="CN157" i="30"/>
  <c r="O157" i="30"/>
  <c r="CJ159" i="30"/>
  <c r="P241" i="30"/>
  <c r="BM159" i="30"/>
  <c r="AS160" i="30"/>
  <c r="CD160" i="30"/>
  <c r="BW160" i="30"/>
  <c r="AI108" i="30"/>
  <c r="E122" i="30"/>
  <c r="CI122" i="30"/>
  <c r="F206" i="30"/>
  <c r="CI126" i="30"/>
  <c r="E126" i="30"/>
  <c r="F125" i="30"/>
  <c r="AC125" i="30"/>
  <c r="S125" i="30"/>
  <c r="CI130" i="30"/>
  <c r="E130" i="30"/>
  <c r="CQ130" i="30"/>
  <c r="W212" i="30"/>
  <c r="D300" i="30"/>
  <c r="E299" i="30"/>
  <c r="H134" i="30"/>
  <c r="CK135" i="30"/>
  <c r="BO134" i="30"/>
  <c r="CI138" i="30"/>
  <c r="E138" i="30"/>
  <c r="AW140" i="30"/>
  <c r="CG141" i="30"/>
  <c r="AA140" i="30"/>
  <c r="CO141" i="30"/>
  <c r="BR141" i="30"/>
  <c r="BS140" i="30"/>
  <c r="Q140" i="30"/>
  <c r="CI142" i="30"/>
  <c r="E142" i="30"/>
  <c r="CI146" i="30"/>
  <c r="E146" i="30"/>
  <c r="AU147" i="30"/>
  <c r="CE148" i="30"/>
  <c r="G312" i="30"/>
  <c r="BY147" i="30"/>
  <c r="AR149" i="30"/>
  <c r="AN149" i="30"/>
  <c r="CI150" i="30"/>
  <c r="E150" i="30"/>
  <c r="CI154" i="30"/>
  <c r="E154" i="30"/>
  <c r="AR157" i="30"/>
  <c r="AN157" i="30"/>
  <c r="CI158" i="30"/>
  <c r="E158" i="30"/>
  <c r="X159" i="30"/>
  <c r="CL159" i="30"/>
  <c r="R241" i="30"/>
  <c r="BW115" i="30"/>
  <c r="Y116" i="30"/>
  <c r="CN116" i="30"/>
  <c r="O116" i="30"/>
  <c r="AQ116" i="30"/>
  <c r="AN116" i="30"/>
  <c r="CP117" i="30"/>
  <c r="V199" i="30"/>
  <c r="W118" i="30"/>
  <c r="AT118" i="30"/>
  <c r="CD119" i="30"/>
  <c r="AS119" i="30"/>
  <c r="CL119" i="30"/>
  <c r="I118" i="30"/>
  <c r="BX118" i="30"/>
  <c r="BW119" i="30"/>
  <c r="Y120" i="30"/>
  <c r="CN120" i="30"/>
  <c r="O120" i="30"/>
  <c r="AQ120" i="30"/>
  <c r="AN120" i="30"/>
  <c r="CJ122" i="30"/>
  <c r="P204" i="30"/>
  <c r="BM122" i="30"/>
  <c r="W122" i="30"/>
  <c r="CK122" i="30"/>
  <c r="Q204" i="30"/>
  <c r="CD123" i="30"/>
  <c r="AS123" i="30"/>
  <c r="BW123" i="30"/>
  <c r="Y124" i="30"/>
  <c r="CN124" i="30"/>
  <c r="O124" i="30"/>
  <c r="AQ124" i="30"/>
  <c r="CP124" i="30"/>
  <c r="V206" i="30"/>
  <c r="CJ126" i="30"/>
  <c r="G125" i="30"/>
  <c r="BN125" i="30"/>
  <c r="BM126" i="30"/>
  <c r="W126" i="30"/>
  <c r="CK126" i="30"/>
  <c r="AS127" i="30"/>
  <c r="CD127" i="30"/>
  <c r="BW127" i="30"/>
  <c r="Y128" i="30"/>
  <c r="CN128" i="30"/>
  <c r="O128" i="30"/>
  <c r="AQ128" i="30"/>
  <c r="CP128" i="30"/>
  <c r="V210" i="30"/>
  <c r="CJ130" i="30"/>
  <c r="P212" i="30"/>
  <c r="BM130" i="30"/>
  <c r="W130" i="30"/>
  <c r="CK130" i="30"/>
  <c r="Q212" i="30"/>
  <c r="AS131" i="30"/>
  <c r="CD131" i="30"/>
  <c r="CL131" i="30"/>
  <c r="R213" i="30"/>
  <c r="BW131" i="30"/>
  <c r="Y132" i="30"/>
  <c r="CN132" i="30"/>
  <c r="O132" i="30"/>
  <c r="AQ132" i="30"/>
  <c r="CP132" i="30"/>
  <c r="V214" i="30"/>
  <c r="W134" i="30"/>
  <c r="AT134" i="30"/>
  <c r="CD135" i="30"/>
  <c r="AS135" i="30"/>
  <c r="I134" i="30"/>
  <c r="BW135" i="30"/>
  <c r="BX134" i="30"/>
  <c r="CN136" i="30"/>
  <c r="Y136" i="30"/>
  <c r="O136" i="30"/>
  <c r="AQ136" i="30"/>
  <c r="CP136" i="30"/>
  <c r="V218" i="30"/>
  <c r="CP137" i="30"/>
  <c r="V219" i="30"/>
  <c r="CJ138" i="30"/>
  <c r="P220" i="30"/>
  <c r="BM138" i="30"/>
  <c r="W138" i="30"/>
  <c r="CK138" i="30"/>
  <c r="Q220" i="30"/>
  <c r="CD139" i="30"/>
  <c r="BW139" i="30"/>
  <c r="F305" i="30"/>
  <c r="AB140" i="30"/>
  <c r="CP141" i="30"/>
  <c r="BT140" i="30"/>
  <c r="R140" i="30"/>
  <c r="CJ142" i="30"/>
  <c r="P224" i="30"/>
  <c r="BM142" i="30"/>
  <c r="W142" i="30"/>
  <c r="CD143" i="30"/>
  <c r="AS143" i="30"/>
  <c r="CL143" i="30"/>
  <c r="R225" i="30"/>
  <c r="BW143" i="30"/>
  <c r="CN144" i="30"/>
  <c r="Y144" i="30"/>
  <c r="O144" i="30"/>
  <c r="AQ144" i="30"/>
  <c r="CP144" i="30"/>
  <c r="V226" i="30"/>
  <c r="CP145" i="30"/>
  <c r="V227" i="30"/>
  <c r="CJ146" i="30"/>
  <c r="P228" i="30"/>
  <c r="BM146" i="30"/>
  <c r="W146" i="30"/>
  <c r="AV147" i="30"/>
  <c r="CF148" i="30"/>
  <c r="Z147" i="30"/>
  <c r="Y148" i="30"/>
  <c r="CN148" i="30"/>
  <c r="P147" i="30"/>
  <c r="O148" i="30"/>
  <c r="AQ148" i="30"/>
  <c r="CP148" i="30"/>
  <c r="CP149" i="30"/>
  <c r="V231" i="30"/>
  <c r="CJ150" i="30"/>
  <c r="P232" i="30"/>
  <c r="BM150" i="30"/>
  <c r="W150" i="30"/>
  <c r="CK150" i="30"/>
  <c r="Q232" i="30"/>
  <c r="CD151" i="30"/>
  <c r="AS151" i="30"/>
  <c r="BW151" i="30"/>
  <c r="Y152" i="30"/>
  <c r="CN152" i="30"/>
  <c r="O152" i="30"/>
  <c r="AQ152" i="30"/>
  <c r="CP153" i="30"/>
  <c r="V235" i="30"/>
  <c r="CJ154" i="30"/>
  <c r="P236" i="30"/>
  <c r="BM154" i="30"/>
  <c r="W154" i="30"/>
  <c r="CK154" i="30"/>
  <c r="Q236" i="30"/>
  <c r="CD155" i="30"/>
  <c r="AS155" i="30"/>
  <c r="CL155" i="30"/>
  <c r="R237" i="30"/>
  <c r="H237" i="30"/>
  <c r="BW155" i="30"/>
  <c r="Y156" i="30"/>
  <c r="CN156" i="30"/>
  <c r="O156" i="30"/>
  <c r="AQ156" i="30"/>
  <c r="CP156" i="30"/>
  <c r="V238" i="30"/>
  <c r="CP157" i="30"/>
  <c r="V239" i="30"/>
  <c r="G239" i="30"/>
  <c r="CJ158" i="30"/>
  <c r="P240" i="30"/>
  <c r="BM158" i="30"/>
  <c r="W158" i="30"/>
  <c r="CD159" i="30"/>
  <c r="AS159" i="30"/>
  <c r="BW159" i="30"/>
  <c r="Y160" i="30"/>
  <c r="CN160" i="30"/>
  <c r="O160" i="30"/>
  <c r="AQ160" i="30"/>
  <c r="CI121" i="30"/>
  <c r="E121" i="30"/>
  <c r="CQ121" i="30"/>
  <c r="W203" i="30"/>
  <c r="D287" i="30"/>
  <c r="X122" i="30"/>
  <c r="CL122" i="30"/>
  <c r="R204" i="30"/>
  <c r="CE123" i="30"/>
  <c r="K205" i="30"/>
  <c r="AR124" i="30"/>
  <c r="CQ124" i="30"/>
  <c r="W206" i="30"/>
  <c r="D291" i="30"/>
  <c r="E290" i="30"/>
  <c r="H125" i="30"/>
  <c r="BO125" i="30"/>
  <c r="X126" i="30"/>
  <c r="CE127" i="30"/>
  <c r="K209" i="30"/>
  <c r="AR128" i="30"/>
  <c r="CQ128" i="30"/>
  <c r="W210" i="30"/>
  <c r="CI129" i="30"/>
  <c r="E129" i="30"/>
  <c r="CQ129" i="30"/>
  <c r="W211" i="30"/>
  <c r="D295" i="30"/>
  <c r="X130" i="30"/>
  <c r="CL130" i="30"/>
  <c r="R212" i="30"/>
  <c r="CE131" i="30"/>
  <c r="K213" i="30"/>
  <c r="AR132" i="30"/>
  <c r="CQ132" i="30"/>
  <c r="W214" i="30"/>
  <c r="CI133" i="30"/>
  <c r="E133" i="30"/>
  <c r="CQ133" i="30"/>
  <c r="W215" i="30"/>
  <c r="AU134" i="30"/>
  <c r="CE135" i="30"/>
  <c r="G299" i="30"/>
  <c r="BY134" i="30"/>
  <c r="AR136" i="30"/>
  <c r="CI137" i="30"/>
  <c r="E137" i="30"/>
  <c r="D303" i="30"/>
  <c r="X138" i="30"/>
  <c r="CE139" i="30"/>
  <c r="K221" i="30"/>
  <c r="CI141" i="30"/>
  <c r="E141" i="30"/>
  <c r="F140" i="30"/>
  <c r="CQ141" i="30"/>
  <c r="AC140" i="30"/>
  <c r="S140" i="30"/>
  <c r="D307" i="30"/>
  <c r="CK142" i="30"/>
  <c r="Q224" i="30"/>
  <c r="X142" i="30"/>
  <c r="CL142" i="30"/>
  <c r="R224" i="30"/>
  <c r="CE143" i="30"/>
  <c r="K225" i="30"/>
  <c r="F225" i="30"/>
  <c r="AR144" i="30"/>
  <c r="CI145" i="30"/>
  <c r="E145" i="30"/>
  <c r="CQ145" i="30"/>
  <c r="W227" i="30"/>
  <c r="D311" i="30"/>
  <c r="X146" i="30"/>
  <c r="CL146" i="30"/>
  <c r="R228" i="30"/>
  <c r="AW147" i="30"/>
  <c r="CG148" i="30"/>
  <c r="AA147" i="30"/>
  <c r="CO148" i="30"/>
  <c r="BS147" i="30"/>
  <c r="BR148" i="30"/>
  <c r="Q147" i="30"/>
  <c r="AR148" i="30"/>
  <c r="CQ148" i="30"/>
  <c r="CI149" i="30"/>
  <c r="E149" i="30"/>
  <c r="D315" i="30"/>
  <c r="X150" i="30"/>
  <c r="CL150" i="30"/>
  <c r="R232" i="30"/>
  <c r="AR152" i="30"/>
  <c r="CQ152" i="30"/>
  <c r="W234" i="30"/>
  <c r="CI153" i="30"/>
  <c r="E153" i="30"/>
  <c r="D319" i="30"/>
  <c r="X154" i="30"/>
  <c r="CL154" i="30"/>
  <c r="R236" i="30"/>
  <c r="AR156" i="30"/>
  <c r="CQ156" i="30"/>
  <c r="W238" i="30"/>
  <c r="CI157" i="30"/>
  <c r="E157" i="30"/>
  <c r="D323" i="30"/>
  <c r="X158" i="30"/>
  <c r="CL158" i="30"/>
  <c r="R240" i="30"/>
  <c r="AR160" i="30"/>
  <c r="CQ160" i="30"/>
  <c r="W242" i="30"/>
  <c r="CJ117" i="30"/>
  <c r="P199" i="30"/>
  <c r="CF119" i="30"/>
  <c r="AV118" i="30"/>
  <c r="CN119" i="30"/>
  <c r="Z118" i="30"/>
  <c r="Y119" i="30"/>
  <c r="P118" i="30"/>
  <c r="O119" i="30"/>
  <c r="AN119" i="30"/>
  <c r="CJ121" i="30"/>
  <c r="P203" i="30"/>
  <c r="BM121" i="30"/>
  <c r="CD122" i="30"/>
  <c r="AS122" i="30"/>
  <c r="BW122" i="30"/>
  <c r="CN123" i="30"/>
  <c r="Y123" i="30"/>
  <c r="O123" i="30"/>
  <c r="CD126" i="30"/>
  <c r="AS126" i="30"/>
  <c r="AT125" i="30"/>
  <c r="I125" i="30"/>
  <c r="BX125" i="30"/>
  <c r="BW126" i="30"/>
  <c r="Y127" i="30"/>
  <c r="CN127" i="30"/>
  <c r="O127" i="30"/>
  <c r="CJ129" i="30"/>
  <c r="P211" i="30"/>
  <c r="BM129" i="30"/>
  <c r="CD130" i="30"/>
  <c r="AS130" i="30"/>
  <c r="BW130" i="30"/>
  <c r="Y131" i="30"/>
  <c r="CN131" i="30"/>
  <c r="O131" i="30"/>
  <c r="CJ133" i="30"/>
  <c r="P215" i="30"/>
  <c r="BM133" i="30"/>
  <c r="AV134" i="30"/>
  <c r="CF135" i="30"/>
  <c r="Y135" i="30"/>
  <c r="CN135" i="30"/>
  <c r="Z134" i="30"/>
  <c r="P134" i="30"/>
  <c r="O135" i="30"/>
  <c r="CJ137" i="30"/>
  <c r="P219" i="30"/>
  <c r="BM137" i="30"/>
  <c r="AS138" i="30"/>
  <c r="CD138" i="30"/>
  <c r="BW138" i="30"/>
  <c r="Y139" i="30"/>
  <c r="CN139" i="30"/>
  <c r="O139" i="30"/>
  <c r="CJ141" i="30"/>
  <c r="G140" i="30"/>
  <c r="BN140" i="30"/>
  <c r="BM141" i="30"/>
  <c r="AS142" i="30"/>
  <c r="CD142" i="30"/>
  <c r="BW142" i="30"/>
  <c r="Y143" i="30"/>
  <c r="CN143" i="30"/>
  <c r="O143" i="30"/>
  <c r="CJ145" i="30"/>
  <c r="P227" i="30"/>
  <c r="BM145" i="30"/>
  <c r="AS146" i="30"/>
  <c r="CD146" i="30"/>
  <c r="BW146" i="30"/>
  <c r="AB147" i="30"/>
  <c r="CJ149" i="30"/>
  <c r="P231" i="30"/>
  <c r="BM149" i="30"/>
  <c r="CD150" i="30"/>
  <c r="AS150" i="30"/>
  <c r="BW150" i="30"/>
  <c r="Y151" i="30"/>
  <c r="CN151" i="30"/>
  <c r="O151" i="30"/>
  <c r="CP152" i="30"/>
  <c r="V234" i="30"/>
  <c r="CJ153" i="30"/>
  <c r="P235" i="30"/>
  <c r="BM153" i="30"/>
  <c r="CD154" i="30"/>
  <c r="AS154" i="30"/>
  <c r="BW154" i="30"/>
  <c r="Y155" i="30"/>
  <c r="CN155" i="30"/>
  <c r="O155" i="30"/>
  <c r="AN155" i="30"/>
  <c r="CJ157" i="30"/>
  <c r="P239" i="30"/>
  <c r="BM157" i="30"/>
  <c r="CD158" i="30"/>
  <c r="AS158" i="30"/>
  <c r="BW158" i="30"/>
  <c r="Y159" i="30"/>
  <c r="CN159" i="30"/>
  <c r="O159" i="30"/>
  <c r="CP160" i="30"/>
  <c r="V242" i="30"/>
  <c r="AS139" i="30"/>
  <c r="AX125" i="30"/>
  <c r="BH125" i="30"/>
  <c r="AI140" i="30"/>
  <c r="AD147" i="30"/>
  <c r="AX147" i="30"/>
  <c r="D417" i="30"/>
  <c r="F416" i="30"/>
  <c r="D416" i="30"/>
  <c r="D422" i="30"/>
  <c r="AN111" i="31"/>
  <c r="G189" i="32"/>
  <c r="G240" i="33"/>
  <c r="G214" i="30"/>
  <c r="CC105" i="31"/>
  <c r="T111" i="32"/>
  <c r="F240" i="32"/>
  <c r="T107" i="32"/>
  <c r="T93" i="32"/>
  <c r="T91" i="32"/>
  <c r="AN159" i="30"/>
  <c r="T151" i="32"/>
  <c r="CH100" i="33"/>
  <c r="F241" i="30"/>
  <c r="T106" i="31"/>
  <c r="AN146" i="31"/>
  <c r="CK100" i="31"/>
  <c r="AN91" i="31"/>
  <c r="AN91" i="30"/>
  <c r="T143" i="32"/>
  <c r="AN117" i="32"/>
  <c r="T141" i="30"/>
  <c r="AN128" i="31"/>
  <c r="AN147" i="33"/>
  <c r="CL121" i="30"/>
  <c r="R203" i="30"/>
  <c r="CQ111" i="31"/>
  <c r="AN96" i="31"/>
  <c r="CM152" i="33"/>
  <c r="AN160" i="32"/>
  <c r="T90" i="33"/>
  <c r="AN123" i="30"/>
  <c r="AN151" i="31"/>
  <c r="G225" i="32"/>
  <c r="T137" i="31"/>
  <c r="CQ128" i="31"/>
  <c r="T127" i="32"/>
  <c r="D159" i="32"/>
  <c r="H236" i="32"/>
  <c r="T97" i="31"/>
  <c r="D114" i="30"/>
  <c r="T102" i="31"/>
  <c r="AN154" i="31"/>
  <c r="AN94" i="31"/>
  <c r="CQ93" i="32"/>
  <c r="W175" i="32"/>
  <c r="AN129" i="30"/>
  <c r="AN121" i="30"/>
  <c r="AN121" i="32"/>
  <c r="F226" i="30"/>
  <c r="T137" i="30"/>
  <c r="H195" i="30"/>
  <c r="H179" i="30"/>
  <c r="AN124" i="31"/>
  <c r="T133" i="30"/>
  <c r="AN141" i="32"/>
  <c r="T109" i="31"/>
  <c r="G213" i="30"/>
  <c r="F188" i="32"/>
  <c r="G221" i="32"/>
  <c r="T118" i="33"/>
  <c r="T95" i="33"/>
  <c r="T129" i="30"/>
  <c r="CH154" i="33"/>
  <c r="CP123" i="30"/>
  <c r="V205" i="30"/>
  <c r="G205" i="30"/>
  <c r="AN142" i="31"/>
  <c r="T141" i="31"/>
  <c r="T121" i="31"/>
  <c r="T149" i="32"/>
  <c r="T154" i="32"/>
  <c r="T145" i="30"/>
  <c r="E239" i="33"/>
  <c r="Q207" i="33"/>
  <c r="CK147" i="33"/>
  <c r="AN109" i="32"/>
  <c r="CM159" i="33"/>
  <c r="AN112" i="30"/>
  <c r="CP131" i="31"/>
  <c r="CP103" i="31"/>
  <c r="H185" i="32"/>
  <c r="F184" i="32"/>
  <c r="AN105" i="32"/>
  <c r="T135" i="30"/>
  <c r="CP120" i="31"/>
  <c r="T113" i="31"/>
  <c r="CH158" i="33"/>
  <c r="AN101" i="32"/>
  <c r="AN131" i="30"/>
  <c r="F205" i="30"/>
  <c r="G231" i="30"/>
  <c r="F212" i="30"/>
  <c r="H235" i="30"/>
  <c r="CL137" i="30"/>
  <c r="R219" i="30"/>
  <c r="F182" i="30"/>
  <c r="CQ138" i="31"/>
  <c r="T114" i="31"/>
  <c r="F187" i="32"/>
  <c r="CL129" i="32"/>
  <c r="R211" i="32"/>
  <c r="CK130" i="31"/>
  <c r="CH130" i="31"/>
  <c r="AN156" i="31"/>
  <c r="T159" i="32"/>
  <c r="F209" i="30"/>
  <c r="D283" i="31"/>
  <c r="T92" i="32"/>
  <c r="CP141" i="32"/>
  <c r="H209" i="32"/>
  <c r="CP121" i="32"/>
  <c r="V203" i="32"/>
  <c r="G180" i="30"/>
  <c r="AN99" i="31"/>
  <c r="F232" i="32"/>
  <c r="T124" i="31"/>
  <c r="G209" i="30"/>
  <c r="AN123" i="31"/>
  <c r="CQ124" i="31"/>
  <c r="T158" i="31"/>
  <c r="F214" i="32"/>
  <c r="F220" i="32"/>
  <c r="F227" i="32"/>
  <c r="T135" i="32"/>
  <c r="T157" i="30"/>
  <c r="AN107" i="30"/>
  <c r="CP134" i="33"/>
  <c r="AN129" i="32"/>
  <c r="AN115" i="32"/>
  <c r="G181" i="32"/>
  <c r="T117" i="30"/>
  <c r="T149" i="30"/>
  <c r="AN151" i="30"/>
  <c r="F228" i="30"/>
  <c r="AN153" i="30"/>
  <c r="F233" i="30"/>
  <c r="CP129" i="30"/>
  <c r="V211" i="30"/>
  <c r="CP127" i="31"/>
  <c r="F174" i="32"/>
  <c r="F219" i="32"/>
  <c r="T121" i="32"/>
  <c r="T150" i="31"/>
  <c r="T138" i="31"/>
  <c r="CM98" i="33"/>
  <c r="S180" i="33"/>
  <c r="CP140" i="33"/>
  <c r="CM104" i="33"/>
  <c r="G180" i="33"/>
  <c r="F194" i="30"/>
  <c r="D150" i="31"/>
  <c r="CL109" i="31"/>
  <c r="T155" i="32"/>
  <c r="CL153" i="32"/>
  <c r="R235" i="32"/>
  <c r="H235" i="32"/>
  <c r="G212" i="32"/>
  <c r="G187" i="32"/>
  <c r="T93" i="31"/>
  <c r="T113" i="30"/>
  <c r="AN148" i="31"/>
  <c r="AN136" i="31"/>
  <c r="D290" i="30"/>
  <c r="T110" i="30"/>
  <c r="T142" i="31"/>
  <c r="D154" i="31"/>
  <c r="AN139" i="32"/>
  <c r="T101" i="31"/>
  <c r="AN113" i="30"/>
  <c r="F198" i="32"/>
  <c r="CC94" i="32"/>
  <c r="T105" i="32"/>
  <c r="T103" i="32"/>
  <c r="F234" i="30"/>
  <c r="AN99" i="30"/>
  <c r="CL93" i="31"/>
  <c r="G197" i="32"/>
  <c r="F212" i="32"/>
  <c r="T110" i="31"/>
  <c r="CL151" i="30"/>
  <c r="R233" i="30"/>
  <c r="H233" i="30"/>
  <c r="G219" i="30"/>
  <c r="CP121" i="30"/>
  <c r="V203" i="30"/>
  <c r="G203" i="30"/>
  <c r="F237" i="30"/>
  <c r="T111" i="30"/>
  <c r="T99" i="30"/>
  <c r="CQ115" i="30"/>
  <c r="W197" i="30"/>
  <c r="H197" i="30"/>
  <c r="G174" i="30"/>
  <c r="CK113" i="30"/>
  <c r="Q195" i="30"/>
  <c r="D299" i="31"/>
  <c r="CL124" i="31"/>
  <c r="CL118" i="31"/>
  <c r="CP151" i="31"/>
  <c r="CM151" i="31"/>
  <c r="CP148" i="31"/>
  <c r="CP136" i="31"/>
  <c r="CK97" i="31"/>
  <c r="D260" i="32"/>
  <c r="G233" i="32"/>
  <c r="CQ109" i="32"/>
  <c r="CM109" i="32"/>
  <c r="F228" i="32"/>
  <c r="CP129" i="32"/>
  <c r="V211" i="32"/>
  <c r="G211" i="32"/>
  <c r="CP81" i="32"/>
  <c r="T133" i="32"/>
  <c r="AN99" i="32"/>
  <c r="CK103" i="32"/>
  <c r="Q185" i="32"/>
  <c r="CK117" i="30"/>
  <c r="Q199" i="30"/>
  <c r="E233" i="33"/>
  <c r="G182" i="33"/>
  <c r="W229" i="33"/>
  <c r="CM160" i="33"/>
  <c r="H215" i="33"/>
  <c r="AN137" i="30"/>
  <c r="T105" i="31"/>
  <c r="T123" i="32"/>
  <c r="H186" i="32"/>
  <c r="G214" i="32"/>
  <c r="CH155" i="33"/>
  <c r="CQ147" i="33"/>
  <c r="R172" i="33"/>
  <c r="AN143" i="30"/>
  <c r="AN101" i="30"/>
  <c r="G194" i="30"/>
  <c r="T97" i="30"/>
  <c r="AN115" i="31"/>
  <c r="AQ90" i="31"/>
  <c r="BR125" i="32"/>
  <c r="CQ107" i="32"/>
  <c r="W189" i="32"/>
  <c r="AN143" i="32"/>
  <c r="T113" i="32"/>
  <c r="CQ137" i="32"/>
  <c r="W219" i="32"/>
  <c r="H219" i="32"/>
  <c r="F180" i="32"/>
  <c r="CK135" i="32"/>
  <c r="CH135" i="32"/>
  <c r="CL99" i="32"/>
  <c r="R181" i="32"/>
  <c r="T109" i="32"/>
  <c r="E187" i="33"/>
  <c r="G214" i="33"/>
  <c r="CK134" i="33"/>
  <c r="CM103" i="33"/>
  <c r="K349" i="33"/>
  <c r="CL123" i="30"/>
  <c r="R205" i="30"/>
  <c r="H205" i="30"/>
  <c r="H189" i="30"/>
  <c r="AN94" i="32"/>
  <c r="CL147" i="33"/>
  <c r="CM112" i="33"/>
  <c r="D129" i="30"/>
  <c r="T159" i="30"/>
  <c r="AN133" i="30"/>
  <c r="AN132" i="31"/>
  <c r="T156" i="31"/>
  <c r="CL146" i="31"/>
  <c r="D101" i="31"/>
  <c r="CP98" i="31"/>
  <c r="CK101" i="31"/>
  <c r="H237" i="32"/>
  <c r="H232" i="32"/>
  <c r="F238" i="32"/>
  <c r="CQ149" i="32"/>
  <c r="W231" i="32"/>
  <c r="T117" i="32"/>
  <c r="CK159" i="32"/>
  <c r="Q241" i="32"/>
  <c r="G241" i="32"/>
  <c r="CK133" i="30"/>
  <c r="Q215" i="30"/>
  <c r="G215" i="30"/>
  <c r="R229" i="33"/>
  <c r="CH138" i="33"/>
  <c r="T108" i="33"/>
  <c r="AN125" i="33"/>
  <c r="G210" i="33"/>
  <c r="CH124" i="33"/>
  <c r="Q229" i="33"/>
  <c r="AN103" i="30"/>
  <c r="AN127" i="30"/>
  <c r="CQ157" i="30"/>
  <c r="W239" i="30"/>
  <c r="G227" i="30"/>
  <c r="X134" i="32"/>
  <c r="D137" i="30"/>
  <c r="G241" i="30"/>
  <c r="F210" i="30"/>
  <c r="BM90" i="30"/>
  <c r="CQ99" i="30"/>
  <c r="W181" i="30"/>
  <c r="H181" i="30"/>
  <c r="AN100" i="30"/>
  <c r="F176" i="30"/>
  <c r="G211" i="30"/>
  <c r="AQ147" i="31"/>
  <c r="CQ159" i="32"/>
  <c r="W241" i="32"/>
  <c r="H241" i="32"/>
  <c r="F203" i="32"/>
  <c r="AN102" i="32"/>
  <c r="G228" i="32"/>
  <c r="G185" i="32"/>
  <c r="T157" i="32"/>
  <c r="AN127" i="32"/>
  <c r="T101" i="32"/>
  <c r="CK154" i="32"/>
  <c r="Q236" i="32"/>
  <c r="F181" i="32"/>
  <c r="AN157" i="32"/>
  <c r="T127" i="30"/>
  <c r="CH150" i="33"/>
  <c r="J396" i="33"/>
  <c r="G212" i="30"/>
  <c r="F188" i="30"/>
  <c r="D142" i="31"/>
  <c r="H197" i="32"/>
  <c r="Q216" i="33"/>
  <c r="AR140" i="30"/>
  <c r="F240" i="30"/>
  <c r="G206" i="30"/>
  <c r="G199" i="30"/>
  <c r="F196" i="30"/>
  <c r="T107" i="31"/>
  <c r="CP155" i="31"/>
  <c r="AN139" i="31"/>
  <c r="CQ99" i="31"/>
  <c r="T115" i="32"/>
  <c r="Q200" i="33"/>
  <c r="T125" i="33"/>
  <c r="CK125" i="33"/>
  <c r="CK99" i="30"/>
  <c r="Q181" i="30"/>
  <c r="G181" i="30"/>
  <c r="G242" i="30"/>
  <c r="G234" i="30"/>
  <c r="CL98" i="30"/>
  <c r="R180" i="30"/>
  <c r="CH110" i="33"/>
  <c r="CM133" i="33"/>
  <c r="F172" i="33"/>
  <c r="CM137" i="33"/>
  <c r="CH133" i="33"/>
  <c r="CH125" i="33"/>
  <c r="CM128" i="33"/>
  <c r="E211" i="33"/>
  <c r="CK140" i="33"/>
  <c r="T134" i="33"/>
  <c r="CH102" i="33"/>
  <c r="CH98" i="33"/>
  <c r="J344" i="33"/>
  <c r="E185" i="33"/>
  <c r="CM120" i="33"/>
  <c r="K366" i="33"/>
  <c r="Q222" i="33"/>
  <c r="CQ134" i="33"/>
  <c r="CQ125" i="33"/>
  <c r="CH146" i="33"/>
  <c r="W216" i="33"/>
  <c r="R191" i="33"/>
  <c r="R190" i="33"/>
  <c r="W207" i="33"/>
  <c r="CQ95" i="33"/>
  <c r="E183" i="33"/>
  <c r="CH142" i="33"/>
  <c r="J388" i="33"/>
  <c r="W177" i="33"/>
  <c r="E212" i="33"/>
  <c r="V222" i="33"/>
  <c r="CK118" i="33"/>
  <c r="CL108" i="33"/>
  <c r="E186" i="33"/>
  <c r="CM102" i="33"/>
  <c r="K348" i="33"/>
  <c r="AN108" i="33"/>
  <c r="CP90" i="33"/>
  <c r="G184" i="33"/>
  <c r="CM156" i="33"/>
  <c r="S238" i="33"/>
  <c r="E196" i="33"/>
  <c r="E234" i="33"/>
  <c r="CH96" i="33"/>
  <c r="J342" i="33"/>
  <c r="V172" i="33"/>
  <c r="CH122" i="33"/>
  <c r="CH118" i="33"/>
  <c r="CM94" i="33"/>
  <c r="K340" i="33"/>
  <c r="CM144" i="33"/>
  <c r="E203" i="33"/>
  <c r="E189" i="33"/>
  <c r="E218" i="33"/>
  <c r="V216" i="33"/>
  <c r="CD89" i="33"/>
  <c r="J171" i="33"/>
  <c r="CM136" i="33"/>
  <c r="CB136" i="33"/>
  <c r="D218" i="33"/>
  <c r="BR89" i="33"/>
  <c r="BW89" i="33"/>
  <c r="CN89" i="33"/>
  <c r="T171" i="33"/>
  <c r="E215" i="33"/>
  <c r="E224" i="33"/>
  <c r="CP118" i="33"/>
  <c r="E242" i="33"/>
  <c r="AN95" i="33"/>
  <c r="W205" i="33"/>
  <c r="H205" i="33"/>
  <c r="CM123" i="33"/>
  <c r="F191" i="33"/>
  <c r="CM97" i="33"/>
  <c r="CB97" i="33"/>
  <c r="D179" i="33"/>
  <c r="E204" i="33"/>
  <c r="BM89" i="33"/>
  <c r="T147" i="33"/>
  <c r="I353" i="33"/>
  <c r="I189" i="33"/>
  <c r="I359" i="33"/>
  <c r="I195" i="33"/>
  <c r="K344" i="33"/>
  <c r="I337" i="33"/>
  <c r="I173" i="33"/>
  <c r="CC90" i="33"/>
  <c r="CH81" i="33"/>
  <c r="K400" i="33"/>
  <c r="S236" i="33"/>
  <c r="J343" i="33"/>
  <c r="N179" i="33"/>
  <c r="I355" i="33"/>
  <c r="I191" i="33"/>
  <c r="CC108" i="33"/>
  <c r="I354" i="33"/>
  <c r="V207" i="33"/>
  <c r="CM100" i="33"/>
  <c r="CB100" i="33"/>
  <c r="D182" i="33"/>
  <c r="T216" i="33"/>
  <c r="E221" i="33"/>
  <c r="E232" i="33"/>
  <c r="O89" i="33"/>
  <c r="E89" i="33"/>
  <c r="E180" i="33"/>
  <c r="E192" i="33"/>
  <c r="E235" i="33"/>
  <c r="J389" i="33"/>
  <c r="N225" i="33"/>
  <c r="CB143" i="33"/>
  <c r="D225" i="33"/>
  <c r="E240" i="33"/>
  <c r="K216" i="33"/>
  <c r="F216" i="33"/>
  <c r="F217" i="33"/>
  <c r="J374" i="33"/>
  <c r="N210" i="33"/>
  <c r="CB128" i="33"/>
  <c r="D210" i="33"/>
  <c r="K368" i="33"/>
  <c r="S204" i="33"/>
  <c r="I395" i="33"/>
  <c r="I231" i="33"/>
  <c r="I370" i="33"/>
  <c r="I206" i="33"/>
  <c r="AN140" i="33"/>
  <c r="I373" i="33"/>
  <c r="I209" i="33"/>
  <c r="CQ108" i="33"/>
  <c r="AN118" i="33"/>
  <c r="J378" i="33"/>
  <c r="N214" i="33"/>
  <c r="CK95" i="33"/>
  <c r="E194" i="33"/>
  <c r="G178" i="33"/>
  <c r="L177" i="33"/>
  <c r="CM132" i="33"/>
  <c r="CM125" i="33"/>
  <c r="K371" i="33"/>
  <c r="K452" i="33"/>
  <c r="O452" i="33"/>
  <c r="T229" i="33"/>
  <c r="K392" i="33"/>
  <c r="S228" i="33"/>
  <c r="J172" i="33"/>
  <c r="E173" i="33"/>
  <c r="T172" i="33"/>
  <c r="AQ89" i="33"/>
  <c r="J390" i="33"/>
  <c r="N226" i="33"/>
  <c r="CB144" i="33"/>
  <c r="D226" i="33"/>
  <c r="L200" i="33"/>
  <c r="G201" i="33"/>
  <c r="I367" i="33"/>
  <c r="I203" i="33"/>
  <c r="I388" i="33"/>
  <c r="I224" i="33"/>
  <c r="E502" i="33"/>
  <c r="C502" i="33"/>
  <c r="Y89" i="33"/>
  <c r="K401" i="33"/>
  <c r="S237" i="33"/>
  <c r="F208" i="33"/>
  <c r="K207" i="33"/>
  <c r="F207" i="33"/>
  <c r="I343" i="33"/>
  <c r="I179" i="33"/>
  <c r="J190" i="33"/>
  <c r="E191" i="33"/>
  <c r="CJ89" i="33"/>
  <c r="P171" i="33"/>
  <c r="K375" i="33"/>
  <c r="S211" i="33"/>
  <c r="M177" i="33"/>
  <c r="H178" i="33"/>
  <c r="J362" i="33"/>
  <c r="N198" i="33"/>
  <c r="CB116" i="33"/>
  <c r="D198" i="33"/>
  <c r="J361" i="33"/>
  <c r="N197" i="33"/>
  <c r="CB115" i="33"/>
  <c r="D197" i="33"/>
  <c r="K222" i="33"/>
  <c r="F222" i="33"/>
  <c r="F223" i="33"/>
  <c r="D125" i="33"/>
  <c r="AS89" i="33"/>
  <c r="D90" i="33"/>
  <c r="I338" i="33"/>
  <c r="I174" i="33"/>
  <c r="I390" i="33"/>
  <c r="I226" i="33"/>
  <c r="J399" i="33"/>
  <c r="N235" i="33"/>
  <c r="CB153" i="33"/>
  <c r="D235" i="33"/>
  <c r="M190" i="33"/>
  <c r="CO89" i="33"/>
  <c r="U171" i="33"/>
  <c r="O177" i="33"/>
  <c r="K395" i="33"/>
  <c r="S231" i="33"/>
  <c r="I381" i="33"/>
  <c r="I217" i="33"/>
  <c r="CC134" i="33"/>
  <c r="I380" i="33"/>
  <c r="K406" i="33"/>
  <c r="S242" i="33"/>
  <c r="E231" i="33"/>
  <c r="E206" i="33"/>
  <c r="E209" i="33"/>
  <c r="W190" i="33"/>
  <c r="Q177" i="33"/>
  <c r="I366" i="33"/>
  <c r="I202" i="33"/>
  <c r="J352" i="33"/>
  <c r="N188" i="33"/>
  <c r="CB106" i="33"/>
  <c r="D188" i="33"/>
  <c r="I357" i="33"/>
  <c r="I193" i="33"/>
  <c r="I405" i="33"/>
  <c r="I241" i="33"/>
  <c r="J387" i="33"/>
  <c r="N223" i="33"/>
  <c r="CB141" i="33"/>
  <c r="D223" i="33"/>
  <c r="K361" i="33"/>
  <c r="S197" i="33"/>
  <c r="J381" i="33"/>
  <c r="N217" i="33"/>
  <c r="CH134" i="33"/>
  <c r="CB135" i="33"/>
  <c r="D217" i="33"/>
  <c r="K363" i="33"/>
  <c r="S199" i="33"/>
  <c r="I376" i="33"/>
  <c r="I212" i="33"/>
  <c r="J338" i="33"/>
  <c r="N174" i="33"/>
  <c r="J373" i="33"/>
  <c r="N209" i="33"/>
  <c r="CB127" i="33"/>
  <c r="D209" i="33"/>
  <c r="K391" i="33"/>
  <c r="S227" i="33"/>
  <c r="J367" i="33"/>
  <c r="N203" i="33"/>
  <c r="CB121" i="33"/>
  <c r="D203" i="33"/>
  <c r="E179" i="33"/>
  <c r="J372" i="33"/>
  <c r="N208" i="33"/>
  <c r="CB126" i="33"/>
  <c r="D208" i="33"/>
  <c r="K350" i="33"/>
  <c r="S186" i="33"/>
  <c r="I377" i="33"/>
  <c r="I213" i="33"/>
  <c r="J363" i="33"/>
  <c r="N199" i="33"/>
  <c r="CB117" i="33"/>
  <c r="D199" i="33"/>
  <c r="I346" i="33"/>
  <c r="I182" i="33"/>
  <c r="I379" i="33"/>
  <c r="I215" i="33"/>
  <c r="J397" i="33"/>
  <c r="N233" i="33"/>
  <c r="CB151" i="33"/>
  <c r="D233" i="33"/>
  <c r="I421" i="33"/>
  <c r="M421" i="33"/>
  <c r="M340" i="33"/>
  <c r="K362" i="33"/>
  <c r="S198" i="33"/>
  <c r="E174" i="33"/>
  <c r="E226" i="33"/>
  <c r="D108" i="33"/>
  <c r="CK108" i="33"/>
  <c r="CH99" i="33"/>
  <c r="J216" i="33"/>
  <c r="E217" i="33"/>
  <c r="M229" i="33"/>
  <c r="H229" i="33"/>
  <c r="H230" i="33"/>
  <c r="CQ90" i="33"/>
  <c r="I374" i="33"/>
  <c r="I210" i="33"/>
  <c r="I394" i="33"/>
  <c r="I230" i="33"/>
  <c r="CC147" i="33"/>
  <c r="I393" i="33"/>
  <c r="CM105" i="33"/>
  <c r="J340" i="33"/>
  <c r="N176" i="33"/>
  <c r="E202" i="33"/>
  <c r="J400" i="33"/>
  <c r="N236" i="33"/>
  <c r="CB154" i="33"/>
  <c r="D236" i="33"/>
  <c r="E193" i="33"/>
  <c r="E241" i="33"/>
  <c r="O222" i="33"/>
  <c r="CP147" i="33"/>
  <c r="K404" i="33"/>
  <c r="S240" i="33"/>
  <c r="O216" i="33"/>
  <c r="D140" i="33"/>
  <c r="CF89" i="33"/>
  <c r="L171" i="33"/>
  <c r="G217" i="33"/>
  <c r="L216" i="33"/>
  <c r="K355" i="33"/>
  <c r="S191" i="33"/>
  <c r="CM108" i="33"/>
  <c r="K354" i="33"/>
  <c r="K435" i="33"/>
  <c r="O435" i="33"/>
  <c r="CE89" i="33"/>
  <c r="K171" i="33"/>
  <c r="I347" i="33"/>
  <c r="I183" i="33"/>
  <c r="V200" i="33"/>
  <c r="I362" i="33"/>
  <c r="I198" i="33"/>
  <c r="J348" i="33"/>
  <c r="N184" i="33"/>
  <c r="O207" i="33"/>
  <c r="E213" i="33"/>
  <c r="E182" i="33"/>
  <c r="J382" i="33"/>
  <c r="N218" i="33"/>
  <c r="K379" i="33"/>
  <c r="S215" i="33"/>
  <c r="I401" i="33"/>
  <c r="I237" i="33"/>
  <c r="J347" i="33"/>
  <c r="N183" i="33"/>
  <c r="CB101" i="33"/>
  <c r="D183" i="33"/>
  <c r="I363" i="33"/>
  <c r="I199" i="33"/>
  <c r="I391" i="33"/>
  <c r="I227" i="33"/>
  <c r="I398" i="33"/>
  <c r="I234" i="33"/>
  <c r="I384" i="33"/>
  <c r="I220" i="33"/>
  <c r="I345" i="33"/>
  <c r="I181" i="33"/>
  <c r="J350" i="33"/>
  <c r="N186" i="33"/>
  <c r="CB104" i="33"/>
  <c r="D186" i="33"/>
  <c r="Q190" i="33"/>
  <c r="K365" i="33"/>
  <c r="S201" i="33"/>
  <c r="K403" i="33"/>
  <c r="S239" i="33"/>
  <c r="K390" i="33"/>
  <c r="S226" i="33"/>
  <c r="J351" i="33"/>
  <c r="N187" i="33"/>
  <c r="J403" i="33"/>
  <c r="N239" i="33"/>
  <c r="CB157" i="33"/>
  <c r="D239" i="33"/>
  <c r="L207" i="33"/>
  <c r="G207" i="33"/>
  <c r="G208" i="33"/>
  <c r="CH103" i="33"/>
  <c r="E210" i="33"/>
  <c r="J229" i="33"/>
  <c r="E230" i="33"/>
  <c r="N232" i="33"/>
  <c r="CB150" i="33"/>
  <c r="D232" i="33"/>
  <c r="K357" i="33"/>
  <c r="S193" i="33"/>
  <c r="CH107" i="33"/>
  <c r="I361" i="33"/>
  <c r="I197" i="33"/>
  <c r="V229" i="33"/>
  <c r="I375" i="33"/>
  <c r="I211" i="33"/>
  <c r="J385" i="33"/>
  <c r="N221" i="33"/>
  <c r="CB139" i="33"/>
  <c r="D221" i="33"/>
  <c r="I350" i="33"/>
  <c r="I186" i="33"/>
  <c r="J404" i="33"/>
  <c r="N240" i="33"/>
  <c r="CB158" i="33"/>
  <c r="D240" i="33"/>
  <c r="I365" i="33"/>
  <c r="I201" i="33"/>
  <c r="CC118" i="33"/>
  <c r="I364" i="33"/>
  <c r="I397" i="33"/>
  <c r="I233" i="33"/>
  <c r="L172" i="33"/>
  <c r="G173" i="33"/>
  <c r="D147" i="33"/>
  <c r="K372" i="33"/>
  <c r="S208" i="33"/>
  <c r="K399" i="33"/>
  <c r="S235" i="33"/>
  <c r="K177" i="33"/>
  <c r="F177" i="33"/>
  <c r="F178" i="33"/>
  <c r="K342" i="33"/>
  <c r="S178" i="33"/>
  <c r="J391" i="33"/>
  <c r="N227" i="33"/>
  <c r="CB145" i="33"/>
  <c r="D227" i="33"/>
  <c r="CG89" i="33"/>
  <c r="M171" i="33"/>
  <c r="J358" i="33"/>
  <c r="N194" i="33"/>
  <c r="CB112" i="33"/>
  <c r="D194" i="33"/>
  <c r="E198" i="33"/>
  <c r="J346" i="33"/>
  <c r="N182" i="33"/>
  <c r="K396" i="33"/>
  <c r="S232" i="33"/>
  <c r="J365" i="33"/>
  <c r="N201" i="33"/>
  <c r="CB119" i="33"/>
  <c r="D201" i="33"/>
  <c r="J401" i="33"/>
  <c r="N237" i="33"/>
  <c r="CB155" i="33"/>
  <c r="D237" i="33"/>
  <c r="E237" i="33"/>
  <c r="J406" i="33"/>
  <c r="N242" i="33"/>
  <c r="CB160" i="33"/>
  <c r="D242" i="33"/>
  <c r="E199" i="33"/>
  <c r="E227" i="33"/>
  <c r="D118" i="33"/>
  <c r="E220" i="33"/>
  <c r="E181" i="33"/>
  <c r="K360" i="33"/>
  <c r="S196" i="33"/>
  <c r="J369" i="33"/>
  <c r="N205" i="33"/>
  <c r="CB123" i="33"/>
  <c r="D205" i="33"/>
  <c r="T200" i="33"/>
  <c r="K353" i="33"/>
  <c r="S189" i="33"/>
  <c r="J398" i="33"/>
  <c r="N234" i="33"/>
  <c r="CB152" i="33"/>
  <c r="D234" i="33"/>
  <c r="K376" i="33"/>
  <c r="S212" i="33"/>
  <c r="W172" i="33"/>
  <c r="I378" i="33"/>
  <c r="I214" i="33"/>
  <c r="I392" i="33"/>
  <c r="I228" i="33"/>
  <c r="E197" i="33"/>
  <c r="I389" i="33"/>
  <c r="I225" i="33"/>
  <c r="J339" i="33"/>
  <c r="N175" i="33"/>
  <c r="CB93" i="33"/>
  <c r="D175" i="33"/>
  <c r="AR89" i="33"/>
  <c r="L222" i="33"/>
  <c r="G223" i="33"/>
  <c r="J200" i="33"/>
  <c r="E201" i="33"/>
  <c r="F173" i="33"/>
  <c r="F190" i="33"/>
  <c r="T207" i="33"/>
  <c r="J405" i="33"/>
  <c r="N241" i="33"/>
  <c r="CB159" i="33"/>
  <c r="D241" i="33"/>
  <c r="T190" i="33"/>
  <c r="J376" i="33"/>
  <c r="N212" i="33"/>
  <c r="CB130" i="33"/>
  <c r="D212" i="33"/>
  <c r="T177" i="33"/>
  <c r="J394" i="33"/>
  <c r="N230" i="33"/>
  <c r="CB148" i="33"/>
  <c r="D230" i="33"/>
  <c r="I351" i="33"/>
  <c r="I187" i="33"/>
  <c r="I387" i="33"/>
  <c r="I223" i="33"/>
  <c r="CC140" i="33"/>
  <c r="I386" i="33"/>
  <c r="K387" i="33"/>
  <c r="S223" i="33"/>
  <c r="CM140" i="33"/>
  <c r="K386" i="33"/>
  <c r="CI89" i="33"/>
  <c r="O171" i="33"/>
  <c r="O200" i="33"/>
  <c r="I382" i="33"/>
  <c r="I218" i="33"/>
  <c r="F230" i="33"/>
  <c r="K229" i="33"/>
  <c r="F229" i="33"/>
  <c r="K374" i="33"/>
  <c r="S210" i="33"/>
  <c r="K352" i="33"/>
  <c r="S188" i="33"/>
  <c r="R208" i="33"/>
  <c r="R207" i="33"/>
  <c r="CL125" i="33"/>
  <c r="K359" i="33"/>
  <c r="S195" i="33"/>
  <c r="I406" i="33"/>
  <c r="I242" i="33"/>
  <c r="I348" i="33"/>
  <c r="I184" i="33"/>
  <c r="J375" i="33"/>
  <c r="N211" i="33"/>
  <c r="CB129" i="33"/>
  <c r="D211" i="33"/>
  <c r="K347" i="33"/>
  <c r="S183" i="33"/>
  <c r="K370" i="33"/>
  <c r="S206" i="33"/>
  <c r="E214" i="33"/>
  <c r="X89" i="33"/>
  <c r="K397" i="33"/>
  <c r="S233" i="33"/>
  <c r="I342" i="33"/>
  <c r="I178" i="33"/>
  <c r="CC95" i="33"/>
  <c r="I341" i="33"/>
  <c r="J370" i="33"/>
  <c r="N206" i="33"/>
  <c r="CB124" i="33"/>
  <c r="D206" i="33"/>
  <c r="E228" i="33"/>
  <c r="I369" i="33"/>
  <c r="I205" i="33"/>
  <c r="E225" i="33"/>
  <c r="CP95" i="33"/>
  <c r="J366" i="33"/>
  <c r="N202" i="33"/>
  <c r="K356" i="33"/>
  <c r="S192" i="33"/>
  <c r="I349" i="33"/>
  <c r="I185" i="33"/>
  <c r="K402" i="33"/>
  <c r="K337" i="33"/>
  <c r="S173" i="33"/>
  <c r="CM81" i="33"/>
  <c r="J402" i="33"/>
  <c r="N238" i="33"/>
  <c r="CB156" i="33"/>
  <c r="D238" i="33"/>
  <c r="I339" i="33"/>
  <c r="I175" i="33"/>
  <c r="K388" i="33"/>
  <c r="S224" i="33"/>
  <c r="I402" i="33"/>
  <c r="I238" i="33"/>
  <c r="H173" i="33"/>
  <c r="M172" i="33"/>
  <c r="O229" i="33"/>
  <c r="J222" i="33"/>
  <c r="E223" i="33"/>
  <c r="T222" i="33"/>
  <c r="I400" i="33"/>
  <c r="I236" i="33"/>
  <c r="K358" i="33"/>
  <c r="S194" i="33"/>
  <c r="I368" i="33"/>
  <c r="I204" i="33"/>
  <c r="J383" i="33"/>
  <c r="N219" i="33"/>
  <c r="J337" i="33"/>
  <c r="N173" i="33"/>
  <c r="CH90" i="33"/>
  <c r="CB91" i="33"/>
  <c r="D173" i="33"/>
  <c r="CC81" i="33"/>
  <c r="I352" i="33"/>
  <c r="I188" i="33"/>
  <c r="D503" i="33"/>
  <c r="J355" i="33"/>
  <c r="N191" i="33"/>
  <c r="CB109" i="33"/>
  <c r="D191" i="33"/>
  <c r="CH108" i="33"/>
  <c r="K405" i="33"/>
  <c r="S241" i="33"/>
  <c r="M216" i="33"/>
  <c r="H217" i="33"/>
  <c r="K373" i="33"/>
  <c r="S209" i="33"/>
  <c r="I403" i="33"/>
  <c r="I239" i="33"/>
  <c r="J356" i="33"/>
  <c r="N192" i="33"/>
  <c r="CB110" i="33"/>
  <c r="D192" i="33"/>
  <c r="E184" i="33"/>
  <c r="I372" i="33"/>
  <c r="I208" i="33"/>
  <c r="CC125" i="33"/>
  <c r="I371" i="33"/>
  <c r="L229" i="33"/>
  <c r="G229" i="33"/>
  <c r="G230" i="33"/>
  <c r="K200" i="33"/>
  <c r="F200" i="33"/>
  <c r="F201" i="33"/>
  <c r="I383" i="33"/>
  <c r="I219" i="33"/>
  <c r="G191" i="33"/>
  <c r="L190" i="33"/>
  <c r="G190" i="33"/>
  <c r="K385" i="33"/>
  <c r="S221" i="33"/>
  <c r="E178" i="33"/>
  <c r="J177" i="33"/>
  <c r="D134" i="33"/>
  <c r="M222" i="33"/>
  <c r="H222" i="33"/>
  <c r="H223" i="33"/>
  <c r="E205" i="33"/>
  <c r="J359" i="33"/>
  <c r="N195" i="33"/>
  <c r="CB113" i="33"/>
  <c r="D195" i="33"/>
  <c r="V177" i="33"/>
  <c r="J377" i="33"/>
  <c r="N213" i="33"/>
  <c r="CB131" i="33"/>
  <c r="D213" i="33"/>
  <c r="K339" i="33"/>
  <c r="S175" i="33"/>
  <c r="J384" i="33"/>
  <c r="N220" i="33"/>
  <c r="CB138" i="33"/>
  <c r="D220" i="33"/>
  <c r="E175" i="33"/>
  <c r="K377" i="33"/>
  <c r="S213" i="33"/>
  <c r="S219" i="33"/>
  <c r="E238" i="33"/>
  <c r="I360" i="33"/>
  <c r="I196" i="33"/>
  <c r="M200" i="33"/>
  <c r="H201" i="33"/>
  <c r="CP125" i="33"/>
  <c r="E236" i="33"/>
  <c r="O172" i="33"/>
  <c r="E188" i="33"/>
  <c r="J357" i="33"/>
  <c r="N193" i="33"/>
  <c r="CB111" i="33"/>
  <c r="D193" i="33"/>
  <c r="M207" i="33"/>
  <c r="H208" i="33"/>
  <c r="K381" i="33"/>
  <c r="S217" i="33"/>
  <c r="J360" i="33"/>
  <c r="N196" i="33"/>
  <c r="CB114" i="33"/>
  <c r="D196" i="33"/>
  <c r="CM92" i="33"/>
  <c r="CB92" i="33"/>
  <c r="D174" i="33"/>
  <c r="I385" i="33"/>
  <c r="I221" i="33"/>
  <c r="I396" i="33"/>
  <c r="I232" i="33"/>
  <c r="O190" i="33"/>
  <c r="K384" i="33"/>
  <c r="S220" i="33"/>
  <c r="K389" i="33"/>
  <c r="S225" i="33"/>
  <c r="K367" i="33"/>
  <c r="S203" i="33"/>
  <c r="I344" i="33"/>
  <c r="I180" i="33"/>
  <c r="I356" i="33"/>
  <c r="I192" i="33"/>
  <c r="J395" i="33"/>
  <c r="N231" i="33"/>
  <c r="CB149" i="33"/>
  <c r="D231" i="33"/>
  <c r="I399" i="33"/>
  <c r="I235" i="33"/>
  <c r="J207" i="33"/>
  <c r="E208" i="33"/>
  <c r="I404" i="33"/>
  <c r="I240" i="33"/>
  <c r="K398" i="33"/>
  <c r="S234" i="33"/>
  <c r="D95" i="33"/>
  <c r="E219" i="33"/>
  <c r="I358" i="33"/>
  <c r="I194" i="33"/>
  <c r="K345" i="33"/>
  <c r="S181" i="33"/>
  <c r="J392" i="33"/>
  <c r="N228" i="33"/>
  <c r="CB146" i="33"/>
  <c r="D228" i="33"/>
  <c r="K394" i="33"/>
  <c r="S230" i="33"/>
  <c r="CM147" i="33"/>
  <c r="K393" i="33"/>
  <c r="K474" i="33"/>
  <c r="O474" i="33"/>
  <c r="F236" i="32"/>
  <c r="F174" i="30"/>
  <c r="G176" i="30"/>
  <c r="G199" i="32"/>
  <c r="G179" i="32"/>
  <c r="F214" i="30"/>
  <c r="T143" i="30"/>
  <c r="G175" i="32"/>
  <c r="T109" i="30"/>
  <c r="F231" i="32"/>
  <c r="AQ134" i="30"/>
  <c r="CP120" i="30"/>
  <c r="V202" i="30"/>
  <c r="G202" i="30"/>
  <c r="D145" i="30"/>
  <c r="H211" i="30"/>
  <c r="CL109" i="30"/>
  <c r="CK148" i="31"/>
  <c r="H220" i="32"/>
  <c r="F211" i="32"/>
  <c r="G218" i="30"/>
  <c r="H219" i="30"/>
  <c r="CP139" i="30"/>
  <c r="V221" i="30"/>
  <c r="G221" i="30"/>
  <c r="AQ90" i="30"/>
  <c r="T154" i="31"/>
  <c r="F215" i="32"/>
  <c r="AN131" i="32"/>
  <c r="G239" i="32"/>
  <c r="AN139" i="30"/>
  <c r="F232" i="30"/>
  <c r="CQ110" i="30"/>
  <c r="W192" i="30"/>
  <c r="T114" i="30"/>
  <c r="H234" i="32"/>
  <c r="G213" i="32"/>
  <c r="CL117" i="32"/>
  <c r="R199" i="32"/>
  <c r="CL105" i="32"/>
  <c r="R187" i="32"/>
  <c r="H187" i="32"/>
  <c r="G203" i="32"/>
  <c r="H204" i="30"/>
  <c r="H198" i="30"/>
  <c r="CP146" i="31"/>
  <c r="F202" i="32"/>
  <c r="G193" i="32"/>
  <c r="X90" i="32"/>
  <c r="G220" i="30"/>
  <c r="G237" i="30"/>
  <c r="AN135" i="30"/>
  <c r="H228" i="30"/>
  <c r="G238" i="30"/>
  <c r="H221" i="32"/>
  <c r="AQ108" i="32"/>
  <c r="AN117" i="30"/>
  <c r="G204" i="32"/>
  <c r="H214" i="30"/>
  <c r="H241" i="30"/>
  <c r="G184" i="30"/>
  <c r="G182" i="30"/>
  <c r="H196" i="32"/>
  <c r="G236" i="32"/>
  <c r="G235" i="32"/>
  <c r="G180" i="32"/>
  <c r="CQ98" i="30"/>
  <c r="W180" i="30"/>
  <c r="H180" i="30"/>
  <c r="T103" i="30"/>
  <c r="AQ118" i="31"/>
  <c r="CK150" i="31"/>
  <c r="G226" i="30"/>
  <c r="H239" i="30"/>
  <c r="X134" i="30"/>
  <c r="CL127" i="30"/>
  <c r="R209" i="30"/>
  <c r="H209" i="30"/>
  <c r="G233" i="30"/>
  <c r="F202" i="30"/>
  <c r="CQ94" i="30"/>
  <c r="W176" i="30"/>
  <c r="G196" i="30"/>
  <c r="D103" i="30"/>
  <c r="U172" i="30"/>
  <c r="D138" i="31"/>
  <c r="T145" i="31"/>
  <c r="X90" i="31"/>
  <c r="T131" i="32"/>
  <c r="H213" i="32"/>
  <c r="D107" i="32"/>
  <c r="F176" i="32"/>
  <c r="F194" i="32"/>
  <c r="AN135" i="32"/>
  <c r="AN123" i="32"/>
  <c r="CP112" i="32"/>
  <c r="V194" i="32"/>
  <c r="G194" i="32"/>
  <c r="CK158" i="32"/>
  <c r="Q240" i="32"/>
  <c r="F239" i="32"/>
  <c r="H179" i="32"/>
  <c r="H225" i="30"/>
  <c r="F220" i="30"/>
  <c r="F218" i="30"/>
  <c r="X140" i="31"/>
  <c r="T117" i="31"/>
  <c r="T100" i="32"/>
  <c r="H174" i="32"/>
  <c r="G183" i="32"/>
  <c r="F180" i="30"/>
  <c r="G235" i="30"/>
  <c r="H232" i="30"/>
  <c r="F236" i="30"/>
  <c r="F204" i="30"/>
  <c r="T155" i="30"/>
  <c r="D106" i="30"/>
  <c r="CQ96" i="30"/>
  <c r="D130" i="31"/>
  <c r="AN97" i="32"/>
  <c r="F210" i="32"/>
  <c r="CP160" i="32"/>
  <c r="V242" i="32"/>
  <c r="G242" i="32"/>
  <c r="CQ117" i="32"/>
  <c r="W199" i="32"/>
  <c r="H199" i="32"/>
  <c r="CK138" i="31"/>
  <c r="G192" i="30"/>
  <c r="CP91" i="30"/>
  <c r="T122" i="31"/>
  <c r="D110" i="31"/>
  <c r="G209" i="32"/>
  <c r="CL143" i="32"/>
  <c r="R225" i="32"/>
  <c r="H225" i="32"/>
  <c r="CL138" i="30"/>
  <c r="R220" i="30"/>
  <c r="H220" i="30"/>
  <c r="CL96" i="30"/>
  <c r="H193" i="30"/>
  <c r="F175" i="30"/>
  <c r="CL114" i="30"/>
  <c r="R196" i="30"/>
  <c r="BM134" i="31"/>
  <c r="AN104" i="31"/>
  <c r="CP123" i="31"/>
  <c r="H228" i="32"/>
  <c r="H175" i="32"/>
  <c r="H212" i="30"/>
  <c r="H236" i="30"/>
  <c r="CL139" i="30"/>
  <c r="R221" i="30"/>
  <c r="H221" i="30"/>
  <c r="H213" i="30"/>
  <c r="X90" i="30"/>
  <c r="AN159" i="31"/>
  <c r="H188" i="30"/>
  <c r="CK93" i="30"/>
  <c r="Q175" i="30"/>
  <c r="G175" i="30"/>
  <c r="T106" i="30"/>
  <c r="AD89" i="30"/>
  <c r="AR108" i="30"/>
  <c r="CQ117" i="30"/>
  <c r="W199" i="30"/>
  <c r="H199" i="30"/>
  <c r="CQ93" i="30"/>
  <c r="W175" i="30"/>
  <c r="H175" i="30"/>
  <c r="G225" i="30"/>
  <c r="T153" i="30"/>
  <c r="H183" i="30"/>
  <c r="D93" i="30"/>
  <c r="D101" i="30"/>
  <c r="T94" i="30"/>
  <c r="F211" i="30"/>
  <c r="H215" i="30"/>
  <c r="G185" i="30"/>
  <c r="T115" i="30"/>
  <c r="G186" i="30"/>
  <c r="G197" i="30"/>
  <c r="BR147" i="30"/>
  <c r="H227" i="30"/>
  <c r="T138" i="30"/>
  <c r="BR125" i="30"/>
  <c r="D98" i="30"/>
  <c r="D107" i="30"/>
  <c r="CL102" i="30"/>
  <c r="R184" i="30"/>
  <c r="H238" i="30"/>
  <c r="T146" i="30"/>
  <c r="BC89" i="31"/>
  <c r="AR147" i="31"/>
  <c r="D146" i="31"/>
  <c r="CL143" i="31"/>
  <c r="CK129" i="31"/>
  <c r="CL158" i="31"/>
  <c r="BR140" i="31"/>
  <c r="D99" i="31"/>
  <c r="D158" i="31"/>
  <c r="CK152" i="31"/>
  <c r="CH152" i="31"/>
  <c r="AN143" i="31"/>
  <c r="AI89" i="31"/>
  <c r="BW134" i="31"/>
  <c r="X125" i="31"/>
  <c r="BH89" i="31"/>
  <c r="AR134" i="31"/>
  <c r="CP154" i="31"/>
  <c r="G227" i="32"/>
  <c r="G219" i="32"/>
  <c r="AS125" i="32"/>
  <c r="D114" i="32"/>
  <c r="F196" i="32"/>
  <c r="H214" i="32"/>
  <c r="F242" i="32"/>
  <c r="F234" i="32"/>
  <c r="CQ157" i="32"/>
  <c r="W239" i="32"/>
  <c r="H239" i="32"/>
  <c r="T97" i="32"/>
  <c r="H189" i="32"/>
  <c r="D132" i="32"/>
  <c r="CL112" i="32"/>
  <c r="R194" i="32"/>
  <c r="H194" i="32"/>
  <c r="G184" i="32"/>
  <c r="CQ99" i="32"/>
  <c r="W181" i="32"/>
  <c r="H181" i="32"/>
  <c r="CL121" i="32"/>
  <c r="R203" i="32"/>
  <c r="H203" i="32"/>
  <c r="BR134" i="32"/>
  <c r="F235" i="32"/>
  <c r="D97" i="32"/>
  <c r="BC89" i="32"/>
  <c r="H240" i="32"/>
  <c r="D99" i="32"/>
  <c r="CL145" i="32"/>
  <c r="R227" i="32"/>
  <c r="H227" i="32"/>
  <c r="G231" i="32"/>
  <c r="O90" i="32"/>
  <c r="BH89" i="32"/>
  <c r="J89" i="32"/>
  <c r="G234" i="32"/>
  <c r="G224" i="32"/>
  <c r="D143" i="32"/>
  <c r="D127" i="32"/>
  <c r="F204" i="32"/>
  <c r="G205" i="32"/>
  <c r="BW134" i="32"/>
  <c r="G215" i="32"/>
  <c r="H183" i="32"/>
  <c r="AN111" i="32"/>
  <c r="D113" i="32"/>
  <c r="Q89" i="32"/>
  <c r="AX89" i="32"/>
  <c r="H224" i="32"/>
  <c r="H206" i="32"/>
  <c r="X118" i="32"/>
  <c r="G237" i="32"/>
  <c r="G226" i="32"/>
  <c r="AN138" i="32"/>
  <c r="T96" i="32"/>
  <c r="H193" i="32"/>
  <c r="AN92" i="32"/>
  <c r="AN90" i="32"/>
  <c r="H242" i="32"/>
  <c r="G188" i="32"/>
  <c r="H238" i="32"/>
  <c r="H205" i="32"/>
  <c r="F226" i="32"/>
  <c r="F218" i="32"/>
  <c r="T104" i="32"/>
  <c r="AR134" i="32"/>
  <c r="H192" i="32"/>
  <c r="CK104" i="32"/>
  <c r="Q186" i="32"/>
  <c r="G186" i="32"/>
  <c r="BR140" i="32"/>
  <c r="F189" i="32"/>
  <c r="AQ140" i="32"/>
  <c r="CL120" i="32"/>
  <c r="R202" i="32"/>
  <c r="G210" i="32"/>
  <c r="D123" i="32"/>
  <c r="G198" i="32"/>
  <c r="O134" i="32"/>
  <c r="G240" i="32"/>
  <c r="AR118" i="32"/>
  <c r="W90" i="32"/>
  <c r="W89" i="32"/>
  <c r="BO89" i="32"/>
  <c r="CL94" i="32"/>
  <c r="R176" i="32"/>
  <c r="H176" i="32"/>
  <c r="F182" i="32"/>
  <c r="H198" i="32"/>
  <c r="F199" i="32"/>
  <c r="H215" i="32"/>
  <c r="CQ151" i="32"/>
  <c r="W233" i="32"/>
  <c r="H233" i="32"/>
  <c r="H211" i="32"/>
  <c r="H195" i="32"/>
  <c r="D112" i="32"/>
  <c r="F209" i="32"/>
  <c r="D94" i="32"/>
  <c r="CL136" i="32"/>
  <c r="R218" i="32"/>
  <c r="H218" i="32"/>
  <c r="D312" i="32"/>
  <c r="D139" i="32"/>
  <c r="D103" i="32"/>
  <c r="AN150" i="32"/>
  <c r="F206" i="32"/>
  <c r="H212" i="32"/>
  <c r="D101" i="32"/>
  <c r="F179" i="32"/>
  <c r="AI89" i="32"/>
  <c r="CP138" i="32"/>
  <c r="V220" i="32"/>
  <c r="G220" i="32"/>
  <c r="D155" i="32"/>
  <c r="D131" i="32"/>
  <c r="AR108" i="32"/>
  <c r="BM108" i="32"/>
  <c r="BR147" i="32"/>
  <c r="X108" i="32"/>
  <c r="CK92" i="32"/>
  <c r="Q174" i="32"/>
  <c r="F186" i="32"/>
  <c r="H204" i="32"/>
  <c r="AN154" i="32"/>
  <c r="BM118" i="32"/>
  <c r="D115" i="32"/>
  <c r="F192" i="32"/>
  <c r="AN122" i="32"/>
  <c r="D152" i="32"/>
  <c r="CP156" i="32"/>
  <c r="V238" i="32"/>
  <c r="G238" i="32"/>
  <c r="AQ118" i="32"/>
  <c r="AR90" i="32"/>
  <c r="D142" i="32"/>
  <c r="H89" i="32"/>
  <c r="H182" i="32"/>
  <c r="R223" i="32"/>
  <c r="H188" i="32"/>
  <c r="H180" i="32"/>
  <c r="J219" i="32"/>
  <c r="CC137" i="32"/>
  <c r="J211" i="32"/>
  <c r="CC129" i="32"/>
  <c r="T208" i="32"/>
  <c r="CN125" i="32"/>
  <c r="CM126" i="32"/>
  <c r="J203" i="32"/>
  <c r="CC121" i="32"/>
  <c r="BM95" i="32"/>
  <c r="W230" i="32"/>
  <c r="O226" i="32"/>
  <c r="CH144" i="32"/>
  <c r="U201" i="32"/>
  <c r="U200" i="32"/>
  <c r="CO118" i="32"/>
  <c r="Q191" i="32"/>
  <c r="O182" i="32"/>
  <c r="P223" i="32"/>
  <c r="P222" i="32"/>
  <c r="CJ140" i="32"/>
  <c r="D153" i="32"/>
  <c r="D149" i="32"/>
  <c r="M230" i="32"/>
  <c r="CG147" i="32"/>
  <c r="K217" i="32"/>
  <c r="CE134" i="32"/>
  <c r="O199" i="32"/>
  <c r="V223" i="32"/>
  <c r="V222" i="32"/>
  <c r="CP140" i="32"/>
  <c r="J213" i="32"/>
  <c r="CC131" i="32"/>
  <c r="T210" i="32"/>
  <c r="CM128" i="32"/>
  <c r="BM125" i="32"/>
  <c r="AN120" i="32"/>
  <c r="R201" i="32"/>
  <c r="T198" i="32"/>
  <c r="CM116" i="32"/>
  <c r="J185" i="32"/>
  <c r="CC103" i="32"/>
  <c r="BX89" i="32"/>
  <c r="D138" i="32"/>
  <c r="D154" i="32"/>
  <c r="U223" i="32"/>
  <c r="U222" i="32"/>
  <c r="CO140" i="32"/>
  <c r="T176" i="32"/>
  <c r="D126" i="32"/>
  <c r="E125" i="32"/>
  <c r="D98" i="32"/>
  <c r="R208" i="32"/>
  <c r="R207" i="32"/>
  <c r="CL125" i="32"/>
  <c r="O212" i="32"/>
  <c r="CH130" i="32"/>
  <c r="W208" i="32"/>
  <c r="W207" i="32"/>
  <c r="CQ125" i="32"/>
  <c r="O204" i="32"/>
  <c r="CH122" i="32"/>
  <c r="CP150" i="32"/>
  <c r="V232" i="32"/>
  <c r="G232" i="32"/>
  <c r="T227" i="32"/>
  <c r="CM145" i="32"/>
  <c r="Y140" i="32"/>
  <c r="T199" i="32"/>
  <c r="Y108" i="32"/>
  <c r="T187" i="32"/>
  <c r="CM105" i="32"/>
  <c r="O221" i="32"/>
  <c r="CH139" i="32"/>
  <c r="U208" i="32"/>
  <c r="U207" i="32"/>
  <c r="CO125" i="32"/>
  <c r="F183" i="32"/>
  <c r="T240" i="32"/>
  <c r="CM158" i="32"/>
  <c r="BM147" i="32"/>
  <c r="T136" i="32"/>
  <c r="AN130" i="32"/>
  <c r="T128" i="32"/>
  <c r="Y125" i="32"/>
  <c r="T192" i="32"/>
  <c r="CM110" i="32"/>
  <c r="D160" i="32"/>
  <c r="D156" i="32"/>
  <c r="O234" i="32"/>
  <c r="CH152" i="32"/>
  <c r="D305" i="32"/>
  <c r="CQ120" i="32"/>
  <c r="W202" i="32"/>
  <c r="D273" i="32"/>
  <c r="T201" i="32"/>
  <c r="CM119" i="32"/>
  <c r="CN118" i="32"/>
  <c r="J236" i="32"/>
  <c r="CC154" i="32"/>
  <c r="T233" i="32"/>
  <c r="J220" i="32"/>
  <c r="CC138" i="32"/>
  <c r="J208" i="32"/>
  <c r="CC126" i="32"/>
  <c r="CD125" i="32"/>
  <c r="O118" i="32"/>
  <c r="T185" i="32"/>
  <c r="CM103" i="32"/>
  <c r="J180" i="32"/>
  <c r="CC98" i="32"/>
  <c r="O235" i="32"/>
  <c r="O231" i="32"/>
  <c r="D137" i="32"/>
  <c r="X125" i="32"/>
  <c r="F205" i="32"/>
  <c r="O195" i="32"/>
  <c r="CH113" i="32"/>
  <c r="U178" i="32"/>
  <c r="U177" i="32"/>
  <c r="CO95" i="32"/>
  <c r="AN152" i="32"/>
  <c r="J233" i="32"/>
  <c r="CC151" i="32"/>
  <c r="T230" i="32"/>
  <c r="CN147" i="32"/>
  <c r="CM148" i="32"/>
  <c r="J225" i="32"/>
  <c r="CC143" i="32"/>
  <c r="AN132" i="32"/>
  <c r="AS118" i="32"/>
  <c r="J193" i="32"/>
  <c r="CC111" i="32"/>
  <c r="AN104" i="32"/>
  <c r="T102" i="32"/>
  <c r="AN96" i="32"/>
  <c r="AQ95" i="32"/>
  <c r="T94" i="32"/>
  <c r="T90" i="32"/>
  <c r="BW90" i="32"/>
  <c r="L190" i="32"/>
  <c r="BW95" i="32"/>
  <c r="O220" i="32"/>
  <c r="CH138" i="32"/>
  <c r="O236" i="32"/>
  <c r="CH154" i="32"/>
  <c r="AN98" i="32"/>
  <c r="O208" i="32"/>
  <c r="CH126" i="32"/>
  <c r="CI125" i="32"/>
  <c r="D96" i="32"/>
  <c r="E95" i="32"/>
  <c r="BS89" i="32"/>
  <c r="O224" i="32"/>
  <c r="CH142" i="32"/>
  <c r="O180" i="32"/>
  <c r="CH98" i="32"/>
  <c r="Z89" i="32"/>
  <c r="O232" i="32"/>
  <c r="CH150" i="32"/>
  <c r="Q173" i="32"/>
  <c r="CF81" i="32"/>
  <c r="T223" i="32"/>
  <c r="CM141" i="32"/>
  <c r="CN140" i="32"/>
  <c r="O225" i="32"/>
  <c r="T239" i="32"/>
  <c r="R230" i="32"/>
  <c r="T215" i="32"/>
  <c r="CM133" i="32"/>
  <c r="J182" i="32"/>
  <c r="CC100" i="32"/>
  <c r="X147" i="32"/>
  <c r="W217" i="32"/>
  <c r="O205" i="32"/>
  <c r="CH123" i="32"/>
  <c r="X95" i="32"/>
  <c r="T160" i="32"/>
  <c r="J235" i="32"/>
  <c r="CC153" i="32"/>
  <c r="T232" i="32"/>
  <c r="CM150" i="32"/>
  <c r="AN142" i="32"/>
  <c r="T120" i="32"/>
  <c r="AN114" i="32"/>
  <c r="J195" i="32"/>
  <c r="CC113" i="32"/>
  <c r="BW108" i="32"/>
  <c r="T188" i="32"/>
  <c r="CM106" i="32"/>
  <c r="T184" i="32"/>
  <c r="T180" i="32"/>
  <c r="CM98" i="32"/>
  <c r="O242" i="32"/>
  <c r="CH160" i="32"/>
  <c r="O238" i="32"/>
  <c r="CH156" i="32"/>
  <c r="D148" i="32"/>
  <c r="E147" i="32"/>
  <c r="K208" i="32"/>
  <c r="CE125" i="32"/>
  <c r="D120" i="32"/>
  <c r="M201" i="32"/>
  <c r="CG118" i="32"/>
  <c r="O183" i="32"/>
  <c r="CH101" i="32"/>
  <c r="V230" i="32"/>
  <c r="J224" i="32"/>
  <c r="CC142" i="32"/>
  <c r="T217" i="32"/>
  <c r="CN134" i="32"/>
  <c r="CM135" i="32"/>
  <c r="T209" i="32"/>
  <c r="CM127" i="32"/>
  <c r="J204" i="32"/>
  <c r="CC122" i="32"/>
  <c r="I361" i="32"/>
  <c r="I196" i="32"/>
  <c r="T193" i="32"/>
  <c r="CM111" i="32"/>
  <c r="O214" i="32"/>
  <c r="CH132" i="32"/>
  <c r="O239" i="32"/>
  <c r="CH157" i="32"/>
  <c r="AR147" i="32"/>
  <c r="F225" i="32"/>
  <c r="E140" i="32"/>
  <c r="D141" i="32"/>
  <c r="O219" i="32"/>
  <c r="CH137" i="32"/>
  <c r="M178" i="32"/>
  <c r="CG95" i="32"/>
  <c r="T242" i="32"/>
  <c r="T150" i="32"/>
  <c r="Y147" i="32"/>
  <c r="AN144" i="32"/>
  <c r="T130" i="32"/>
  <c r="T202" i="32"/>
  <c r="J201" i="32"/>
  <c r="CC119" i="32"/>
  <c r="CD118" i="32"/>
  <c r="AN112" i="32"/>
  <c r="O95" i="32"/>
  <c r="AU89" i="32"/>
  <c r="T175" i="32"/>
  <c r="CM93" i="32"/>
  <c r="BN89" i="32"/>
  <c r="D299" i="32"/>
  <c r="CK100" i="32"/>
  <c r="Q182" i="32"/>
  <c r="G182" i="32"/>
  <c r="S89" i="32"/>
  <c r="AN106" i="32"/>
  <c r="O178" i="32"/>
  <c r="CI95" i="32"/>
  <c r="BR90" i="32"/>
  <c r="D111" i="32"/>
  <c r="T173" i="32"/>
  <c r="CM91" i="32"/>
  <c r="CN90" i="32"/>
  <c r="CN81" i="32"/>
  <c r="CQ102" i="32"/>
  <c r="W184" i="32"/>
  <c r="H184" i="32"/>
  <c r="CK94" i="32"/>
  <c r="Q176" i="32"/>
  <c r="BY89" i="32"/>
  <c r="D150" i="32"/>
  <c r="D106" i="32"/>
  <c r="J242" i="32"/>
  <c r="CC160" i="32"/>
  <c r="L223" i="32"/>
  <c r="CF140" i="32"/>
  <c r="T219" i="32"/>
  <c r="BM134" i="32"/>
  <c r="J210" i="32"/>
  <c r="CC128" i="32"/>
  <c r="J206" i="32"/>
  <c r="CC124" i="32"/>
  <c r="T203" i="32"/>
  <c r="O241" i="32"/>
  <c r="CH159" i="32"/>
  <c r="M208" i="32"/>
  <c r="CG125" i="32"/>
  <c r="W201" i="32"/>
  <c r="W200" i="32"/>
  <c r="CQ118" i="32"/>
  <c r="K191" i="32"/>
  <c r="CE108" i="32"/>
  <c r="T220" i="32"/>
  <c r="T212" i="32"/>
  <c r="CM130" i="32"/>
  <c r="L208" i="32"/>
  <c r="CF125" i="32"/>
  <c r="T204" i="32"/>
  <c r="CM122" i="32"/>
  <c r="O230" i="32"/>
  <c r="CH148" i="32"/>
  <c r="CI147" i="32"/>
  <c r="O202" i="32"/>
  <c r="CH120" i="32"/>
  <c r="O194" i="32"/>
  <c r="CH112" i="32"/>
  <c r="J240" i="32"/>
  <c r="CC158" i="32"/>
  <c r="T221" i="32"/>
  <c r="CM139" i="32"/>
  <c r="Y134" i="32"/>
  <c r="J212" i="32"/>
  <c r="CC130" i="32"/>
  <c r="Y118" i="32"/>
  <c r="P191" i="32"/>
  <c r="P190" i="32"/>
  <c r="CJ108" i="32"/>
  <c r="J188" i="32"/>
  <c r="CC106" i="32"/>
  <c r="D157" i="32"/>
  <c r="O223" i="32"/>
  <c r="CH141" i="32"/>
  <c r="CI140" i="32"/>
  <c r="D133" i="32"/>
  <c r="F197" i="32"/>
  <c r="E108" i="32"/>
  <c r="D109" i="32"/>
  <c r="T234" i="32"/>
  <c r="CM152" i="32"/>
  <c r="T142" i="32"/>
  <c r="AN136" i="32"/>
  <c r="R217" i="32"/>
  <c r="CM132" i="32"/>
  <c r="T214" i="32"/>
  <c r="P208" i="32"/>
  <c r="P207" i="32"/>
  <c r="CJ125" i="32"/>
  <c r="T110" i="32"/>
  <c r="T186" i="32"/>
  <c r="CM104" i="32"/>
  <c r="I89" i="32"/>
  <c r="CL96" i="32"/>
  <c r="BM90" i="32"/>
  <c r="W173" i="32"/>
  <c r="W172" i="32"/>
  <c r="CQ90" i="32"/>
  <c r="CQ81" i="32"/>
  <c r="K230" i="32"/>
  <c r="CE147" i="32"/>
  <c r="J175" i="32"/>
  <c r="CC93" i="32"/>
  <c r="AA89" i="32"/>
  <c r="AT89" i="32"/>
  <c r="Y90" i="32"/>
  <c r="G254" i="32"/>
  <c r="O188" i="32"/>
  <c r="CH106" i="32"/>
  <c r="T231" i="32"/>
  <c r="AS147" i="32"/>
  <c r="D135" i="32"/>
  <c r="E134" i="32"/>
  <c r="O213" i="32"/>
  <c r="CH131" i="32"/>
  <c r="O209" i="32"/>
  <c r="CH127" i="32"/>
  <c r="T152" i="32"/>
  <c r="P230" i="32"/>
  <c r="P229" i="32"/>
  <c r="CJ147" i="32"/>
  <c r="T224" i="32"/>
  <c r="CM142" i="32"/>
  <c r="AS140" i="32"/>
  <c r="J215" i="32"/>
  <c r="CC133" i="32"/>
  <c r="T196" i="32"/>
  <c r="CM114" i="32"/>
  <c r="X140" i="32"/>
  <c r="U217" i="32"/>
  <c r="U216" i="32"/>
  <c r="CO134" i="32"/>
  <c r="D104" i="32"/>
  <c r="T237" i="32"/>
  <c r="CM155" i="32"/>
  <c r="T141" i="32"/>
  <c r="T181" i="32"/>
  <c r="D105" i="32"/>
  <c r="F233" i="32"/>
  <c r="F221" i="32"/>
  <c r="O215" i="32"/>
  <c r="CH133" i="32"/>
  <c r="D129" i="32"/>
  <c r="Q208" i="32"/>
  <c r="Q207" i="32"/>
  <c r="CK125" i="32"/>
  <c r="O191" i="32"/>
  <c r="CH109" i="32"/>
  <c r="CI108" i="32"/>
  <c r="J237" i="32"/>
  <c r="CC155" i="32"/>
  <c r="L230" i="32"/>
  <c r="CF147" i="32"/>
  <c r="T226" i="32"/>
  <c r="CM144" i="32"/>
  <c r="AN124" i="32"/>
  <c r="J205" i="32"/>
  <c r="CC123" i="32"/>
  <c r="J189" i="32"/>
  <c r="CC107" i="32"/>
  <c r="J181" i="32"/>
  <c r="CC99" i="32"/>
  <c r="T178" i="32"/>
  <c r="CN95" i="32"/>
  <c r="R173" i="32"/>
  <c r="CG81" i="32"/>
  <c r="J178" i="32"/>
  <c r="CD95" i="32"/>
  <c r="CC96" i="32"/>
  <c r="G89" i="32"/>
  <c r="AC89" i="32"/>
  <c r="AR140" i="32"/>
  <c r="U173" i="32"/>
  <c r="U172" i="32"/>
  <c r="CO90" i="32"/>
  <c r="CO81" i="32"/>
  <c r="AS90" i="32"/>
  <c r="CP92" i="32"/>
  <c r="CM92" i="32"/>
  <c r="AV89" i="32"/>
  <c r="Q201" i="32"/>
  <c r="F185" i="32"/>
  <c r="D93" i="32"/>
  <c r="K173" i="32"/>
  <c r="CJ81" i="32"/>
  <c r="CE90" i="32"/>
  <c r="M223" i="32"/>
  <c r="CG140" i="32"/>
  <c r="BR108" i="32"/>
  <c r="CH97" i="32"/>
  <c r="J234" i="32"/>
  <c r="CC152" i="32"/>
  <c r="J230" i="32"/>
  <c r="CC148" i="32"/>
  <c r="CD147" i="32"/>
  <c r="T183" i="32"/>
  <c r="CM101" i="32"/>
  <c r="O237" i="32"/>
  <c r="CH155" i="32"/>
  <c r="D151" i="32"/>
  <c r="Q230" i="32"/>
  <c r="Q229" i="32"/>
  <c r="CK147" i="32"/>
  <c r="O217" i="32"/>
  <c r="CI134" i="32"/>
  <c r="AR125" i="32"/>
  <c r="O197" i="32"/>
  <c r="CH115" i="32"/>
  <c r="O193" i="32"/>
  <c r="CH111" i="32"/>
  <c r="T236" i="32"/>
  <c r="CM154" i="32"/>
  <c r="AN146" i="32"/>
  <c r="J227" i="32"/>
  <c r="CC145" i="32"/>
  <c r="J223" i="32"/>
  <c r="CC141" i="32"/>
  <c r="CD140" i="32"/>
  <c r="T132" i="32"/>
  <c r="AQ125" i="32"/>
  <c r="AN126" i="32"/>
  <c r="T124" i="32"/>
  <c r="J199" i="32"/>
  <c r="CC117" i="32"/>
  <c r="R191" i="32"/>
  <c r="R190" i="32"/>
  <c r="CL108" i="32"/>
  <c r="D128" i="32"/>
  <c r="D124" i="32"/>
  <c r="D116" i="32"/>
  <c r="O186" i="32"/>
  <c r="T225" i="32"/>
  <c r="CM143" i="32"/>
  <c r="BM140" i="32"/>
  <c r="L217" i="32"/>
  <c r="CF134" i="32"/>
  <c r="T213" i="32"/>
  <c r="CM131" i="32"/>
  <c r="BW125" i="32"/>
  <c r="T205" i="32"/>
  <c r="CM123" i="32"/>
  <c r="L201" i="32"/>
  <c r="CF118" i="32"/>
  <c r="T197" i="32"/>
  <c r="CM115" i="32"/>
  <c r="F237" i="32"/>
  <c r="O211" i="32"/>
  <c r="CH129" i="32"/>
  <c r="D290" i="32"/>
  <c r="K201" i="32"/>
  <c r="CE118" i="32"/>
  <c r="F193" i="32"/>
  <c r="T218" i="32"/>
  <c r="CM136" i="32"/>
  <c r="AS134" i="32"/>
  <c r="J209" i="32"/>
  <c r="CC127" i="32"/>
  <c r="T122" i="32"/>
  <c r="BW118" i="32"/>
  <c r="AN116" i="32"/>
  <c r="J197" i="32"/>
  <c r="CC115" i="32"/>
  <c r="T194" i="32"/>
  <c r="T106" i="32"/>
  <c r="AN100" i="32"/>
  <c r="T98" i="32"/>
  <c r="Y95" i="32"/>
  <c r="J194" i="32"/>
  <c r="CC112" i="32"/>
  <c r="T179" i="32"/>
  <c r="CM97" i="32"/>
  <c r="P173" i="32"/>
  <c r="P172" i="32"/>
  <c r="CJ90" i="32"/>
  <c r="CE81" i="32"/>
  <c r="D283" i="32"/>
  <c r="CK96" i="32"/>
  <c r="F89" i="32"/>
  <c r="D146" i="32"/>
  <c r="R89" i="32"/>
  <c r="O176" i="32"/>
  <c r="D92" i="32"/>
  <c r="AW89" i="32"/>
  <c r="J173" i="32"/>
  <c r="CD90" i="32"/>
  <c r="CI81" i="32"/>
  <c r="CC91" i="32"/>
  <c r="AQ90" i="32"/>
  <c r="L173" i="32"/>
  <c r="CF90" i="32"/>
  <c r="CK81" i="32"/>
  <c r="O192" i="32"/>
  <c r="E254" i="32"/>
  <c r="D255" i="32"/>
  <c r="O175" i="32"/>
  <c r="CH93" i="32"/>
  <c r="K178" i="32"/>
  <c r="CE95" i="32"/>
  <c r="D102" i="32"/>
  <c r="J238" i="32"/>
  <c r="CC156" i="32"/>
  <c r="J218" i="32"/>
  <c r="CC136" i="32"/>
  <c r="J202" i="32"/>
  <c r="CC120" i="32"/>
  <c r="J228" i="32"/>
  <c r="CC146" i="32"/>
  <c r="O140" i="32"/>
  <c r="P217" i="32"/>
  <c r="P216" i="32"/>
  <c r="CJ134" i="32"/>
  <c r="T211" i="32"/>
  <c r="CM129" i="32"/>
  <c r="P201" i="32"/>
  <c r="P200" i="32"/>
  <c r="CJ118" i="32"/>
  <c r="J186" i="32"/>
  <c r="CC104" i="32"/>
  <c r="O233" i="32"/>
  <c r="CH151" i="32"/>
  <c r="K223" i="32"/>
  <c r="CE140" i="32"/>
  <c r="CK136" i="32"/>
  <c r="Q218" i="32"/>
  <c r="G218" i="32"/>
  <c r="CK124" i="32"/>
  <c r="Q206" i="32"/>
  <c r="G206" i="32"/>
  <c r="E118" i="32"/>
  <c r="D119" i="32"/>
  <c r="O189" i="32"/>
  <c r="CH107" i="32"/>
  <c r="O185" i="32"/>
  <c r="CH103" i="32"/>
  <c r="O181" i="32"/>
  <c r="CH99" i="32"/>
  <c r="AN158" i="32"/>
  <c r="J239" i="32"/>
  <c r="CC157" i="32"/>
  <c r="CL149" i="32"/>
  <c r="R231" i="32"/>
  <c r="T144" i="32"/>
  <c r="V217" i="32"/>
  <c r="O125" i="32"/>
  <c r="T116" i="32"/>
  <c r="AN110" i="32"/>
  <c r="AS108" i="32"/>
  <c r="J187" i="32"/>
  <c r="CC105" i="32"/>
  <c r="J183" i="32"/>
  <c r="CC101" i="32"/>
  <c r="J179" i="32"/>
  <c r="CC97" i="32"/>
  <c r="D136" i="32"/>
  <c r="M217" i="32"/>
  <c r="CG134" i="32"/>
  <c r="O210" i="32"/>
  <c r="CH128" i="32"/>
  <c r="O206" i="32"/>
  <c r="CH124" i="32"/>
  <c r="O198" i="32"/>
  <c r="CH116" i="32"/>
  <c r="T241" i="32"/>
  <c r="CM159" i="32"/>
  <c r="J232" i="32"/>
  <c r="CC150" i="32"/>
  <c r="CP120" i="32"/>
  <c r="V202" i="32"/>
  <c r="G202" i="32"/>
  <c r="J192" i="32"/>
  <c r="CC110" i="32"/>
  <c r="T189" i="32"/>
  <c r="CM107" i="32"/>
  <c r="J184" i="32"/>
  <c r="CC102" i="32"/>
  <c r="U230" i="32"/>
  <c r="U229" i="32"/>
  <c r="CO147" i="32"/>
  <c r="D145" i="32"/>
  <c r="D121" i="32"/>
  <c r="AR95" i="32"/>
  <c r="AQ147" i="32"/>
  <c r="AN148" i="32"/>
  <c r="T146" i="32"/>
  <c r="J221" i="32"/>
  <c r="CC139" i="32"/>
  <c r="J217" i="32"/>
  <c r="CC135" i="32"/>
  <c r="CD134" i="32"/>
  <c r="AN128" i="32"/>
  <c r="T206" i="32"/>
  <c r="CM124" i="32"/>
  <c r="T114" i="32"/>
  <c r="AS95" i="32"/>
  <c r="J174" i="32"/>
  <c r="CC92" i="32"/>
  <c r="E90" i="32"/>
  <c r="D91" i="32"/>
  <c r="O228" i="32"/>
  <c r="CH146" i="32"/>
  <c r="T148" i="32"/>
  <c r="P178" i="32"/>
  <c r="P177" i="32"/>
  <c r="CJ95" i="32"/>
  <c r="BT89" i="32"/>
  <c r="O174" i="32"/>
  <c r="M173" i="32"/>
  <c r="CG90" i="32"/>
  <c r="CL81" i="32"/>
  <c r="M191" i="32"/>
  <c r="CG108" i="32"/>
  <c r="CP96" i="32"/>
  <c r="D110" i="32"/>
  <c r="CK110" i="32"/>
  <c r="Q192" i="32"/>
  <c r="G192" i="32"/>
  <c r="D158" i="32"/>
  <c r="O184" i="32"/>
  <c r="CH102" i="32"/>
  <c r="I341" i="32"/>
  <c r="I176" i="32"/>
  <c r="T235" i="32"/>
  <c r="CM153" i="32"/>
  <c r="BW147" i="32"/>
  <c r="J226" i="32"/>
  <c r="CC144" i="32"/>
  <c r="J214" i="32"/>
  <c r="CC132" i="32"/>
  <c r="V208" i="32"/>
  <c r="V207" i="32"/>
  <c r="CP125" i="32"/>
  <c r="J198" i="32"/>
  <c r="CC116" i="32"/>
  <c r="T195" i="32"/>
  <c r="CM113" i="32"/>
  <c r="O108" i="32"/>
  <c r="O201" i="32"/>
  <c r="CH119" i="32"/>
  <c r="CI118" i="32"/>
  <c r="T156" i="32"/>
  <c r="J231" i="32"/>
  <c r="CC149" i="32"/>
  <c r="T228" i="32"/>
  <c r="CM146" i="32"/>
  <c r="BW140" i="32"/>
  <c r="V201" i="32"/>
  <c r="J191" i="32"/>
  <c r="CC109" i="32"/>
  <c r="CD108" i="32"/>
  <c r="F254" i="32"/>
  <c r="D144" i="32"/>
  <c r="Q223" i="32"/>
  <c r="Q222" i="32"/>
  <c r="CK140" i="32"/>
  <c r="O218" i="32"/>
  <c r="BR118" i="32"/>
  <c r="D100" i="32"/>
  <c r="AQ134" i="32"/>
  <c r="F241" i="32"/>
  <c r="O227" i="32"/>
  <c r="W223" i="32"/>
  <c r="W222" i="32"/>
  <c r="CQ140" i="32"/>
  <c r="F213" i="32"/>
  <c r="O203" i="32"/>
  <c r="D117" i="32"/>
  <c r="BR95" i="32"/>
  <c r="J241" i="32"/>
  <c r="CC159" i="32"/>
  <c r="T238" i="32"/>
  <c r="CM156" i="32"/>
  <c r="O147" i="32"/>
  <c r="T138" i="32"/>
  <c r="T126" i="32"/>
  <c r="V191" i="32"/>
  <c r="T182" i="32"/>
  <c r="CM100" i="32"/>
  <c r="L178" i="32"/>
  <c r="CF95" i="32"/>
  <c r="T191" i="32"/>
  <c r="CN108" i="32"/>
  <c r="CP94" i="32"/>
  <c r="V176" i="32"/>
  <c r="O173" i="32"/>
  <c r="CH91" i="32"/>
  <c r="CI90" i="32"/>
  <c r="CD81" i="32"/>
  <c r="O196" i="32"/>
  <c r="CH114" i="32"/>
  <c r="AB89" i="32"/>
  <c r="CQ96" i="32"/>
  <c r="P89" i="32"/>
  <c r="D130" i="32"/>
  <c r="U191" i="32"/>
  <c r="U190" i="32"/>
  <c r="CO108" i="32"/>
  <c r="O240" i="32"/>
  <c r="CH158" i="32"/>
  <c r="T174" i="32"/>
  <c r="D122" i="32"/>
  <c r="T139" i="31"/>
  <c r="D151" i="31"/>
  <c r="CH102" i="31"/>
  <c r="J349" i="31"/>
  <c r="AS90" i="31"/>
  <c r="X147" i="31"/>
  <c r="D122" i="31"/>
  <c r="D312" i="31"/>
  <c r="CM102" i="31"/>
  <c r="K349" i="31"/>
  <c r="AR95" i="31"/>
  <c r="AN97" i="31"/>
  <c r="BW108" i="31"/>
  <c r="D112" i="31"/>
  <c r="BY89" i="31"/>
  <c r="CK160" i="31"/>
  <c r="S89" i="31"/>
  <c r="T128" i="31"/>
  <c r="BW125" i="31"/>
  <c r="D121" i="31"/>
  <c r="BW118" i="31"/>
  <c r="T159" i="31"/>
  <c r="D115" i="31"/>
  <c r="D135" i="31"/>
  <c r="D114" i="31"/>
  <c r="Q89" i="31"/>
  <c r="CP121" i="31"/>
  <c r="AN110" i="31"/>
  <c r="G254" i="31"/>
  <c r="F503" i="31"/>
  <c r="F504" i="31"/>
  <c r="F89" i="31"/>
  <c r="BM95" i="31"/>
  <c r="BT89" i="31"/>
  <c r="CQ137" i="31"/>
  <c r="CM137" i="31"/>
  <c r="AS125" i="31"/>
  <c r="X95" i="31"/>
  <c r="D156" i="31"/>
  <c r="D92" i="31"/>
  <c r="T111" i="31"/>
  <c r="D106" i="31"/>
  <c r="CQ125" i="31"/>
  <c r="CM106" i="31"/>
  <c r="CH115" i="31"/>
  <c r="CM148" i="31"/>
  <c r="CN147" i="31"/>
  <c r="CC143" i="31"/>
  <c r="CC107" i="31"/>
  <c r="AS147" i="31"/>
  <c r="AN141" i="31"/>
  <c r="AQ140" i="31"/>
  <c r="CC128" i="31"/>
  <c r="CJ118" i="31"/>
  <c r="O125" i="31"/>
  <c r="CF134" i="31"/>
  <c r="CM119" i="31"/>
  <c r="CN118" i="31"/>
  <c r="CO134" i="31"/>
  <c r="CG118" i="31"/>
  <c r="CJ81" i="31"/>
  <c r="CE90" i="31"/>
  <c r="CC155" i="31"/>
  <c r="Y147" i="31"/>
  <c r="CC139" i="31"/>
  <c r="CM128" i="31"/>
  <c r="CC103" i="31"/>
  <c r="CH158" i="31"/>
  <c r="CQ142" i="31"/>
  <c r="CO140" i="31"/>
  <c r="CH138" i="31"/>
  <c r="X118" i="31"/>
  <c r="BR108" i="31"/>
  <c r="AN157" i="31"/>
  <c r="T155" i="31"/>
  <c r="CD147" i="31"/>
  <c r="CC148" i="31"/>
  <c r="O140" i="31"/>
  <c r="T135" i="31"/>
  <c r="AN129" i="31"/>
  <c r="T127" i="31"/>
  <c r="CC124" i="31"/>
  <c r="CC116" i="31"/>
  <c r="CP110" i="31"/>
  <c r="D159" i="31"/>
  <c r="D155" i="31"/>
  <c r="CH151" i="31"/>
  <c r="D143" i="31"/>
  <c r="D123" i="31"/>
  <c r="CQ118" i="31"/>
  <c r="CC110" i="31"/>
  <c r="CM158" i="31"/>
  <c r="BM147" i="31"/>
  <c r="AS140" i="31"/>
  <c r="CP134" i="31"/>
  <c r="CC129" i="31"/>
  <c r="CC154" i="31"/>
  <c r="CM143" i="31"/>
  <c r="CM131" i="31"/>
  <c r="CM123" i="31"/>
  <c r="Y118" i="31"/>
  <c r="CM103" i="31"/>
  <c r="CH114" i="31"/>
  <c r="D98" i="31"/>
  <c r="D94" i="31"/>
  <c r="H89" i="31"/>
  <c r="CL104" i="31"/>
  <c r="CH104" i="31"/>
  <c r="AS95" i="31"/>
  <c r="CH101" i="31"/>
  <c r="D260" i="31"/>
  <c r="CD81" i="31"/>
  <c r="CI90" i="31"/>
  <c r="CM98" i="31"/>
  <c r="AB89" i="31"/>
  <c r="CK145" i="31"/>
  <c r="CH145" i="31"/>
  <c r="CK141" i="31"/>
  <c r="CH141" i="31"/>
  <c r="CH136" i="31"/>
  <c r="D120" i="31"/>
  <c r="CH112" i="31"/>
  <c r="D273" i="31"/>
  <c r="CH92" i="31"/>
  <c r="D137" i="31"/>
  <c r="CI108" i="31"/>
  <c r="CH109" i="31"/>
  <c r="BR95" i="31"/>
  <c r="CL107" i="31"/>
  <c r="Y95" i="31"/>
  <c r="AT89" i="31"/>
  <c r="CM92" i="31"/>
  <c r="CM136" i="31"/>
  <c r="CM116" i="31"/>
  <c r="CC156" i="31"/>
  <c r="CC136" i="31"/>
  <c r="CH135" i="31"/>
  <c r="CI134" i="31"/>
  <c r="AR125" i="31"/>
  <c r="O108" i="31"/>
  <c r="CP112" i="31"/>
  <c r="CM112" i="31"/>
  <c r="CK81" i="31"/>
  <c r="CF90" i="31"/>
  <c r="CH120" i="31"/>
  <c r="AQ95" i="31"/>
  <c r="D124" i="31"/>
  <c r="E108" i="31"/>
  <c r="D109" i="31"/>
  <c r="I89" i="31"/>
  <c r="CN95" i="31"/>
  <c r="CM96" i="31"/>
  <c r="CL91" i="31"/>
  <c r="CO90" i="31"/>
  <c r="CO81" i="31"/>
  <c r="BO89" i="31"/>
  <c r="I352" i="31"/>
  <c r="CF147" i="31"/>
  <c r="CM144" i="31"/>
  <c r="CC131" i="31"/>
  <c r="BM125" i="31"/>
  <c r="CG140" i="31"/>
  <c r="CO108" i="31"/>
  <c r="D102" i="31"/>
  <c r="AN137" i="31"/>
  <c r="T123" i="31"/>
  <c r="AN117" i="31"/>
  <c r="T115" i="31"/>
  <c r="AQ108" i="31"/>
  <c r="AN109" i="31"/>
  <c r="CC104" i="31"/>
  <c r="CH159" i="31"/>
  <c r="CH155" i="31"/>
  <c r="BR125" i="31"/>
  <c r="CH123" i="31"/>
  <c r="CM150" i="31"/>
  <c r="CJ147" i="31"/>
  <c r="CC137" i="31"/>
  <c r="CM114" i="31"/>
  <c r="BM140" i="31"/>
  <c r="AN135" i="31"/>
  <c r="AQ134" i="31"/>
  <c r="CL125" i="31"/>
  <c r="CF118" i="31"/>
  <c r="CM111" i="31"/>
  <c r="CJ108" i="31"/>
  <c r="CH94" i="31"/>
  <c r="CF81" i="31"/>
  <c r="CK90" i="31"/>
  <c r="T103" i="31"/>
  <c r="CC100" i="31"/>
  <c r="CC94" i="31"/>
  <c r="CC93" i="31"/>
  <c r="CP81" i="31"/>
  <c r="CK149" i="31"/>
  <c r="D136" i="31"/>
  <c r="CG134" i="31"/>
  <c r="D128" i="31"/>
  <c r="AR118" i="31"/>
  <c r="D100" i="31"/>
  <c r="D96" i="31"/>
  <c r="E95" i="31"/>
  <c r="AR90" i="31"/>
  <c r="CO147" i="31"/>
  <c r="CH113" i="31"/>
  <c r="CC99" i="31"/>
  <c r="CC91" i="31"/>
  <c r="CI81" i="31"/>
  <c r="CD90" i="31"/>
  <c r="CH122" i="31"/>
  <c r="CC153" i="31"/>
  <c r="CC145" i="31"/>
  <c r="CM126" i="31"/>
  <c r="CN125" i="31"/>
  <c r="CC146" i="31"/>
  <c r="CJ140" i="31"/>
  <c r="CC126" i="31"/>
  <c r="CD125" i="31"/>
  <c r="CM107" i="31"/>
  <c r="AR108" i="31"/>
  <c r="AN101" i="31"/>
  <c r="E134" i="31"/>
  <c r="D111" i="31"/>
  <c r="CH99" i="31"/>
  <c r="AN106" i="31"/>
  <c r="CC101" i="31"/>
  <c r="CJ95" i="31"/>
  <c r="F254" i="31"/>
  <c r="D503" i="31"/>
  <c r="D160" i="31"/>
  <c r="D144" i="31"/>
  <c r="D305" i="31"/>
  <c r="D116" i="31"/>
  <c r="CH100" i="31"/>
  <c r="CH96" i="31"/>
  <c r="CI95" i="31"/>
  <c r="BS89" i="31"/>
  <c r="CM99" i="31"/>
  <c r="CQ149" i="31"/>
  <c r="CE118" i="31"/>
  <c r="D113" i="31"/>
  <c r="CK106" i="31"/>
  <c r="CP101" i="31"/>
  <c r="CF95" i="31"/>
  <c r="CK133" i="31"/>
  <c r="CQ97" i="31"/>
  <c r="D91" i="31"/>
  <c r="E90" i="31"/>
  <c r="CC144" i="31"/>
  <c r="CJ134" i="31"/>
  <c r="CM129" i="31"/>
  <c r="AN130" i="31"/>
  <c r="CC159" i="31"/>
  <c r="CM156" i="31"/>
  <c r="CM132" i="31"/>
  <c r="CC123" i="31"/>
  <c r="CM120" i="31"/>
  <c r="CC115" i="31"/>
  <c r="AR140" i="31"/>
  <c r="CH126" i="31"/>
  <c r="CI125" i="31"/>
  <c r="CG108" i="31"/>
  <c r="CM157" i="31"/>
  <c r="AN153" i="31"/>
  <c r="T151" i="31"/>
  <c r="CN140" i="31"/>
  <c r="CC132" i="31"/>
  <c r="CP122" i="31"/>
  <c r="I367" i="31"/>
  <c r="CM117" i="31"/>
  <c r="CE108" i="31"/>
  <c r="D103" i="31"/>
  <c r="BW140" i="31"/>
  <c r="Y125" i="31"/>
  <c r="CC117" i="31"/>
  <c r="CL108" i="31"/>
  <c r="CC158" i="31"/>
  <c r="CM155" i="31"/>
  <c r="CC138" i="31"/>
  <c r="O134" i="31"/>
  <c r="D255" i="31"/>
  <c r="E254" i="31"/>
  <c r="T99" i="31"/>
  <c r="AN93" i="31"/>
  <c r="AN90" i="31"/>
  <c r="CC92" i="31"/>
  <c r="CC102" i="31"/>
  <c r="T92" i="31"/>
  <c r="CK153" i="31"/>
  <c r="CH144" i="31"/>
  <c r="D132" i="31"/>
  <c r="BR118" i="31"/>
  <c r="CH116" i="31"/>
  <c r="X108" i="31"/>
  <c r="CK105" i="31"/>
  <c r="BR90" i="31"/>
  <c r="CG147" i="31"/>
  <c r="CE134" i="31"/>
  <c r="D129" i="31"/>
  <c r="D290" i="31"/>
  <c r="D105" i="31"/>
  <c r="CO95" i="31"/>
  <c r="CP97" i="31"/>
  <c r="CG95" i="31"/>
  <c r="CH98" i="31"/>
  <c r="CJ90" i="31"/>
  <c r="CE81" i="31"/>
  <c r="AD89" i="31"/>
  <c r="O147" i="31"/>
  <c r="CP141" i="31"/>
  <c r="CM141" i="31"/>
  <c r="CL134" i="31"/>
  <c r="AS118" i="31"/>
  <c r="CM104" i="31"/>
  <c r="CE147" i="31"/>
  <c r="CK139" i="31"/>
  <c r="CC160" i="31"/>
  <c r="BW147" i="31"/>
  <c r="AN145" i="31"/>
  <c r="T143" i="31"/>
  <c r="Y140" i="31"/>
  <c r="AN133" i="31"/>
  <c r="T131" i="31"/>
  <c r="AN121" i="31"/>
  <c r="AN118" i="31"/>
  <c r="T119" i="31"/>
  <c r="AN113" i="31"/>
  <c r="AN105" i="31"/>
  <c r="CK128" i="31"/>
  <c r="CO125" i="31"/>
  <c r="CH103" i="31"/>
  <c r="T144" i="31"/>
  <c r="CM138" i="31"/>
  <c r="CC133" i="31"/>
  <c r="CM130" i="31"/>
  <c r="CF125" i="31"/>
  <c r="T116" i="31"/>
  <c r="CC113" i="31"/>
  <c r="AS108" i="31"/>
  <c r="CM127" i="31"/>
  <c r="CC122" i="31"/>
  <c r="CC114" i="31"/>
  <c r="CK111" i="31"/>
  <c r="CM113" i="31"/>
  <c r="W90" i="31"/>
  <c r="W89" i="31"/>
  <c r="T91" i="31"/>
  <c r="CM115" i="31"/>
  <c r="O90" i="31"/>
  <c r="CC98" i="31"/>
  <c r="CQ152" i="31"/>
  <c r="D148" i="31"/>
  <c r="E147" i="31"/>
  <c r="BR134" i="31"/>
  <c r="CH132" i="31"/>
  <c r="D104" i="31"/>
  <c r="Z89" i="31"/>
  <c r="D149" i="31"/>
  <c r="D141" i="31"/>
  <c r="E140" i="31"/>
  <c r="CH129" i="31"/>
  <c r="CH97" i="31"/>
  <c r="CM100" i="31"/>
  <c r="CP93" i="31"/>
  <c r="G89" i="31"/>
  <c r="CC119" i="31"/>
  <c r="CD118" i="31"/>
  <c r="CH154" i="31"/>
  <c r="D126" i="31"/>
  <c r="E125" i="31"/>
  <c r="CC151" i="31"/>
  <c r="AS134" i="31"/>
  <c r="CH150" i="31"/>
  <c r="CH110" i="31"/>
  <c r="CF140" i="31"/>
  <c r="CP125" i="31"/>
  <c r="D131" i="31"/>
  <c r="D107" i="31"/>
  <c r="CC149" i="31"/>
  <c r="CM146" i="31"/>
  <c r="AQ125" i="31"/>
  <c r="CC121" i="31"/>
  <c r="CC109" i="31"/>
  <c r="CD108" i="31"/>
  <c r="CM135" i="31"/>
  <c r="CN134" i="31"/>
  <c r="CC130" i="31"/>
  <c r="O118" i="31"/>
  <c r="I353" i="31"/>
  <c r="AW89" i="31"/>
  <c r="CN108" i="31"/>
  <c r="BW95" i="31"/>
  <c r="BN89" i="31"/>
  <c r="P89" i="31"/>
  <c r="D119" i="31"/>
  <c r="E118" i="31"/>
  <c r="CH127" i="31"/>
  <c r="CC97" i="31"/>
  <c r="CM94" i="31"/>
  <c r="CK157" i="31"/>
  <c r="D152" i="31"/>
  <c r="CH148" i="31"/>
  <c r="CI147" i="31"/>
  <c r="CK121" i="31"/>
  <c r="Y90" i="31"/>
  <c r="D153" i="31"/>
  <c r="D145" i="31"/>
  <c r="CI140" i="31"/>
  <c r="CH117" i="31"/>
  <c r="CQ109" i="31"/>
  <c r="D93" i="31"/>
  <c r="AC89" i="31"/>
  <c r="CC111" i="31"/>
  <c r="O95" i="31"/>
  <c r="BX89" i="31"/>
  <c r="CJ125" i="31"/>
  <c r="CH142" i="31"/>
  <c r="CC152" i="31"/>
  <c r="CM160" i="31"/>
  <c r="CD134" i="31"/>
  <c r="CC135" i="31"/>
  <c r="CC127" i="31"/>
  <c r="CM124" i="31"/>
  <c r="CH146" i="31"/>
  <c r="X134" i="31"/>
  <c r="D139" i="31"/>
  <c r="CM153" i="31"/>
  <c r="AN149" i="31"/>
  <c r="CL147" i="31"/>
  <c r="CM145" i="31"/>
  <c r="CM133" i="31"/>
  <c r="BM118" i="31"/>
  <c r="CM105" i="31"/>
  <c r="CK156" i="31"/>
  <c r="CE140" i="31"/>
  <c r="CH131" i="31"/>
  <c r="D127" i="31"/>
  <c r="CG125" i="31"/>
  <c r="CC157" i="31"/>
  <c r="AN150" i="31"/>
  <c r="CC141" i="31"/>
  <c r="CD140" i="31"/>
  <c r="T132" i="31"/>
  <c r="AN126" i="31"/>
  <c r="T120" i="31"/>
  <c r="AN114" i="31"/>
  <c r="T112" i="31"/>
  <c r="CM159" i="31"/>
  <c r="CC150" i="31"/>
  <c r="CC142" i="31"/>
  <c r="CM139" i="31"/>
  <c r="Y134" i="31"/>
  <c r="BM108" i="31"/>
  <c r="CK119" i="31"/>
  <c r="CH119" i="31"/>
  <c r="CE95" i="31"/>
  <c r="Y108" i="31"/>
  <c r="CC112" i="31"/>
  <c r="CD95" i="31"/>
  <c r="CC96" i="31"/>
  <c r="AV89" i="31"/>
  <c r="CI118" i="31"/>
  <c r="AN102" i="31"/>
  <c r="R89" i="31"/>
  <c r="D97" i="31"/>
  <c r="CK137" i="31"/>
  <c r="CE125" i="31"/>
  <c r="CO118" i="31"/>
  <c r="CM91" i="31"/>
  <c r="CN90" i="31"/>
  <c r="CN81" i="31"/>
  <c r="D157" i="31"/>
  <c r="CH153" i="31"/>
  <c r="BR147" i="31"/>
  <c r="D133" i="31"/>
  <c r="D117" i="31"/>
  <c r="CH93" i="31"/>
  <c r="CQ90" i="31"/>
  <c r="CQ81" i="31"/>
  <c r="BW90" i="31"/>
  <c r="AA89" i="31"/>
  <c r="AU89" i="31"/>
  <c r="BM90" i="31"/>
  <c r="Y108" i="30"/>
  <c r="F192" i="30"/>
  <c r="BW125" i="30"/>
  <c r="AI89" i="30"/>
  <c r="Y140" i="30"/>
  <c r="AN142" i="30"/>
  <c r="BR108" i="30"/>
  <c r="X108" i="30"/>
  <c r="CQ112" i="30"/>
  <c r="W194" i="30"/>
  <c r="CK105" i="30"/>
  <c r="Q187" i="30"/>
  <c r="F193" i="30"/>
  <c r="CQ149" i="30"/>
  <c r="W231" i="30"/>
  <c r="H231" i="30"/>
  <c r="BH89" i="30"/>
  <c r="CM114" i="30"/>
  <c r="D112" i="30"/>
  <c r="AR90" i="30"/>
  <c r="F197" i="30"/>
  <c r="D149" i="30"/>
  <c r="AR118" i="30"/>
  <c r="H203" i="30"/>
  <c r="F198" i="30"/>
  <c r="CK111" i="30"/>
  <c r="Q193" i="30"/>
  <c r="G193" i="30"/>
  <c r="D115" i="30"/>
  <c r="F184" i="30"/>
  <c r="CK97" i="30"/>
  <c r="Q179" i="30"/>
  <c r="H196" i="30"/>
  <c r="H176" i="30"/>
  <c r="D157" i="30"/>
  <c r="X140" i="30"/>
  <c r="AR134" i="30"/>
  <c r="H210" i="30"/>
  <c r="T158" i="30"/>
  <c r="AN154" i="30"/>
  <c r="H192" i="30"/>
  <c r="H184" i="30"/>
  <c r="CQ144" i="30"/>
  <c r="W226" i="30"/>
  <c r="H226" i="30"/>
  <c r="F221" i="30"/>
  <c r="F213" i="30"/>
  <c r="BM125" i="30"/>
  <c r="BR140" i="30"/>
  <c r="D110" i="30"/>
  <c r="CK107" i="30"/>
  <c r="Q189" i="30"/>
  <c r="G189" i="30"/>
  <c r="H182" i="30"/>
  <c r="BO89" i="30"/>
  <c r="BT89" i="30"/>
  <c r="S89" i="30"/>
  <c r="G232" i="30"/>
  <c r="H240" i="30"/>
  <c r="H224" i="30"/>
  <c r="X125" i="30"/>
  <c r="F224" i="30"/>
  <c r="T128" i="30"/>
  <c r="Y125" i="30"/>
  <c r="AN122" i="30"/>
  <c r="H185" i="30"/>
  <c r="CO90" i="30"/>
  <c r="H206" i="30"/>
  <c r="W230" i="30"/>
  <c r="W229" i="30"/>
  <c r="CQ147" i="30"/>
  <c r="H174" i="30"/>
  <c r="H242" i="30"/>
  <c r="H234" i="30"/>
  <c r="T237" i="30"/>
  <c r="CM155" i="30"/>
  <c r="E125" i="30"/>
  <c r="D126" i="30"/>
  <c r="T227" i="30"/>
  <c r="CM145" i="30"/>
  <c r="J210" i="30"/>
  <c r="CC128" i="30"/>
  <c r="D159" i="30"/>
  <c r="O201" i="30"/>
  <c r="CH119" i="30"/>
  <c r="CI118" i="30"/>
  <c r="P201" i="30"/>
  <c r="P200" i="30"/>
  <c r="CJ118" i="30"/>
  <c r="T173" i="30"/>
  <c r="CN81" i="30"/>
  <c r="CM91" i="30"/>
  <c r="CN90" i="30"/>
  <c r="D109" i="30"/>
  <c r="E108" i="30"/>
  <c r="J240" i="30"/>
  <c r="CC158" i="30"/>
  <c r="T221" i="30"/>
  <c r="T217" i="30"/>
  <c r="CM135" i="30"/>
  <c r="CN134" i="30"/>
  <c r="J212" i="30"/>
  <c r="CC130" i="30"/>
  <c r="O118" i="30"/>
  <c r="D153" i="30"/>
  <c r="O227" i="30"/>
  <c r="CH145" i="30"/>
  <c r="K217" i="30"/>
  <c r="CE134" i="30"/>
  <c r="AN160" i="30"/>
  <c r="J241" i="30"/>
  <c r="CC159" i="30"/>
  <c r="O147" i="30"/>
  <c r="J213" i="30"/>
  <c r="CC131" i="30"/>
  <c r="R201" i="30"/>
  <c r="T198" i="30"/>
  <c r="O240" i="30"/>
  <c r="K230" i="30"/>
  <c r="CE147" i="30"/>
  <c r="D142" i="30"/>
  <c r="M223" i="30"/>
  <c r="CG140" i="30"/>
  <c r="Q217" i="30"/>
  <c r="Q216" i="30"/>
  <c r="CK134" i="30"/>
  <c r="O212" i="30"/>
  <c r="CH130" i="30"/>
  <c r="O208" i="30"/>
  <c r="CI125" i="30"/>
  <c r="J242" i="30"/>
  <c r="CC160" i="30"/>
  <c r="T239" i="30"/>
  <c r="CM157" i="30"/>
  <c r="T203" i="30"/>
  <c r="O241" i="30"/>
  <c r="CH159" i="30"/>
  <c r="D155" i="30"/>
  <c r="T152" i="30"/>
  <c r="T212" i="30"/>
  <c r="CM130" i="30"/>
  <c r="CL120" i="30"/>
  <c r="R202" i="30"/>
  <c r="H202" i="30"/>
  <c r="L191" i="30"/>
  <c r="CF108" i="30"/>
  <c r="T179" i="30"/>
  <c r="AS95" i="30"/>
  <c r="X95" i="30"/>
  <c r="J187" i="30"/>
  <c r="CC105" i="30"/>
  <c r="BM95" i="30"/>
  <c r="AB89" i="30"/>
  <c r="AT89" i="30"/>
  <c r="D156" i="30"/>
  <c r="D144" i="30"/>
  <c r="D305" i="30"/>
  <c r="D116" i="30"/>
  <c r="O194" i="30"/>
  <c r="D273" i="30"/>
  <c r="Q89" i="30"/>
  <c r="P191" i="30"/>
  <c r="P190" i="30"/>
  <c r="CJ108" i="30"/>
  <c r="Y90" i="30"/>
  <c r="CP101" i="30"/>
  <c r="V183" i="30"/>
  <c r="G183" i="30"/>
  <c r="O183" i="30"/>
  <c r="CH101" i="30"/>
  <c r="U178" i="30"/>
  <c r="U177" i="30"/>
  <c r="CO95" i="30"/>
  <c r="O175" i="30"/>
  <c r="CH93" i="30"/>
  <c r="CP113" i="30"/>
  <c r="V195" i="30"/>
  <c r="T210" i="30"/>
  <c r="CM128" i="30"/>
  <c r="J198" i="30"/>
  <c r="CC116" i="30"/>
  <c r="Y134" i="30"/>
  <c r="J204" i="30"/>
  <c r="CC122" i="30"/>
  <c r="O239" i="30"/>
  <c r="CH157" i="30"/>
  <c r="O235" i="30"/>
  <c r="CH153" i="30"/>
  <c r="M230" i="30"/>
  <c r="CG147" i="30"/>
  <c r="W223" i="30"/>
  <c r="W222" i="30"/>
  <c r="V223" i="30"/>
  <c r="BW134" i="30"/>
  <c r="AN132" i="30"/>
  <c r="AS118" i="30"/>
  <c r="O224" i="30"/>
  <c r="CH142" i="30"/>
  <c r="J230" i="30"/>
  <c r="CC148" i="30"/>
  <c r="CD147" i="30"/>
  <c r="CP142" i="30"/>
  <c r="V224" i="30"/>
  <c r="G224" i="30"/>
  <c r="L223" i="30"/>
  <c r="CF140" i="30"/>
  <c r="T219" i="30"/>
  <c r="CM137" i="30"/>
  <c r="BM134" i="30"/>
  <c r="J206" i="30"/>
  <c r="CC124" i="30"/>
  <c r="O237" i="30"/>
  <c r="CH155" i="30"/>
  <c r="F231" i="30"/>
  <c r="O225" i="30"/>
  <c r="CH143" i="30"/>
  <c r="CE140" i="30"/>
  <c r="K223" i="30"/>
  <c r="O217" i="30"/>
  <c r="CH135" i="30"/>
  <c r="CI134" i="30"/>
  <c r="D131" i="30"/>
  <c r="CK128" i="30"/>
  <c r="Q210" i="30"/>
  <c r="G210" i="30"/>
  <c r="F199" i="30"/>
  <c r="J239" i="30"/>
  <c r="CC157" i="30"/>
  <c r="T236" i="30"/>
  <c r="P230" i="30"/>
  <c r="P229" i="30"/>
  <c r="CJ147" i="30"/>
  <c r="T224" i="30"/>
  <c r="AS140" i="30"/>
  <c r="J215" i="30"/>
  <c r="CC133" i="30"/>
  <c r="L208" i="30"/>
  <c r="CF125" i="30"/>
  <c r="T204" i="30"/>
  <c r="J199" i="30"/>
  <c r="CC117" i="30"/>
  <c r="J178" i="30"/>
  <c r="CC96" i="30"/>
  <c r="CD95" i="30"/>
  <c r="W90" i="30"/>
  <c r="W89" i="30"/>
  <c r="T91" i="30"/>
  <c r="CK91" i="30"/>
  <c r="O185" i="30"/>
  <c r="CH103" i="30"/>
  <c r="D113" i="30"/>
  <c r="T192" i="30"/>
  <c r="CM110" i="30"/>
  <c r="T180" i="30"/>
  <c r="V173" i="30"/>
  <c r="V172" i="30"/>
  <c r="CP90" i="30"/>
  <c r="CP81" i="30"/>
  <c r="AS90" i="30"/>
  <c r="O238" i="30"/>
  <c r="CH156" i="30"/>
  <c r="O226" i="30"/>
  <c r="CH144" i="30"/>
  <c r="D124" i="30"/>
  <c r="O198" i="30"/>
  <c r="BR90" i="30"/>
  <c r="T186" i="30"/>
  <c r="CM104" i="30"/>
  <c r="T197" i="30"/>
  <c r="CM115" i="30"/>
  <c r="J188" i="30"/>
  <c r="CC106" i="30"/>
  <c r="T185" i="30"/>
  <c r="CM103" i="30"/>
  <c r="Z89" i="30"/>
  <c r="K201" i="30"/>
  <c r="CE118" i="30"/>
  <c r="F189" i="30"/>
  <c r="D97" i="30"/>
  <c r="T194" i="30"/>
  <c r="T182" i="30"/>
  <c r="CM100" i="30"/>
  <c r="AN92" i="30"/>
  <c r="AN90" i="30"/>
  <c r="U191" i="30"/>
  <c r="U190" i="30"/>
  <c r="CO108" i="30"/>
  <c r="D130" i="30"/>
  <c r="V191" i="30"/>
  <c r="F179" i="30"/>
  <c r="L178" i="30"/>
  <c r="CF95" i="30"/>
  <c r="T241" i="30"/>
  <c r="CM159" i="30"/>
  <c r="J232" i="30"/>
  <c r="CC150" i="30"/>
  <c r="J228" i="30"/>
  <c r="CC146" i="30"/>
  <c r="T225" i="30"/>
  <c r="CM143" i="30"/>
  <c r="BM140" i="30"/>
  <c r="L217" i="30"/>
  <c r="CF134" i="30"/>
  <c r="T213" i="30"/>
  <c r="CM131" i="30"/>
  <c r="Y118" i="30"/>
  <c r="O231" i="30"/>
  <c r="CH149" i="30"/>
  <c r="T242" i="30"/>
  <c r="CM160" i="30"/>
  <c r="AN152" i="30"/>
  <c r="J233" i="30"/>
  <c r="CC151" i="30"/>
  <c r="T230" i="30"/>
  <c r="CM148" i="30"/>
  <c r="CN147" i="30"/>
  <c r="T130" i="30"/>
  <c r="P208" i="30"/>
  <c r="P207" i="30"/>
  <c r="CJ125" i="30"/>
  <c r="T202" i="30"/>
  <c r="J201" i="30"/>
  <c r="CC119" i="30"/>
  <c r="CD118" i="30"/>
  <c r="D150" i="30"/>
  <c r="D138" i="30"/>
  <c r="D299" i="30"/>
  <c r="CP154" i="30"/>
  <c r="V236" i="30"/>
  <c r="G236" i="30"/>
  <c r="J234" i="30"/>
  <c r="CC152" i="30"/>
  <c r="T231" i="30"/>
  <c r="CM149" i="30"/>
  <c r="J214" i="30"/>
  <c r="CC132" i="30"/>
  <c r="T211" i="30"/>
  <c r="CM129" i="30"/>
  <c r="X147" i="30"/>
  <c r="D143" i="30"/>
  <c r="F219" i="30"/>
  <c r="D135" i="30"/>
  <c r="E134" i="30"/>
  <c r="O213" i="30"/>
  <c r="CH131" i="30"/>
  <c r="U208" i="30"/>
  <c r="U207" i="30"/>
  <c r="CO125" i="30"/>
  <c r="D123" i="30"/>
  <c r="AN158" i="30"/>
  <c r="AN146" i="30"/>
  <c r="J227" i="30"/>
  <c r="CC145" i="30"/>
  <c r="J223" i="30"/>
  <c r="CC141" i="30"/>
  <c r="CD140" i="30"/>
  <c r="T132" i="30"/>
  <c r="T116" i="30"/>
  <c r="X118" i="30"/>
  <c r="M191" i="30"/>
  <c r="CG108" i="30"/>
  <c r="O95" i="30"/>
  <c r="J202" i="30"/>
  <c r="CC120" i="30"/>
  <c r="T199" i="30"/>
  <c r="AN109" i="30"/>
  <c r="AQ108" i="30"/>
  <c r="J182" i="30"/>
  <c r="CC100" i="30"/>
  <c r="O197" i="30"/>
  <c r="CH115" i="30"/>
  <c r="K191" i="30"/>
  <c r="CE108" i="30"/>
  <c r="AN106" i="30"/>
  <c r="T104" i="30"/>
  <c r="F254" i="30"/>
  <c r="D502" i="30"/>
  <c r="U217" i="30"/>
  <c r="U216" i="30"/>
  <c r="CO134" i="30"/>
  <c r="O206" i="30"/>
  <c r="CH124" i="30"/>
  <c r="BR118" i="30"/>
  <c r="BS89" i="30"/>
  <c r="L173" i="30"/>
  <c r="CK81" i="30"/>
  <c r="CF90" i="30"/>
  <c r="AQ95" i="30"/>
  <c r="F185" i="30"/>
  <c r="O179" i="30"/>
  <c r="M178" i="30"/>
  <c r="CG95" i="30"/>
  <c r="BX89" i="30"/>
  <c r="CH92" i="30"/>
  <c r="T238" i="30"/>
  <c r="CM156" i="30"/>
  <c r="D158" i="30"/>
  <c r="R230" i="30"/>
  <c r="R229" i="30"/>
  <c r="T195" i="30"/>
  <c r="BR134" i="30"/>
  <c r="O186" i="30"/>
  <c r="CH104" i="30"/>
  <c r="J185" i="30"/>
  <c r="CC103" i="30"/>
  <c r="AR147" i="30"/>
  <c r="D141" i="30"/>
  <c r="E140" i="30"/>
  <c r="O219" i="30"/>
  <c r="CH137" i="30"/>
  <c r="D133" i="30"/>
  <c r="T150" i="30"/>
  <c r="Y147" i="30"/>
  <c r="AN144" i="30"/>
  <c r="J225" i="30"/>
  <c r="CC143" i="30"/>
  <c r="AN136" i="30"/>
  <c r="R217" i="30"/>
  <c r="T214" i="30"/>
  <c r="CM132" i="30"/>
  <c r="AN124" i="30"/>
  <c r="AN118" i="30"/>
  <c r="J205" i="30"/>
  <c r="CC123" i="30"/>
  <c r="O232" i="30"/>
  <c r="CH150" i="30"/>
  <c r="D146" i="30"/>
  <c r="O220" i="30"/>
  <c r="O204" i="30"/>
  <c r="CH122" i="30"/>
  <c r="AS147" i="30"/>
  <c r="AQ140" i="30"/>
  <c r="P217" i="30"/>
  <c r="P216" i="30"/>
  <c r="CJ134" i="30"/>
  <c r="F239" i="30"/>
  <c r="D151" i="30"/>
  <c r="O205" i="30"/>
  <c r="T156" i="30"/>
  <c r="J231" i="30"/>
  <c r="CC149" i="30"/>
  <c r="T144" i="30"/>
  <c r="AQ125" i="30"/>
  <c r="AN126" i="30"/>
  <c r="T124" i="30"/>
  <c r="H89" i="30"/>
  <c r="CL112" i="30"/>
  <c r="R194" i="30"/>
  <c r="O108" i="30"/>
  <c r="BW95" i="30"/>
  <c r="T175" i="30"/>
  <c r="BN89" i="30"/>
  <c r="D111" i="30"/>
  <c r="F187" i="30"/>
  <c r="D99" i="30"/>
  <c r="Q178" i="30"/>
  <c r="F89" i="30"/>
  <c r="J183" i="30"/>
  <c r="CC101" i="30"/>
  <c r="P178" i="30"/>
  <c r="P177" i="30"/>
  <c r="CJ95" i="30"/>
  <c r="J175" i="30"/>
  <c r="CC93" i="30"/>
  <c r="D160" i="30"/>
  <c r="CQ136" i="30"/>
  <c r="W218" i="30"/>
  <c r="H218" i="30"/>
  <c r="D128" i="30"/>
  <c r="U201" i="30"/>
  <c r="U200" i="30"/>
  <c r="CO118" i="30"/>
  <c r="W178" i="30"/>
  <c r="J180" i="30"/>
  <c r="CC98" i="30"/>
  <c r="V178" i="30"/>
  <c r="AV89" i="30"/>
  <c r="J189" i="30"/>
  <c r="CC107" i="30"/>
  <c r="D92" i="30"/>
  <c r="D117" i="30"/>
  <c r="AR95" i="30"/>
  <c r="BW90" i="30"/>
  <c r="J208" i="30"/>
  <c r="CC126" i="30"/>
  <c r="CD125" i="30"/>
  <c r="J218" i="30"/>
  <c r="CC136" i="30"/>
  <c r="K208" i="30"/>
  <c r="CE125" i="30"/>
  <c r="J196" i="30"/>
  <c r="CC114" i="30"/>
  <c r="J176" i="30"/>
  <c r="CC94" i="30"/>
  <c r="O187" i="30"/>
  <c r="T233" i="30"/>
  <c r="CM151" i="30"/>
  <c r="CL126" i="30"/>
  <c r="T205" i="30"/>
  <c r="CM123" i="30"/>
  <c r="T201" i="30"/>
  <c r="CM119" i="30"/>
  <c r="CN118" i="30"/>
  <c r="CK146" i="30"/>
  <c r="Q228" i="30"/>
  <c r="G228" i="30"/>
  <c r="O223" i="30"/>
  <c r="CH141" i="30"/>
  <c r="CI140" i="30"/>
  <c r="O215" i="30"/>
  <c r="CH133" i="30"/>
  <c r="Q208" i="30"/>
  <c r="T234" i="30"/>
  <c r="CM152" i="30"/>
  <c r="T142" i="30"/>
  <c r="AS134" i="30"/>
  <c r="J209" i="30"/>
  <c r="CC127" i="30"/>
  <c r="T122" i="30"/>
  <c r="O228" i="30"/>
  <c r="W208" i="30"/>
  <c r="W207" i="30"/>
  <c r="CQ125" i="30"/>
  <c r="D122" i="30"/>
  <c r="O140" i="30"/>
  <c r="V208" i="30"/>
  <c r="V207" i="30"/>
  <c r="CP125" i="30"/>
  <c r="O233" i="30"/>
  <c r="F227" i="30"/>
  <c r="D139" i="30"/>
  <c r="F215" i="30"/>
  <c r="D127" i="30"/>
  <c r="M208" i="30"/>
  <c r="CG125" i="30"/>
  <c r="W201" i="30"/>
  <c r="W200" i="30"/>
  <c r="CQ118" i="30"/>
  <c r="T240" i="30"/>
  <c r="CM158" i="30"/>
  <c r="AN150" i="30"/>
  <c r="T228" i="30"/>
  <c r="CM146" i="30"/>
  <c r="BW140" i="30"/>
  <c r="V217" i="30"/>
  <c r="O125" i="30"/>
  <c r="V201" i="30"/>
  <c r="O196" i="30"/>
  <c r="CH114" i="30"/>
  <c r="O192" i="30"/>
  <c r="CH110" i="30"/>
  <c r="K178" i="30"/>
  <c r="CE95" i="30"/>
  <c r="E254" i="30"/>
  <c r="D255" i="30"/>
  <c r="R173" i="30"/>
  <c r="R172" i="30"/>
  <c r="CL90" i="30"/>
  <c r="CG81" i="30"/>
  <c r="BM118" i="30"/>
  <c r="J194" i="30"/>
  <c r="CC112" i="30"/>
  <c r="T183" i="30"/>
  <c r="O193" i="30"/>
  <c r="O181" i="30"/>
  <c r="D260" i="30"/>
  <c r="D91" i="30"/>
  <c r="E90" i="30"/>
  <c r="J195" i="30"/>
  <c r="CC113" i="30"/>
  <c r="BW108" i="30"/>
  <c r="T188" i="30"/>
  <c r="AN102" i="30"/>
  <c r="T92" i="30"/>
  <c r="O242" i="30"/>
  <c r="CH160" i="30"/>
  <c r="D148" i="30"/>
  <c r="E147" i="30"/>
  <c r="D136" i="30"/>
  <c r="M217" i="30"/>
  <c r="CG134" i="30"/>
  <c r="O210" i="30"/>
  <c r="D100" i="30"/>
  <c r="D96" i="30"/>
  <c r="E95" i="30"/>
  <c r="J192" i="30"/>
  <c r="CC110" i="30"/>
  <c r="T189" i="30"/>
  <c r="CM107" i="30"/>
  <c r="O199" i="30"/>
  <c r="O195" i="30"/>
  <c r="W191" i="30"/>
  <c r="F181" i="30"/>
  <c r="BY89" i="30"/>
  <c r="J193" i="30"/>
  <c r="CC111" i="30"/>
  <c r="J181" i="30"/>
  <c r="CC99" i="30"/>
  <c r="CP106" i="30"/>
  <c r="V188" i="30"/>
  <c r="G188" i="30"/>
  <c r="V230" i="30"/>
  <c r="V229" i="30"/>
  <c r="T209" i="30"/>
  <c r="CM127" i="30"/>
  <c r="U230" i="30"/>
  <c r="U229" i="30"/>
  <c r="CO147" i="30"/>
  <c r="T220" i="30"/>
  <c r="CM138" i="30"/>
  <c r="O176" i="30"/>
  <c r="CH94" i="30"/>
  <c r="T187" i="30"/>
  <c r="I174" i="30"/>
  <c r="O214" i="30"/>
  <c r="CH132" i="30"/>
  <c r="J236" i="30"/>
  <c r="CC154" i="30"/>
  <c r="P223" i="30"/>
  <c r="P222" i="30"/>
  <c r="CJ140" i="30"/>
  <c r="J220" i="30"/>
  <c r="CC138" i="30"/>
  <c r="O134" i="30"/>
  <c r="CK158" i="30"/>
  <c r="Q240" i="30"/>
  <c r="G240" i="30"/>
  <c r="O211" i="30"/>
  <c r="CH129" i="30"/>
  <c r="AN156" i="30"/>
  <c r="J237" i="30"/>
  <c r="CC155" i="30"/>
  <c r="L230" i="30"/>
  <c r="CF147" i="30"/>
  <c r="J217" i="30"/>
  <c r="CC135" i="30"/>
  <c r="CD134" i="30"/>
  <c r="AN128" i="30"/>
  <c r="T206" i="30"/>
  <c r="CM124" i="30"/>
  <c r="BW118" i="30"/>
  <c r="D154" i="30"/>
  <c r="J238" i="30"/>
  <c r="CC156" i="30"/>
  <c r="T235" i="30"/>
  <c r="CM153" i="30"/>
  <c r="J226" i="30"/>
  <c r="CC144" i="30"/>
  <c r="CP122" i="30"/>
  <c r="V204" i="30"/>
  <c r="G204" i="30"/>
  <c r="Q230" i="30"/>
  <c r="CK147" i="30"/>
  <c r="O221" i="30"/>
  <c r="CH139" i="30"/>
  <c r="O209" i="30"/>
  <c r="CH127" i="30"/>
  <c r="AX89" i="30"/>
  <c r="T148" i="30"/>
  <c r="AN138" i="30"/>
  <c r="J219" i="30"/>
  <c r="CC137" i="30"/>
  <c r="Q201" i="30"/>
  <c r="Q200" i="30"/>
  <c r="CK118" i="30"/>
  <c r="D102" i="30"/>
  <c r="I89" i="30"/>
  <c r="J186" i="30"/>
  <c r="CC104" i="30"/>
  <c r="F203" i="30"/>
  <c r="O173" i="30"/>
  <c r="CD81" i="30"/>
  <c r="CI90" i="30"/>
  <c r="AN114" i="30"/>
  <c r="T112" i="30"/>
  <c r="R191" i="30"/>
  <c r="R190" i="30"/>
  <c r="CL108" i="30"/>
  <c r="T100" i="30"/>
  <c r="J179" i="30"/>
  <c r="CC97" i="30"/>
  <c r="T178" i="30"/>
  <c r="CM96" i="30"/>
  <c r="CN95" i="30"/>
  <c r="D152" i="30"/>
  <c r="O230" i="30"/>
  <c r="CH148" i="30"/>
  <c r="CI147" i="30"/>
  <c r="O218" i="30"/>
  <c r="CH136" i="30"/>
  <c r="M201" i="30"/>
  <c r="CG118" i="30"/>
  <c r="Q191" i="30"/>
  <c r="O182" i="30"/>
  <c r="CH100" i="30"/>
  <c r="O178" i="30"/>
  <c r="CH96" i="30"/>
  <c r="CI95" i="30"/>
  <c r="M173" i="30"/>
  <c r="CL81" i="30"/>
  <c r="CG90" i="30"/>
  <c r="O90" i="30"/>
  <c r="CP105" i="30"/>
  <c r="V187" i="30"/>
  <c r="G254" i="30"/>
  <c r="F502" i="30"/>
  <c r="F503" i="30"/>
  <c r="K173" i="30"/>
  <c r="CJ81" i="30"/>
  <c r="CE90" i="30"/>
  <c r="G89" i="30"/>
  <c r="J224" i="30"/>
  <c r="CC142" i="30"/>
  <c r="O203" i="30"/>
  <c r="CH121" i="30"/>
  <c r="AQ147" i="30"/>
  <c r="AN148" i="30"/>
  <c r="W217" i="30"/>
  <c r="R223" i="30"/>
  <c r="R222" i="30"/>
  <c r="CL140" i="30"/>
  <c r="J191" i="30"/>
  <c r="CC109" i="30"/>
  <c r="CD108" i="30"/>
  <c r="J173" i="30"/>
  <c r="CD90" i="30"/>
  <c r="CI81" i="30"/>
  <c r="CC91" i="30"/>
  <c r="O202" i="30"/>
  <c r="W173" i="30"/>
  <c r="W172" i="30"/>
  <c r="CQ81" i="30"/>
  <c r="AS125" i="30"/>
  <c r="AQ118" i="30"/>
  <c r="L201" i="30"/>
  <c r="CF118" i="30"/>
  <c r="D121" i="30"/>
  <c r="T154" i="30"/>
  <c r="T226" i="30"/>
  <c r="CM144" i="30"/>
  <c r="J221" i="30"/>
  <c r="CC139" i="30"/>
  <c r="T218" i="30"/>
  <c r="T126" i="30"/>
  <c r="O236" i="30"/>
  <c r="CH154" i="30"/>
  <c r="U223" i="30"/>
  <c r="U222" i="30"/>
  <c r="CO140" i="30"/>
  <c r="BW147" i="30"/>
  <c r="T223" i="30"/>
  <c r="CN140" i="30"/>
  <c r="CM141" i="30"/>
  <c r="F235" i="30"/>
  <c r="D312" i="30"/>
  <c r="AR125" i="30"/>
  <c r="E118" i="30"/>
  <c r="D119" i="30"/>
  <c r="T160" i="30"/>
  <c r="J235" i="30"/>
  <c r="CC153" i="30"/>
  <c r="T232" i="30"/>
  <c r="CM150" i="30"/>
  <c r="BM147" i="30"/>
  <c r="T136" i="30"/>
  <c r="AN130" i="30"/>
  <c r="J211" i="30"/>
  <c r="CC129" i="30"/>
  <c r="T208" i="30"/>
  <c r="CM126" i="30"/>
  <c r="CN125" i="30"/>
  <c r="J203" i="30"/>
  <c r="CC121" i="30"/>
  <c r="AA89" i="30"/>
  <c r="D283" i="30"/>
  <c r="O188" i="30"/>
  <c r="CH106" i="30"/>
  <c r="O184" i="30"/>
  <c r="CH102" i="30"/>
  <c r="O180" i="30"/>
  <c r="CH98" i="30"/>
  <c r="D94" i="30"/>
  <c r="T215" i="30"/>
  <c r="CM133" i="30"/>
  <c r="T191" i="30"/>
  <c r="CM109" i="30"/>
  <c r="CN108" i="30"/>
  <c r="R178" i="30"/>
  <c r="R177" i="30"/>
  <c r="CL95" i="30"/>
  <c r="CK116" i="30"/>
  <c r="Q198" i="30"/>
  <c r="F195" i="30"/>
  <c r="O189" i="30"/>
  <c r="F183" i="30"/>
  <c r="T174" i="30"/>
  <c r="E174" i="30"/>
  <c r="CM92" i="30"/>
  <c r="AS108" i="30"/>
  <c r="T184" i="30"/>
  <c r="CM102" i="30"/>
  <c r="T176" i="30"/>
  <c r="CM94" i="30"/>
  <c r="R89" i="30"/>
  <c r="Y95" i="30"/>
  <c r="O234" i="30"/>
  <c r="CH152" i="30"/>
  <c r="Q223" i="30"/>
  <c r="Q222" i="30"/>
  <c r="CK140" i="30"/>
  <c r="D132" i="30"/>
  <c r="D120" i="30"/>
  <c r="D104" i="30"/>
  <c r="AW89" i="30"/>
  <c r="CP116" i="30"/>
  <c r="V198" i="30"/>
  <c r="T193" i="30"/>
  <c r="CM111" i="30"/>
  <c r="BM108" i="30"/>
  <c r="J184" i="30"/>
  <c r="CC102" i="30"/>
  <c r="T181" i="30"/>
  <c r="CM99" i="30"/>
  <c r="P89" i="30"/>
  <c r="J197" i="30"/>
  <c r="CC115" i="30"/>
  <c r="O191" i="30"/>
  <c r="CH109" i="30"/>
  <c r="CI108" i="30"/>
  <c r="D105" i="30"/>
  <c r="BR95" i="30"/>
  <c r="CP97" i="30"/>
  <c r="V179" i="30"/>
  <c r="AC89" i="30"/>
  <c r="AU89" i="30"/>
  <c r="P173" i="30"/>
  <c r="P172" i="30"/>
  <c r="CE81" i="30"/>
  <c r="CJ90" i="30"/>
  <c r="CH113" i="30"/>
  <c r="H194" i="30"/>
  <c r="CM137" i="32"/>
  <c r="CQ134" i="32"/>
  <c r="CM121" i="32"/>
  <c r="W216" i="32"/>
  <c r="S179" i="33"/>
  <c r="CH117" i="30"/>
  <c r="N199" i="30"/>
  <c r="K343" i="33"/>
  <c r="CQ134" i="31"/>
  <c r="H191" i="33"/>
  <c r="G195" i="30"/>
  <c r="S185" i="33"/>
  <c r="CB98" i="33"/>
  <c r="D180" i="33"/>
  <c r="G179" i="30"/>
  <c r="CH153" i="32"/>
  <c r="J400" i="32"/>
  <c r="N180" i="33"/>
  <c r="CH151" i="30"/>
  <c r="CL147" i="30"/>
  <c r="E220" i="30"/>
  <c r="CL134" i="30"/>
  <c r="Q217" i="32"/>
  <c r="CL134" i="32"/>
  <c r="CM134" i="33"/>
  <c r="K380" i="33"/>
  <c r="K461" i="33"/>
  <c r="O461" i="33"/>
  <c r="CM101" i="30"/>
  <c r="R216" i="30"/>
  <c r="R216" i="32"/>
  <c r="CB120" i="33"/>
  <c r="D202" i="33"/>
  <c r="T90" i="31"/>
  <c r="T147" i="31"/>
  <c r="CH104" i="32"/>
  <c r="E199" i="32"/>
  <c r="AN134" i="32"/>
  <c r="CB133" i="33"/>
  <c r="D215" i="33"/>
  <c r="S202" i="33"/>
  <c r="N215" i="33"/>
  <c r="CM118" i="33"/>
  <c r="K364" i="33"/>
  <c r="K445" i="33"/>
  <c r="O445" i="33"/>
  <c r="CB96" i="33"/>
  <c r="D178" i="33"/>
  <c r="H231" i="32"/>
  <c r="J379" i="33"/>
  <c r="H379" i="33"/>
  <c r="H460" i="33"/>
  <c r="L460" i="33"/>
  <c r="CM120" i="30"/>
  <c r="CH96" i="32"/>
  <c r="E197" i="30"/>
  <c r="CH99" i="30"/>
  <c r="CH138" i="30"/>
  <c r="T95" i="31"/>
  <c r="CM149" i="32"/>
  <c r="CQ108" i="32"/>
  <c r="K383" i="33"/>
  <c r="H172" i="33"/>
  <c r="CP108" i="32"/>
  <c r="CH143" i="32"/>
  <c r="W191" i="32"/>
  <c r="W190" i="32"/>
  <c r="CQ95" i="30"/>
  <c r="CH123" i="30"/>
  <c r="V190" i="32"/>
  <c r="E187" i="32"/>
  <c r="CM117" i="32"/>
  <c r="H207" i="33"/>
  <c r="CH147" i="33"/>
  <c r="CH124" i="31"/>
  <c r="CM98" i="30"/>
  <c r="CB98" i="30"/>
  <c r="D180" i="30"/>
  <c r="CH121" i="32"/>
  <c r="AR89" i="32"/>
  <c r="AN108" i="32"/>
  <c r="CM160" i="32"/>
  <c r="CB137" i="33"/>
  <c r="D219" i="33"/>
  <c r="D216" i="33"/>
  <c r="G222" i="33"/>
  <c r="CM93" i="30"/>
  <c r="CL118" i="32"/>
  <c r="H216" i="33"/>
  <c r="E237" i="30"/>
  <c r="CH105" i="30"/>
  <c r="E194" i="30"/>
  <c r="CM121" i="30"/>
  <c r="S203" i="30"/>
  <c r="E176" i="32"/>
  <c r="CL89" i="33"/>
  <c r="R171" i="33"/>
  <c r="W190" i="30"/>
  <c r="W177" i="30"/>
  <c r="CH97" i="30"/>
  <c r="CQ90" i="30"/>
  <c r="G187" i="30"/>
  <c r="T95" i="30"/>
  <c r="CM112" i="32"/>
  <c r="CH105" i="32"/>
  <c r="CM157" i="32"/>
  <c r="CH117" i="32"/>
  <c r="CB122" i="33"/>
  <c r="D204" i="33"/>
  <c r="D200" i="33"/>
  <c r="T89" i="33"/>
  <c r="E171" i="33"/>
  <c r="N204" i="33"/>
  <c r="N200" i="33"/>
  <c r="S218" i="33"/>
  <c r="S216" i="33"/>
  <c r="S176" i="33"/>
  <c r="H177" i="33"/>
  <c r="J368" i="33"/>
  <c r="K382" i="33"/>
  <c r="H382" i="33"/>
  <c r="H463" i="33"/>
  <c r="L463" i="33"/>
  <c r="CB94" i="33"/>
  <c r="D176" i="33"/>
  <c r="C503" i="33"/>
  <c r="C506" i="33"/>
  <c r="CQ89" i="33"/>
  <c r="W171" i="33"/>
  <c r="H171" i="33"/>
  <c r="CB142" i="33"/>
  <c r="D224" i="33"/>
  <c r="AN89" i="33"/>
  <c r="H340" i="33"/>
  <c r="H421" i="33"/>
  <c r="L421" i="33"/>
  <c r="CH140" i="33"/>
  <c r="J386" i="33"/>
  <c r="N224" i="33"/>
  <c r="N222" i="33"/>
  <c r="CK89" i="33"/>
  <c r="Q171" i="33"/>
  <c r="G216" i="33"/>
  <c r="W200" i="33"/>
  <c r="H200" i="33"/>
  <c r="N178" i="33"/>
  <c r="CB102" i="33"/>
  <c r="D184" i="33"/>
  <c r="F171" i="33"/>
  <c r="S184" i="33"/>
  <c r="G172" i="33"/>
  <c r="N172" i="33"/>
  <c r="G505" i="33"/>
  <c r="G506" i="33"/>
  <c r="CM95" i="33"/>
  <c r="K341" i="33"/>
  <c r="K422" i="33"/>
  <c r="O422" i="33"/>
  <c r="S229" i="33"/>
  <c r="E207" i="33"/>
  <c r="I207" i="33"/>
  <c r="S205" i="33"/>
  <c r="K369" i="33"/>
  <c r="H369" i="33"/>
  <c r="H450" i="33"/>
  <c r="L450" i="33"/>
  <c r="CP89" i="33"/>
  <c r="V171" i="33"/>
  <c r="G171" i="33"/>
  <c r="E177" i="33"/>
  <c r="CH95" i="33"/>
  <c r="CB95" i="33"/>
  <c r="I480" i="33"/>
  <c r="M480" i="33"/>
  <c r="M399" i="33"/>
  <c r="H399" i="33"/>
  <c r="H480" i="33"/>
  <c r="L480" i="33"/>
  <c r="I477" i="33"/>
  <c r="M477" i="33"/>
  <c r="H396" i="33"/>
  <c r="H477" i="33"/>
  <c r="L477" i="33"/>
  <c r="M396" i="33"/>
  <c r="K429" i="33"/>
  <c r="O429" i="33"/>
  <c r="O348" i="33"/>
  <c r="I464" i="33"/>
  <c r="M464" i="33"/>
  <c r="M383" i="33"/>
  <c r="H383" i="33"/>
  <c r="H464" i="33"/>
  <c r="L464" i="33"/>
  <c r="K439" i="33"/>
  <c r="O439" i="33"/>
  <c r="O358" i="33"/>
  <c r="J447" i="33"/>
  <c r="N447" i="33"/>
  <c r="N366" i="33"/>
  <c r="J451" i="33"/>
  <c r="N451" i="33"/>
  <c r="N370" i="33"/>
  <c r="I429" i="33"/>
  <c r="M429" i="33"/>
  <c r="H348" i="33"/>
  <c r="H429" i="33"/>
  <c r="L429" i="33"/>
  <c r="M348" i="33"/>
  <c r="K433" i="33"/>
  <c r="O433" i="33"/>
  <c r="O352" i="33"/>
  <c r="I432" i="33"/>
  <c r="M432" i="33"/>
  <c r="M351" i="33"/>
  <c r="J457" i="33"/>
  <c r="N457" i="33"/>
  <c r="N376" i="33"/>
  <c r="K477" i="33"/>
  <c r="O477" i="33"/>
  <c r="O396" i="33"/>
  <c r="K453" i="33"/>
  <c r="O453" i="33"/>
  <c r="O372" i="33"/>
  <c r="I446" i="33"/>
  <c r="M446" i="33"/>
  <c r="H365" i="33"/>
  <c r="H446" i="33"/>
  <c r="L446" i="33"/>
  <c r="M365" i="33"/>
  <c r="J466" i="33"/>
  <c r="N466" i="33"/>
  <c r="N385" i="33"/>
  <c r="K471" i="33"/>
  <c r="O471" i="33"/>
  <c r="O390" i="33"/>
  <c r="J428" i="33"/>
  <c r="N428" i="33"/>
  <c r="N347" i="33"/>
  <c r="K443" i="33"/>
  <c r="O443" i="33"/>
  <c r="O362" i="33"/>
  <c r="I458" i="33"/>
  <c r="M458" i="33"/>
  <c r="H377" i="33"/>
  <c r="H458" i="33"/>
  <c r="L458" i="33"/>
  <c r="M377" i="33"/>
  <c r="J380" i="33"/>
  <c r="J461" i="33"/>
  <c r="N461" i="33"/>
  <c r="J468" i="33"/>
  <c r="N468" i="33"/>
  <c r="N387" i="33"/>
  <c r="E190" i="33"/>
  <c r="K473" i="33"/>
  <c r="O473" i="33"/>
  <c r="O392" i="33"/>
  <c r="I451" i="33"/>
  <c r="M451" i="33"/>
  <c r="M370" i="33"/>
  <c r="H370" i="33"/>
  <c r="H451" i="33"/>
  <c r="L451" i="33"/>
  <c r="I418" i="33"/>
  <c r="M418" i="33"/>
  <c r="H337" i="33"/>
  <c r="H418" i="33"/>
  <c r="L418" i="33"/>
  <c r="M337" i="33"/>
  <c r="K448" i="33"/>
  <c r="O448" i="33"/>
  <c r="O367" i="33"/>
  <c r="K462" i="33"/>
  <c r="O462" i="33"/>
  <c r="O381" i="33"/>
  <c r="J418" i="33"/>
  <c r="N418" i="33"/>
  <c r="N337" i="33"/>
  <c r="J483" i="33"/>
  <c r="N483" i="33"/>
  <c r="N402" i="33"/>
  <c r="K447" i="33"/>
  <c r="O447" i="33"/>
  <c r="O366" i="33"/>
  <c r="I422" i="33"/>
  <c r="M422" i="33"/>
  <c r="K451" i="33"/>
  <c r="O451" i="33"/>
  <c r="O370" i="33"/>
  <c r="K467" i="33"/>
  <c r="O467" i="33"/>
  <c r="O386" i="33"/>
  <c r="D229" i="33"/>
  <c r="E200" i="33"/>
  <c r="M389" i="33"/>
  <c r="I470" i="33"/>
  <c r="M470" i="33"/>
  <c r="H389" i="33"/>
  <c r="H470" i="33"/>
  <c r="L470" i="33"/>
  <c r="K457" i="33"/>
  <c r="O457" i="33"/>
  <c r="O376" i="33"/>
  <c r="K423" i="33"/>
  <c r="O423" i="33"/>
  <c r="O342" i="33"/>
  <c r="I442" i="33"/>
  <c r="M442" i="33"/>
  <c r="H361" i="33"/>
  <c r="H442" i="33"/>
  <c r="L442" i="33"/>
  <c r="M361" i="33"/>
  <c r="J431" i="33"/>
  <c r="N431" i="33"/>
  <c r="N350" i="33"/>
  <c r="I479" i="33"/>
  <c r="M479" i="33"/>
  <c r="H398" i="33"/>
  <c r="H479" i="33"/>
  <c r="L479" i="33"/>
  <c r="M398" i="33"/>
  <c r="J421" i="33"/>
  <c r="N421" i="33"/>
  <c r="N340" i="33"/>
  <c r="I460" i="33"/>
  <c r="M460" i="33"/>
  <c r="M379" i="33"/>
  <c r="N216" i="33"/>
  <c r="I447" i="33"/>
  <c r="M447" i="33"/>
  <c r="M366" i="33"/>
  <c r="H366" i="33"/>
  <c r="H447" i="33"/>
  <c r="L447" i="33"/>
  <c r="J425" i="33"/>
  <c r="N425" i="33"/>
  <c r="N344" i="33"/>
  <c r="J443" i="33"/>
  <c r="N443" i="33"/>
  <c r="N362" i="33"/>
  <c r="J459" i="33"/>
  <c r="N459" i="33"/>
  <c r="N378" i="33"/>
  <c r="J473" i="33"/>
  <c r="N473" i="33"/>
  <c r="N392" i="33"/>
  <c r="K479" i="33"/>
  <c r="O479" i="33"/>
  <c r="O398" i="33"/>
  <c r="M385" i="33"/>
  <c r="I466" i="33"/>
  <c r="M466" i="33"/>
  <c r="H385" i="33"/>
  <c r="H466" i="33"/>
  <c r="L466" i="33"/>
  <c r="N384" i="33"/>
  <c r="J465" i="33"/>
  <c r="N465" i="33"/>
  <c r="I481" i="33"/>
  <c r="M481" i="33"/>
  <c r="M400" i="33"/>
  <c r="H400" i="33"/>
  <c r="H481" i="33"/>
  <c r="L481" i="33"/>
  <c r="H402" i="33"/>
  <c r="H483" i="33"/>
  <c r="L483" i="33"/>
  <c r="I483" i="33"/>
  <c r="M483" i="33"/>
  <c r="M402" i="33"/>
  <c r="I177" i="33"/>
  <c r="I487" i="33"/>
  <c r="M487" i="33"/>
  <c r="M406" i="33"/>
  <c r="H406" i="33"/>
  <c r="H487" i="33"/>
  <c r="L487" i="33"/>
  <c r="K455" i="33"/>
  <c r="O455" i="33"/>
  <c r="O374" i="33"/>
  <c r="S222" i="33"/>
  <c r="J393" i="33"/>
  <c r="J474" i="33"/>
  <c r="N474" i="33"/>
  <c r="CB147" i="33"/>
  <c r="J450" i="33"/>
  <c r="N450" i="33"/>
  <c r="N369" i="33"/>
  <c r="J482" i="33"/>
  <c r="N482" i="33"/>
  <c r="N401" i="33"/>
  <c r="J439" i="33"/>
  <c r="N439" i="33"/>
  <c r="N358" i="33"/>
  <c r="I456" i="33"/>
  <c r="M456" i="33"/>
  <c r="H375" i="33"/>
  <c r="H456" i="33"/>
  <c r="L456" i="33"/>
  <c r="M375" i="33"/>
  <c r="J477" i="33"/>
  <c r="N477" i="33"/>
  <c r="N396" i="33"/>
  <c r="K484" i="33"/>
  <c r="O484" i="33"/>
  <c r="O403" i="33"/>
  <c r="H401" i="33"/>
  <c r="H482" i="33"/>
  <c r="L482" i="33"/>
  <c r="I482" i="33"/>
  <c r="M482" i="33"/>
  <c r="M401" i="33"/>
  <c r="I428" i="33"/>
  <c r="M428" i="33"/>
  <c r="H347" i="33"/>
  <c r="H428" i="33"/>
  <c r="L428" i="33"/>
  <c r="M347" i="33"/>
  <c r="K351" i="33"/>
  <c r="S187" i="33"/>
  <c r="K431" i="33"/>
  <c r="O431" i="33"/>
  <c r="O350" i="33"/>
  <c r="J448" i="33"/>
  <c r="N448" i="33"/>
  <c r="N367" i="33"/>
  <c r="J419" i="33"/>
  <c r="N419" i="33"/>
  <c r="N338" i="33"/>
  <c r="J462" i="33"/>
  <c r="N462" i="33"/>
  <c r="N381" i="33"/>
  <c r="H405" i="33"/>
  <c r="H486" i="33"/>
  <c r="L486" i="33"/>
  <c r="I486" i="33"/>
  <c r="M486" i="33"/>
  <c r="M405" i="33"/>
  <c r="J480" i="33"/>
  <c r="N480" i="33"/>
  <c r="N399" i="33"/>
  <c r="I424" i="33"/>
  <c r="M424" i="33"/>
  <c r="M343" i="33"/>
  <c r="H343" i="33"/>
  <c r="H424" i="33"/>
  <c r="L424" i="33"/>
  <c r="J471" i="33"/>
  <c r="N471" i="33"/>
  <c r="N390" i="33"/>
  <c r="K378" i="33"/>
  <c r="S214" i="33"/>
  <c r="S207" i="33"/>
  <c r="I476" i="33"/>
  <c r="M476" i="33"/>
  <c r="H395" i="33"/>
  <c r="H476" i="33"/>
  <c r="L476" i="33"/>
  <c r="M395" i="33"/>
  <c r="J424" i="33"/>
  <c r="N424" i="33"/>
  <c r="N343" i="33"/>
  <c r="K425" i="33"/>
  <c r="O425" i="33"/>
  <c r="O344" i="33"/>
  <c r="J476" i="33"/>
  <c r="N476" i="33"/>
  <c r="N395" i="33"/>
  <c r="K470" i="33"/>
  <c r="O470" i="33"/>
  <c r="O389" i="33"/>
  <c r="K338" i="33"/>
  <c r="H338" i="33"/>
  <c r="H419" i="33"/>
  <c r="L419" i="33"/>
  <c r="S174" i="33"/>
  <c r="O383" i="33"/>
  <c r="K464" i="33"/>
  <c r="O464" i="33"/>
  <c r="J437" i="33"/>
  <c r="N437" i="33"/>
  <c r="N356" i="33"/>
  <c r="K486" i="33"/>
  <c r="O486" i="33"/>
  <c r="O405" i="33"/>
  <c r="CM90" i="33"/>
  <c r="CB90" i="33"/>
  <c r="I430" i="33"/>
  <c r="M430" i="33"/>
  <c r="M349" i="33"/>
  <c r="I423" i="33"/>
  <c r="M423" i="33"/>
  <c r="M342" i="33"/>
  <c r="H342" i="33"/>
  <c r="H423" i="33"/>
  <c r="L423" i="33"/>
  <c r="K428" i="33"/>
  <c r="O428" i="33"/>
  <c r="O347" i="33"/>
  <c r="O387" i="33"/>
  <c r="K468" i="33"/>
  <c r="O468" i="33"/>
  <c r="N229" i="33"/>
  <c r="J427" i="33"/>
  <c r="N427" i="33"/>
  <c r="N346" i="33"/>
  <c r="J485" i="33"/>
  <c r="N485" i="33"/>
  <c r="N404" i="33"/>
  <c r="J484" i="33"/>
  <c r="N484" i="33"/>
  <c r="N403" i="33"/>
  <c r="I426" i="33"/>
  <c r="M426" i="33"/>
  <c r="M345" i="33"/>
  <c r="I472" i="33"/>
  <c r="M472" i="33"/>
  <c r="H391" i="33"/>
  <c r="H472" i="33"/>
  <c r="L472" i="33"/>
  <c r="M391" i="33"/>
  <c r="I474" i="33"/>
  <c r="M474" i="33"/>
  <c r="I427" i="33"/>
  <c r="M427" i="33"/>
  <c r="M346" i="33"/>
  <c r="J371" i="33"/>
  <c r="J452" i="33"/>
  <c r="N452" i="33"/>
  <c r="CB125" i="33"/>
  <c r="K487" i="33"/>
  <c r="O487" i="33"/>
  <c r="O406" i="33"/>
  <c r="K476" i="33"/>
  <c r="O476" i="33"/>
  <c r="O395" i="33"/>
  <c r="I469" i="33"/>
  <c r="M469" i="33"/>
  <c r="M388" i="33"/>
  <c r="H388" i="33"/>
  <c r="H469" i="33"/>
  <c r="L469" i="33"/>
  <c r="G177" i="33"/>
  <c r="J423" i="33"/>
  <c r="N423" i="33"/>
  <c r="N342" i="33"/>
  <c r="K346" i="33"/>
  <c r="H346" i="33"/>
  <c r="H427" i="33"/>
  <c r="L427" i="33"/>
  <c r="S182" i="33"/>
  <c r="K426" i="33"/>
  <c r="O426" i="33"/>
  <c r="O345" i="33"/>
  <c r="H404" i="33"/>
  <c r="H485" i="33"/>
  <c r="L485" i="33"/>
  <c r="I485" i="33"/>
  <c r="M485" i="33"/>
  <c r="M404" i="33"/>
  <c r="K420" i="33"/>
  <c r="O420" i="33"/>
  <c r="O339" i="33"/>
  <c r="J440" i="33"/>
  <c r="N440" i="33"/>
  <c r="N359" i="33"/>
  <c r="K466" i="33"/>
  <c r="O466" i="33"/>
  <c r="O385" i="33"/>
  <c r="J354" i="33"/>
  <c r="J435" i="33"/>
  <c r="N435" i="33"/>
  <c r="CB108" i="33"/>
  <c r="I433" i="33"/>
  <c r="M433" i="33"/>
  <c r="M352" i="33"/>
  <c r="H352" i="33"/>
  <c r="H433" i="33"/>
  <c r="L433" i="33"/>
  <c r="J464" i="33"/>
  <c r="N464" i="33"/>
  <c r="N383" i="33"/>
  <c r="K469" i="33"/>
  <c r="O469" i="33"/>
  <c r="O388" i="33"/>
  <c r="I450" i="33"/>
  <c r="M450" i="33"/>
  <c r="M369" i="33"/>
  <c r="K440" i="33"/>
  <c r="O440" i="33"/>
  <c r="O359" i="33"/>
  <c r="I467" i="33"/>
  <c r="M467" i="33"/>
  <c r="M386" i="33"/>
  <c r="J475" i="33"/>
  <c r="N475" i="33"/>
  <c r="N394" i="33"/>
  <c r="J486" i="33"/>
  <c r="N486" i="33"/>
  <c r="N405" i="33"/>
  <c r="I473" i="33"/>
  <c r="M473" i="33"/>
  <c r="H392" i="33"/>
  <c r="H473" i="33"/>
  <c r="L473" i="33"/>
  <c r="M392" i="33"/>
  <c r="J479" i="33"/>
  <c r="N479" i="33"/>
  <c r="N398" i="33"/>
  <c r="K441" i="33"/>
  <c r="O441" i="33"/>
  <c r="O360" i="33"/>
  <c r="J364" i="33"/>
  <c r="J445" i="33"/>
  <c r="N445" i="33"/>
  <c r="CB118" i="33"/>
  <c r="K424" i="33"/>
  <c r="O424" i="33"/>
  <c r="O343" i="33"/>
  <c r="J449" i="33"/>
  <c r="N449" i="33"/>
  <c r="E229" i="33"/>
  <c r="CB105" i="33"/>
  <c r="D187" i="33"/>
  <c r="K460" i="33"/>
  <c r="O460" i="33"/>
  <c r="O379" i="33"/>
  <c r="I229" i="33"/>
  <c r="E216" i="33"/>
  <c r="K472" i="33"/>
  <c r="O472" i="33"/>
  <c r="O391" i="33"/>
  <c r="I457" i="33"/>
  <c r="M457" i="33"/>
  <c r="H376" i="33"/>
  <c r="H457" i="33"/>
  <c r="L457" i="33"/>
  <c r="M376" i="33"/>
  <c r="K442" i="33"/>
  <c r="O442" i="33"/>
  <c r="O361" i="33"/>
  <c r="I438" i="33"/>
  <c r="M438" i="33"/>
  <c r="H357" i="33"/>
  <c r="H438" i="33"/>
  <c r="L438" i="33"/>
  <c r="M357" i="33"/>
  <c r="I461" i="33"/>
  <c r="M461" i="33"/>
  <c r="I471" i="33"/>
  <c r="M471" i="33"/>
  <c r="H390" i="33"/>
  <c r="H471" i="33"/>
  <c r="L471" i="33"/>
  <c r="M390" i="33"/>
  <c r="K449" i="33"/>
  <c r="O449" i="33"/>
  <c r="O368" i="33"/>
  <c r="K481" i="33"/>
  <c r="O481" i="33"/>
  <c r="O400" i="33"/>
  <c r="I440" i="33"/>
  <c r="M440" i="33"/>
  <c r="H359" i="33"/>
  <c r="H440" i="33"/>
  <c r="L440" i="33"/>
  <c r="M359" i="33"/>
  <c r="I437" i="33"/>
  <c r="M437" i="33"/>
  <c r="M356" i="33"/>
  <c r="H356" i="33"/>
  <c r="H437" i="33"/>
  <c r="L437" i="33"/>
  <c r="K465" i="33"/>
  <c r="O465" i="33"/>
  <c r="O384" i="33"/>
  <c r="K458" i="33"/>
  <c r="O458" i="33"/>
  <c r="O377" i="33"/>
  <c r="I452" i="33"/>
  <c r="M452" i="33"/>
  <c r="H403" i="33"/>
  <c r="H484" i="33"/>
  <c r="L484" i="33"/>
  <c r="I484" i="33"/>
  <c r="M484" i="33"/>
  <c r="M403" i="33"/>
  <c r="D190" i="33"/>
  <c r="E222" i="33"/>
  <c r="K418" i="33"/>
  <c r="O418" i="33"/>
  <c r="O337" i="33"/>
  <c r="K437" i="33"/>
  <c r="O437" i="33"/>
  <c r="O356" i="33"/>
  <c r="K478" i="33"/>
  <c r="O478" i="33"/>
  <c r="O397" i="33"/>
  <c r="I222" i="33"/>
  <c r="J487" i="33"/>
  <c r="N487" i="33"/>
  <c r="N406" i="33"/>
  <c r="O399" i="33"/>
  <c r="K480" i="33"/>
  <c r="O480" i="33"/>
  <c r="I478" i="33"/>
  <c r="M478" i="33"/>
  <c r="H397" i="33"/>
  <c r="H478" i="33"/>
  <c r="L478" i="33"/>
  <c r="M397" i="33"/>
  <c r="I431" i="33"/>
  <c r="M431" i="33"/>
  <c r="M350" i="33"/>
  <c r="H350" i="33"/>
  <c r="H431" i="33"/>
  <c r="L431" i="33"/>
  <c r="J353" i="33"/>
  <c r="N189" i="33"/>
  <c r="CB107" i="33"/>
  <c r="D189" i="33"/>
  <c r="K446" i="33"/>
  <c r="O446" i="33"/>
  <c r="O365" i="33"/>
  <c r="I444" i="33"/>
  <c r="M444" i="33"/>
  <c r="M363" i="33"/>
  <c r="H363" i="33"/>
  <c r="H444" i="33"/>
  <c r="L444" i="33"/>
  <c r="J429" i="33"/>
  <c r="N429" i="33"/>
  <c r="N348" i="33"/>
  <c r="S190" i="33"/>
  <c r="K485" i="33"/>
  <c r="O485" i="33"/>
  <c r="O404" i="33"/>
  <c r="N400" i="33"/>
  <c r="J481" i="33"/>
  <c r="N481" i="33"/>
  <c r="I475" i="33"/>
  <c r="M475" i="33"/>
  <c r="H394" i="33"/>
  <c r="H475" i="33"/>
  <c r="L475" i="33"/>
  <c r="M394" i="33"/>
  <c r="J345" i="33"/>
  <c r="H345" i="33"/>
  <c r="H426" i="33"/>
  <c r="L426" i="33"/>
  <c r="N181" i="33"/>
  <c r="CB99" i="33"/>
  <c r="D181" i="33"/>
  <c r="N207" i="33"/>
  <c r="D222" i="33"/>
  <c r="I216" i="33"/>
  <c r="K456" i="33"/>
  <c r="O456" i="33"/>
  <c r="O375" i="33"/>
  <c r="I448" i="33"/>
  <c r="M448" i="33"/>
  <c r="M367" i="33"/>
  <c r="L367" i="33"/>
  <c r="H367" i="33"/>
  <c r="H448" i="33"/>
  <c r="L448" i="33"/>
  <c r="I454" i="33"/>
  <c r="M454" i="33"/>
  <c r="H373" i="33"/>
  <c r="H454" i="33"/>
  <c r="L454" i="33"/>
  <c r="M373" i="33"/>
  <c r="J470" i="33"/>
  <c r="N470" i="33"/>
  <c r="N389" i="33"/>
  <c r="I435" i="33"/>
  <c r="M435" i="33"/>
  <c r="I439" i="33"/>
  <c r="M439" i="33"/>
  <c r="M358" i="33"/>
  <c r="H358" i="33"/>
  <c r="H439" i="33"/>
  <c r="L439" i="33"/>
  <c r="J441" i="33"/>
  <c r="N441" i="33"/>
  <c r="N360" i="33"/>
  <c r="J438" i="33"/>
  <c r="N438" i="33"/>
  <c r="N357" i="33"/>
  <c r="I441" i="33"/>
  <c r="M441" i="33"/>
  <c r="H360" i="33"/>
  <c r="H441" i="33"/>
  <c r="L441" i="33"/>
  <c r="M360" i="33"/>
  <c r="N190" i="33"/>
  <c r="D172" i="33"/>
  <c r="I449" i="33"/>
  <c r="M449" i="33"/>
  <c r="M368" i="33"/>
  <c r="I420" i="33"/>
  <c r="M420" i="33"/>
  <c r="M339" i="33"/>
  <c r="H339" i="33"/>
  <c r="H420" i="33"/>
  <c r="L420" i="33"/>
  <c r="J456" i="33"/>
  <c r="N456" i="33"/>
  <c r="N375" i="33"/>
  <c r="I463" i="33"/>
  <c r="M463" i="33"/>
  <c r="M382" i="33"/>
  <c r="I468" i="33"/>
  <c r="M468" i="33"/>
  <c r="M387" i="33"/>
  <c r="H387" i="33"/>
  <c r="H468" i="33"/>
  <c r="L468" i="33"/>
  <c r="I459" i="33"/>
  <c r="M459" i="33"/>
  <c r="H378" i="33"/>
  <c r="H459" i="33"/>
  <c r="L459" i="33"/>
  <c r="M378" i="33"/>
  <c r="K434" i="33"/>
  <c r="O434" i="33"/>
  <c r="O353" i="33"/>
  <c r="J446" i="33"/>
  <c r="N446" i="33"/>
  <c r="N365" i="33"/>
  <c r="J472" i="33"/>
  <c r="N472" i="33"/>
  <c r="N391" i="33"/>
  <c r="I445" i="33"/>
  <c r="M445" i="33"/>
  <c r="J349" i="33"/>
  <c r="N185" i="33"/>
  <c r="CB103" i="33"/>
  <c r="D185" i="33"/>
  <c r="J432" i="33"/>
  <c r="N432" i="33"/>
  <c r="N351" i="33"/>
  <c r="K436" i="33"/>
  <c r="O436" i="33"/>
  <c r="O355" i="33"/>
  <c r="J444" i="33"/>
  <c r="N444" i="33"/>
  <c r="N363" i="33"/>
  <c r="J453" i="33"/>
  <c r="N453" i="33"/>
  <c r="N372" i="33"/>
  <c r="K444" i="33"/>
  <c r="O444" i="33"/>
  <c r="O363" i="33"/>
  <c r="I462" i="33"/>
  <c r="M462" i="33"/>
  <c r="H381" i="33"/>
  <c r="H462" i="33"/>
  <c r="L462" i="33"/>
  <c r="M381" i="33"/>
  <c r="I419" i="33"/>
  <c r="M419" i="33"/>
  <c r="M338" i="33"/>
  <c r="J442" i="33"/>
  <c r="N442" i="33"/>
  <c r="N361" i="33"/>
  <c r="K482" i="33"/>
  <c r="O482" i="33"/>
  <c r="O401" i="33"/>
  <c r="E172" i="33"/>
  <c r="I190" i="33"/>
  <c r="I336" i="33"/>
  <c r="CC89" i="33"/>
  <c r="H353" i="33"/>
  <c r="H434" i="33"/>
  <c r="L434" i="33"/>
  <c r="I434" i="33"/>
  <c r="M434" i="33"/>
  <c r="M353" i="33"/>
  <c r="K475" i="33"/>
  <c r="O475" i="33"/>
  <c r="O394" i="33"/>
  <c r="I425" i="33"/>
  <c r="M425" i="33"/>
  <c r="M344" i="33"/>
  <c r="H344" i="33"/>
  <c r="H425" i="33"/>
  <c r="L425" i="33"/>
  <c r="J458" i="33"/>
  <c r="N458" i="33"/>
  <c r="N377" i="33"/>
  <c r="I453" i="33"/>
  <c r="M453" i="33"/>
  <c r="M372" i="33"/>
  <c r="H372" i="33"/>
  <c r="H453" i="33"/>
  <c r="L453" i="33"/>
  <c r="K454" i="33"/>
  <c r="O454" i="33"/>
  <c r="O373" i="33"/>
  <c r="J436" i="33"/>
  <c r="N436" i="33"/>
  <c r="N355" i="33"/>
  <c r="J336" i="33"/>
  <c r="J417" i="33"/>
  <c r="N417" i="33"/>
  <c r="CH89" i="33"/>
  <c r="K483" i="33"/>
  <c r="O483" i="33"/>
  <c r="O402" i="33"/>
  <c r="J420" i="33"/>
  <c r="N420" i="33"/>
  <c r="N339" i="33"/>
  <c r="I200" i="33"/>
  <c r="K430" i="33"/>
  <c r="O430" i="33"/>
  <c r="O349" i="33"/>
  <c r="K438" i="33"/>
  <c r="O438" i="33"/>
  <c r="O357" i="33"/>
  <c r="I465" i="33"/>
  <c r="M465" i="33"/>
  <c r="M384" i="33"/>
  <c r="H384" i="33"/>
  <c r="H465" i="33"/>
  <c r="L465" i="33"/>
  <c r="J463" i="33"/>
  <c r="N463" i="33"/>
  <c r="N382" i="33"/>
  <c r="I443" i="33"/>
  <c r="M443" i="33"/>
  <c r="M362" i="33"/>
  <c r="H362" i="33"/>
  <c r="H443" i="33"/>
  <c r="L443" i="33"/>
  <c r="I455" i="33"/>
  <c r="M455" i="33"/>
  <c r="H374" i="33"/>
  <c r="H455" i="33"/>
  <c r="L455" i="33"/>
  <c r="M374" i="33"/>
  <c r="K421" i="33"/>
  <c r="O421" i="33"/>
  <c r="O340" i="33"/>
  <c r="L340" i="33"/>
  <c r="J478" i="33"/>
  <c r="N478" i="33"/>
  <c r="N397" i="33"/>
  <c r="J454" i="33"/>
  <c r="N454" i="33"/>
  <c r="N373" i="33"/>
  <c r="J433" i="33"/>
  <c r="N433" i="33"/>
  <c r="N352" i="33"/>
  <c r="N388" i="33"/>
  <c r="J469" i="33"/>
  <c r="N469" i="33"/>
  <c r="H190" i="33"/>
  <c r="D89" i="33"/>
  <c r="G200" i="33"/>
  <c r="CB132" i="33"/>
  <c r="D214" i="33"/>
  <c r="D207" i="33"/>
  <c r="J455" i="33"/>
  <c r="N455" i="33"/>
  <c r="N374" i="33"/>
  <c r="I436" i="33"/>
  <c r="M436" i="33"/>
  <c r="M355" i="33"/>
  <c r="H355" i="33"/>
  <c r="H436" i="33"/>
  <c r="L436" i="33"/>
  <c r="I172" i="33"/>
  <c r="R200" i="32"/>
  <c r="S196" i="30"/>
  <c r="T125" i="30"/>
  <c r="CP134" i="30"/>
  <c r="CM136" i="30"/>
  <c r="CB136" i="30"/>
  <c r="D218" i="30"/>
  <c r="V216" i="30"/>
  <c r="AN140" i="30"/>
  <c r="CM117" i="30"/>
  <c r="CH107" i="31"/>
  <c r="J354" i="31"/>
  <c r="CH160" i="31"/>
  <c r="CQ134" i="30"/>
  <c r="CM101" i="31"/>
  <c r="T140" i="31"/>
  <c r="CM151" i="32"/>
  <c r="W216" i="30"/>
  <c r="CM139" i="30"/>
  <c r="E179" i="32"/>
  <c r="CQ108" i="30"/>
  <c r="CH111" i="30"/>
  <c r="CQ140" i="30"/>
  <c r="E179" i="30"/>
  <c r="T140" i="30"/>
  <c r="CB102" i="31"/>
  <c r="E202" i="32"/>
  <c r="CM154" i="31"/>
  <c r="CB154" i="31"/>
  <c r="T134" i="31"/>
  <c r="Q229" i="30"/>
  <c r="BW89" i="31"/>
  <c r="CP147" i="31"/>
  <c r="CQ147" i="32"/>
  <c r="E235" i="30"/>
  <c r="E194" i="32"/>
  <c r="AN140" i="32"/>
  <c r="E212" i="32"/>
  <c r="W229" i="32"/>
  <c r="CM142" i="31"/>
  <c r="CH143" i="31"/>
  <c r="CH140" i="31"/>
  <c r="CP147" i="30"/>
  <c r="E185" i="30"/>
  <c r="CL140" i="31"/>
  <c r="CI89" i="32"/>
  <c r="O171" i="32"/>
  <c r="E192" i="32"/>
  <c r="CM112" i="30"/>
  <c r="S194" i="30"/>
  <c r="CH107" i="30"/>
  <c r="T190" i="30"/>
  <c r="T207" i="30"/>
  <c r="CH120" i="30"/>
  <c r="CK95" i="30"/>
  <c r="CP140" i="30"/>
  <c r="Q177" i="30"/>
  <c r="E231" i="30"/>
  <c r="CM113" i="30"/>
  <c r="X89" i="30"/>
  <c r="T108" i="30"/>
  <c r="E227" i="30"/>
  <c r="E214" i="30"/>
  <c r="T134" i="30"/>
  <c r="CO89" i="30"/>
  <c r="U171" i="30"/>
  <c r="D134" i="31"/>
  <c r="CK125" i="31"/>
  <c r="AN147" i="31"/>
  <c r="E239" i="32"/>
  <c r="CM99" i="32"/>
  <c r="K346" i="32"/>
  <c r="R222" i="32"/>
  <c r="AN118" i="32"/>
  <c r="T95" i="32"/>
  <c r="E241" i="32"/>
  <c r="CH145" i="32"/>
  <c r="E214" i="32"/>
  <c r="T108" i="32"/>
  <c r="E221" i="32"/>
  <c r="CP134" i="32"/>
  <c r="CM138" i="32"/>
  <c r="K385" i="32"/>
  <c r="V216" i="32"/>
  <c r="E209" i="32"/>
  <c r="CL140" i="32"/>
  <c r="T134" i="32"/>
  <c r="E231" i="32"/>
  <c r="E232" i="32"/>
  <c r="CH92" i="32"/>
  <c r="O89" i="32"/>
  <c r="CH94" i="32"/>
  <c r="CH136" i="32"/>
  <c r="CH134" i="32"/>
  <c r="AN147" i="32"/>
  <c r="E188" i="32"/>
  <c r="E198" i="32"/>
  <c r="D90" i="32"/>
  <c r="CL90" i="32"/>
  <c r="T125" i="32"/>
  <c r="CP118" i="32"/>
  <c r="E89" i="32"/>
  <c r="CD89" i="32"/>
  <c r="J171" i="32"/>
  <c r="R172" i="32"/>
  <c r="CP147" i="32"/>
  <c r="X89" i="32"/>
  <c r="E183" i="32"/>
  <c r="E196" i="32"/>
  <c r="T190" i="32"/>
  <c r="V229" i="32"/>
  <c r="CM102" i="32"/>
  <c r="T118" i="32"/>
  <c r="H202" i="32"/>
  <c r="E226" i="32"/>
  <c r="J343" i="32"/>
  <c r="N178" i="32"/>
  <c r="J368" i="32"/>
  <c r="N203" i="32"/>
  <c r="CB121" i="32"/>
  <c r="D203" i="32"/>
  <c r="V200" i="32"/>
  <c r="J366" i="32"/>
  <c r="N201" i="32"/>
  <c r="CB119" i="32"/>
  <c r="D201" i="32"/>
  <c r="CH118" i="32"/>
  <c r="V178" i="32"/>
  <c r="V177" i="32"/>
  <c r="CP95" i="32"/>
  <c r="I339" i="32"/>
  <c r="I174" i="32"/>
  <c r="H217" i="32"/>
  <c r="M216" i="32"/>
  <c r="H216" i="32"/>
  <c r="I404" i="32"/>
  <c r="I239" i="32"/>
  <c r="I403" i="32"/>
  <c r="I238" i="32"/>
  <c r="D254" i="32"/>
  <c r="J351" i="32"/>
  <c r="N186" i="32"/>
  <c r="CB104" i="32"/>
  <c r="D186" i="32"/>
  <c r="I392" i="32"/>
  <c r="I227" i="32"/>
  <c r="J402" i="32"/>
  <c r="N237" i="32"/>
  <c r="CB155" i="32"/>
  <c r="D237" i="32"/>
  <c r="E234" i="32"/>
  <c r="CO89" i="32"/>
  <c r="U171" i="32"/>
  <c r="I354" i="32"/>
  <c r="I189" i="32"/>
  <c r="L229" i="32"/>
  <c r="G230" i="32"/>
  <c r="T140" i="32"/>
  <c r="K399" i="32"/>
  <c r="S234" i="32"/>
  <c r="O222" i="32"/>
  <c r="I377" i="32"/>
  <c r="I212" i="32"/>
  <c r="I371" i="32"/>
  <c r="I206" i="32"/>
  <c r="G223" i="32"/>
  <c r="L222" i="32"/>
  <c r="G222" i="32"/>
  <c r="M177" i="32"/>
  <c r="E204" i="32"/>
  <c r="K207" i="32"/>
  <c r="F207" i="32"/>
  <c r="F208" i="32"/>
  <c r="Q172" i="32"/>
  <c r="J401" i="32"/>
  <c r="N236" i="32"/>
  <c r="CB154" i="32"/>
  <c r="D236" i="32"/>
  <c r="BW89" i="32"/>
  <c r="E233" i="32"/>
  <c r="E180" i="32"/>
  <c r="E220" i="32"/>
  <c r="K364" i="32"/>
  <c r="S199" i="32"/>
  <c r="J364" i="32"/>
  <c r="N199" i="32"/>
  <c r="CB117" i="32"/>
  <c r="D199" i="32"/>
  <c r="J391" i="32"/>
  <c r="N226" i="32"/>
  <c r="CB144" i="32"/>
  <c r="D226" i="32"/>
  <c r="O200" i="32"/>
  <c r="I379" i="32"/>
  <c r="I214" i="32"/>
  <c r="M341" i="32"/>
  <c r="I259" i="32"/>
  <c r="E174" i="32"/>
  <c r="I382" i="32"/>
  <c r="I217" i="32"/>
  <c r="CC134" i="32"/>
  <c r="I381" i="32"/>
  <c r="I357" i="32"/>
  <c r="I192" i="32"/>
  <c r="J363" i="32"/>
  <c r="N198" i="32"/>
  <c r="CB116" i="32"/>
  <c r="D198" i="32"/>
  <c r="D118" i="32"/>
  <c r="I351" i="32"/>
  <c r="I186" i="32"/>
  <c r="E238" i="32"/>
  <c r="CH110" i="32"/>
  <c r="I359" i="32"/>
  <c r="I194" i="32"/>
  <c r="I362" i="32"/>
  <c r="I197" i="32"/>
  <c r="K383" i="32"/>
  <c r="S218" i="32"/>
  <c r="K378" i="32"/>
  <c r="S213" i="32"/>
  <c r="E227" i="32"/>
  <c r="J344" i="32"/>
  <c r="N179" i="32"/>
  <c r="CB97" i="32"/>
  <c r="D179" i="32"/>
  <c r="E189" i="32"/>
  <c r="I402" i="32"/>
  <c r="I237" i="32"/>
  <c r="J380" i="32"/>
  <c r="N215" i="32"/>
  <c r="CB133" i="32"/>
  <c r="D215" i="32"/>
  <c r="K402" i="32"/>
  <c r="S237" i="32"/>
  <c r="I380" i="32"/>
  <c r="I215" i="32"/>
  <c r="J374" i="32"/>
  <c r="N209" i="32"/>
  <c r="CB127" i="32"/>
  <c r="D209" i="32"/>
  <c r="K396" i="32"/>
  <c r="S231" i="32"/>
  <c r="I340" i="32"/>
  <c r="I175" i="32"/>
  <c r="J367" i="32"/>
  <c r="N202" i="32"/>
  <c r="L207" i="32"/>
  <c r="G207" i="32"/>
  <c r="G208" i="32"/>
  <c r="E206" i="32"/>
  <c r="I407" i="32"/>
  <c r="I242" i="32"/>
  <c r="O177" i="32"/>
  <c r="J384" i="32"/>
  <c r="N219" i="32"/>
  <c r="CB137" i="32"/>
  <c r="D219" i="32"/>
  <c r="J379" i="32"/>
  <c r="N214" i="32"/>
  <c r="CB132" i="32"/>
  <c r="D214" i="32"/>
  <c r="K374" i="32"/>
  <c r="S209" i="32"/>
  <c r="K349" i="32"/>
  <c r="S184" i="32"/>
  <c r="J370" i="32"/>
  <c r="N205" i="32"/>
  <c r="CB123" i="32"/>
  <c r="D205" i="32"/>
  <c r="K380" i="32"/>
  <c r="S215" i="32"/>
  <c r="J390" i="32"/>
  <c r="N225" i="32"/>
  <c r="CB143" i="32"/>
  <c r="D225" i="32"/>
  <c r="J397" i="32"/>
  <c r="N232" i="32"/>
  <c r="CB150" i="32"/>
  <c r="D232" i="32"/>
  <c r="K350" i="32"/>
  <c r="S185" i="32"/>
  <c r="K398" i="32"/>
  <c r="S233" i="32"/>
  <c r="D125" i="32"/>
  <c r="T207" i="32"/>
  <c r="L177" i="32"/>
  <c r="K403" i="32"/>
  <c r="S238" i="32"/>
  <c r="K393" i="32"/>
  <c r="S228" i="32"/>
  <c r="J349" i="32"/>
  <c r="N184" i="32"/>
  <c r="CB102" i="32"/>
  <c r="D184" i="32"/>
  <c r="H191" i="32"/>
  <c r="M190" i="32"/>
  <c r="H190" i="32"/>
  <c r="J216" i="32"/>
  <c r="E217" i="32"/>
  <c r="I344" i="32"/>
  <c r="I179" i="32"/>
  <c r="E186" i="32"/>
  <c r="I393" i="32"/>
  <c r="I228" i="32"/>
  <c r="J172" i="32"/>
  <c r="E173" i="32"/>
  <c r="Q178" i="32"/>
  <c r="Q177" i="32"/>
  <c r="CK95" i="32"/>
  <c r="E197" i="32"/>
  <c r="K362" i="32"/>
  <c r="S197" i="32"/>
  <c r="AN125" i="32"/>
  <c r="K348" i="32"/>
  <c r="S183" i="32"/>
  <c r="CK118" i="32"/>
  <c r="I370" i="32"/>
  <c r="I205" i="32"/>
  <c r="E237" i="32"/>
  <c r="E215" i="32"/>
  <c r="E175" i="32"/>
  <c r="BM89" i="32"/>
  <c r="D108" i="32"/>
  <c r="I353" i="32"/>
  <c r="I188" i="32"/>
  <c r="K377" i="32"/>
  <c r="S212" i="32"/>
  <c r="I375" i="32"/>
  <c r="I210" i="32"/>
  <c r="E242" i="32"/>
  <c r="CN89" i="32"/>
  <c r="T171" i="32"/>
  <c r="J348" i="32"/>
  <c r="N183" i="32"/>
  <c r="CB101" i="32"/>
  <c r="D183" i="32"/>
  <c r="D147" i="32"/>
  <c r="D95" i="32"/>
  <c r="J385" i="32"/>
  <c r="N220" i="32"/>
  <c r="I390" i="32"/>
  <c r="I225" i="32"/>
  <c r="J377" i="32"/>
  <c r="N212" i="32"/>
  <c r="CB130" i="32"/>
  <c r="D212" i="32"/>
  <c r="CM94" i="32"/>
  <c r="CB94" i="32"/>
  <c r="D176" i="32"/>
  <c r="I350" i="32"/>
  <c r="I185" i="32"/>
  <c r="K375" i="32"/>
  <c r="S210" i="32"/>
  <c r="CH100" i="32"/>
  <c r="CH95" i="32"/>
  <c r="I376" i="32"/>
  <c r="I211" i="32"/>
  <c r="J338" i="32"/>
  <c r="N173" i="32"/>
  <c r="CH90" i="32"/>
  <c r="CB91" i="32"/>
  <c r="D173" i="32"/>
  <c r="CC81" i="32"/>
  <c r="K347" i="32"/>
  <c r="S182" i="32"/>
  <c r="K360" i="32"/>
  <c r="S195" i="32"/>
  <c r="I391" i="32"/>
  <c r="I226" i="32"/>
  <c r="T147" i="32"/>
  <c r="I386" i="32"/>
  <c r="I221" i="32"/>
  <c r="J371" i="32"/>
  <c r="N206" i="32"/>
  <c r="CB124" i="32"/>
  <c r="D206" i="32"/>
  <c r="J346" i="32"/>
  <c r="N181" i="32"/>
  <c r="CB99" i="32"/>
  <c r="D181" i="32"/>
  <c r="E228" i="32"/>
  <c r="K401" i="32"/>
  <c r="S236" i="32"/>
  <c r="J382" i="32"/>
  <c r="N217" i="32"/>
  <c r="CB135" i="32"/>
  <c r="D217" i="32"/>
  <c r="Q200" i="32"/>
  <c r="E205" i="32"/>
  <c r="J378" i="32"/>
  <c r="N213" i="32"/>
  <c r="CB131" i="32"/>
  <c r="D213" i="32"/>
  <c r="J353" i="32"/>
  <c r="N188" i="32"/>
  <c r="CB106" i="32"/>
  <c r="D188" i="32"/>
  <c r="CK134" i="32"/>
  <c r="R178" i="32"/>
  <c r="R177" i="32"/>
  <c r="CL95" i="32"/>
  <c r="K379" i="32"/>
  <c r="S214" i="32"/>
  <c r="K386" i="32"/>
  <c r="S221" i="32"/>
  <c r="H208" i="32"/>
  <c r="M207" i="32"/>
  <c r="H207" i="32"/>
  <c r="E210" i="32"/>
  <c r="K338" i="32"/>
  <c r="S173" i="32"/>
  <c r="CM81" i="32"/>
  <c r="D140" i="32"/>
  <c r="K358" i="32"/>
  <c r="S193" i="32"/>
  <c r="K382" i="32"/>
  <c r="S217" i="32"/>
  <c r="J403" i="32"/>
  <c r="N238" i="32"/>
  <c r="CB156" i="32"/>
  <c r="D238" i="32"/>
  <c r="K353" i="32"/>
  <c r="S188" i="32"/>
  <c r="K397" i="32"/>
  <c r="S232" i="32"/>
  <c r="AN95" i="32"/>
  <c r="E225" i="32"/>
  <c r="CH149" i="32"/>
  <c r="I401" i="32"/>
  <c r="I236" i="32"/>
  <c r="J399" i="32"/>
  <c r="N234" i="32"/>
  <c r="CB152" i="32"/>
  <c r="D234" i="32"/>
  <c r="J386" i="32"/>
  <c r="N221" i="32"/>
  <c r="CB139" i="32"/>
  <c r="D221" i="32"/>
  <c r="K392" i="32"/>
  <c r="S227" i="32"/>
  <c r="E185" i="32"/>
  <c r="F217" i="32"/>
  <c r="K216" i="32"/>
  <c r="F216" i="32"/>
  <c r="E211" i="32"/>
  <c r="K339" i="32"/>
  <c r="S174" i="32"/>
  <c r="O172" i="32"/>
  <c r="I406" i="32"/>
  <c r="I241" i="32"/>
  <c r="I396" i="32"/>
  <c r="I231" i="32"/>
  <c r="CG89" i="32"/>
  <c r="M171" i="32"/>
  <c r="J393" i="32"/>
  <c r="N228" i="32"/>
  <c r="CB146" i="32"/>
  <c r="D228" i="32"/>
  <c r="I348" i="32"/>
  <c r="I183" i="32"/>
  <c r="I367" i="32"/>
  <c r="I202" i="32"/>
  <c r="K177" i="32"/>
  <c r="F177" i="32"/>
  <c r="F178" i="32"/>
  <c r="CF89" i="32"/>
  <c r="L171" i="32"/>
  <c r="G217" i="32"/>
  <c r="L216" i="32"/>
  <c r="O216" i="32"/>
  <c r="M222" i="32"/>
  <c r="H222" i="32"/>
  <c r="H223" i="32"/>
  <c r="CM96" i="32"/>
  <c r="CB96" i="32"/>
  <c r="D178" i="32"/>
  <c r="J356" i="32"/>
  <c r="N191" i="32"/>
  <c r="CB109" i="32"/>
  <c r="D191" i="32"/>
  <c r="CH108" i="32"/>
  <c r="K389" i="32"/>
  <c r="S224" i="32"/>
  <c r="Q216" i="32"/>
  <c r="J395" i="32"/>
  <c r="N230" i="32"/>
  <c r="CB148" i="32"/>
  <c r="D230" i="32"/>
  <c r="J406" i="32"/>
  <c r="N241" i="32"/>
  <c r="CB159" i="32"/>
  <c r="D241" i="32"/>
  <c r="T172" i="32"/>
  <c r="CL147" i="32"/>
  <c r="K388" i="32"/>
  <c r="S223" i="32"/>
  <c r="CM140" i="32"/>
  <c r="K387" i="32"/>
  <c r="J345" i="32"/>
  <c r="N180" i="32"/>
  <c r="CB98" i="32"/>
  <c r="D180" i="32"/>
  <c r="J373" i="32"/>
  <c r="N208" i="32"/>
  <c r="CB126" i="32"/>
  <c r="D208" i="32"/>
  <c r="CH125" i="32"/>
  <c r="K395" i="32"/>
  <c r="S230" i="32"/>
  <c r="E236" i="32"/>
  <c r="K363" i="32"/>
  <c r="S198" i="32"/>
  <c r="I378" i="32"/>
  <c r="I213" i="32"/>
  <c r="CK108" i="32"/>
  <c r="I384" i="32"/>
  <c r="I219" i="32"/>
  <c r="W178" i="32"/>
  <c r="W177" i="32"/>
  <c r="CQ95" i="32"/>
  <c r="J392" i="32"/>
  <c r="N227" i="32"/>
  <c r="CB145" i="32"/>
  <c r="D227" i="32"/>
  <c r="J383" i="32"/>
  <c r="I356" i="32"/>
  <c r="I191" i="32"/>
  <c r="CC108" i="32"/>
  <c r="I355" i="32"/>
  <c r="I363" i="32"/>
  <c r="I198" i="32"/>
  <c r="M172" i="32"/>
  <c r="H173" i="32"/>
  <c r="K371" i="32"/>
  <c r="S206" i="32"/>
  <c r="I349" i="32"/>
  <c r="I184" i="32"/>
  <c r="I397" i="32"/>
  <c r="I232" i="32"/>
  <c r="J375" i="32"/>
  <c r="N210" i="32"/>
  <c r="CB128" i="32"/>
  <c r="D210" i="32"/>
  <c r="J350" i="32"/>
  <c r="N185" i="32"/>
  <c r="CB103" i="32"/>
  <c r="D185" i="32"/>
  <c r="K376" i="32"/>
  <c r="S211" i="32"/>
  <c r="J340" i="32"/>
  <c r="N175" i="32"/>
  <c r="CB93" i="32"/>
  <c r="D175" i="32"/>
  <c r="L172" i="32"/>
  <c r="G173" i="32"/>
  <c r="J341" i="32"/>
  <c r="N176" i="32"/>
  <c r="CJ89" i="32"/>
  <c r="P171" i="32"/>
  <c r="K200" i="32"/>
  <c r="F200" i="32"/>
  <c r="F201" i="32"/>
  <c r="G201" i="32"/>
  <c r="L200" i="32"/>
  <c r="J358" i="32"/>
  <c r="N193" i="32"/>
  <c r="CB111" i="32"/>
  <c r="D193" i="32"/>
  <c r="I395" i="32"/>
  <c r="I230" i="32"/>
  <c r="CC147" i="32"/>
  <c r="I394" i="32"/>
  <c r="CE89" i="32"/>
  <c r="K171" i="32"/>
  <c r="V174" i="32"/>
  <c r="CP90" i="32"/>
  <c r="I343" i="32"/>
  <c r="I178" i="32"/>
  <c r="CC95" i="32"/>
  <c r="I342" i="32"/>
  <c r="T177" i="32"/>
  <c r="K391" i="32"/>
  <c r="S226" i="32"/>
  <c r="O190" i="32"/>
  <c r="K351" i="32"/>
  <c r="S186" i="32"/>
  <c r="I405" i="32"/>
  <c r="I240" i="32"/>
  <c r="O229" i="32"/>
  <c r="K384" i="32"/>
  <c r="S219" i="32"/>
  <c r="I366" i="32"/>
  <c r="I201" i="32"/>
  <c r="CC118" i="32"/>
  <c r="I365" i="32"/>
  <c r="T216" i="32"/>
  <c r="M200" i="32"/>
  <c r="H201" i="32"/>
  <c r="J407" i="32"/>
  <c r="N242" i="32"/>
  <c r="CB160" i="32"/>
  <c r="D242" i="32"/>
  <c r="I400" i="32"/>
  <c r="I235" i="32"/>
  <c r="R229" i="32"/>
  <c r="T222" i="32"/>
  <c r="O207" i="32"/>
  <c r="I373" i="32"/>
  <c r="I208" i="32"/>
  <c r="CC125" i="32"/>
  <c r="I372" i="32"/>
  <c r="K352" i="32"/>
  <c r="S187" i="32"/>
  <c r="E213" i="32"/>
  <c r="M229" i="32"/>
  <c r="H230" i="32"/>
  <c r="Q190" i="32"/>
  <c r="I368" i="32"/>
  <c r="I203" i="32"/>
  <c r="E219" i="32"/>
  <c r="J405" i="32"/>
  <c r="N240" i="32"/>
  <c r="CB158" i="32"/>
  <c r="D240" i="32"/>
  <c r="J190" i="32"/>
  <c r="E190" i="32"/>
  <c r="E191" i="32"/>
  <c r="K400" i="32"/>
  <c r="S235" i="32"/>
  <c r="J339" i="32"/>
  <c r="N174" i="32"/>
  <c r="CB92" i="32"/>
  <c r="D174" i="32"/>
  <c r="E184" i="32"/>
  <c r="I352" i="32"/>
  <c r="I187" i="32"/>
  <c r="F223" i="32"/>
  <c r="K222" i="32"/>
  <c r="F222" i="32"/>
  <c r="I383" i="32"/>
  <c r="I218" i="32"/>
  <c r="AQ89" i="32"/>
  <c r="I374" i="32"/>
  <c r="I209" i="32"/>
  <c r="K370" i="32"/>
  <c r="S205" i="32"/>
  <c r="K390" i="32"/>
  <c r="S225" i="32"/>
  <c r="I388" i="32"/>
  <c r="I223" i="32"/>
  <c r="CC140" i="32"/>
  <c r="I387" i="32"/>
  <c r="J229" i="32"/>
  <c r="E230" i="32"/>
  <c r="AS89" i="32"/>
  <c r="I346" i="32"/>
  <c r="I181" i="32"/>
  <c r="D134" i="32"/>
  <c r="Y89" i="32"/>
  <c r="K229" i="32"/>
  <c r="F229" i="32"/>
  <c r="F230" i="32"/>
  <c r="E240" i="32"/>
  <c r="K369" i="32"/>
  <c r="S204" i="32"/>
  <c r="K368" i="32"/>
  <c r="S203" i="32"/>
  <c r="G176" i="32"/>
  <c r="BR89" i="32"/>
  <c r="J200" i="32"/>
  <c r="E201" i="32"/>
  <c r="K407" i="32"/>
  <c r="S242" i="32"/>
  <c r="M361" i="32"/>
  <c r="I279" i="32"/>
  <c r="I389" i="32"/>
  <c r="I224" i="32"/>
  <c r="I360" i="32"/>
  <c r="I195" i="32"/>
  <c r="E235" i="32"/>
  <c r="I347" i="32"/>
  <c r="I182" i="32"/>
  <c r="J389" i="32"/>
  <c r="N224" i="32"/>
  <c r="CB142" i="32"/>
  <c r="D224" i="32"/>
  <c r="G191" i="32"/>
  <c r="I358" i="32"/>
  <c r="I193" i="32"/>
  <c r="T229" i="32"/>
  <c r="J360" i="32"/>
  <c r="N195" i="32"/>
  <c r="CB113" i="32"/>
  <c r="D195" i="32"/>
  <c r="J207" i="32"/>
  <c r="E208" i="32"/>
  <c r="K366" i="32"/>
  <c r="S201" i="32"/>
  <c r="K405" i="32"/>
  <c r="S240" i="32"/>
  <c r="J369" i="32"/>
  <c r="N204" i="32"/>
  <c r="CB122" i="32"/>
  <c r="D204" i="32"/>
  <c r="E203" i="32"/>
  <c r="J361" i="32"/>
  <c r="N196" i="32"/>
  <c r="CB114" i="32"/>
  <c r="D196" i="32"/>
  <c r="K356" i="32"/>
  <c r="S191" i="32"/>
  <c r="CM108" i="32"/>
  <c r="K355" i="32"/>
  <c r="K354" i="32"/>
  <c r="S189" i="32"/>
  <c r="K406" i="32"/>
  <c r="S241" i="32"/>
  <c r="J354" i="32"/>
  <c r="N189" i="32"/>
  <c r="CB107" i="32"/>
  <c r="D189" i="32"/>
  <c r="J398" i="32"/>
  <c r="N233" i="32"/>
  <c r="CB151" i="32"/>
  <c r="D233" i="32"/>
  <c r="E218" i="32"/>
  <c r="I338" i="32"/>
  <c r="I173" i="32"/>
  <c r="CC90" i="32"/>
  <c r="CH81" i="32"/>
  <c r="K344" i="32"/>
  <c r="S179" i="32"/>
  <c r="K359" i="32"/>
  <c r="S194" i="32"/>
  <c r="J376" i="32"/>
  <c r="N211" i="32"/>
  <c r="CB129" i="32"/>
  <c r="D211" i="32"/>
  <c r="I364" i="32"/>
  <c r="I199" i="32"/>
  <c r="E223" i="32"/>
  <c r="J222" i="32"/>
  <c r="J362" i="32"/>
  <c r="N197" i="32"/>
  <c r="CB115" i="32"/>
  <c r="D197" i="32"/>
  <c r="I399" i="32"/>
  <c r="I234" i="32"/>
  <c r="F173" i="32"/>
  <c r="K172" i="32"/>
  <c r="F172" i="32"/>
  <c r="J177" i="32"/>
  <c r="E178" i="32"/>
  <c r="E181" i="32"/>
  <c r="K361" i="32"/>
  <c r="S196" i="32"/>
  <c r="J388" i="32"/>
  <c r="N223" i="32"/>
  <c r="CB141" i="32"/>
  <c r="D223" i="32"/>
  <c r="D222" i="32"/>
  <c r="CH140" i="32"/>
  <c r="J359" i="32"/>
  <c r="N194" i="32"/>
  <c r="CB112" i="32"/>
  <c r="D194" i="32"/>
  <c r="K190" i="32"/>
  <c r="F190" i="32"/>
  <c r="F191" i="32"/>
  <c r="J352" i="32"/>
  <c r="N187" i="32"/>
  <c r="CB105" i="32"/>
  <c r="D187" i="32"/>
  <c r="K340" i="32"/>
  <c r="S175" i="32"/>
  <c r="CM120" i="32"/>
  <c r="J404" i="32"/>
  <c r="N239" i="32"/>
  <c r="I369" i="32"/>
  <c r="I204" i="32"/>
  <c r="E224" i="32"/>
  <c r="K345" i="32"/>
  <c r="S180" i="32"/>
  <c r="E195" i="32"/>
  <c r="E182" i="32"/>
  <c r="CK90" i="32"/>
  <c r="E193" i="32"/>
  <c r="I398" i="32"/>
  <c r="I233" i="32"/>
  <c r="I345" i="32"/>
  <c r="I180" i="32"/>
  <c r="I385" i="32"/>
  <c r="I220" i="32"/>
  <c r="T200" i="32"/>
  <c r="K357" i="32"/>
  <c r="S192" i="32"/>
  <c r="K373" i="32"/>
  <c r="S208" i="32"/>
  <c r="CM125" i="32"/>
  <c r="K372" i="32"/>
  <c r="CM93" i="31"/>
  <c r="T125" i="31"/>
  <c r="CQ95" i="31"/>
  <c r="T108" i="31"/>
  <c r="X89" i="31"/>
  <c r="CM121" i="31"/>
  <c r="K368" i="31"/>
  <c r="CP118" i="31"/>
  <c r="CG89" i="31"/>
  <c r="D108" i="31"/>
  <c r="D118" i="31"/>
  <c r="AR89" i="31"/>
  <c r="AN134" i="31"/>
  <c r="AS89" i="31"/>
  <c r="CK108" i="31"/>
  <c r="CH149" i="31"/>
  <c r="D90" i="31"/>
  <c r="CH128" i="31"/>
  <c r="AN95" i="31"/>
  <c r="AQ89" i="31"/>
  <c r="K388" i="31"/>
  <c r="CM140" i="31"/>
  <c r="K387" i="31"/>
  <c r="J366" i="31"/>
  <c r="CB119" i="31"/>
  <c r="I434" i="31"/>
  <c r="M434" i="31"/>
  <c r="M353" i="31"/>
  <c r="I271" i="31"/>
  <c r="K360" i="31"/>
  <c r="K404" i="31"/>
  <c r="I362" i="31"/>
  <c r="I341" i="31"/>
  <c r="J382" i="31"/>
  <c r="CB135" i="31"/>
  <c r="K363" i="31"/>
  <c r="K350" i="31"/>
  <c r="I386" i="31"/>
  <c r="I354" i="31"/>
  <c r="K406" i="31"/>
  <c r="I388" i="31"/>
  <c r="CC140" i="31"/>
  <c r="I387" i="31"/>
  <c r="K352" i="31"/>
  <c r="I382" i="31"/>
  <c r="CC134" i="31"/>
  <c r="I381" i="31"/>
  <c r="I366" i="31"/>
  <c r="CC118" i="31"/>
  <c r="I365" i="31"/>
  <c r="J379" i="31"/>
  <c r="CB132" i="31"/>
  <c r="O89" i="31"/>
  <c r="I385" i="31"/>
  <c r="I364" i="31"/>
  <c r="K384" i="31"/>
  <c r="K403" i="31"/>
  <c r="J343" i="31"/>
  <c r="CB96" i="31"/>
  <c r="I400" i="31"/>
  <c r="I346" i="31"/>
  <c r="I340" i="31"/>
  <c r="J370" i="31"/>
  <c r="CB123" i="31"/>
  <c r="J402" i="31"/>
  <c r="CB155" i="31"/>
  <c r="CL90" i="31"/>
  <c r="CG81" i="31"/>
  <c r="K345" i="31"/>
  <c r="K398" i="31"/>
  <c r="CK134" i="31"/>
  <c r="J362" i="31"/>
  <c r="CB115" i="31"/>
  <c r="K353" i="31"/>
  <c r="K338" i="31"/>
  <c r="CM90" i="31"/>
  <c r="CM81" i="31"/>
  <c r="J376" i="31"/>
  <c r="CB129" i="31"/>
  <c r="K377" i="31"/>
  <c r="J375" i="31"/>
  <c r="K361" i="31"/>
  <c r="J348" i="31"/>
  <c r="CB101" i="31"/>
  <c r="I359" i="31"/>
  <c r="CQ108" i="31"/>
  <c r="Y89" i="31"/>
  <c r="J395" i="31"/>
  <c r="CB148" i="31"/>
  <c r="J374" i="31"/>
  <c r="CB127" i="31"/>
  <c r="I396" i="31"/>
  <c r="I398" i="31"/>
  <c r="K362" i="31"/>
  <c r="I380" i="31"/>
  <c r="K351" i="31"/>
  <c r="J396" i="31"/>
  <c r="I349" i="31"/>
  <c r="K364" i="31"/>
  <c r="K367" i="31"/>
  <c r="I348" i="31"/>
  <c r="I393" i="31"/>
  <c r="CM97" i="31"/>
  <c r="I384" i="31"/>
  <c r="K343" i="31"/>
  <c r="CH133" i="31"/>
  <c r="J367" i="31"/>
  <c r="CB120" i="31"/>
  <c r="CK147" i="31"/>
  <c r="K383" i="31"/>
  <c r="J383" i="31"/>
  <c r="CB136" i="31"/>
  <c r="I363" i="31"/>
  <c r="I395" i="31"/>
  <c r="CC147" i="31"/>
  <c r="I394" i="31"/>
  <c r="I350" i="31"/>
  <c r="J430" i="31"/>
  <c r="N430" i="31"/>
  <c r="N349" i="31"/>
  <c r="J267" i="31"/>
  <c r="N267" i="31"/>
  <c r="K354" i="31"/>
  <c r="J369" i="31"/>
  <c r="J360" i="31"/>
  <c r="CB113" i="31"/>
  <c r="D95" i="31"/>
  <c r="CK95" i="31"/>
  <c r="J341" i="31"/>
  <c r="CB94" i="31"/>
  <c r="K430" i="31"/>
  <c r="O430" i="31"/>
  <c r="O349" i="31"/>
  <c r="K267" i="31"/>
  <c r="O267" i="31"/>
  <c r="CH91" i="31"/>
  <c r="K370" i="31"/>
  <c r="I401" i="31"/>
  <c r="J385" i="31"/>
  <c r="CB138" i="31"/>
  <c r="CM152" i="31"/>
  <c r="I375" i="31"/>
  <c r="I390" i="31"/>
  <c r="J377" i="31"/>
  <c r="CB130" i="31"/>
  <c r="I344" i="31"/>
  <c r="J363" i="31"/>
  <c r="CB116" i="31"/>
  <c r="J405" i="31"/>
  <c r="CB158" i="31"/>
  <c r="K386" i="31"/>
  <c r="J393" i="31"/>
  <c r="CB146" i="31"/>
  <c r="J351" i="31"/>
  <c r="CB104" i="31"/>
  <c r="D140" i="31"/>
  <c r="E503" i="31"/>
  <c r="C503" i="31"/>
  <c r="D254" i="31"/>
  <c r="I391" i="31"/>
  <c r="J347" i="31"/>
  <c r="CB100" i="31"/>
  <c r="J340" i="31"/>
  <c r="CB93" i="31"/>
  <c r="J399" i="31"/>
  <c r="CB152" i="31"/>
  <c r="J378" i="31"/>
  <c r="CB131" i="31"/>
  <c r="K407" i="31"/>
  <c r="J364" i="31"/>
  <c r="CB117" i="31"/>
  <c r="CM109" i="31"/>
  <c r="CB109" i="31"/>
  <c r="I361" i="31"/>
  <c r="K385" i="31"/>
  <c r="BR89" i="31"/>
  <c r="J391" i="31"/>
  <c r="CB144" i="31"/>
  <c r="I370" i="31"/>
  <c r="CQ147" i="31"/>
  <c r="J407" i="31"/>
  <c r="CB160" i="31"/>
  <c r="I347" i="31"/>
  <c r="J406" i="31"/>
  <c r="CB159" i="31"/>
  <c r="I433" i="31"/>
  <c r="M433" i="31"/>
  <c r="M352" i="31"/>
  <c r="I270" i="31"/>
  <c r="CH157" i="31"/>
  <c r="CF89" i="31"/>
  <c r="K389" i="31"/>
  <c r="I383" i="31"/>
  <c r="CL95" i="31"/>
  <c r="J356" i="31"/>
  <c r="J339" i="31"/>
  <c r="CB92" i="31"/>
  <c r="CK140" i="31"/>
  <c r="CI89" i="31"/>
  <c r="I371" i="31"/>
  <c r="K366" i="31"/>
  <c r="J389" i="31"/>
  <c r="CB142" i="31"/>
  <c r="K374" i="31"/>
  <c r="J400" i="31"/>
  <c r="CB153" i="31"/>
  <c r="I377" i="31"/>
  <c r="I356" i="31"/>
  <c r="CC108" i="31"/>
  <c r="I355" i="31"/>
  <c r="CH106" i="31"/>
  <c r="I360" i="31"/>
  <c r="J350" i="31"/>
  <c r="CB103" i="31"/>
  <c r="CJ89" i="31"/>
  <c r="K402" i="31"/>
  <c r="I406" i="31"/>
  <c r="BM89" i="31"/>
  <c r="I389" i="31"/>
  <c r="I404" i="31"/>
  <c r="K400" i="31"/>
  <c r="K371" i="31"/>
  <c r="I368" i="31"/>
  <c r="J357" i="31"/>
  <c r="D125" i="31"/>
  <c r="K347" i="31"/>
  <c r="D147" i="31"/>
  <c r="T118" i="31"/>
  <c r="I407" i="31"/>
  <c r="J345" i="31"/>
  <c r="CB98" i="31"/>
  <c r="CH111" i="31"/>
  <c r="CH105" i="31"/>
  <c r="I405" i="31"/>
  <c r="I448" i="31"/>
  <c r="M448" i="31"/>
  <c r="M367" i="31"/>
  <c r="I285" i="31"/>
  <c r="J373" i="31"/>
  <c r="CB126" i="31"/>
  <c r="CM110" i="31"/>
  <c r="CB110" i="31"/>
  <c r="K346" i="31"/>
  <c r="J346" i="31"/>
  <c r="CB99" i="31"/>
  <c r="K373" i="31"/>
  <c r="CM125" i="31"/>
  <c r="K372" i="31"/>
  <c r="K453" i="31"/>
  <c r="O453" i="31"/>
  <c r="CD89" i="31"/>
  <c r="CH137" i="31"/>
  <c r="I351" i="31"/>
  <c r="CM149" i="31"/>
  <c r="CB149" i="31"/>
  <c r="I378" i="31"/>
  <c r="CP108" i="31"/>
  <c r="K378" i="31"/>
  <c r="CM122" i="31"/>
  <c r="K405" i="31"/>
  <c r="J398" i="31"/>
  <c r="CB151" i="31"/>
  <c r="I402" i="31"/>
  <c r="K340" i="31"/>
  <c r="AN125" i="31"/>
  <c r="I399" i="31"/>
  <c r="I358" i="31"/>
  <c r="K341" i="31"/>
  <c r="K382" i="31"/>
  <c r="CM134" i="31"/>
  <c r="K381" i="31"/>
  <c r="K462" i="31"/>
  <c r="O462" i="31"/>
  <c r="J401" i="31"/>
  <c r="K348" i="31"/>
  <c r="I369" i="31"/>
  <c r="K379" i="31"/>
  <c r="K359" i="31"/>
  <c r="I373" i="31"/>
  <c r="CC125" i="31"/>
  <c r="I372" i="31"/>
  <c r="J371" i="31"/>
  <c r="CB124" i="31"/>
  <c r="K397" i="31"/>
  <c r="CH139" i="31"/>
  <c r="I403" i="31"/>
  <c r="K339" i="31"/>
  <c r="CH156" i="31"/>
  <c r="J361" i="31"/>
  <c r="CB114" i="31"/>
  <c r="K375" i="31"/>
  <c r="AN140" i="31"/>
  <c r="K395" i="31"/>
  <c r="CQ140" i="31"/>
  <c r="J392" i="31"/>
  <c r="CB145" i="31"/>
  <c r="K392" i="31"/>
  <c r="K393" i="31"/>
  <c r="K380" i="31"/>
  <c r="J388" i="31"/>
  <c r="CB141" i="31"/>
  <c r="CN89" i="31"/>
  <c r="CP95" i="31"/>
  <c r="I343" i="31"/>
  <c r="CC95" i="31"/>
  <c r="I342" i="31"/>
  <c r="CK118" i="31"/>
  <c r="I397" i="31"/>
  <c r="I374" i="31"/>
  <c r="J397" i="31"/>
  <c r="CB150" i="31"/>
  <c r="J344" i="31"/>
  <c r="I345" i="31"/>
  <c r="CP140" i="31"/>
  <c r="I339" i="31"/>
  <c r="I379" i="31"/>
  <c r="K376" i="31"/>
  <c r="E89" i="31"/>
  <c r="D504" i="31"/>
  <c r="I392" i="31"/>
  <c r="I338" i="31"/>
  <c r="CH81" i="31"/>
  <c r="CC90" i="31"/>
  <c r="CP90" i="31"/>
  <c r="K358" i="31"/>
  <c r="AN108" i="31"/>
  <c r="K391" i="31"/>
  <c r="CO89" i="31"/>
  <c r="CH121" i="31"/>
  <c r="CH118" i="31"/>
  <c r="J359" i="31"/>
  <c r="CB112" i="31"/>
  <c r="K390" i="31"/>
  <c r="I376" i="31"/>
  <c r="I357" i="31"/>
  <c r="CE89" i="31"/>
  <c r="E192" i="30"/>
  <c r="E209" i="30"/>
  <c r="BM89" i="30"/>
  <c r="E211" i="30"/>
  <c r="D147" i="30"/>
  <c r="E195" i="30"/>
  <c r="CP118" i="30"/>
  <c r="G198" i="30"/>
  <c r="D95" i="30"/>
  <c r="V200" i="30"/>
  <c r="E212" i="30"/>
  <c r="E221" i="30"/>
  <c r="AQ89" i="30"/>
  <c r="CM122" i="30"/>
  <c r="AR89" i="30"/>
  <c r="CH146" i="30"/>
  <c r="E180" i="30"/>
  <c r="AN134" i="30"/>
  <c r="E188" i="30"/>
  <c r="R200" i="30"/>
  <c r="CQ89" i="30"/>
  <c r="W171" i="30"/>
  <c r="AN95" i="30"/>
  <c r="T118" i="30"/>
  <c r="V222" i="30"/>
  <c r="S232" i="30"/>
  <c r="S178" i="30"/>
  <c r="S206" i="30"/>
  <c r="I193" i="30"/>
  <c r="I231" i="30"/>
  <c r="S241" i="30"/>
  <c r="S191" i="30"/>
  <c r="S208" i="30"/>
  <c r="CM125" i="30"/>
  <c r="K452" i="30"/>
  <c r="O452" i="30"/>
  <c r="I191" i="30"/>
  <c r="CC108" i="30"/>
  <c r="N203" i="30"/>
  <c r="CB121" i="30"/>
  <c r="D203" i="30"/>
  <c r="N178" i="30"/>
  <c r="CB96" i="30"/>
  <c r="D178" i="30"/>
  <c r="N218" i="30"/>
  <c r="T177" i="30"/>
  <c r="CI89" i="30"/>
  <c r="O171" i="30"/>
  <c r="N209" i="30"/>
  <c r="CB127" i="30"/>
  <c r="D209" i="30"/>
  <c r="E226" i="30"/>
  <c r="CM105" i="30"/>
  <c r="CB105" i="30"/>
  <c r="D187" i="30"/>
  <c r="S209" i="30"/>
  <c r="E193" i="30"/>
  <c r="N242" i="30"/>
  <c r="CB160" i="30"/>
  <c r="D242" i="30"/>
  <c r="S183" i="30"/>
  <c r="E176" i="30"/>
  <c r="I218" i="30"/>
  <c r="I175" i="30"/>
  <c r="K190" i="30"/>
  <c r="F190" i="30"/>
  <c r="F191" i="30"/>
  <c r="D134" i="30"/>
  <c r="S197" i="30"/>
  <c r="N226" i="30"/>
  <c r="CB144" i="30"/>
  <c r="D226" i="30"/>
  <c r="S180" i="30"/>
  <c r="T90" i="30"/>
  <c r="M229" i="30"/>
  <c r="H229" i="30"/>
  <c r="H230" i="30"/>
  <c r="CM97" i="30"/>
  <c r="I242" i="30"/>
  <c r="CM116" i="30"/>
  <c r="E241" i="30"/>
  <c r="I212" i="30"/>
  <c r="E240" i="30"/>
  <c r="K172" i="30"/>
  <c r="F172" i="30"/>
  <c r="F173" i="30"/>
  <c r="S205" i="30"/>
  <c r="AN108" i="30"/>
  <c r="L216" i="30"/>
  <c r="G216" i="30"/>
  <c r="G217" i="30"/>
  <c r="Q173" i="30"/>
  <c r="Q172" i="30"/>
  <c r="CF81" i="30"/>
  <c r="CK90" i="30"/>
  <c r="CJ89" i="30"/>
  <c r="P171" i="30"/>
  <c r="I184" i="30"/>
  <c r="S176" i="30"/>
  <c r="N189" i="30"/>
  <c r="CB107" i="30"/>
  <c r="D189" i="30"/>
  <c r="N188" i="30"/>
  <c r="I235" i="30"/>
  <c r="S223" i="30"/>
  <c r="J190" i="30"/>
  <c r="E191" i="30"/>
  <c r="O177" i="30"/>
  <c r="I179" i="30"/>
  <c r="S235" i="30"/>
  <c r="CH128" i="30"/>
  <c r="E89" i="30"/>
  <c r="E502" i="30"/>
  <c r="C503" i="30"/>
  <c r="C506" i="30"/>
  <c r="D254" i="30"/>
  <c r="S240" i="30"/>
  <c r="N223" i="30"/>
  <c r="CB141" i="30"/>
  <c r="D223" i="30"/>
  <c r="R208" i="30"/>
  <c r="R207" i="30"/>
  <c r="CL125" i="30"/>
  <c r="I196" i="30"/>
  <c r="E218" i="30"/>
  <c r="I189" i="30"/>
  <c r="E175" i="30"/>
  <c r="I205" i="30"/>
  <c r="I225" i="30"/>
  <c r="S195" i="30"/>
  <c r="N174" i="30"/>
  <c r="CB92" i="30"/>
  <c r="D174" i="30"/>
  <c r="CF89" i="30"/>
  <c r="L171" i="30"/>
  <c r="N197" i="30"/>
  <c r="CB115" i="30"/>
  <c r="D197" i="30"/>
  <c r="S231" i="30"/>
  <c r="N231" i="30"/>
  <c r="CB149" i="30"/>
  <c r="D231" i="30"/>
  <c r="S225" i="30"/>
  <c r="N237" i="30"/>
  <c r="CB155" i="30"/>
  <c r="D237" i="30"/>
  <c r="L222" i="30"/>
  <c r="G223" i="30"/>
  <c r="N235" i="30"/>
  <c r="CB153" i="30"/>
  <c r="D235" i="30"/>
  <c r="I198" i="30"/>
  <c r="N241" i="30"/>
  <c r="CB159" i="30"/>
  <c r="D241" i="30"/>
  <c r="E242" i="30"/>
  <c r="D125" i="30"/>
  <c r="S181" i="30"/>
  <c r="CB150" i="30"/>
  <c r="D232" i="30"/>
  <c r="N232" i="30"/>
  <c r="M190" i="30"/>
  <c r="H191" i="30"/>
  <c r="S227" i="30"/>
  <c r="N191" i="30"/>
  <c r="CB109" i="30"/>
  <c r="D191" i="30"/>
  <c r="E184" i="30"/>
  <c r="S215" i="30"/>
  <c r="I211" i="30"/>
  <c r="I224" i="30"/>
  <c r="O89" i="30"/>
  <c r="N182" i="30"/>
  <c r="CB100" i="30"/>
  <c r="D182" i="30"/>
  <c r="CH91" i="30"/>
  <c r="N221" i="30"/>
  <c r="CB139" i="30"/>
  <c r="D221" i="30"/>
  <c r="N211" i="30"/>
  <c r="CB129" i="30"/>
  <c r="D211" i="30"/>
  <c r="I236" i="30"/>
  <c r="N176" i="30"/>
  <c r="CB94" i="30"/>
  <c r="D176" i="30"/>
  <c r="S189" i="30"/>
  <c r="D90" i="30"/>
  <c r="I194" i="30"/>
  <c r="S234" i="30"/>
  <c r="O222" i="30"/>
  <c r="E196" i="30"/>
  <c r="E189" i="30"/>
  <c r="N205" i="30"/>
  <c r="CB123" i="30"/>
  <c r="D205" i="30"/>
  <c r="N204" i="30"/>
  <c r="E205" i="30"/>
  <c r="E225" i="30"/>
  <c r="D140" i="30"/>
  <c r="I202" i="30"/>
  <c r="I201" i="30"/>
  <c r="CC118" i="30"/>
  <c r="S230" i="30"/>
  <c r="L177" i="30"/>
  <c r="G178" i="30"/>
  <c r="K200" i="30"/>
  <c r="F200" i="30"/>
  <c r="F201" i="30"/>
  <c r="S186" i="30"/>
  <c r="N238" i="30"/>
  <c r="CB156" i="30"/>
  <c r="D238" i="30"/>
  <c r="S192" i="30"/>
  <c r="L207" i="30"/>
  <c r="G208" i="30"/>
  <c r="CM154" i="30"/>
  <c r="CM147" i="30"/>
  <c r="K474" i="30"/>
  <c r="O474" i="30"/>
  <c r="N217" i="30"/>
  <c r="CH134" i="30"/>
  <c r="CB135" i="30"/>
  <c r="D217" i="30"/>
  <c r="E198" i="30"/>
  <c r="N183" i="30"/>
  <c r="CB101" i="30"/>
  <c r="D183" i="30"/>
  <c r="CH112" i="30"/>
  <c r="M222" i="30"/>
  <c r="H222" i="30"/>
  <c r="H223" i="30"/>
  <c r="CL118" i="30"/>
  <c r="D108" i="30"/>
  <c r="N201" i="30"/>
  <c r="CB119" i="30"/>
  <c r="D201" i="30"/>
  <c r="I419" i="30"/>
  <c r="M419" i="30"/>
  <c r="I257" i="30"/>
  <c r="I195" i="30"/>
  <c r="K441" i="30"/>
  <c r="O441" i="30"/>
  <c r="K279" i="30"/>
  <c r="O279" i="30"/>
  <c r="N206" i="30"/>
  <c r="CB124" i="30"/>
  <c r="D206" i="30"/>
  <c r="O190" i="30"/>
  <c r="S184" i="30"/>
  <c r="T222" i="30"/>
  <c r="L200" i="30"/>
  <c r="G200" i="30"/>
  <c r="G201" i="30"/>
  <c r="I173" i="30"/>
  <c r="CC90" i="30"/>
  <c r="CH81" i="30"/>
  <c r="E224" i="30"/>
  <c r="N230" i="30"/>
  <c r="CB148" i="30"/>
  <c r="D230" i="30"/>
  <c r="O172" i="30"/>
  <c r="I219" i="30"/>
  <c r="I238" i="30"/>
  <c r="I217" i="30"/>
  <c r="CC134" i="30"/>
  <c r="E236" i="30"/>
  <c r="F178" i="30"/>
  <c r="K177" i="30"/>
  <c r="F177" i="30"/>
  <c r="N233" i="30"/>
  <c r="CB151" i="30"/>
  <c r="D233" i="30"/>
  <c r="S233" i="30"/>
  <c r="I208" i="30"/>
  <c r="CC125" i="30"/>
  <c r="L172" i="30"/>
  <c r="D503" i="30"/>
  <c r="E202" i="30"/>
  <c r="I234" i="30"/>
  <c r="J200" i="30"/>
  <c r="E201" i="30"/>
  <c r="T229" i="30"/>
  <c r="I228" i="30"/>
  <c r="S182" i="30"/>
  <c r="I178" i="30"/>
  <c r="CC95" i="30"/>
  <c r="I215" i="30"/>
  <c r="O216" i="30"/>
  <c r="I206" i="30"/>
  <c r="N239" i="30"/>
  <c r="CB157" i="30"/>
  <c r="D239" i="30"/>
  <c r="S210" i="30"/>
  <c r="I187" i="30"/>
  <c r="L190" i="30"/>
  <c r="G191" i="30"/>
  <c r="CH126" i="30"/>
  <c r="K216" i="30"/>
  <c r="F216" i="30"/>
  <c r="F217" i="30"/>
  <c r="S217" i="30"/>
  <c r="CM134" i="30"/>
  <c r="K461" i="30"/>
  <c r="O461" i="30"/>
  <c r="CN89" i="30"/>
  <c r="T171" i="30"/>
  <c r="O200" i="30"/>
  <c r="S237" i="30"/>
  <c r="S242" i="30"/>
  <c r="I241" i="30"/>
  <c r="I197" i="30"/>
  <c r="S193" i="30"/>
  <c r="D118" i="30"/>
  <c r="I221" i="30"/>
  <c r="CG89" i="30"/>
  <c r="M171" i="30"/>
  <c r="CK108" i="30"/>
  <c r="O229" i="30"/>
  <c r="E219" i="30"/>
  <c r="E238" i="30"/>
  <c r="E217" i="30"/>
  <c r="J216" i="30"/>
  <c r="N214" i="30"/>
  <c r="CB132" i="30"/>
  <c r="D214" i="30"/>
  <c r="S220" i="30"/>
  <c r="I192" i="30"/>
  <c r="M216" i="30"/>
  <c r="H217" i="30"/>
  <c r="CM106" i="30"/>
  <c r="N181" i="30"/>
  <c r="CB99" i="30"/>
  <c r="D181" i="30"/>
  <c r="N192" i="30"/>
  <c r="CB110" i="30"/>
  <c r="D192" i="30"/>
  <c r="CK125" i="30"/>
  <c r="J207" i="30"/>
  <c r="E208" i="30"/>
  <c r="CP95" i="30"/>
  <c r="I183" i="30"/>
  <c r="AN125" i="30"/>
  <c r="N220" i="30"/>
  <c r="CB138" i="30"/>
  <c r="D220" i="30"/>
  <c r="S214" i="30"/>
  <c r="I185" i="30"/>
  <c r="H178" i="30"/>
  <c r="M177" i="30"/>
  <c r="H177" i="30"/>
  <c r="I182" i="30"/>
  <c r="I223" i="30"/>
  <c r="CC140" i="30"/>
  <c r="S211" i="30"/>
  <c r="E234" i="30"/>
  <c r="S202" i="30"/>
  <c r="I233" i="30"/>
  <c r="S213" i="30"/>
  <c r="E228" i="30"/>
  <c r="S185" i="30"/>
  <c r="BR89" i="30"/>
  <c r="AS89" i="30"/>
  <c r="J177" i="30"/>
  <c r="E178" i="30"/>
  <c r="E215" i="30"/>
  <c r="I239" i="30"/>
  <c r="K222" i="30"/>
  <c r="F222" i="30"/>
  <c r="F223" i="30"/>
  <c r="E206" i="30"/>
  <c r="I230" i="30"/>
  <c r="CC147" i="30"/>
  <c r="E187" i="30"/>
  <c r="O207" i="30"/>
  <c r="I213" i="30"/>
  <c r="N227" i="30"/>
  <c r="CB145" i="30"/>
  <c r="D227" i="30"/>
  <c r="T216" i="30"/>
  <c r="S173" i="30"/>
  <c r="CM81" i="30"/>
  <c r="CM90" i="30"/>
  <c r="N236" i="30"/>
  <c r="I226" i="30"/>
  <c r="I176" i="30"/>
  <c r="I240" i="30"/>
  <c r="N234" i="30"/>
  <c r="CB152" i="30"/>
  <c r="D234" i="30"/>
  <c r="N180" i="30"/>
  <c r="I203" i="30"/>
  <c r="CD89" i="30"/>
  <c r="J171" i="30"/>
  <c r="CE89" i="30"/>
  <c r="K171" i="30"/>
  <c r="F171" i="30"/>
  <c r="Q190" i="30"/>
  <c r="I186" i="30"/>
  <c r="I181" i="30"/>
  <c r="N195" i="30"/>
  <c r="CB113" i="30"/>
  <c r="D195" i="30"/>
  <c r="Q207" i="30"/>
  <c r="S201" i="30"/>
  <c r="N187" i="30"/>
  <c r="K207" i="30"/>
  <c r="F207" i="30"/>
  <c r="F208" i="30"/>
  <c r="BW89" i="30"/>
  <c r="V177" i="30"/>
  <c r="E183" i="30"/>
  <c r="S175" i="30"/>
  <c r="E182" i="30"/>
  <c r="J222" i="30"/>
  <c r="E223" i="30"/>
  <c r="N213" i="30"/>
  <c r="CB131" i="30"/>
  <c r="D213" i="30"/>
  <c r="E233" i="30"/>
  <c r="I232" i="30"/>
  <c r="CP108" i="30"/>
  <c r="CH116" i="30"/>
  <c r="N185" i="30"/>
  <c r="CB103" i="30"/>
  <c r="D185" i="30"/>
  <c r="I199" i="30"/>
  <c r="E239" i="30"/>
  <c r="E230" i="30"/>
  <c r="J229" i="30"/>
  <c r="I204" i="30"/>
  <c r="Y89" i="30"/>
  <c r="S212" i="30"/>
  <c r="N212" i="30"/>
  <c r="CB130" i="30"/>
  <c r="D212" i="30"/>
  <c r="K229" i="30"/>
  <c r="F229" i="30"/>
  <c r="F230" i="30"/>
  <c r="E213" i="30"/>
  <c r="S221" i="30"/>
  <c r="I210" i="30"/>
  <c r="N184" i="30"/>
  <c r="CB102" i="30"/>
  <c r="D184" i="30"/>
  <c r="H201" i="30"/>
  <c r="M200" i="30"/>
  <c r="H200" i="30"/>
  <c r="I237" i="30"/>
  <c r="N219" i="30"/>
  <c r="CB137" i="30"/>
  <c r="D219" i="30"/>
  <c r="H419" i="30"/>
  <c r="L419" i="30"/>
  <c r="S174" i="30"/>
  <c r="E203" i="30"/>
  <c r="S226" i="30"/>
  <c r="J172" i="30"/>
  <c r="E173" i="30"/>
  <c r="AN147" i="30"/>
  <c r="M172" i="30"/>
  <c r="H172" i="30"/>
  <c r="H173" i="30"/>
  <c r="E186" i="30"/>
  <c r="T147" i="30"/>
  <c r="L229" i="30"/>
  <c r="G230" i="30"/>
  <c r="I220" i="30"/>
  <c r="E181" i="30"/>
  <c r="N196" i="30"/>
  <c r="CB114" i="30"/>
  <c r="D196" i="30"/>
  <c r="S228" i="30"/>
  <c r="M207" i="30"/>
  <c r="H208" i="30"/>
  <c r="I209" i="30"/>
  <c r="N215" i="30"/>
  <c r="CB133" i="30"/>
  <c r="D215" i="30"/>
  <c r="T200" i="30"/>
  <c r="I180" i="30"/>
  <c r="N186" i="30"/>
  <c r="CB104" i="30"/>
  <c r="D186" i="30"/>
  <c r="S238" i="30"/>
  <c r="I227" i="30"/>
  <c r="I214" i="30"/>
  <c r="E232" i="30"/>
  <c r="V190" i="30"/>
  <c r="I188" i="30"/>
  <c r="E199" i="30"/>
  <c r="CM142" i="30"/>
  <c r="CM140" i="30"/>
  <c r="N225" i="30"/>
  <c r="CB143" i="30"/>
  <c r="D225" i="30"/>
  <c r="S219" i="30"/>
  <c r="N224" i="30"/>
  <c r="E204" i="30"/>
  <c r="N175" i="30"/>
  <c r="CB93" i="30"/>
  <c r="D175" i="30"/>
  <c r="S239" i="30"/>
  <c r="CH158" i="30"/>
  <c r="CH147" i="30"/>
  <c r="T172" i="30"/>
  <c r="E210" i="30"/>
  <c r="CB97" i="30"/>
  <c r="D179" i="30"/>
  <c r="G190" i="32"/>
  <c r="CH147" i="31"/>
  <c r="H200" i="32"/>
  <c r="CM134" i="32"/>
  <c r="K381" i="32"/>
  <c r="K401" i="31"/>
  <c r="CQ89" i="32"/>
  <c r="W171" i="32"/>
  <c r="L403" i="33"/>
  <c r="CB138" i="32"/>
  <c r="D220" i="32"/>
  <c r="E171" i="32"/>
  <c r="N379" i="33"/>
  <c r="L379" i="33"/>
  <c r="CB107" i="31"/>
  <c r="J460" i="33"/>
  <c r="N460" i="33"/>
  <c r="E177" i="30"/>
  <c r="CB153" i="32"/>
  <c r="D235" i="32"/>
  <c r="S220" i="32"/>
  <c r="N235" i="32"/>
  <c r="CH147" i="32"/>
  <c r="CB134" i="33"/>
  <c r="H393" i="33"/>
  <c r="H474" i="33"/>
  <c r="L474" i="33"/>
  <c r="CH95" i="30"/>
  <c r="S200" i="33"/>
  <c r="S181" i="32"/>
  <c r="CM147" i="32"/>
  <c r="K394" i="32"/>
  <c r="H216" i="30"/>
  <c r="S218" i="30"/>
  <c r="H190" i="30"/>
  <c r="CB143" i="31"/>
  <c r="C504" i="31"/>
  <c r="C507" i="31"/>
  <c r="E177" i="32"/>
  <c r="L376" i="33"/>
  <c r="N179" i="30"/>
  <c r="G173" i="30"/>
  <c r="CB157" i="32"/>
  <c r="D239" i="32"/>
  <c r="O382" i="33"/>
  <c r="L382" i="33"/>
  <c r="G172" i="30"/>
  <c r="L344" i="33"/>
  <c r="H354" i="33"/>
  <c r="H435" i="33"/>
  <c r="L435" i="33"/>
  <c r="K463" i="33"/>
  <c r="O463" i="33"/>
  <c r="J390" i="31"/>
  <c r="J471" i="31"/>
  <c r="N471" i="31"/>
  <c r="S239" i="32"/>
  <c r="L392" i="33"/>
  <c r="K404" i="32"/>
  <c r="H404" i="32"/>
  <c r="H229" i="32"/>
  <c r="CB136" i="32"/>
  <c r="D218" i="32"/>
  <c r="H364" i="33"/>
  <c r="H445" i="33"/>
  <c r="L445" i="33"/>
  <c r="CL89" i="30"/>
  <c r="R171" i="30"/>
  <c r="N218" i="32"/>
  <c r="N216" i="32"/>
  <c r="J341" i="33"/>
  <c r="J422" i="33"/>
  <c r="N422" i="33"/>
  <c r="H367" i="31"/>
  <c r="H448" i="31"/>
  <c r="L448" i="31"/>
  <c r="H368" i="33"/>
  <c r="H449" i="33"/>
  <c r="L449" i="33"/>
  <c r="S172" i="33"/>
  <c r="L374" i="33"/>
  <c r="CB140" i="33"/>
  <c r="N368" i="33"/>
  <c r="L368" i="33"/>
  <c r="H380" i="33"/>
  <c r="H461" i="33"/>
  <c r="L461" i="33"/>
  <c r="L358" i="33"/>
  <c r="L387" i="33"/>
  <c r="H371" i="33"/>
  <c r="H452" i="33"/>
  <c r="L452" i="33"/>
  <c r="S177" i="33"/>
  <c r="L384" i="33"/>
  <c r="L350" i="33"/>
  <c r="L362" i="33"/>
  <c r="N177" i="33"/>
  <c r="L359" i="33"/>
  <c r="L390" i="33"/>
  <c r="K450" i="33"/>
  <c r="O450" i="33"/>
  <c r="O369" i="33"/>
  <c r="O364" i="33"/>
  <c r="L366" i="33"/>
  <c r="D177" i="33"/>
  <c r="L343" i="33"/>
  <c r="L347" i="33"/>
  <c r="N354" i="33"/>
  <c r="I417" i="33"/>
  <c r="M417" i="33"/>
  <c r="L373" i="33"/>
  <c r="L363" i="33"/>
  <c r="L397" i="33"/>
  <c r="L352" i="33"/>
  <c r="L383" i="33"/>
  <c r="O393" i="33"/>
  <c r="L394" i="33"/>
  <c r="M393" i="33"/>
  <c r="L342" i="33"/>
  <c r="M341" i="33"/>
  <c r="L395" i="33"/>
  <c r="L405" i="33"/>
  <c r="K432" i="33"/>
  <c r="O432" i="33"/>
  <c r="O351" i="33"/>
  <c r="L351" i="33"/>
  <c r="L375" i="33"/>
  <c r="L402" i="33"/>
  <c r="L389" i="33"/>
  <c r="L370" i="33"/>
  <c r="J467" i="33"/>
  <c r="N467" i="33"/>
  <c r="N386" i="33"/>
  <c r="L386" i="33"/>
  <c r="J434" i="33"/>
  <c r="N434" i="33"/>
  <c r="N353" i="33"/>
  <c r="L353" i="33"/>
  <c r="K419" i="33"/>
  <c r="O419" i="33"/>
  <c r="O338" i="33"/>
  <c r="O336" i="33"/>
  <c r="N336" i="33"/>
  <c r="H351" i="33"/>
  <c r="H432" i="33"/>
  <c r="L432" i="33"/>
  <c r="L348" i="33"/>
  <c r="N393" i="33"/>
  <c r="M336" i="33"/>
  <c r="L337" i="33"/>
  <c r="J335" i="33"/>
  <c r="J416" i="33"/>
  <c r="N171" i="33"/>
  <c r="J430" i="33"/>
  <c r="N430" i="33"/>
  <c r="N349" i="33"/>
  <c r="L349" i="33"/>
  <c r="L339" i="33"/>
  <c r="L356" i="33"/>
  <c r="L388" i="33"/>
  <c r="L399" i="33"/>
  <c r="L355" i="33"/>
  <c r="M354" i="33"/>
  <c r="O354" i="33"/>
  <c r="L360" i="33"/>
  <c r="K427" i="33"/>
  <c r="O427" i="33"/>
  <c r="O346" i="33"/>
  <c r="H349" i="33"/>
  <c r="H430" i="33"/>
  <c r="L430" i="33"/>
  <c r="K459" i="33"/>
  <c r="O459" i="33"/>
  <c r="O378" i="33"/>
  <c r="L378" i="33"/>
  <c r="N380" i="33"/>
  <c r="L406" i="33"/>
  <c r="L361" i="33"/>
  <c r="L377" i="33"/>
  <c r="L365" i="33"/>
  <c r="M364" i="33"/>
  <c r="L381" i="33"/>
  <c r="M380" i="33"/>
  <c r="H386" i="33"/>
  <c r="H467" i="33"/>
  <c r="L467" i="33"/>
  <c r="L404" i="33"/>
  <c r="L391" i="33"/>
  <c r="L400" i="33"/>
  <c r="L385" i="33"/>
  <c r="L398" i="33"/>
  <c r="L372" i="33"/>
  <c r="M371" i="33"/>
  <c r="I335" i="33"/>
  <c r="I171" i="33"/>
  <c r="J426" i="33"/>
  <c r="N426" i="33"/>
  <c r="N345" i="33"/>
  <c r="L345" i="33"/>
  <c r="L357" i="33"/>
  <c r="K336" i="33"/>
  <c r="K417" i="33"/>
  <c r="O417" i="33"/>
  <c r="CM89" i="33"/>
  <c r="CB89" i="33"/>
  <c r="D171" i="33"/>
  <c r="L401" i="33"/>
  <c r="L396" i="33"/>
  <c r="CB117" i="30"/>
  <c r="D199" i="30"/>
  <c r="CB111" i="30"/>
  <c r="D193" i="30"/>
  <c r="N193" i="30"/>
  <c r="CB142" i="30"/>
  <c r="D224" i="30"/>
  <c r="S199" i="30"/>
  <c r="CH125" i="31"/>
  <c r="CB128" i="31"/>
  <c r="T89" i="31"/>
  <c r="CB120" i="30"/>
  <c r="D202" i="30"/>
  <c r="E207" i="32"/>
  <c r="CH118" i="30"/>
  <c r="N202" i="30"/>
  <c r="CK89" i="32"/>
  <c r="Q171" i="32"/>
  <c r="CP89" i="32"/>
  <c r="V171" i="32"/>
  <c r="CP89" i="30"/>
  <c r="V171" i="30"/>
  <c r="G229" i="30"/>
  <c r="CB154" i="30"/>
  <c r="D236" i="30"/>
  <c r="C502" i="30"/>
  <c r="E229" i="30"/>
  <c r="H207" i="30"/>
  <c r="G505" i="30"/>
  <c r="G506" i="30"/>
  <c r="CB122" i="30"/>
  <c r="D204" i="30"/>
  <c r="CM118" i="30"/>
  <c r="K445" i="30"/>
  <c r="O445" i="30"/>
  <c r="S204" i="30"/>
  <c r="D89" i="31"/>
  <c r="CH134" i="31"/>
  <c r="J381" i="31"/>
  <c r="J462" i="31"/>
  <c r="N462" i="31"/>
  <c r="CM90" i="32"/>
  <c r="I172" i="32"/>
  <c r="G200" i="32"/>
  <c r="AN89" i="32"/>
  <c r="G229" i="32"/>
  <c r="T89" i="32"/>
  <c r="H172" i="32"/>
  <c r="E222" i="32"/>
  <c r="CL89" i="32"/>
  <c r="R171" i="32"/>
  <c r="N222" i="32"/>
  <c r="D89" i="32"/>
  <c r="S207" i="32"/>
  <c r="J342" i="32"/>
  <c r="N404" i="32"/>
  <c r="J322" i="32"/>
  <c r="N322" i="32"/>
  <c r="H399" i="32"/>
  <c r="M399" i="32"/>
  <c r="I317" i="32"/>
  <c r="I337" i="32"/>
  <c r="CC89" i="32"/>
  <c r="S190" i="32"/>
  <c r="N369" i="32"/>
  <c r="J287" i="32"/>
  <c r="N287" i="32"/>
  <c r="H360" i="32"/>
  <c r="M360" i="32"/>
  <c r="I278" i="32"/>
  <c r="O407" i="32"/>
  <c r="K325" i="32"/>
  <c r="O325" i="32"/>
  <c r="O369" i="32"/>
  <c r="K287" i="32"/>
  <c r="O287" i="32"/>
  <c r="H383" i="32"/>
  <c r="M383" i="32"/>
  <c r="I301" i="32"/>
  <c r="N405" i="32"/>
  <c r="J323" i="32"/>
  <c r="N323" i="32"/>
  <c r="I229" i="32"/>
  <c r="H384" i="32"/>
  <c r="M384" i="32"/>
  <c r="I302" i="32"/>
  <c r="S229" i="32"/>
  <c r="J263" i="32"/>
  <c r="N263" i="32"/>
  <c r="N345" i="32"/>
  <c r="N406" i="32"/>
  <c r="J324" i="32"/>
  <c r="N324" i="32"/>
  <c r="M367" i="32"/>
  <c r="I285" i="32"/>
  <c r="I314" i="32"/>
  <c r="M396" i="32"/>
  <c r="O397" i="32"/>
  <c r="K315" i="32"/>
  <c r="O315" i="32"/>
  <c r="O382" i="32"/>
  <c r="K300" i="32"/>
  <c r="M386" i="32"/>
  <c r="H386" i="32"/>
  <c r="I304" i="32"/>
  <c r="H370" i="32"/>
  <c r="M370" i="32"/>
  <c r="I288" i="32"/>
  <c r="H344" i="32"/>
  <c r="M344" i="32"/>
  <c r="I262" i="32"/>
  <c r="G178" i="32"/>
  <c r="N379" i="32"/>
  <c r="J297" i="32"/>
  <c r="N297" i="32"/>
  <c r="O396" i="32"/>
  <c r="K314" i="32"/>
  <c r="O314" i="32"/>
  <c r="H362" i="32"/>
  <c r="M362" i="32"/>
  <c r="I280" i="32"/>
  <c r="H382" i="32"/>
  <c r="M382" i="32"/>
  <c r="I300" i="32"/>
  <c r="O364" i="32"/>
  <c r="K282" i="32"/>
  <c r="O282" i="32"/>
  <c r="M339" i="32"/>
  <c r="H339" i="32"/>
  <c r="I257" i="32"/>
  <c r="M345" i="32"/>
  <c r="H345" i="32"/>
  <c r="I263" i="32"/>
  <c r="K367" i="32"/>
  <c r="S202" i="32"/>
  <c r="S200" i="32"/>
  <c r="O361" i="32"/>
  <c r="K279" i="32"/>
  <c r="O279" i="32"/>
  <c r="N354" i="32"/>
  <c r="J272" i="32"/>
  <c r="N272" i="32"/>
  <c r="O356" i="32"/>
  <c r="K274" i="32"/>
  <c r="N389" i="32"/>
  <c r="J307" i="32"/>
  <c r="N307" i="32"/>
  <c r="H346" i="32"/>
  <c r="M346" i="32"/>
  <c r="I264" i="32"/>
  <c r="K308" i="32"/>
  <c r="O308" i="32"/>
  <c r="O390" i="32"/>
  <c r="N339" i="32"/>
  <c r="J257" i="32"/>
  <c r="N257" i="32"/>
  <c r="O352" i="32"/>
  <c r="K270" i="32"/>
  <c r="O270" i="32"/>
  <c r="M395" i="32"/>
  <c r="H395" i="32"/>
  <c r="I313" i="32"/>
  <c r="N340" i="32"/>
  <c r="J258" i="32"/>
  <c r="N258" i="32"/>
  <c r="N375" i="32"/>
  <c r="J293" i="32"/>
  <c r="N293" i="32"/>
  <c r="N383" i="32"/>
  <c r="J301" i="32"/>
  <c r="N301" i="32"/>
  <c r="O395" i="32"/>
  <c r="K313" i="32"/>
  <c r="O387" i="32"/>
  <c r="O389" i="32"/>
  <c r="K307" i="32"/>
  <c r="O307" i="32"/>
  <c r="N399" i="32"/>
  <c r="J317" i="32"/>
  <c r="N317" i="32"/>
  <c r="D172" i="32"/>
  <c r="O375" i="32"/>
  <c r="K293" i="32"/>
  <c r="O293" i="32"/>
  <c r="M390" i="32"/>
  <c r="H390" i="32"/>
  <c r="I308" i="32"/>
  <c r="N348" i="32"/>
  <c r="J266" i="32"/>
  <c r="N266" i="32"/>
  <c r="M353" i="32"/>
  <c r="H353" i="32"/>
  <c r="I271" i="32"/>
  <c r="O393" i="32"/>
  <c r="K311" i="32"/>
  <c r="O311" i="32"/>
  <c r="N397" i="32"/>
  <c r="J315" i="32"/>
  <c r="N315" i="32"/>
  <c r="N370" i="32"/>
  <c r="J288" i="32"/>
  <c r="N288" i="32"/>
  <c r="N344" i="32"/>
  <c r="J262" i="32"/>
  <c r="N262" i="32"/>
  <c r="M371" i="32"/>
  <c r="H371" i="32"/>
  <c r="I289" i="32"/>
  <c r="N402" i="32"/>
  <c r="J320" i="32"/>
  <c r="N320" i="32"/>
  <c r="O373" i="32"/>
  <c r="K291" i="32"/>
  <c r="O345" i="32"/>
  <c r="K263" i="32"/>
  <c r="O263" i="32"/>
  <c r="N376" i="32"/>
  <c r="J294" i="32"/>
  <c r="N294" i="32"/>
  <c r="H338" i="32"/>
  <c r="M338" i="32"/>
  <c r="I256" i="32"/>
  <c r="O405" i="32"/>
  <c r="K323" i="32"/>
  <c r="O323" i="32"/>
  <c r="N360" i="32"/>
  <c r="J278" i="32"/>
  <c r="N278" i="32"/>
  <c r="M389" i="32"/>
  <c r="H389" i="32"/>
  <c r="I307" i="32"/>
  <c r="E200" i="32"/>
  <c r="H405" i="32"/>
  <c r="M405" i="32"/>
  <c r="I323" i="32"/>
  <c r="I177" i="32"/>
  <c r="J372" i="32"/>
  <c r="CB125" i="32"/>
  <c r="S222" i="32"/>
  <c r="O385" i="32"/>
  <c r="K303" i="32"/>
  <c r="O303" i="32"/>
  <c r="J355" i="32"/>
  <c r="CB108" i="32"/>
  <c r="G216" i="32"/>
  <c r="H348" i="32"/>
  <c r="M348" i="32"/>
  <c r="I266" i="32"/>
  <c r="H406" i="32"/>
  <c r="M406" i="32"/>
  <c r="I324" i="32"/>
  <c r="O353" i="32"/>
  <c r="K271" i="32"/>
  <c r="O271" i="32"/>
  <c r="O358" i="32"/>
  <c r="K276" i="32"/>
  <c r="O276" i="32"/>
  <c r="J381" i="32"/>
  <c r="CB134" i="32"/>
  <c r="J337" i="32"/>
  <c r="CH89" i="32"/>
  <c r="CB90" i="32"/>
  <c r="E216" i="32"/>
  <c r="CB120" i="32"/>
  <c r="D202" i="32"/>
  <c r="D200" i="32"/>
  <c r="N380" i="32"/>
  <c r="J298" i="32"/>
  <c r="N298" i="32"/>
  <c r="M359" i="32"/>
  <c r="H359" i="32"/>
  <c r="I277" i="32"/>
  <c r="M259" i="32"/>
  <c r="H403" i="32"/>
  <c r="M403" i="32"/>
  <c r="I321" i="32"/>
  <c r="N368" i="32"/>
  <c r="J286" i="32"/>
  <c r="N286" i="32"/>
  <c r="H398" i="32"/>
  <c r="M398" i="32"/>
  <c r="I316" i="32"/>
  <c r="O340" i="32"/>
  <c r="K258" i="32"/>
  <c r="O258" i="32"/>
  <c r="N359" i="32"/>
  <c r="J277" i="32"/>
  <c r="N277" i="32"/>
  <c r="N362" i="32"/>
  <c r="J280" i="32"/>
  <c r="N280" i="32"/>
  <c r="O406" i="32"/>
  <c r="K324" i="32"/>
  <c r="O324" i="32"/>
  <c r="CM118" i="32"/>
  <c r="K365" i="32"/>
  <c r="M279" i="32"/>
  <c r="K288" i="32"/>
  <c r="O288" i="32"/>
  <c r="O370" i="32"/>
  <c r="O400" i="32"/>
  <c r="K318" i="32"/>
  <c r="O318" i="32"/>
  <c r="H368" i="32"/>
  <c r="M368" i="32"/>
  <c r="I286" i="32"/>
  <c r="I207" i="32"/>
  <c r="M343" i="32"/>
  <c r="I261" i="32"/>
  <c r="O376" i="32"/>
  <c r="K294" i="32"/>
  <c r="O294" i="32"/>
  <c r="H397" i="32"/>
  <c r="M397" i="32"/>
  <c r="I315" i="32"/>
  <c r="M363" i="32"/>
  <c r="H363" i="32"/>
  <c r="I281" i="32"/>
  <c r="H378" i="32"/>
  <c r="M378" i="32"/>
  <c r="I296" i="32"/>
  <c r="D207" i="32"/>
  <c r="O388" i="32"/>
  <c r="K306" i="32"/>
  <c r="J394" i="32"/>
  <c r="CB147" i="32"/>
  <c r="O392" i="32"/>
  <c r="K310" i="32"/>
  <c r="O310" i="32"/>
  <c r="M401" i="32"/>
  <c r="H401" i="32"/>
  <c r="I319" i="32"/>
  <c r="D216" i="32"/>
  <c r="N346" i="32"/>
  <c r="J264" i="32"/>
  <c r="N264" i="32"/>
  <c r="M391" i="32"/>
  <c r="H391" i="32"/>
  <c r="I309" i="32"/>
  <c r="N172" i="32"/>
  <c r="H350" i="32"/>
  <c r="M350" i="32"/>
  <c r="I268" i="32"/>
  <c r="O348" i="32"/>
  <c r="K266" i="32"/>
  <c r="O266" i="32"/>
  <c r="E172" i="32"/>
  <c r="O349" i="32"/>
  <c r="K267" i="32"/>
  <c r="O267" i="32"/>
  <c r="N384" i="32"/>
  <c r="J302" i="32"/>
  <c r="N302" i="32"/>
  <c r="N374" i="32"/>
  <c r="J292" i="32"/>
  <c r="N292" i="32"/>
  <c r="N363" i="32"/>
  <c r="J281" i="32"/>
  <c r="N281" i="32"/>
  <c r="N391" i="32"/>
  <c r="J309" i="32"/>
  <c r="N309" i="32"/>
  <c r="H377" i="32"/>
  <c r="M377" i="32"/>
  <c r="I295" i="32"/>
  <c r="H392" i="32"/>
  <c r="M392" i="32"/>
  <c r="I310" i="32"/>
  <c r="J365" i="32"/>
  <c r="O357" i="32"/>
  <c r="K275" i="32"/>
  <c r="O275" i="32"/>
  <c r="J387" i="32"/>
  <c r="H387" i="32"/>
  <c r="CB140" i="32"/>
  <c r="O359" i="32"/>
  <c r="K277" i="32"/>
  <c r="O277" i="32"/>
  <c r="N361" i="32"/>
  <c r="J279" i="32"/>
  <c r="N279" i="32"/>
  <c r="H361" i="32"/>
  <c r="E229" i="32"/>
  <c r="H352" i="32"/>
  <c r="M352" i="32"/>
  <c r="I270" i="32"/>
  <c r="M373" i="32"/>
  <c r="I291" i="32"/>
  <c r="H373" i="32"/>
  <c r="H400" i="32"/>
  <c r="M400" i="32"/>
  <c r="I318" i="32"/>
  <c r="I200" i="32"/>
  <c r="O351" i="32"/>
  <c r="K269" i="32"/>
  <c r="O269" i="32"/>
  <c r="N358" i="32"/>
  <c r="J276" i="32"/>
  <c r="N276" i="32"/>
  <c r="N341" i="32"/>
  <c r="J259" i="32"/>
  <c r="N259" i="32"/>
  <c r="N392" i="32"/>
  <c r="J310" i="32"/>
  <c r="N310" i="32"/>
  <c r="N207" i="32"/>
  <c r="J396" i="32"/>
  <c r="H396" i="32"/>
  <c r="N231" i="32"/>
  <c r="N229" i="32"/>
  <c r="CB149" i="32"/>
  <c r="D231" i="32"/>
  <c r="D229" i="32"/>
  <c r="O386" i="32"/>
  <c r="K304" i="32"/>
  <c r="O304" i="32"/>
  <c r="N353" i="32"/>
  <c r="J271" i="32"/>
  <c r="N271" i="32"/>
  <c r="N338" i="32"/>
  <c r="J256" i="32"/>
  <c r="K341" i="32"/>
  <c r="S176" i="32"/>
  <c r="N385" i="32"/>
  <c r="J303" i="32"/>
  <c r="N303" i="32"/>
  <c r="O398" i="32"/>
  <c r="K316" i="32"/>
  <c r="O316" i="32"/>
  <c r="N390" i="32"/>
  <c r="J308" i="32"/>
  <c r="N308" i="32"/>
  <c r="N367" i="32"/>
  <c r="J285" i="32"/>
  <c r="N285" i="32"/>
  <c r="H402" i="32"/>
  <c r="I320" i="32"/>
  <c r="M402" i="32"/>
  <c r="O378" i="32"/>
  <c r="K296" i="32"/>
  <c r="O296" i="32"/>
  <c r="J357" i="32"/>
  <c r="N192" i="32"/>
  <c r="N190" i="32"/>
  <c r="CB110" i="32"/>
  <c r="D192" i="32"/>
  <c r="D190" i="32"/>
  <c r="H178" i="32"/>
  <c r="H354" i="32"/>
  <c r="M354" i="32"/>
  <c r="I272" i="32"/>
  <c r="M404" i="32"/>
  <c r="I322" i="32"/>
  <c r="M369" i="32"/>
  <c r="I287" i="32"/>
  <c r="H369" i="32"/>
  <c r="O354" i="32"/>
  <c r="K272" i="32"/>
  <c r="O272" i="32"/>
  <c r="K284" i="32"/>
  <c r="O366" i="32"/>
  <c r="H358" i="32"/>
  <c r="M358" i="32"/>
  <c r="I276" i="32"/>
  <c r="M347" i="32"/>
  <c r="I265" i="32"/>
  <c r="M387" i="32"/>
  <c r="M374" i="32"/>
  <c r="H374" i="32"/>
  <c r="I292" i="32"/>
  <c r="H366" i="32"/>
  <c r="M366" i="32"/>
  <c r="I284" i="32"/>
  <c r="G174" i="32"/>
  <c r="V172" i="32"/>
  <c r="G172" i="32"/>
  <c r="M349" i="32"/>
  <c r="H349" i="32"/>
  <c r="I267" i="32"/>
  <c r="I190" i="32"/>
  <c r="O363" i="32"/>
  <c r="K281" i="32"/>
  <c r="O281" i="32"/>
  <c r="N373" i="32"/>
  <c r="J291" i="32"/>
  <c r="N356" i="32"/>
  <c r="J274" i="32"/>
  <c r="N393" i="32"/>
  <c r="J311" i="32"/>
  <c r="N311" i="32"/>
  <c r="O339" i="32"/>
  <c r="K257" i="32"/>
  <c r="O257" i="32"/>
  <c r="N403" i="32"/>
  <c r="J321" i="32"/>
  <c r="N321" i="32"/>
  <c r="K337" i="32"/>
  <c r="N382" i="32"/>
  <c r="J300" i="32"/>
  <c r="O360" i="32"/>
  <c r="K278" i="32"/>
  <c r="O278" i="32"/>
  <c r="M375" i="32"/>
  <c r="H375" i="32"/>
  <c r="I293" i="32"/>
  <c r="H393" i="32"/>
  <c r="M393" i="32"/>
  <c r="I311" i="32"/>
  <c r="K292" i="32"/>
  <c r="O292" i="32"/>
  <c r="O374" i="32"/>
  <c r="H380" i="32"/>
  <c r="M380" i="32"/>
  <c r="I298" i="32"/>
  <c r="M357" i="32"/>
  <c r="I275" i="32"/>
  <c r="H177" i="32"/>
  <c r="N200" i="32"/>
  <c r="N352" i="32"/>
  <c r="J270" i="32"/>
  <c r="N270" i="32"/>
  <c r="O344" i="32"/>
  <c r="K262" i="32"/>
  <c r="O262" i="32"/>
  <c r="N398" i="32"/>
  <c r="J316" i="32"/>
  <c r="N316" i="32"/>
  <c r="K286" i="32"/>
  <c r="O286" i="32"/>
  <c r="O368" i="32"/>
  <c r="I222" i="32"/>
  <c r="F171" i="32"/>
  <c r="N350" i="32"/>
  <c r="J268" i="32"/>
  <c r="N268" i="32"/>
  <c r="H356" i="32"/>
  <c r="M356" i="32"/>
  <c r="I274" i="32"/>
  <c r="N395" i="32"/>
  <c r="J313" i="32"/>
  <c r="K343" i="32"/>
  <c r="H343" i="32"/>
  <c r="S178" i="32"/>
  <c r="S177" i="32"/>
  <c r="CM95" i="32"/>
  <c r="K342" i="32"/>
  <c r="H171" i="32"/>
  <c r="N386" i="32"/>
  <c r="J304" i="32"/>
  <c r="N304" i="32"/>
  <c r="S172" i="32"/>
  <c r="O379" i="32"/>
  <c r="K297" i="32"/>
  <c r="O297" i="32"/>
  <c r="N371" i="32"/>
  <c r="J289" i="32"/>
  <c r="N289" i="32"/>
  <c r="H376" i="32"/>
  <c r="M376" i="32"/>
  <c r="I294" i="32"/>
  <c r="O362" i="32"/>
  <c r="K280" i="32"/>
  <c r="O280" i="32"/>
  <c r="O403" i="32"/>
  <c r="K321" i="32"/>
  <c r="O321" i="32"/>
  <c r="O350" i="32"/>
  <c r="K268" i="32"/>
  <c r="O268" i="32"/>
  <c r="O380" i="32"/>
  <c r="K298" i="32"/>
  <c r="O298" i="32"/>
  <c r="M407" i="32"/>
  <c r="H407" i="32"/>
  <c r="I325" i="32"/>
  <c r="H340" i="32"/>
  <c r="M340" i="32"/>
  <c r="I258" i="32"/>
  <c r="O383" i="32"/>
  <c r="K301" i="32"/>
  <c r="O301" i="32"/>
  <c r="N364" i="32"/>
  <c r="J282" i="32"/>
  <c r="N282" i="32"/>
  <c r="O399" i="32"/>
  <c r="K317" i="32"/>
  <c r="O317" i="32"/>
  <c r="J269" i="32"/>
  <c r="N269" i="32"/>
  <c r="N351" i="32"/>
  <c r="N366" i="32"/>
  <c r="J284" i="32"/>
  <c r="M385" i="32"/>
  <c r="H385" i="32"/>
  <c r="I303" i="32"/>
  <c r="N388" i="32"/>
  <c r="J306" i="32"/>
  <c r="H364" i="32"/>
  <c r="M364" i="32"/>
  <c r="I282" i="32"/>
  <c r="O346" i="32"/>
  <c r="K264" i="32"/>
  <c r="O264" i="32"/>
  <c r="H388" i="32"/>
  <c r="M388" i="32"/>
  <c r="I306" i="32"/>
  <c r="N400" i="32"/>
  <c r="J318" i="32"/>
  <c r="N318" i="32"/>
  <c r="N407" i="32"/>
  <c r="J325" i="32"/>
  <c r="N325" i="32"/>
  <c r="O384" i="32"/>
  <c r="K302" i="32"/>
  <c r="O302" i="32"/>
  <c r="O391" i="32"/>
  <c r="K309" i="32"/>
  <c r="O309" i="32"/>
  <c r="O371" i="32"/>
  <c r="K289" i="32"/>
  <c r="O289" i="32"/>
  <c r="S216" i="32"/>
  <c r="O338" i="32"/>
  <c r="K256" i="32"/>
  <c r="N378" i="32"/>
  <c r="J296" i="32"/>
  <c r="N296" i="32"/>
  <c r="O401" i="32"/>
  <c r="K319" i="32"/>
  <c r="O319" i="32"/>
  <c r="O347" i="32"/>
  <c r="K265" i="32"/>
  <c r="O265" i="32"/>
  <c r="J347" i="32"/>
  <c r="H347" i="32"/>
  <c r="N182" i="32"/>
  <c r="N177" i="32"/>
  <c r="CB100" i="32"/>
  <c r="D182" i="32"/>
  <c r="D177" i="32"/>
  <c r="N377" i="32"/>
  <c r="J295" i="32"/>
  <c r="N295" i="32"/>
  <c r="O377" i="32"/>
  <c r="K295" i="32"/>
  <c r="O295" i="32"/>
  <c r="N349" i="32"/>
  <c r="J267" i="32"/>
  <c r="N267" i="32"/>
  <c r="G177" i="32"/>
  <c r="O402" i="32"/>
  <c r="K320" i="32"/>
  <c r="O320" i="32"/>
  <c r="M351" i="32"/>
  <c r="H351" i="32"/>
  <c r="I269" i="32"/>
  <c r="I216" i="32"/>
  <c r="H379" i="32"/>
  <c r="M379" i="32"/>
  <c r="I297" i="32"/>
  <c r="N401" i="32"/>
  <c r="J319" i="32"/>
  <c r="N319" i="32"/>
  <c r="J261" i="32"/>
  <c r="N343" i="32"/>
  <c r="AN89" i="31"/>
  <c r="CQ89" i="31"/>
  <c r="CP89" i="31"/>
  <c r="CK89" i="31"/>
  <c r="J365" i="31"/>
  <c r="J446" i="31"/>
  <c r="N446" i="31"/>
  <c r="J394" i="31"/>
  <c r="J475" i="31"/>
  <c r="N475" i="31"/>
  <c r="I425" i="31"/>
  <c r="M425" i="31"/>
  <c r="M344" i="31"/>
  <c r="I262" i="31"/>
  <c r="K435" i="31"/>
  <c r="O435" i="31"/>
  <c r="O354" i="31"/>
  <c r="K272" i="31"/>
  <c r="O272" i="31"/>
  <c r="K443" i="31"/>
  <c r="O443" i="31"/>
  <c r="O362" i="31"/>
  <c r="K280" i="31"/>
  <c r="O280" i="31"/>
  <c r="J440" i="31"/>
  <c r="N440" i="31"/>
  <c r="N359" i="31"/>
  <c r="J277" i="31"/>
  <c r="N277" i="31"/>
  <c r="J452" i="31"/>
  <c r="N452" i="31"/>
  <c r="N371" i="31"/>
  <c r="J289" i="31"/>
  <c r="N289" i="31"/>
  <c r="K460" i="31"/>
  <c r="O460" i="31"/>
  <c r="O379" i="31"/>
  <c r="K297" i="31"/>
  <c r="O297" i="31"/>
  <c r="J482" i="31"/>
  <c r="N482" i="31"/>
  <c r="N401" i="31"/>
  <c r="J319" i="31"/>
  <c r="N319" i="31"/>
  <c r="I439" i="31"/>
  <c r="M439" i="31"/>
  <c r="M358" i="31"/>
  <c r="I276" i="31"/>
  <c r="K486" i="31"/>
  <c r="O486" i="31"/>
  <c r="O405" i="31"/>
  <c r="K323" i="31"/>
  <c r="O323" i="31"/>
  <c r="J372" i="31"/>
  <c r="J453" i="31"/>
  <c r="N453" i="31"/>
  <c r="CB125" i="31"/>
  <c r="I488" i="31"/>
  <c r="M488" i="31"/>
  <c r="M407" i="31"/>
  <c r="H407" i="31"/>
  <c r="H488" i="31"/>
  <c r="L488" i="31"/>
  <c r="I325" i="31"/>
  <c r="K481" i="31"/>
  <c r="O481" i="31"/>
  <c r="O400" i="31"/>
  <c r="K318" i="31"/>
  <c r="O318" i="31"/>
  <c r="I487" i="31"/>
  <c r="M487" i="31"/>
  <c r="M406" i="31"/>
  <c r="H406" i="31"/>
  <c r="H487" i="31"/>
  <c r="L487" i="31"/>
  <c r="I324" i="31"/>
  <c r="J431" i="31"/>
  <c r="N431" i="31"/>
  <c r="N350" i="31"/>
  <c r="J268" i="31"/>
  <c r="N268" i="31"/>
  <c r="I458" i="31"/>
  <c r="M458" i="31"/>
  <c r="M377" i="31"/>
  <c r="H377" i="31"/>
  <c r="H458" i="31"/>
  <c r="L458" i="31"/>
  <c r="I295" i="31"/>
  <c r="K455" i="31"/>
  <c r="O455" i="31"/>
  <c r="O374" i="31"/>
  <c r="K292" i="31"/>
  <c r="O292" i="31"/>
  <c r="K447" i="31"/>
  <c r="O447" i="31"/>
  <c r="O366" i="31"/>
  <c r="K284" i="31"/>
  <c r="M270" i="31"/>
  <c r="I428" i="31"/>
  <c r="M428" i="31"/>
  <c r="H347" i="31"/>
  <c r="H428" i="31"/>
  <c r="L428" i="31"/>
  <c r="M347" i="31"/>
  <c r="I265" i="31"/>
  <c r="K488" i="31"/>
  <c r="O488" i="31"/>
  <c r="O407" i="31"/>
  <c r="K325" i="31"/>
  <c r="O325" i="31"/>
  <c r="J480" i="31"/>
  <c r="N480" i="31"/>
  <c r="N399" i="31"/>
  <c r="J317" i="31"/>
  <c r="N317" i="31"/>
  <c r="J432" i="31"/>
  <c r="N432" i="31"/>
  <c r="N351" i="31"/>
  <c r="J269" i="31"/>
  <c r="N269" i="31"/>
  <c r="I482" i="31"/>
  <c r="M482" i="31"/>
  <c r="M401" i="31"/>
  <c r="H401" i="31"/>
  <c r="H482" i="31"/>
  <c r="L482" i="31"/>
  <c r="I319" i="31"/>
  <c r="I476" i="31"/>
  <c r="M476" i="31"/>
  <c r="H395" i="31"/>
  <c r="H476" i="31"/>
  <c r="L476" i="31"/>
  <c r="M395" i="31"/>
  <c r="I313" i="31"/>
  <c r="K464" i="31"/>
  <c r="O464" i="31"/>
  <c r="O383" i="31"/>
  <c r="K301" i="31"/>
  <c r="O301" i="31"/>
  <c r="K424" i="31"/>
  <c r="O424" i="31"/>
  <c r="K261" i="31"/>
  <c r="O343" i="31"/>
  <c r="K448" i="31"/>
  <c r="O448" i="31"/>
  <c r="O367" i="31"/>
  <c r="K285" i="31"/>
  <c r="O285" i="31"/>
  <c r="J455" i="31"/>
  <c r="N455" i="31"/>
  <c r="N374" i="31"/>
  <c r="J292" i="31"/>
  <c r="N292" i="31"/>
  <c r="J443" i="31"/>
  <c r="N443" i="31"/>
  <c r="N362" i="31"/>
  <c r="J280" i="31"/>
  <c r="N280" i="31"/>
  <c r="J483" i="31"/>
  <c r="N483" i="31"/>
  <c r="J320" i="31"/>
  <c r="N320" i="31"/>
  <c r="N402" i="31"/>
  <c r="I466" i="31"/>
  <c r="M466" i="31"/>
  <c r="M385" i="31"/>
  <c r="H385" i="31"/>
  <c r="H466" i="31"/>
  <c r="L466" i="31"/>
  <c r="I303" i="31"/>
  <c r="O401" i="31"/>
  <c r="K482" i="31"/>
  <c r="O482" i="31"/>
  <c r="K319" i="31"/>
  <c r="O319" i="31"/>
  <c r="I462" i="31"/>
  <c r="M462" i="31"/>
  <c r="K485" i="31"/>
  <c r="O485" i="31"/>
  <c r="O404" i="31"/>
  <c r="K322" i="31"/>
  <c r="O322" i="31"/>
  <c r="H374" i="31"/>
  <c r="H455" i="31"/>
  <c r="L455" i="31"/>
  <c r="I455" i="31"/>
  <c r="M455" i="31"/>
  <c r="M374" i="31"/>
  <c r="I292" i="31"/>
  <c r="K467" i="31"/>
  <c r="O467" i="31"/>
  <c r="O386" i="31"/>
  <c r="K304" i="31"/>
  <c r="O304" i="31"/>
  <c r="J457" i="31"/>
  <c r="N457" i="31"/>
  <c r="N376" i="31"/>
  <c r="J294" i="31"/>
  <c r="N294" i="31"/>
  <c r="I438" i="31"/>
  <c r="M438" i="31"/>
  <c r="M357" i="31"/>
  <c r="I275" i="31"/>
  <c r="J368" i="31"/>
  <c r="H368" i="31"/>
  <c r="H449" i="31"/>
  <c r="L449" i="31"/>
  <c r="CB121" i="31"/>
  <c r="N390" i="31"/>
  <c r="J308" i="31"/>
  <c r="N308" i="31"/>
  <c r="I419" i="31"/>
  <c r="M419" i="31"/>
  <c r="M338" i="31"/>
  <c r="I256" i="31"/>
  <c r="I420" i="31"/>
  <c r="M420" i="31"/>
  <c r="H339" i="31"/>
  <c r="H420" i="31"/>
  <c r="L420" i="31"/>
  <c r="M339" i="31"/>
  <c r="I257" i="31"/>
  <c r="J478" i="31"/>
  <c r="N478" i="31"/>
  <c r="N397" i="31"/>
  <c r="J315" i="31"/>
  <c r="N315" i="31"/>
  <c r="I423" i="31"/>
  <c r="M423" i="31"/>
  <c r="J469" i="31"/>
  <c r="N469" i="31"/>
  <c r="N388" i="31"/>
  <c r="J306" i="31"/>
  <c r="K369" i="31"/>
  <c r="H369" i="31"/>
  <c r="H450" i="31"/>
  <c r="L450" i="31"/>
  <c r="I432" i="31"/>
  <c r="M432" i="31"/>
  <c r="M351" i="31"/>
  <c r="H351" i="31"/>
  <c r="H432" i="31"/>
  <c r="L432" i="31"/>
  <c r="I269" i="31"/>
  <c r="H405" i="31"/>
  <c r="H486" i="31"/>
  <c r="L486" i="31"/>
  <c r="I486" i="31"/>
  <c r="M486" i="31"/>
  <c r="M405" i="31"/>
  <c r="I323" i="31"/>
  <c r="J438" i="31"/>
  <c r="N438" i="31"/>
  <c r="N357" i="31"/>
  <c r="J275" i="31"/>
  <c r="N275" i="31"/>
  <c r="O385" i="31"/>
  <c r="K466" i="31"/>
  <c r="O466" i="31"/>
  <c r="K303" i="31"/>
  <c r="O303" i="31"/>
  <c r="K399" i="31"/>
  <c r="H399" i="31"/>
  <c r="H480" i="31"/>
  <c r="L480" i="31"/>
  <c r="J477" i="31"/>
  <c r="N477" i="31"/>
  <c r="N396" i="31"/>
  <c r="J314" i="31"/>
  <c r="N314" i="31"/>
  <c r="K337" i="31"/>
  <c r="K418" i="31"/>
  <c r="O418" i="31"/>
  <c r="K426" i="31"/>
  <c r="O426" i="31"/>
  <c r="O345" i="31"/>
  <c r="K263" i="31"/>
  <c r="O263" i="31"/>
  <c r="I427" i="31"/>
  <c r="M427" i="31"/>
  <c r="H346" i="31"/>
  <c r="H427" i="31"/>
  <c r="L427" i="31"/>
  <c r="I264" i="31"/>
  <c r="M346" i="31"/>
  <c r="K484" i="31"/>
  <c r="O484" i="31"/>
  <c r="O403" i="31"/>
  <c r="K321" i="31"/>
  <c r="O321" i="31"/>
  <c r="K487" i="31"/>
  <c r="O487" i="31"/>
  <c r="O406" i="31"/>
  <c r="K324" i="31"/>
  <c r="O324" i="31"/>
  <c r="I467" i="31"/>
  <c r="M467" i="31"/>
  <c r="M386" i="31"/>
  <c r="I304" i="31"/>
  <c r="J463" i="31"/>
  <c r="N463" i="31"/>
  <c r="N382" i="31"/>
  <c r="J300" i="31"/>
  <c r="J473" i="31"/>
  <c r="N473" i="31"/>
  <c r="N392" i="31"/>
  <c r="J310" i="31"/>
  <c r="N310" i="31"/>
  <c r="K456" i="31"/>
  <c r="O456" i="31"/>
  <c r="O375" i="31"/>
  <c r="K293" i="31"/>
  <c r="O293" i="31"/>
  <c r="K420" i="31"/>
  <c r="O420" i="31"/>
  <c r="O339" i="31"/>
  <c r="K257" i="31"/>
  <c r="O257" i="31"/>
  <c r="J386" i="31"/>
  <c r="H386" i="31"/>
  <c r="H467" i="31"/>
  <c r="L467" i="31"/>
  <c r="CB139" i="31"/>
  <c r="I453" i="31"/>
  <c r="M453" i="31"/>
  <c r="I480" i="31"/>
  <c r="M480" i="31"/>
  <c r="M399" i="31"/>
  <c r="I317" i="31"/>
  <c r="M402" i="31"/>
  <c r="H402" i="31"/>
  <c r="H483" i="31"/>
  <c r="L483" i="31"/>
  <c r="I483" i="31"/>
  <c r="M483" i="31"/>
  <c r="I320" i="31"/>
  <c r="J427" i="31"/>
  <c r="N427" i="31"/>
  <c r="N346" i="31"/>
  <c r="J264" i="31"/>
  <c r="N264" i="31"/>
  <c r="N373" i="31"/>
  <c r="J454" i="31"/>
  <c r="N454" i="31"/>
  <c r="J291" i="31"/>
  <c r="J352" i="31"/>
  <c r="CB105" i="31"/>
  <c r="I485" i="31"/>
  <c r="M485" i="31"/>
  <c r="M404" i="31"/>
  <c r="I322" i="31"/>
  <c r="I441" i="31"/>
  <c r="M441" i="31"/>
  <c r="H360" i="31"/>
  <c r="H441" i="31"/>
  <c r="L441" i="31"/>
  <c r="M360" i="31"/>
  <c r="I278" i="31"/>
  <c r="I464" i="31"/>
  <c r="M464" i="31"/>
  <c r="H383" i="31"/>
  <c r="H464" i="31"/>
  <c r="L464" i="31"/>
  <c r="M383" i="31"/>
  <c r="I301" i="31"/>
  <c r="K449" i="31"/>
  <c r="O449" i="31"/>
  <c r="O368" i="31"/>
  <c r="K286" i="31"/>
  <c r="O286" i="31"/>
  <c r="H391" i="31"/>
  <c r="H472" i="31"/>
  <c r="L472" i="31"/>
  <c r="M391" i="31"/>
  <c r="I472" i="31"/>
  <c r="M472" i="31"/>
  <c r="I309" i="31"/>
  <c r="J486" i="31"/>
  <c r="N486" i="31"/>
  <c r="N405" i="31"/>
  <c r="J323" i="31"/>
  <c r="N323" i="31"/>
  <c r="J458" i="31"/>
  <c r="N458" i="31"/>
  <c r="N377" i="31"/>
  <c r="J295" i="31"/>
  <c r="N295" i="31"/>
  <c r="K451" i="31"/>
  <c r="O451" i="31"/>
  <c r="O370" i="31"/>
  <c r="K288" i="31"/>
  <c r="O288" i="31"/>
  <c r="J441" i="31"/>
  <c r="N441" i="31"/>
  <c r="N360" i="31"/>
  <c r="J278" i="31"/>
  <c r="N278" i="31"/>
  <c r="I444" i="31"/>
  <c r="M444" i="31"/>
  <c r="H363" i="31"/>
  <c r="H444" i="31"/>
  <c r="L444" i="31"/>
  <c r="M363" i="31"/>
  <c r="I281" i="31"/>
  <c r="O364" i="31"/>
  <c r="K445" i="31"/>
  <c r="O445" i="31"/>
  <c r="K282" i="31"/>
  <c r="O282" i="31"/>
  <c r="J429" i="31"/>
  <c r="N429" i="31"/>
  <c r="N348" i="31"/>
  <c r="J266" i="31"/>
  <c r="N266" i="31"/>
  <c r="J456" i="31"/>
  <c r="N456" i="31"/>
  <c r="N375" i="31"/>
  <c r="J293" i="31"/>
  <c r="N293" i="31"/>
  <c r="J451" i="31"/>
  <c r="N451" i="31"/>
  <c r="N370" i="31"/>
  <c r="J288" i="31"/>
  <c r="N288" i="31"/>
  <c r="I463" i="31"/>
  <c r="M463" i="31"/>
  <c r="M382" i="31"/>
  <c r="H382" i="31"/>
  <c r="H463" i="31"/>
  <c r="L463" i="31"/>
  <c r="I300" i="31"/>
  <c r="K441" i="31"/>
  <c r="O441" i="31"/>
  <c r="O360" i="31"/>
  <c r="K278" i="31"/>
  <c r="O278" i="31"/>
  <c r="J447" i="31"/>
  <c r="N447" i="31"/>
  <c r="N366" i="31"/>
  <c r="J284" i="31"/>
  <c r="K473" i="31"/>
  <c r="O473" i="31"/>
  <c r="O392" i="31"/>
  <c r="K310" i="31"/>
  <c r="O310" i="31"/>
  <c r="K479" i="31"/>
  <c r="O479" i="31"/>
  <c r="K316" i="31"/>
  <c r="O316" i="31"/>
  <c r="O398" i="31"/>
  <c r="I469" i="31"/>
  <c r="M469" i="31"/>
  <c r="H388" i="31"/>
  <c r="H469" i="31"/>
  <c r="L469" i="31"/>
  <c r="M388" i="31"/>
  <c r="I306" i="31"/>
  <c r="I457" i="31"/>
  <c r="M457" i="31"/>
  <c r="H376" i="31"/>
  <c r="H457" i="31"/>
  <c r="L457" i="31"/>
  <c r="M376" i="31"/>
  <c r="I294" i="31"/>
  <c r="K439" i="31"/>
  <c r="O439" i="31"/>
  <c r="O358" i="31"/>
  <c r="K276" i="31"/>
  <c r="O276" i="31"/>
  <c r="I473" i="31"/>
  <c r="M473" i="31"/>
  <c r="H392" i="31"/>
  <c r="H473" i="31"/>
  <c r="L473" i="31"/>
  <c r="M392" i="31"/>
  <c r="I310" i="31"/>
  <c r="K457" i="31"/>
  <c r="O457" i="31"/>
  <c r="O376" i="31"/>
  <c r="K294" i="31"/>
  <c r="O294" i="31"/>
  <c r="I426" i="31"/>
  <c r="M426" i="31"/>
  <c r="H345" i="31"/>
  <c r="H426" i="31"/>
  <c r="L426" i="31"/>
  <c r="M345" i="31"/>
  <c r="I263" i="31"/>
  <c r="J435" i="31"/>
  <c r="N435" i="31"/>
  <c r="N354" i="31"/>
  <c r="J272" i="31"/>
  <c r="N272" i="31"/>
  <c r="I424" i="31"/>
  <c r="M424" i="31"/>
  <c r="M343" i="31"/>
  <c r="I261" i="31"/>
  <c r="H343" i="31"/>
  <c r="H424" i="31"/>
  <c r="L424" i="31"/>
  <c r="K461" i="31"/>
  <c r="O461" i="31"/>
  <c r="O380" i="31"/>
  <c r="K298" i="31"/>
  <c r="O298" i="31"/>
  <c r="I450" i="31"/>
  <c r="M450" i="31"/>
  <c r="M369" i="31"/>
  <c r="I287" i="31"/>
  <c r="K459" i="31"/>
  <c r="O459" i="31"/>
  <c r="O378" i="31"/>
  <c r="K296" i="31"/>
  <c r="O296" i="31"/>
  <c r="J384" i="31"/>
  <c r="CB137" i="31"/>
  <c r="J358" i="31"/>
  <c r="H358" i="31"/>
  <c r="H439" i="31"/>
  <c r="L439" i="31"/>
  <c r="CB111" i="31"/>
  <c r="I449" i="31"/>
  <c r="M449" i="31"/>
  <c r="M368" i="31"/>
  <c r="I286" i="31"/>
  <c r="J353" i="31"/>
  <c r="CB106" i="31"/>
  <c r="N389" i="31"/>
  <c r="J470" i="31"/>
  <c r="N470" i="31"/>
  <c r="J307" i="31"/>
  <c r="N307" i="31"/>
  <c r="J420" i="31"/>
  <c r="N420" i="31"/>
  <c r="N339" i="31"/>
  <c r="J257" i="31"/>
  <c r="N257" i="31"/>
  <c r="H370" i="31"/>
  <c r="H451" i="31"/>
  <c r="L451" i="31"/>
  <c r="I451" i="31"/>
  <c r="M451" i="31"/>
  <c r="M370" i="31"/>
  <c r="I288" i="31"/>
  <c r="K356" i="31"/>
  <c r="CM108" i="31"/>
  <c r="K355" i="31"/>
  <c r="K436" i="31"/>
  <c r="O436" i="31"/>
  <c r="J421" i="31"/>
  <c r="N421" i="31"/>
  <c r="N340" i="31"/>
  <c r="J258" i="31"/>
  <c r="N258" i="31"/>
  <c r="J338" i="31"/>
  <c r="H338" i="31"/>
  <c r="H419" i="31"/>
  <c r="L419" i="31"/>
  <c r="CC81" i="31"/>
  <c r="CH90" i="31"/>
  <c r="CB91" i="31"/>
  <c r="CB122" i="31"/>
  <c r="I474" i="31"/>
  <c r="M474" i="31"/>
  <c r="M393" i="31"/>
  <c r="I311" i="31"/>
  <c r="H393" i="31"/>
  <c r="H474" i="31"/>
  <c r="L474" i="31"/>
  <c r="K432" i="31"/>
  <c r="O432" i="31"/>
  <c r="K269" i="31"/>
  <c r="O269" i="31"/>
  <c r="O351" i="31"/>
  <c r="I479" i="31"/>
  <c r="M479" i="31"/>
  <c r="M398" i="31"/>
  <c r="H398" i="31"/>
  <c r="H479" i="31"/>
  <c r="L479" i="31"/>
  <c r="I316" i="31"/>
  <c r="K419" i="31"/>
  <c r="O419" i="31"/>
  <c r="O338" i="31"/>
  <c r="K256" i="31"/>
  <c r="I481" i="31"/>
  <c r="M481" i="31"/>
  <c r="H400" i="31"/>
  <c r="H481" i="31"/>
  <c r="L481" i="31"/>
  <c r="I318" i="31"/>
  <c r="M400" i="31"/>
  <c r="K431" i="31"/>
  <c r="O431" i="31"/>
  <c r="O350" i="31"/>
  <c r="K268" i="31"/>
  <c r="O268" i="31"/>
  <c r="I422" i="31"/>
  <c r="M422" i="31"/>
  <c r="H341" i="31"/>
  <c r="H422" i="31"/>
  <c r="L422" i="31"/>
  <c r="M341" i="31"/>
  <c r="I259" i="31"/>
  <c r="M271" i="31"/>
  <c r="J387" i="31"/>
  <c r="H387" i="31"/>
  <c r="H468" i="31"/>
  <c r="L468" i="31"/>
  <c r="CB140" i="31"/>
  <c r="K396" i="31"/>
  <c r="K344" i="31"/>
  <c r="H344" i="31"/>
  <c r="H425" i="31"/>
  <c r="L425" i="31"/>
  <c r="I435" i="31"/>
  <c r="M435" i="31"/>
  <c r="M354" i="31"/>
  <c r="H354" i="31"/>
  <c r="H435" i="31"/>
  <c r="L435" i="31"/>
  <c r="I272" i="31"/>
  <c r="CB97" i="31"/>
  <c r="CM147" i="31"/>
  <c r="K394" i="31"/>
  <c r="K475" i="31"/>
  <c r="O475" i="31"/>
  <c r="I484" i="31"/>
  <c r="M484" i="31"/>
  <c r="M403" i="31"/>
  <c r="I321" i="31"/>
  <c r="K478" i="31"/>
  <c r="O478" i="31"/>
  <c r="O397" i="31"/>
  <c r="K315" i="31"/>
  <c r="O315" i="31"/>
  <c r="I454" i="31"/>
  <c r="M454" i="31"/>
  <c r="M373" i="31"/>
  <c r="I291" i="31"/>
  <c r="H373" i="31"/>
  <c r="H454" i="31"/>
  <c r="L454" i="31"/>
  <c r="K429" i="31"/>
  <c r="O429" i="31"/>
  <c r="O348" i="31"/>
  <c r="K266" i="31"/>
  <c r="O266" i="31"/>
  <c r="K463" i="31"/>
  <c r="O463" i="31"/>
  <c r="O382" i="31"/>
  <c r="K300" i="31"/>
  <c r="M285" i="31"/>
  <c r="I470" i="31"/>
  <c r="M470" i="31"/>
  <c r="M389" i="31"/>
  <c r="I307" i="31"/>
  <c r="H389" i="31"/>
  <c r="H470" i="31"/>
  <c r="L470" i="31"/>
  <c r="K483" i="31"/>
  <c r="O483" i="31"/>
  <c r="K320" i="31"/>
  <c r="O320" i="31"/>
  <c r="O402" i="31"/>
  <c r="I436" i="31"/>
  <c r="M436" i="31"/>
  <c r="H371" i="31"/>
  <c r="H452" i="31"/>
  <c r="L452" i="31"/>
  <c r="M371" i="31"/>
  <c r="I452" i="31"/>
  <c r="M452" i="31"/>
  <c r="I289" i="31"/>
  <c r="CH108" i="31"/>
  <c r="O389" i="31"/>
  <c r="K470" i="31"/>
  <c r="O470" i="31"/>
  <c r="K307" i="31"/>
  <c r="O307" i="31"/>
  <c r="J488" i="31"/>
  <c r="N488" i="31"/>
  <c r="N407" i="31"/>
  <c r="J325" i="31"/>
  <c r="N325" i="31"/>
  <c r="I442" i="31"/>
  <c r="M442" i="31"/>
  <c r="M361" i="31"/>
  <c r="H361" i="31"/>
  <c r="H442" i="31"/>
  <c r="L442" i="31"/>
  <c r="I279" i="31"/>
  <c r="H390" i="31"/>
  <c r="H471" i="31"/>
  <c r="L471" i="31"/>
  <c r="I471" i="31"/>
  <c r="M471" i="31"/>
  <c r="M390" i="31"/>
  <c r="I308" i="31"/>
  <c r="I431" i="31"/>
  <c r="M431" i="31"/>
  <c r="M350" i="31"/>
  <c r="H350" i="31"/>
  <c r="H431" i="31"/>
  <c r="L431" i="31"/>
  <c r="I268" i="31"/>
  <c r="J448" i="31"/>
  <c r="N448" i="31"/>
  <c r="N367" i="31"/>
  <c r="J285" i="31"/>
  <c r="N285" i="31"/>
  <c r="I465" i="31"/>
  <c r="M465" i="31"/>
  <c r="M384" i="31"/>
  <c r="I302" i="31"/>
  <c r="J476" i="31"/>
  <c r="N476" i="31"/>
  <c r="N395" i="31"/>
  <c r="J313" i="31"/>
  <c r="K442" i="31"/>
  <c r="O442" i="31"/>
  <c r="O361" i="31"/>
  <c r="K279" i="31"/>
  <c r="O279" i="31"/>
  <c r="K458" i="31"/>
  <c r="O458" i="31"/>
  <c r="O377" i="31"/>
  <c r="K295" i="31"/>
  <c r="O295" i="31"/>
  <c r="CL89" i="31"/>
  <c r="CH95" i="31"/>
  <c r="K465" i="31"/>
  <c r="O465" i="31"/>
  <c r="O384" i="31"/>
  <c r="K302" i="31"/>
  <c r="O302" i="31"/>
  <c r="J460" i="31"/>
  <c r="N460" i="31"/>
  <c r="N379" i="31"/>
  <c r="J297" i="31"/>
  <c r="N297" i="31"/>
  <c r="O352" i="31"/>
  <c r="K433" i="31"/>
  <c r="O433" i="31"/>
  <c r="K270" i="31"/>
  <c r="O270" i="31"/>
  <c r="K468" i="31"/>
  <c r="O468" i="31"/>
  <c r="O387" i="31"/>
  <c r="J403" i="31"/>
  <c r="H403" i="31"/>
  <c r="H484" i="31"/>
  <c r="L484" i="31"/>
  <c r="CB156" i="31"/>
  <c r="J424" i="31"/>
  <c r="N424" i="31"/>
  <c r="N343" i="31"/>
  <c r="J261" i="31"/>
  <c r="I447" i="31"/>
  <c r="M447" i="31"/>
  <c r="M366" i="31"/>
  <c r="H366" i="31"/>
  <c r="H447" i="31"/>
  <c r="L447" i="31"/>
  <c r="I284" i="31"/>
  <c r="K471" i="31"/>
  <c r="O471" i="31"/>
  <c r="K308" i="31"/>
  <c r="O308" i="31"/>
  <c r="O390" i="31"/>
  <c r="K472" i="31"/>
  <c r="O472" i="31"/>
  <c r="O391" i="31"/>
  <c r="K309" i="31"/>
  <c r="O309" i="31"/>
  <c r="I460" i="31"/>
  <c r="M460" i="31"/>
  <c r="H379" i="31"/>
  <c r="H460" i="31"/>
  <c r="L460" i="31"/>
  <c r="M379" i="31"/>
  <c r="I297" i="31"/>
  <c r="K474" i="31"/>
  <c r="O474" i="31"/>
  <c r="O393" i="31"/>
  <c r="K311" i="31"/>
  <c r="O311" i="31"/>
  <c r="J442" i="31"/>
  <c r="N442" i="31"/>
  <c r="N361" i="31"/>
  <c r="J279" i="31"/>
  <c r="N279" i="31"/>
  <c r="K427" i="31"/>
  <c r="O427" i="31"/>
  <c r="O346" i="31"/>
  <c r="K264" i="31"/>
  <c r="O264" i="31"/>
  <c r="K428" i="31"/>
  <c r="O428" i="31"/>
  <c r="O347" i="31"/>
  <c r="K265" i="31"/>
  <c r="O265" i="31"/>
  <c r="J459" i="31"/>
  <c r="N459" i="31"/>
  <c r="N378" i="31"/>
  <c r="J296" i="31"/>
  <c r="N296" i="31"/>
  <c r="J474" i="31"/>
  <c r="N474" i="31"/>
  <c r="N393" i="31"/>
  <c r="J311" i="31"/>
  <c r="N311" i="31"/>
  <c r="J444" i="31"/>
  <c r="N444" i="31"/>
  <c r="N363" i="31"/>
  <c r="J281" i="31"/>
  <c r="N281" i="31"/>
  <c r="N385" i="31"/>
  <c r="J303" i="31"/>
  <c r="N303" i="31"/>
  <c r="J466" i="31"/>
  <c r="N466" i="31"/>
  <c r="J422" i="31"/>
  <c r="N422" i="31"/>
  <c r="J259" i="31"/>
  <c r="N259" i="31"/>
  <c r="N341" i="31"/>
  <c r="N369" i="31"/>
  <c r="J450" i="31"/>
  <c r="N450" i="31"/>
  <c r="J287" i="31"/>
  <c r="N287" i="31"/>
  <c r="J464" i="31"/>
  <c r="N464" i="31"/>
  <c r="N383" i="31"/>
  <c r="J301" i="31"/>
  <c r="N301" i="31"/>
  <c r="J380" i="31"/>
  <c r="H380" i="31"/>
  <c r="H461" i="31"/>
  <c r="L461" i="31"/>
  <c r="CB133" i="31"/>
  <c r="I429" i="31"/>
  <c r="M429" i="31"/>
  <c r="M348" i="31"/>
  <c r="L348" i="31"/>
  <c r="H348" i="31"/>
  <c r="H429" i="31"/>
  <c r="L429" i="31"/>
  <c r="I266" i="31"/>
  <c r="I461" i="31"/>
  <c r="M461" i="31"/>
  <c r="M380" i="31"/>
  <c r="I298" i="31"/>
  <c r="I477" i="31"/>
  <c r="M477" i="31"/>
  <c r="I314" i="31"/>
  <c r="H396" i="31"/>
  <c r="H477" i="31"/>
  <c r="L477" i="31"/>
  <c r="M396" i="31"/>
  <c r="H359" i="31"/>
  <c r="H440" i="31"/>
  <c r="L440" i="31"/>
  <c r="M359" i="31"/>
  <c r="I440" i="31"/>
  <c r="M440" i="31"/>
  <c r="I277" i="31"/>
  <c r="O353" i="31"/>
  <c r="K434" i="31"/>
  <c r="O434" i="31"/>
  <c r="K271" i="31"/>
  <c r="O271" i="31"/>
  <c r="I421" i="31"/>
  <c r="M421" i="31"/>
  <c r="H340" i="31"/>
  <c r="H421" i="31"/>
  <c r="L421" i="31"/>
  <c r="M340" i="31"/>
  <c r="I258" i="31"/>
  <c r="I446" i="31"/>
  <c r="M446" i="31"/>
  <c r="I468" i="31"/>
  <c r="M468" i="31"/>
  <c r="M387" i="31"/>
  <c r="K444" i="31"/>
  <c r="O444" i="31"/>
  <c r="O363" i="31"/>
  <c r="K281" i="31"/>
  <c r="O281" i="31"/>
  <c r="K421" i="31"/>
  <c r="O421" i="31"/>
  <c r="O340" i="31"/>
  <c r="K258" i="31"/>
  <c r="O258" i="31"/>
  <c r="O373" i="31"/>
  <c r="K454" i="31"/>
  <c r="O454" i="31"/>
  <c r="K291" i="31"/>
  <c r="J437" i="31"/>
  <c r="N437" i="31"/>
  <c r="N356" i="31"/>
  <c r="J274" i="31"/>
  <c r="I337" i="31"/>
  <c r="CC89" i="31"/>
  <c r="J425" i="31"/>
  <c r="N425" i="31"/>
  <c r="J262" i="31"/>
  <c r="N262" i="31"/>
  <c r="N344" i="31"/>
  <c r="I478" i="31"/>
  <c r="M478" i="31"/>
  <c r="M397" i="31"/>
  <c r="H397" i="31"/>
  <c r="H478" i="31"/>
  <c r="L478" i="31"/>
  <c r="I315" i="31"/>
  <c r="K476" i="31"/>
  <c r="O476" i="31"/>
  <c r="O395" i="31"/>
  <c r="K313" i="31"/>
  <c r="K440" i="31"/>
  <c r="O440" i="31"/>
  <c r="O359" i="31"/>
  <c r="K277" i="31"/>
  <c r="O277" i="31"/>
  <c r="K422" i="31"/>
  <c r="O422" i="31"/>
  <c r="O341" i="31"/>
  <c r="K259" i="31"/>
  <c r="O259" i="31"/>
  <c r="J479" i="31"/>
  <c r="N479" i="31"/>
  <c r="J316" i="31"/>
  <c r="N316" i="31"/>
  <c r="N398" i="31"/>
  <c r="I459" i="31"/>
  <c r="M459" i="31"/>
  <c r="M378" i="31"/>
  <c r="H378" i="31"/>
  <c r="H459" i="31"/>
  <c r="L459" i="31"/>
  <c r="I296" i="31"/>
  <c r="K357" i="31"/>
  <c r="J426" i="31"/>
  <c r="N426" i="31"/>
  <c r="J263" i="31"/>
  <c r="N263" i="31"/>
  <c r="N345" i="31"/>
  <c r="K452" i="31"/>
  <c r="O452" i="31"/>
  <c r="O371" i="31"/>
  <c r="K289" i="31"/>
  <c r="O289" i="31"/>
  <c r="G506" i="31"/>
  <c r="G507" i="31"/>
  <c r="I437" i="31"/>
  <c r="M437" i="31"/>
  <c r="H356" i="31"/>
  <c r="H437" i="31"/>
  <c r="L437" i="31"/>
  <c r="M356" i="31"/>
  <c r="I274" i="31"/>
  <c r="J481" i="31"/>
  <c r="N481" i="31"/>
  <c r="N400" i="31"/>
  <c r="J318" i="31"/>
  <c r="N318" i="31"/>
  <c r="CM118" i="31"/>
  <c r="K365" i="31"/>
  <c r="K446" i="31"/>
  <c r="O446" i="31"/>
  <c r="J404" i="31"/>
  <c r="CB157" i="31"/>
  <c r="J487" i="31"/>
  <c r="N487" i="31"/>
  <c r="N406" i="31"/>
  <c r="J324" i="31"/>
  <c r="N324" i="31"/>
  <c r="J472" i="31"/>
  <c r="N472" i="31"/>
  <c r="N391" i="31"/>
  <c r="J309" i="31"/>
  <c r="N309" i="31"/>
  <c r="J445" i="31"/>
  <c r="N445" i="31"/>
  <c r="N364" i="31"/>
  <c r="J282" i="31"/>
  <c r="N282" i="31"/>
  <c r="J428" i="31"/>
  <c r="N428" i="31"/>
  <c r="N347" i="31"/>
  <c r="J265" i="31"/>
  <c r="N265" i="31"/>
  <c r="H375" i="31"/>
  <c r="H456" i="31"/>
  <c r="L456" i="31"/>
  <c r="M375" i="31"/>
  <c r="I456" i="31"/>
  <c r="M456" i="31"/>
  <c r="I293" i="31"/>
  <c r="I475" i="31"/>
  <c r="M475" i="31"/>
  <c r="CM95" i="31"/>
  <c r="K342" i="31"/>
  <c r="K423" i="31"/>
  <c r="O423" i="31"/>
  <c r="I430" i="31"/>
  <c r="M430" i="31"/>
  <c r="M349" i="31"/>
  <c r="L349" i="31"/>
  <c r="H349" i="31"/>
  <c r="H430" i="31"/>
  <c r="L430" i="31"/>
  <c r="I267" i="31"/>
  <c r="I445" i="31"/>
  <c r="M445" i="31"/>
  <c r="H364" i="31"/>
  <c r="H445" i="31"/>
  <c r="L445" i="31"/>
  <c r="M364" i="31"/>
  <c r="I282" i="31"/>
  <c r="I443" i="31"/>
  <c r="M443" i="31"/>
  <c r="M362" i="31"/>
  <c r="H362" i="31"/>
  <c r="H443" i="31"/>
  <c r="L443" i="31"/>
  <c r="I280" i="31"/>
  <c r="K469" i="31"/>
  <c r="O469" i="31"/>
  <c r="O388" i="31"/>
  <c r="K306" i="31"/>
  <c r="E222" i="30"/>
  <c r="S200" i="30"/>
  <c r="E216" i="30"/>
  <c r="AN89" i="30"/>
  <c r="G222" i="30"/>
  <c r="CH140" i="30"/>
  <c r="CB146" i="30"/>
  <c r="D228" i="30"/>
  <c r="E171" i="30"/>
  <c r="N228" i="30"/>
  <c r="CM95" i="30"/>
  <c r="K422" i="30"/>
  <c r="O422" i="30"/>
  <c r="J474" i="30"/>
  <c r="N474" i="30"/>
  <c r="CB147" i="30"/>
  <c r="K467" i="30"/>
  <c r="O467" i="30"/>
  <c r="J469" i="30"/>
  <c r="N469" i="30"/>
  <c r="J307" i="30"/>
  <c r="N307" i="30"/>
  <c r="I472" i="30"/>
  <c r="M472" i="30"/>
  <c r="H472" i="30"/>
  <c r="L472" i="30"/>
  <c r="I310" i="30"/>
  <c r="J438" i="30"/>
  <c r="N438" i="30"/>
  <c r="J276" i="30"/>
  <c r="N276" i="30"/>
  <c r="I455" i="30"/>
  <c r="M455" i="30"/>
  <c r="I293" i="30"/>
  <c r="J457" i="30"/>
  <c r="N457" i="30"/>
  <c r="J295" i="30"/>
  <c r="N295" i="30"/>
  <c r="K439" i="30"/>
  <c r="O439" i="30"/>
  <c r="K277" i="30"/>
  <c r="O277" i="30"/>
  <c r="H426" i="30"/>
  <c r="L426" i="30"/>
  <c r="I426" i="30"/>
  <c r="M426" i="30"/>
  <c r="I264" i="30"/>
  <c r="I458" i="30"/>
  <c r="M458" i="30"/>
  <c r="H458" i="30"/>
  <c r="L458" i="30"/>
  <c r="I296" i="30"/>
  <c r="K447" i="30"/>
  <c r="O447" i="30"/>
  <c r="K285" i="30"/>
  <c r="O285" i="30"/>
  <c r="I427" i="30"/>
  <c r="M427" i="30"/>
  <c r="H427" i="30"/>
  <c r="L427" i="30"/>
  <c r="I265" i="30"/>
  <c r="J459" i="30"/>
  <c r="N459" i="30"/>
  <c r="J297" i="30"/>
  <c r="N297" i="30"/>
  <c r="H486" i="30"/>
  <c r="L486" i="30"/>
  <c r="I486" i="30"/>
  <c r="M486" i="30"/>
  <c r="I324" i="30"/>
  <c r="S216" i="30"/>
  <c r="G190" i="30"/>
  <c r="I479" i="30"/>
  <c r="M479" i="30"/>
  <c r="H479" i="30"/>
  <c r="L479" i="30"/>
  <c r="I317" i="30"/>
  <c r="I207" i="30"/>
  <c r="J475" i="30"/>
  <c r="N475" i="30"/>
  <c r="J313" i="30"/>
  <c r="J451" i="30"/>
  <c r="N451" i="30"/>
  <c r="J289" i="30"/>
  <c r="N289" i="30"/>
  <c r="J461" i="30"/>
  <c r="N461" i="30"/>
  <c r="CB134" i="30"/>
  <c r="G177" i="30"/>
  <c r="I447" i="30"/>
  <c r="M447" i="30"/>
  <c r="H447" i="30"/>
  <c r="L447" i="30"/>
  <c r="I285" i="30"/>
  <c r="I439" i="30"/>
  <c r="M439" i="30"/>
  <c r="I277" i="30"/>
  <c r="I481" i="30"/>
  <c r="M481" i="30"/>
  <c r="I319" i="30"/>
  <c r="J436" i="30"/>
  <c r="N436" i="30"/>
  <c r="J274" i="30"/>
  <c r="I443" i="30"/>
  <c r="M443" i="30"/>
  <c r="I281" i="30"/>
  <c r="J482" i="30"/>
  <c r="N482" i="30"/>
  <c r="J320" i="30"/>
  <c r="N320" i="30"/>
  <c r="K440" i="30"/>
  <c r="O440" i="30"/>
  <c r="K278" i="30"/>
  <c r="O278" i="30"/>
  <c r="J468" i="30"/>
  <c r="N468" i="30"/>
  <c r="J306" i="30"/>
  <c r="I429" i="30"/>
  <c r="M429" i="30"/>
  <c r="H429" i="30"/>
  <c r="L429" i="30"/>
  <c r="I267" i="30"/>
  <c r="S198" i="30"/>
  <c r="K425" i="30"/>
  <c r="O425" i="30"/>
  <c r="K263" i="30"/>
  <c r="O263" i="30"/>
  <c r="K444" i="30"/>
  <c r="O444" i="30"/>
  <c r="K282" i="30"/>
  <c r="O282" i="30"/>
  <c r="S187" i="30"/>
  <c r="J448" i="30"/>
  <c r="N448" i="30"/>
  <c r="J286" i="30"/>
  <c r="N286" i="30"/>
  <c r="K484" i="30"/>
  <c r="O484" i="30"/>
  <c r="K322" i="30"/>
  <c r="O322" i="30"/>
  <c r="K473" i="30"/>
  <c r="O473" i="30"/>
  <c r="K311" i="30"/>
  <c r="O311" i="30"/>
  <c r="K419" i="30"/>
  <c r="O419" i="30"/>
  <c r="K257" i="30"/>
  <c r="O257" i="30"/>
  <c r="H482" i="30"/>
  <c r="L482" i="30"/>
  <c r="I482" i="30"/>
  <c r="M482" i="30"/>
  <c r="I320" i="30"/>
  <c r="I421" i="30"/>
  <c r="M421" i="30"/>
  <c r="H421" i="30"/>
  <c r="L421" i="30"/>
  <c r="I259" i="30"/>
  <c r="S172" i="30"/>
  <c r="K430" i="30"/>
  <c r="O430" i="30"/>
  <c r="K268" i="30"/>
  <c r="O268" i="30"/>
  <c r="J465" i="30"/>
  <c r="N465" i="30"/>
  <c r="J303" i="30"/>
  <c r="N303" i="30"/>
  <c r="H466" i="30"/>
  <c r="L466" i="30"/>
  <c r="I466" i="30"/>
  <c r="M466" i="30"/>
  <c r="I304" i="30"/>
  <c r="K462" i="30"/>
  <c r="O462" i="30"/>
  <c r="K300" i="30"/>
  <c r="I451" i="30"/>
  <c r="M451" i="30"/>
  <c r="I289" i="30"/>
  <c r="H451" i="30"/>
  <c r="L451" i="30"/>
  <c r="K427" i="30"/>
  <c r="O427" i="30"/>
  <c r="K265" i="30"/>
  <c r="O265" i="30"/>
  <c r="I453" i="30"/>
  <c r="M453" i="30"/>
  <c r="I291" i="30"/>
  <c r="J478" i="30"/>
  <c r="N478" i="30"/>
  <c r="J316" i="30"/>
  <c r="N316" i="30"/>
  <c r="H483" i="30"/>
  <c r="L483" i="30"/>
  <c r="I483" i="30"/>
  <c r="M483" i="30"/>
  <c r="I321" i="30"/>
  <c r="N216" i="30"/>
  <c r="J450" i="30"/>
  <c r="N450" i="30"/>
  <c r="J288" i="30"/>
  <c r="N288" i="30"/>
  <c r="D89" i="30"/>
  <c r="I456" i="30"/>
  <c r="M456" i="30"/>
  <c r="H456" i="30"/>
  <c r="L456" i="30"/>
  <c r="I294" i="30"/>
  <c r="K426" i="30"/>
  <c r="O426" i="30"/>
  <c r="K264" i="30"/>
  <c r="O264" i="30"/>
  <c r="K480" i="30"/>
  <c r="O480" i="30"/>
  <c r="K318" i="30"/>
  <c r="O318" i="30"/>
  <c r="J447" i="30"/>
  <c r="N447" i="30"/>
  <c r="J285" i="30"/>
  <c r="N285" i="30"/>
  <c r="J433" i="30"/>
  <c r="N433" i="30"/>
  <c r="J271" i="30"/>
  <c r="N271" i="30"/>
  <c r="K450" i="30"/>
  <c r="O450" i="30"/>
  <c r="K288" i="30"/>
  <c r="O288" i="30"/>
  <c r="K428" i="30"/>
  <c r="O428" i="30"/>
  <c r="K266" i="30"/>
  <c r="O266" i="30"/>
  <c r="J463" i="30"/>
  <c r="N463" i="30"/>
  <c r="J301" i="30"/>
  <c r="N301" i="30"/>
  <c r="I435" i="30"/>
  <c r="M435" i="30"/>
  <c r="K436" i="30"/>
  <c r="O436" i="30"/>
  <c r="K274" i="30"/>
  <c r="K451" i="30"/>
  <c r="O451" i="30"/>
  <c r="K289" i="30"/>
  <c r="O289" i="30"/>
  <c r="K464" i="30"/>
  <c r="O464" i="30"/>
  <c r="K302" i="30"/>
  <c r="O302" i="30"/>
  <c r="I433" i="30"/>
  <c r="M433" i="30"/>
  <c r="I271" i="30"/>
  <c r="K483" i="30"/>
  <c r="O483" i="30"/>
  <c r="K321" i="30"/>
  <c r="O321" i="30"/>
  <c r="K466" i="30"/>
  <c r="O466" i="30"/>
  <c r="K304" i="30"/>
  <c r="O304" i="30"/>
  <c r="K457" i="30"/>
  <c r="O457" i="30"/>
  <c r="K295" i="30"/>
  <c r="O295" i="30"/>
  <c r="I444" i="30"/>
  <c r="M444" i="30"/>
  <c r="H444" i="30"/>
  <c r="L444" i="30"/>
  <c r="I282" i="30"/>
  <c r="K446" i="30"/>
  <c r="O446" i="30"/>
  <c r="K284" i="30"/>
  <c r="I431" i="30"/>
  <c r="M431" i="30"/>
  <c r="H431" i="30"/>
  <c r="L431" i="30"/>
  <c r="I269" i="30"/>
  <c r="J425" i="30"/>
  <c r="N425" i="30"/>
  <c r="J263" i="30"/>
  <c r="N263" i="30"/>
  <c r="K418" i="30"/>
  <c r="O418" i="30"/>
  <c r="K256" i="30"/>
  <c r="H484" i="30"/>
  <c r="L484" i="30"/>
  <c r="I484" i="30"/>
  <c r="M484" i="30"/>
  <c r="I322" i="30"/>
  <c r="K487" i="30"/>
  <c r="O487" i="30"/>
  <c r="K325" i="30"/>
  <c r="O325" i="30"/>
  <c r="I432" i="30"/>
  <c r="M432" i="30"/>
  <c r="I270" i="30"/>
  <c r="K429" i="30"/>
  <c r="O429" i="30"/>
  <c r="K267" i="30"/>
  <c r="O267" i="30"/>
  <c r="H439" i="30"/>
  <c r="L439" i="30"/>
  <c r="N194" i="30"/>
  <c r="CB112" i="30"/>
  <c r="D194" i="30"/>
  <c r="J462" i="30"/>
  <c r="N462" i="30"/>
  <c r="J300" i="30"/>
  <c r="J483" i="30"/>
  <c r="N483" i="30"/>
  <c r="J321" i="30"/>
  <c r="N321" i="30"/>
  <c r="J427" i="30"/>
  <c r="N427" i="30"/>
  <c r="J265" i="30"/>
  <c r="N265" i="30"/>
  <c r="K472" i="30"/>
  <c r="O472" i="30"/>
  <c r="K310" i="30"/>
  <c r="O310" i="30"/>
  <c r="K470" i="30"/>
  <c r="O470" i="30"/>
  <c r="K308" i="30"/>
  <c r="O308" i="30"/>
  <c r="J442" i="30"/>
  <c r="N442" i="30"/>
  <c r="J280" i="30"/>
  <c r="N280" i="30"/>
  <c r="H470" i="30"/>
  <c r="L470" i="30"/>
  <c r="I470" i="30"/>
  <c r="M470" i="30"/>
  <c r="I308" i="30"/>
  <c r="I441" i="30"/>
  <c r="M441" i="30"/>
  <c r="H441" i="30"/>
  <c r="L441" i="30"/>
  <c r="I279" i="30"/>
  <c r="K485" i="30"/>
  <c r="O485" i="30"/>
  <c r="K323" i="30"/>
  <c r="O323" i="30"/>
  <c r="CK89" i="30"/>
  <c r="Q171" i="30"/>
  <c r="I487" i="30"/>
  <c r="M487" i="30"/>
  <c r="H487" i="30"/>
  <c r="L487" i="30"/>
  <c r="I325" i="30"/>
  <c r="J422" i="30"/>
  <c r="N422" i="30"/>
  <c r="I190" i="30"/>
  <c r="J460" i="30"/>
  <c r="N460" i="30"/>
  <c r="J298" i="30"/>
  <c r="N298" i="30"/>
  <c r="I465" i="30"/>
  <c r="M465" i="30"/>
  <c r="H465" i="30"/>
  <c r="L465" i="30"/>
  <c r="I303" i="30"/>
  <c r="I477" i="30"/>
  <c r="M477" i="30"/>
  <c r="H477" i="30"/>
  <c r="L477" i="30"/>
  <c r="I315" i="30"/>
  <c r="I471" i="30"/>
  <c r="M471" i="30"/>
  <c r="H471" i="30"/>
  <c r="L471" i="30"/>
  <c r="I309" i="30"/>
  <c r="H474" i="30"/>
  <c r="L474" i="30"/>
  <c r="I474" i="30"/>
  <c r="M474" i="30"/>
  <c r="K456" i="30"/>
  <c r="O456" i="30"/>
  <c r="K294" i="30"/>
  <c r="O294" i="30"/>
  <c r="J437" i="30"/>
  <c r="N437" i="30"/>
  <c r="J275" i="30"/>
  <c r="N275" i="30"/>
  <c r="I437" i="30"/>
  <c r="M437" i="30"/>
  <c r="H437" i="30"/>
  <c r="L437" i="30"/>
  <c r="I275" i="30"/>
  <c r="I473" i="30"/>
  <c r="M473" i="30"/>
  <c r="H473" i="30"/>
  <c r="L473" i="30"/>
  <c r="I311" i="30"/>
  <c r="K478" i="30"/>
  <c r="O478" i="30"/>
  <c r="K316" i="30"/>
  <c r="O316" i="30"/>
  <c r="I464" i="30"/>
  <c r="M464" i="30"/>
  <c r="H464" i="30"/>
  <c r="L464" i="30"/>
  <c r="I302" i="30"/>
  <c r="CC89" i="30"/>
  <c r="J445" i="30"/>
  <c r="N445" i="30"/>
  <c r="H481" i="30"/>
  <c r="L481" i="30"/>
  <c r="S236" i="30"/>
  <c r="S229" i="30"/>
  <c r="K475" i="30"/>
  <c r="O475" i="30"/>
  <c r="K313" i="30"/>
  <c r="K434" i="30"/>
  <c r="O434" i="30"/>
  <c r="K272" i="30"/>
  <c r="O272" i="30"/>
  <c r="J456" i="30"/>
  <c r="N456" i="30"/>
  <c r="J294" i="30"/>
  <c r="N294" i="30"/>
  <c r="K460" i="30"/>
  <c r="O460" i="30"/>
  <c r="K298" i="30"/>
  <c r="O298" i="30"/>
  <c r="J480" i="30"/>
  <c r="N480" i="30"/>
  <c r="J318" i="30"/>
  <c r="N318" i="30"/>
  <c r="I424" i="30"/>
  <c r="M424" i="30"/>
  <c r="I262" i="30"/>
  <c r="H424" i="30"/>
  <c r="L424" i="30"/>
  <c r="S179" i="30"/>
  <c r="J471" i="30"/>
  <c r="N471" i="30"/>
  <c r="J309" i="30"/>
  <c r="N309" i="30"/>
  <c r="I436" i="30"/>
  <c r="M436" i="30"/>
  <c r="H436" i="30"/>
  <c r="L436" i="30"/>
  <c r="I274" i="30"/>
  <c r="K486" i="30"/>
  <c r="O486" i="30"/>
  <c r="K324" i="30"/>
  <c r="O324" i="30"/>
  <c r="J420" i="30"/>
  <c r="N420" i="30"/>
  <c r="J258" i="30"/>
  <c r="N258" i="30"/>
  <c r="J441" i="30"/>
  <c r="N441" i="30"/>
  <c r="J279" i="30"/>
  <c r="N279" i="30"/>
  <c r="E172" i="30"/>
  <c r="J464" i="30"/>
  <c r="N464" i="30"/>
  <c r="J302" i="30"/>
  <c r="N302" i="30"/>
  <c r="I229" i="30"/>
  <c r="K458" i="30"/>
  <c r="O458" i="30"/>
  <c r="K296" i="30"/>
  <c r="O296" i="30"/>
  <c r="I467" i="30"/>
  <c r="M467" i="30"/>
  <c r="I430" i="30"/>
  <c r="M430" i="30"/>
  <c r="H430" i="30"/>
  <c r="L430" i="30"/>
  <c r="I268" i="30"/>
  <c r="I428" i="30"/>
  <c r="M428" i="30"/>
  <c r="H428" i="30"/>
  <c r="L428" i="30"/>
  <c r="I266" i="30"/>
  <c r="K438" i="30"/>
  <c r="O438" i="30"/>
  <c r="K276" i="30"/>
  <c r="O276" i="30"/>
  <c r="K482" i="30"/>
  <c r="O482" i="30"/>
  <c r="K320" i="30"/>
  <c r="O320" i="30"/>
  <c r="H453" i="30"/>
  <c r="L453" i="30"/>
  <c r="N208" i="30"/>
  <c r="CB126" i="30"/>
  <c r="D208" i="30"/>
  <c r="CH125" i="30"/>
  <c r="K455" i="30"/>
  <c r="O455" i="30"/>
  <c r="K293" i="30"/>
  <c r="O293" i="30"/>
  <c r="I460" i="30"/>
  <c r="M460" i="30"/>
  <c r="H460" i="30"/>
  <c r="L460" i="30"/>
  <c r="I298" i="30"/>
  <c r="I172" i="30"/>
  <c r="N200" i="30"/>
  <c r="K431" i="30"/>
  <c r="O431" i="30"/>
  <c r="K269" i="30"/>
  <c r="O269" i="30"/>
  <c r="I445" i="30"/>
  <c r="M445" i="30"/>
  <c r="H450" i="30"/>
  <c r="L450" i="30"/>
  <c r="I450" i="30"/>
  <c r="M450" i="30"/>
  <c r="I288" i="30"/>
  <c r="K468" i="30"/>
  <c r="O468" i="30"/>
  <c r="K306" i="30"/>
  <c r="J434" i="30"/>
  <c r="N434" i="30"/>
  <c r="J272" i="30"/>
  <c r="N272" i="30"/>
  <c r="I420" i="30"/>
  <c r="M420" i="30"/>
  <c r="H420" i="30"/>
  <c r="L420" i="30"/>
  <c r="I258" i="30"/>
  <c r="J487" i="30"/>
  <c r="N487" i="30"/>
  <c r="J325" i="30"/>
  <c r="N325" i="30"/>
  <c r="J454" i="30"/>
  <c r="N454" i="30"/>
  <c r="J292" i="30"/>
  <c r="N292" i="30"/>
  <c r="N177" i="30"/>
  <c r="K423" i="30"/>
  <c r="O423" i="30"/>
  <c r="K261" i="30"/>
  <c r="J470" i="30"/>
  <c r="N470" i="30"/>
  <c r="J308" i="30"/>
  <c r="N308" i="30"/>
  <c r="J431" i="30"/>
  <c r="N431" i="30"/>
  <c r="J269" i="30"/>
  <c r="N269" i="30"/>
  <c r="H454" i="30"/>
  <c r="L454" i="30"/>
  <c r="I454" i="30"/>
  <c r="M454" i="30"/>
  <c r="I292" i="30"/>
  <c r="I449" i="30"/>
  <c r="M449" i="30"/>
  <c r="H449" i="30"/>
  <c r="L449" i="30"/>
  <c r="I287" i="30"/>
  <c r="J430" i="30"/>
  <c r="N430" i="30"/>
  <c r="J268" i="30"/>
  <c r="N268" i="30"/>
  <c r="J424" i="30"/>
  <c r="N424" i="30"/>
  <c r="J262" i="30"/>
  <c r="N262" i="30"/>
  <c r="J479" i="30"/>
  <c r="N479" i="30"/>
  <c r="J317" i="30"/>
  <c r="N317" i="30"/>
  <c r="I475" i="30"/>
  <c r="M475" i="30"/>
  <c r="H475" i="30"/>
  <c r="L475" i="30"/>
  <c r="I313" i="30"/>
  <c r="I222" i="30"/>
  <c r="K465" i="30"/>
  <c r="O465" i="30"/>
  <c r="K303" i="30"/>
  <c r="O303" i="30"/>
  <c r="I422" i="30"/>
  <c r="M422" i="30"/>
  <c r="I461" i="30"/>
  <c r="M461" i="30"/>
  <c r="I418" i="30"/>
  <c r="M418" i="30"/>
  <c r="I256" i="30"/>
  <c r="K449" i="30"/>
  <c r="O449" i="30"/>
  <c r="K287" i="30"/>
  <c r="O287" i="30"/>
  <c r="I440" i="30"/>
  <c r="M440" i="30"/>
  <c r="H440" i="30"/>
  <c r="L440" i="30"/>
  <c r="I278" i="30"/>
  <c r="J446" i="30"/>
  <c r="N446" i="30"/>
  <c r="J284" i="30"/>
  <c r="J428" i="30"/>
  <c r="N428" i="30"/>
  <c r="J266" i="30"/>
  <c r="N266" i="30"/>
  <c r="G207" i="30"/>
  <c r="I200" i="30"/>
  <c r="I469" i="30"/>
  <c r="M469" i="30"/>
  <c r="I307" i="30"/>
  <c r="J476" i="30"/>
  <c r="N476" i="30"/>
  <c r="J314" i="30"/>
  <c r="N314" i="30"/>
  <c r="CB140" i="30"/>
  <c r="K442" i="30"/>
  <c r="O442" i="30"/>
  <c r="K280" i="30"/>
  <c r="O280" i="30"/>
  <c r="J423" i="30"/>
  <c r="N423" i="30"/>
  <c r="J261" i="30"/>
  <c r="S207" i="30"/>
  <c r="I476" i="30"/>
  <c r="M476" i="30"/>
  <c r="H476" i="30"/>
  <c r="L476" i="30"/>
  <c r="I314" i="30"/>
  <c r="S224" i="30"/>
  <c r="S222" i="30"/>
  <c r="I459" i="30"/>
  <c r="M459" i="30"/>
  <c r="H459" i="30"/>
  <c r="L459" i="30"/>
  <c r="I297" i="30"/>
  <c r="K471" i="30"/>
  <c r="O471" i="30"/>
  <c r="K309" i="30"/>
  <c r="O309" i="30"/>
  <c r="J429" i="30"/>
  <c r="N429" i="30"/>
  <c r="J267" i="30"/>
  <c r="N267" i="30"/>
  <c r="N198" i="30"/>
  <c r="CB116" i="30"/>
  <c r="D198" i="30"/>
  <c r="J440" i="30"/>
  <c r="N440" i="30"/>
  <c r="J278" i="30"/>
  <c r="N278" i="30"/>
  <c r="J481" i="30"/>
  <c r="N481" i="30"/>
  <c r="J319" i="30"/>
  <c r="N319" i="30"/>
  <c r="J472" i="30"/>
  <c r="N472" i="30"/>
  <c r="J310" i="30"/>
  <c r="N310" i="30"/>
  <c r="I478" i="30"/>
  <c r="M478" i="30"/>
  <c r="H478" i="30"/>
  <c r="L478" i="30"/>
  <c r="I316" i="30"/>
  <c r="I468" i="30"/>
  <c r="M468" i="30"/>
  <c r="H468" i="30"/>
  <c r="L468" i="30"/>
  <c r="I306" i="30"/>
  <c r="K459" i="30"/>
  <c r="O459" i="30"/>
  <c r="K297" i="30"/>
  <c r="O297" i="30"/>
  <c r="J426" i="30"/>
  <c r="N426" i="30"/>
  <c r="J264" i="30"/>
  <c r="N264" i="30"/>
  <c r="I442" i="30"/>
  <c r="M442" i="30"/>
  <c r="H442" i="30"/>
  <c r="L442" i="30"/>
  <c r="I280" i="30"/>
  <c r="K448" i="30"/>
  <c r="O448" i="30"/>
  <c r="K286" i="30"/>
  <c r="O286" i="30"/>
  <c r="I177" i="30"/>
  <c r="E200" i="30"/>
  <c r="J473" i="30"/>
  <c r="N473" i="30"/>
  <c r="J311" i="30"/>
  <c r="N311" i="30"/>
  <c r="I216" i="30"/>
  <c r="M257" i="30"/>
  <c r="I446" i="30"/>
  <c r="M446" i="30"/>
  <c r="H446" i="30"/>
  <c r="L446" i="30"/>
  <c r="I284" i="30"/>
  <c r="J449" i="30"/>
  <c r="N449" i="30"/>
  <c r="J287" i="30"/>
  <c r="N287" i="30"/>
  <c r="K479" i="30"/>
  <c r="O479" i="30"/>
  <c r="K317" i="30"/>
  <c r="O317" i="30"/>
  <c r="J421" i="30"/>
  <c r="N421" i="30"/>
  <c r="J259" i="30"/>
  <c r="N259" i="30"/>
  <c r="J466" i="30"/>
  <c r="N466" i="30"/>
  <c r="J304" i="30"/>
  <c r="N304" i="30"/>
  <c r="CH108" i="30"/>
  <c r="J486" i="30"/>
  <c r="N486" i="30"/>
  <c r="J324" i="30"/>
  <c r="N324" i="30"/>
  <c r="J419" i="30"/>
  <c r="N419" i="30"/>
  <c r="J257" i="30"/>
  <c r="N257" i="30"/>
  <c r="D222" i="30"/>
  <c r="N210" i="30"/>
  <c r="CB128" i="30"/>
  <c r="D210" i="30"/>
  <c r="E190" i="30"/>
  <c r="I480" i="30"/>
  <c r="M480" i="30"/>
  <c r="H480" i="30"/>
  <c r="L480" i="30"/>
  <c r="I318" i="30"/>
  <c r="K421" i="30"/>
  <c r="O421" i="30"/>
  <c r="K259" i="30"/>
  <c r="O259" i="30"/>
  <c r="I457" i="30"/>
  <c r="M457" i="30"/>
  <c r="H457" i="30"/>
  <c r="L457" i="30"/>
  <c r="I295" i="30"/>
  <c r="T89" i="30"/>
  <c r="I463" i="30"/>
  <c r="M463" i="30"/>
  <c r="H463" i="30"/>
  <c r="L463" i="30"/>
  <c r="I301" i="30"/>
  <c r="K453" i="30"/>
  <c r="O453" i="30"/>
  <c r="K291" i="30"/>
  <c r="K477" i="30"/>
  <c r="O477" i="30"/>
  <c r="K315" i="30"/>
  <c r="O315" i="30"/>
  <c r="H485" i="30"/>
  <c r="L485" i="30"/>
  <c r="N240" i="30"/>
  <c r="N229" i="30"/>
  <c r="CB158" i="30"/>
  <c r="D240" i="30"/>
  <c r="D229" i="30"/>
  <c r="I425" i="30"/>
  <c r="M425" i="30"/>
  <c r="H425" i="30"/>
  <c r="L425" i="30"/>
  <c r="I263" i="30"/>
  <c r="J444" i="30"/>
  <c r="N444" i="30"/>
  <c r="J282" i="30"/>
  <c r="N282" i="30"/>
  <c r="J458" i="30"/>
  <c r="N458" i="30"/>
  <c r="J296" i="30"/>
  <c r="N296" i="30"/>
  <c r="K420" i="30"/>
  <c r="O420" i="30"/>
  <c r="K258" i="30"/>
  <c r="O258" i="30"/>
  <c r="J432" i="30"/>
  <c r="N432" i="30"/>
  <c r="J270" i="30"/>
  <c r="N270" i="30"/>
  <c r="I448" i="30"/>
  <c r="M448" i="30"/>
  <c r="H448" i="30"/>
  <c r="L448" i="30"/>
  <c r="I286" i="30"/>
  <c r="I485" i="30"/>
  <c r="M485" i="30"/>
  <c r="I323" i="30"/>
  <c r="K417" i="30"/>
  <c r="O417" i="30"/>
  <c r="E207" i="30"/>
  <c r="S188" i="30"/>
  <c r="H171" i="30"/>
  <c r="J484" i="30"/>
  <c r="N484" i="30"/>
  <c r="J322" i="30"/>
  <c r="N322" i="30"/>
  <c r="I423" i="30"/>
  <c r="M423" i="30"/>
  <c r="H423" i="30"/>
  <c r="L423" i="30"/>
  <c r="I261" i="30"/>
  <c r="I452" i="30"/>
  <c r="M452" i="30"/>
  <c r="I462" i="30"/>
  <c r="M462" i="30"/>
  <c r="H462" i="30"/>
  <c r="L462" i="30"/>
  <c r="I300" i="30"/>
  <c r="D216" i="30"/>
  <c r="K437" i="30"/>
  <c r="O437" i="30"/>
  <c r="K275" i="30"/>
  <c r="O275" i="30"/>
  <c r="N173" i="30"/>
  <c r="N172" i="30"/>
  <c r="CB91" i="30"/>
  <c r="D173" i="30"/>
  <c r="D172" i="30"/>
  <c r="CC81" i="30"/>
  <c r="CH90" i="30"/>
  <c r="K463" i="30"/>
  <c r="O463" i="30"/>
  <c r="K301" i="30"/>
  <c r="O301" i="30"/>
  <c r="J477" i="30"/>
  <c r="N477" i="30"/>
  <c r="J315" i="30"/>
  <c r="N315" i="30"/>
  <c r="K476" i="30"/>
  <c r="O476" i="30"/>
  <c r="K314" i="30"/>
  <c r="O314" i="30"/>
  <c r="H434" i="30"/>
  <c r="L434" i="30"/>
  <c r="I434" i="30"/>
  <c r="M434" i="30"/>
  <c r="I272" i="30"/>
  <c r="N222" i="30"/>
  <c r="CB106" i="30"/>
  <c r="D188" i="30"/>
  <c r="D177" i="30"/>
  <c r="K454" i="30"/>
  <c r="O454" i="30"/>
  <c r="K292" i="30"/>
  <c r="O292" i="30"/>
  <c r="CM108" i="30"/>
  <c r="K435" i="30"/>
  <c r="O435" i="30"/>
  <c r="H438" i="30"/>
  <c r="L438" i="30"/>
  <c r="I438" i="30"/>
  <c r="M438" i="30"/>
  <c r="I276" i="30"/>
  <c r="H372" i="31"/>
  <c r="H453" i="31"/>
  <c r="L453" i="31"/>
  <c r="G171" i="30"/>
  <c r="N371" i="33"/>
  <c r="CB95" i="30"/>
  <c r="S190" i="30"/>
  <c r="K322" i="32"/>
  <c r="O322" i="32"/>
  <c r="O404" i="32"/>
  <c r="L404" i="32"/>
  <c r="O380" i="33"/>
  <c r="L380" i="33"/>
  <c r="CB134" i="31"/>
  <c r="L351" i="32"/>
  <c r="D509" i="33"/>
  <c r="D200" i="30"/>
  <c r="H341" i="33"/>
  <c r="H422" i="33"/>
  <c r="L422" i="33"/>
  <c r="L367" i="31"/>
  <c r="L358" i="32"/>
  <c r="L369" i="32"/>
  <c r="L338" i="33"/>
  <c r="L369" i="33"/>
  <c r="N364" i="33"/>
  <c r="L364" i="33"/>
  <c r="O341" i="33"/>
  <c r="L393" i="33"/>
  <c r="L354" i="33"/>
  <c r="N341" i="33"/>
  <c r="O371" i="33"/>
  <c r="I416" i="33"/>
  <c r="L346" i="33"/>
  <c r="H336" i="33"/>
  <c r="H417" i="33"/>
  <c r="L417" i="33"/>
  <c r="D505" i="33"/>
  <c r="N416" i="33"/>
  <c r="M335" i="33"/>
  <c r="L336" i="33"/>
  <c r="K335" i="33"/>
  <c r="K416" i="33"/>
  <c r="S171" i="33"/>
  <c r="G171" i="32"/>
  <c r="N190" i="30"/>
  <c r="H355" i="32"/>
  <c r="L375" i="31"/>
  <c r="D190" i="30"/>
  <c r="L350" i="31"/>
  <c r="N365" i="32"/>
  <c r="CB118" i="32"/>
  <c r="H443" i="30"/>
  <c r="L443" i="30"/>
  <c r="L397" i="31"/>
  <c r="H381" i="32"/>
  <c r="H461" i="30"/>
  <c r="L461" i="30"/>
  <c r="H445" i="30"/>
  <c r="L445" i="30"/>
  <c r="L388" i="32"/>
  <c r="CB118" i="30"/>
  <c r="H365" i="31"/>
  <c r="H446" i="31"/>
  <c r="L446" i="31"/>
  <c r="L379" i="32"/>
  <c r="H394" i="32"/>
  <c r="L340" i="32"/>
  <c r="L361" i="32"/>
  <c r="L375" i="32"/>
  <c r="L389" i="32"/>
  <c r="N337" i="32"/>
  <c r="L405" i="32"/>
  <c r="L364" i="32"/>
  <c r="L385" i="32"/>
  <c r="L376" i="32"/>
  <c r="L397" i="32"/>
  <c r="H372" i="32"/>
  <c r="H279" i="32"/>
  <c r="L407" i="32"/>
  <c r="N313" i="32"/>
  <c r="L380" i="32"/>
  <c r="M284" i="32"/>
  <c r="H284" i="32"/>
  <c r="I283" i="32"/>
  <c r="M276" i="32"/>
  <c r="L276" i="32"/>
  <c r="H276" i="32"/>
  <c r="H320" i="32"/>
  <c r="M320" i="32"/>
  <c r="L320" i="32"/>
  <c r="O341" i="32"/>
  <c r="L341" i="32"/>
  <c r="K259" i="32"/>
  <c r="O259" i="32"/>
  <c r="L259" i="32"/>
  <c r="L401" i="32"/>
  <c r="O306" i="32"/>
  <c r="K305" i="32"/>
  <c r="O305" i="32"/>
  <c r="H281" i="32"/>
  <c r="M281" i="32"/>
  <c r="L281" i="32"/>
  <c r="L406" i="32"/>
  <c r="M307" i="32"/>
  <c r="L307" i="32"/>
  <c r="H307" i="32"/>
  <c r="L395" i="32"/>
  <c r="M394" i="32"/>
  <c r="L345" i="32"/>
  <c r="H262" i="32"/>
  <c r="M262" i="32"/>
  <c r="L262" i="32"/>
  <c r="H304" i="32"/>
  <c r="M304" i="32"/>
  <c r="L304" i="32"/>
  <c r="O256" i="32"/>
  <c r="N306" i="32"/>
  <c r="J305" i="32"/>
  <c r="N305" i="32"/>
  <c r="J283" i="32"/>
  <c r="N284" i="32"/>
  <c r="N283" i="32"/>
  <c r="N300" i="32"/>
  <c r="N299" i="32"/>
  <c r="J299" i="32"/>
  <c r="L366" i="32"/>
  <c r="M365" i="32"/>
  <c r="J255" i="32"/>
  <c r="N256" i="32"/>
  <c r="N255" i="32"/>
  <c r="H318" i="32"/>
  <c r="M318" i="32"/>
  <c r="L318" i="32"/>
  <c r="M270" i="32"/>
  <c r="L270" i="32"/>
  <c r="H270" i="32"/>
  <c r="H295" i="32"/>
  <c r="M295" i="32"/>
  <c r="L295" i="32"/>
  <c r="M268" i="32"/>
  <c r="L268" i="32"/>
  <c r="H268" i="32"/>
  <c r="L391" i="32"/>
  <c r="M323" i="32"/>
  <c r="L323" i="32"/>
  <c r="H323" i="32"/>
  <c r="H308" i="32"/>
  <c r="M308" i="32"/>
  <c r="L308" i="32"/>
  <c r="O313" i="32"/>
  <c r="O312" i="32"/>
  <c r="K312" i="32"/>
  <c r="H342" i="32"/>
  <c r="H300" i="32"/>
  <c r="I299" i="32"/>
  <c r="M300" i="32"/>
  <c r="L344" i="32"/>
  <c r="H302" i="32"/>
  <c r="M302" i="32"/>
  <c r="L302" i="32"/>
  <c r="H301" i="32"/>
  <c r="M301" i="32"/>
  <c r="L301" i="32"/>
  <c r="N261" i="32"/>
  <c r="M258" i="32"/>
  <c r="L258" i="32"/>
  <c r="H258" i="32"/>
  <c r="H293" i="32"/>
  <c r="M293" i="32"/>
  <c r="L293" i="32"/>
  <c r="N381" i="32"/>
  <c r="H267" i="32"/>
  <c r="M267" i="32"/>
  <c r="L267" i="32"/>
  <c r="L400" i="32"/>
  <c r="L352" i="32"/>
  <c r="L377" i="32"/>
  <c r="L350" i="32"/>
  <c r="L363" i="32"/>
  <c r="M286" i="32"/>
  <c r="L286" i="32"/>
  <c r="H286" i="32"/>
  <c r="M256" i="32"/>
  <c r="I255" i="32"/>
  <c r="H256" i="32"/>
  <c r="H271" i="32"/>
  <c r="M271" i="32"/>
  <c r="L271" i="32"/>
  <c r="M257" i="32"/>
  <c r="L257" i="32"/>
  <c r="H257" i="32"/>
  <c r="L382" i="32"/>
  <c r="M381" i="32"/>
  <c r="L386" i="32"/>
  <c r="L384" i="32"/>
  <c r="L383" i="32"/>
  <c r="M274" i="32"/>
  <c r="I273" i="32"/>
  <c r="H274" i="32"/>
  <c r="M275" i="32"/>
  <c r="N291" i="32"/>
  <c r="N290" i="32"/>
  <c r="J290" i="32"/>
  <c r="H287" i="32"/>
  <c r="M287" i="32"/>
  <c r="L287" i="32"/>
  <c r="M272" i="32"/>
  <c r="L272" i="32"/>
  <c r="H272" i="32"/>
  <c r="N357" i="32"/>
  <c r="L357" i="32"/>
  <c r="J275" i="32"/>
  <c r="N275" i="32"/>
  <c r="M261" i="32"/>
  <c r="I260" i="32"/>
  <c r="L368" i="32"/>
  <c r="H277" i="32"/>
  <c r="M277" i="32"/>
  <c r="L277" i="32"/>
  <c r="H266" i="32"/>
  <c r="M266" i="32"/>
  <c r="L266" i="32"/>
  <c r="L338" i="32"/>
  <c r="M337" i="32"/>
  <c r="H289" i="32"/>
  <c r="M289" i="32"/>
  <c r="L289" i="32"/>
  <c r="L390" i="32"/>
  <c r="O274" i="32"/>
  <c r="O273" i="32"/>
  <c r="K273" i="32"/>
  <c r="M314" i="32"/>
  <c r="M278" i="32"/>
  <c r="L278" i="32"/>
  <c r="H278" i="32"/>
  <c r="I336" i="32"/>
  <c r="I171" i="32"/>
  <c r="H269" i="32"/>
  <c r="M269" i="32"/>
  <c r="L269" i="32"/>
  <c r="H303" i="32"/>
  <c r="M303" i="32"/>
  <c r="L303" i="32"/>
  <c r="L356" i="32"/>
  <c r="M355" i="32"/>
  <c r="H357" i="32"/>
  <c r="CM89" i="32"/>
  <c r="N372" i="32"/>
  <c r="L349" i="32"/>
  <c r="M292" i="32"/>
  <c r="L292" i="32"/>
  <c r="H292" i="32"/>
  <c r="M265" i="32"/>
  <c r="L354" i="32"/>
  <c r="M296" i="32"/>
  <c r="L296" i="32"/>
  <c r="H296" i="32"/>
  <c r="M315" i="32"/>
  <c r="L315" i="32"/>
  <c r="H315" i="32"/>
  <c r="L279" i="32"/>
  <c r="L348" i="32"/>
  <c r="O291" i="32"/>
  <c r="O290" i="32"/>
  <c r="K290" i="32"/>
  <c r="L353" i="32"/>
  <c r="H264" i="32"/>
  <c r="M264" i="32"/>
  <c r="L264" i="32"/>
  <c r="O355" i="32"/>
  <c r="L339" i="32"/>
  <c r="M288" i="32"/>
  <c r="L288" i="32"/>
  <c r="H288" i="32"/>
  <c r="O300" i="32"/>
  <c r="O299" i="32"/>
  <c r="K299" i="32"/>
  <c r="L360" i="32"/>
  <c r="H337" i="32"/>
  <c r="H341" i="32"/>
  <c r="M282" i="32"/>
  <c r="L282" i="32"/>
  <c r="H282" i="32"/>
  <c r="O284" i="32"/>
  <c r="N396" i="32"/>
  <c r="L396" i="32"/>
  <c r="J314" i="32"/>
  <c r="N314" i="32"/>
  <c r="H310" i="32"/>
  <c r="M310" i="32"/>
  <c r="L310" i="32"/>
  <c r="L378" i="32"/>
  <c r="M342" i="32"/>
  <c r="M321" i="32"/>
  <c r="L321" i="32"/>
  <c r="H321" i="32"/>
  <c r="J336" i="32"/>
  <c r="N171" i="32"/>
  <c r="CB89" i="32"/>
  <c r="D171" i="32"/>
  <c r="L371" i="32"/>
  <c r="M313" i="32"/>
  <c r="I312" i="32"/>
  <c r="H313" i="32"/>
  <c r="L346" i="32"/>
  <c r="O367" i="32"/>
  <c r="O365" i="32"/>
  <c r="K285" i="32"/>
  <c r="O285" i="32"/>
  <c r="M280" i="32"/>
  <c r="L280" i="32"/>
  <c r="H280" i="32"/>
  <c r="L370" i="32"/>
  <c r="O381" i="32"/>
  <c r="M317" i="32"/>
  <c r="L317" i="32"/>
  <c r="H317" i="32"/>
  <c r="CB95" i="32"/>
  <c r="H306" i="32"/>
  <c r="M306" i="32"/>
  <c r="I305" i="32"/>
  <c r="M305" i="32"/>
  <c r="H325" i="32"/>
  <c r="M325" i="32"/>
  <c r="L325" i="32"/>
  <c r="M294" i="32"/>
  <c r="L294" i="32"/>
  <c r="H294" i="32"/>
  <c r="M311" i="32"/>
  <c r="L311" i="32"/>
  <c r="H311" i="32"/>
  <c r="L374" i="32"/>
  <c r="H291" i="32"/>
  <c r="I290" i="32"/>
  <c r="M291" i="32"/>
  <c r="L392" i="32"/>
  <c r="M309" i="32"/>
  <c r="L309" i="32"/>
  <c r="H309" i="32"/>
  <c r="M319" i="32"/>
  <c r="L319" i="32"/>
  <c r="H319" i="32"/>
  <c r="H316" i="32"/>
  <c r="M316" i="32"/>
  <c r="L316" i="32"/>
  <c r="L403" i="32"/>
  <c r="L359" i="32"/>
  <c r="O372" i="32"/>
  <c r="H263" i="32"/>
  <c r="M263" i="32"/>
  <c r="L263" i="32"/>
  <c r="L362" i="32"/>
  <c r="H367" i="32"/>
  <c r="L399" i="32"/>
  <c r="H297" i="32"/>
  <c r="M297" i="32"/>
  <c r="L297" i="32"/>
  <c r="J265" i="32"/>
  <c r="N265" i="32"/>
  <c r="N347" i="32"/>
  <c r="N342" i="32"/>
  <c r="O343" i="32"/>
  <c r="O342" i="32"/>
  <c r="K261" i="32"/>
  <c r="H261" i="32"/>
  <c r="M298" i="32"/>
  <c r="L298" i="32"/>
  <c r="H298" i="32"/>
  <c r="L393" i="32"/>
  <c r="N274" i="32"/>
  <c r="H322" i="32"/>
  <c r="M322" i="32"/>
  <c r="L322" i="32"/>
  <c r="L402" i="32"/>
  <c r="L373" i="32"/>
  <c r="M372" i="32"/>
  <c r="N387" i="32"/>
  <c r="L387" i="32"/>
  <c r="H365" i="32"/>
  <c r="L398" i="32"/>
  <c r="M324" i="32"/>
  <c r="L324" i="32"/>
  <c r="H324" i="32"/>
  <c r="M285" i="32"/>
  <c r="L285" i="32"/>
  <c r="L346" i="31"/>
  <c r="L374" i="31"/>
  <c r="L383" i="31"/>
  <c r="L340" i="31"/>
  <c r="H285" i="31"/>
  <c r="H394" i="31"/>
  <c r="H475" i="31"/>
  <c r="L475" i="31"/>
  <c r="L341" i="31"/>
  <c r="L400" i="31"/>
  <c r="L407" i="31"/>
  <c r="M355" i="31"/>
  <c r="H284" i="31"/>
  <c r="M284" i="31"/>
  <c r="I283" i="31"/>
  <c r="M302" i="31"/>
  <c r="J337" i="31"/>
  <c r="J418" i="31"/>
  <c r="N418" i="31"/>
  <c r="CB90" i="31"/>
  <c r="CH89" i="31"/>
  <c r="J465" i="31"/>
  <c r="N465" i="31"/>
  <c r="N384" i="31"/>
  <c r="L384" i="31"/>
  <c r="J302" i="31"/>
  <c r="N302" i="31"/>
  <c r="M300" i="31"/>
  <c r="I299" i="31"/>
  <c r="H300" i="31"/>
  <c r="M320" i="31"/>
  <c r="L320" i="31"/>
  <c r="H320" i="31"/>
  <c r="H295" i="31"/>
  <c r="M295" i="31"/>
  <c r="L295" i="31"/>
  <c r="H282" i="31"/>
  <c r="M282" i="31"/>
  <c r="L282" i="31"/>
  <c r="J485" i="31"/>
  <c r="N485" i="31"/>
  <c r="J322" i="31"/>
  <c r="N322" i="31"/>
  <c r="N404" i="31"/>
  <c r="L404" i="31"/>
  <c r="J484" i="31"/>
  <c r="N484" i="31"/>
  <c r="N403" i="31"/>
  <c r="L403" i="31"/>
  <c r="J321" i="31"/>
  <c r="N321" i="31"/>
  <c r="L361" i="31"/>
  <c r="J355" i="31"/>
  <c r="CB108" i="31"/>
  <c r="H291" i="31"/>
  <c r="I290" i="31"/>
  <c r="M291" i="31"/>
  <c r="M259" i="31"/>
  <c r="L259" i="31"/>
  <c r="H259" i="31"/>
  <c r="O356" i="31"/>
  <c r="K437" i="31"/>
  <c r="O437" i="31"/>
  <c r="K274" i="31"/>
  <c r="H274" i="31"/>
  <c r="H301" i="31"/>
  <c r="M301" i="31"/>
  <c r="L301" i="31"/>
  <c r="J433" i="31"/>
  <c r="N433" i="31"/>
  <c r="N352" i="31"/>
  <c r="L352" i="31"/>
  <c r="J270" i="31"/>
  <c r="H352" i="31"/>
  <c r="H433" i="31"/>
  <c r="L433" i="31"/>
  <c r="H264" i="31"/>
  <c r="M264" i="31"/>
  <c r="L264" i="31"/>
  <c r="L351" i="31"/>
  <c r="I255" i="31"/>
  <c r="M256" i="31"/>
  <c r="L401" i="31"/>
  <c r="L406" i="31"/>
  <c r="L364" i="31"/>
  <c r="L366" i="31"/>
  <c r="M365" i="31"/>
  <c r="H384" i="31"/>
  <c r="H465" i="31"/>
  <c r="L465" i="31"/>
  <c r="H289" i="31"/>
  <c r="M289" i="31"/>
  <c r="L289" i="31"/>
  <c r="M294" i="31"/>
  <c r="L294" i="31"/>
  <c r="H294" i="31"/>
  <c r="N284" i="31"/>
  <c r="H309" i="31"/>
  <c r="M309" i="31"/>
  <c r="L309" i="31"/>
  <c r="N291" i="31"/>
  <c r="H323" i="31"/>
  <c r="M323" i="31"/>
  <c r="L323" i="31"/>
  <c r="K438" i="31"/>
  <c r="O438" i="31"/>
  <c r="O357" i="31"/>
  <c r="L357" i="31"/>
  <c r="K275" i="31"/>
  <c r="O275" i="31"/>
  <c r="H258" i="31"/>
  <c r="M258" i="31"/>
  <c r="L258" i="31"/>
  <c r="M308" i="31"/>
  <c r="L308" i="31"/>
  <c r="H308" i="31"/>
  <c r="O381" i="31"/>
  <c r="M318" i="31"/>
  <c r="L318" i="31"/>
  <c r="H318" i="31"/>
  <c r="M316" i="31"/>
  <c r="L316" i="31"/>
  <c r="H316" i="31"/>
  <c r="H311" i="31"/>
  <c r="M311" i="31"/>
  <c r="L311" i="31"/>
  <c r="J419" i="31"/>
  <c r="N419" i="31"/>
  <c r="N338" i="31"/>
  <c r="N337" i="31"/>
  <c r="J256" i="31"/>
  <c r="H256" i="31"/>
  <c r="L370" i="31"/>
  <c r="M310" i="31"/>
  <c r="L310" i="31"/>
  <c r="H310" i="31"/>
  <c r="L376" i="31"/>
  <c r="L363" i="31"/>
  <c r="M322" i="31"/>
  <c r="L402" i="31"/>
  <c r="L405" i="31"/>
  <c r="M337" i="31"/>
  <c r="M275" i="31"/>
  <c r="H313" i="31"/>
  <c r="M313" i="31"/>
  <c r="I312" i="31"/>
  <c r="H266" i="31"/>
  <c r="M266" i="31"/>
  <c r="L266" i="31"/>
  <c r="H280" i="31"/>
  <c r="M280" i="31"/>
  <c r="L280" i="31"/>
  <c r="O313" i="31"/>
  <c r="K299" i="31"/>
  <c r="O300" i="31"/>
  <c r="O299" i="31"/>
  <c r="L382" i="31"/>
  <c r="M381" i="31"/>
  <c r="O284" i="31"/>
  <c r="L377" i="31"/>
  <c r="L362" i="31"/>
  <c r="O372" i="31"/>
  <c r="M277" i="31"/>
  <c r="L277" i="31"/>
  <c r="H277" i="31"/>
  <c r="M298" i="31"/>
  <c r="N261" i="31"/>
  <c r="L390" i="31"/>
  <c r="L371" i="31"/>
  <c r="H307" i="31"/>
  <c r="M307" i="31"/>
  <c r="L307" i="31"/>
  <c r="K477" i="31"/>
  <c r="O477" i="31"/>
  <c r="O396" i="31"/>
  <c r="L396" i="31"/>
  <c r="K314" i="31"/>
  <c r="O314" i="31"/>
  <c r="L393" i="31"/>
  <c r="M263" i="31"/>
  <c r="L263" i="31"/>
  <c r="H263" i="31"/>
  <c r="L392" i="31"/>
  <c r="L391" i="31"/>
  <c r="M317" i="31"/>
  <c r="J467" i="31"/>
  <c r="N467" i="31"/>
  <c r="N386" i="31"/>
  <c r="L386" i="31"/>
  <c r="J304" i="31"/>
  <c r="N304" i="31"/>
  <c r="O369" i="31"/>
  <c r="O365" i="31"/>
  <c r="K450" i="31"/>
  <c r="O450" i="31"/>
  <c r="K287" i="31"/>
  <c r="O287" i="31"/>
  <c r="H357" i="31"/>
  <c r="H438" i="31"/>
  <c r="L438" i="31"/>
  <c r="H303" i="31"/>
  <c r="M303" i="31"/>
  <c r="L303" i="31"/>
  <c r="L395" i="31"/>
  <c r="M394" i="31"/>
  <c r="M265" i="31"/>
  <c r="L265" i="31"/>
  <c r="H265" i="31"/>
  <c r="CB147" i="31"/>
  <c r="O344" i="31"/>
  <c r="L344" i="31"/>
  <c r="K425" i="31"/>
  <c r="O425" i="31"/>
  <c r="K262" i="31"/>
  <c r="O262" i="31"/>
  <c r="M296" i="31"/>
  <c r="L296" i="31"/>
  <c r="H296" i="31"/>
  <c r="I336" i="31"/>
  <c r="J342" i="31"/>
  <c r="CB95" i="31"/>
  <c r="N313" i="31"/>
  <c r="L389" i="31"/>
  <c r="H272" i="31"/>
  <c r="M272" i="31"/>
  <c r="L272" i="31"/>
  <c r="L398" i="31"/>
  <c r="J439" i="31"/>
  <c r="N439" i="31"/>
  <c r="N358" i="31"/>
  <c r="N355" i="31"/>
  <c r="J276" i="31"/>
  <c r="N276" i="31"/>
  <c r="M287" i="31"/>
  <c r="L345" i="31"/>
  <c r="M304" i="31"/>
  <c r="J305" i="31"/>
  <c r="N305" i="31"/>
  <c r="N306" i="31"/>
  <c r="M257" i="31"/>
  <c r="L257" i="31"/>
  <c r="H257" i="31"/>
  <c r="L347" i="31"/>
  <c r="O291" i="31"/>
  <c r="O290" i="31"/>
  <c r="K290" i="31"/>
  <c r="J449" i="31"/>
  <c r="N449" i="31"/>
  <c r="N368" i="31"/>
  <c r="N365" i="31"/>
  <c r="J286" i="31"/>
  <c r="N286" i="31"/>
  <c r="M267" i="31"/>
  <c r="L267" i="31"/>
  <c r="H267" i="31"/>
  <c r="H293" i="31"/>
  <c r="M293" i="31"/>
  <c r="L293" i="31"/>
  <c r="H315" i="31"/>
  <c r="M315" i="31"/>
  <c r="L315" i="31"/>
  <c r="I418" i="31"/>
  <c r="M418" i="31"/>
  <c r="L359" i="31"/>
  <c r="H297" i="31"/>
  <c r="M297" i="31"/>
  <c r="L297" i="31"/>
  <c r="J468" i="31"/>
  <c r="N468" i="31"/>
  <c r="N387" i="31"/>
  <c r="L387" i="31"/>
  <c r="O256" i="31"/>
  <c r="O255" i="31"/>
  <c r="K255" i="31"/>
  <c r="J434" i="31"/>
  <c r="N434" i="31"/>
  <c r="N353" i="31"/>
  <c r="L353" i="31"/>
  <c r="J271" i="31"/>
  <c r="H353" i="31"/>
  <c r="H434" i="31"/>
  <c r="L434" i="31"/>
  <c r="M261" i="31"/>
  <c r="I260" i="31"/>
  <c r="H261" i="31"/>
  <c r="M306" i="31"/>
  <c r="I305" i="31"/>
  <c r="M305" i="31"/>
  <c r="H306" i="31"/>
  <c r="H278" i="31"/>
  <c r="M278" i="31"/>
  <c r="L278" i="31"/>
  <c r="H404" i="31"/>
  <c r="H485" i="31"/>
  <c r="L485" i="31"/>
  <c r="L339" i="31"/>
  <c r="L385" i="31"/>
  <c r="O261" i="31"/>
  <c r="H325" i="31"/>
  <c r="M325" i="31"/>
  <c r="L325" i="31"/>
  <c r="CB118" i="31"/>
  <c r="M314" i="31"/>
  <c r="L373" i="31"/>
  <c r="M372" i="31"/>
  <c r="H288" i="31"/>
  <c r="M288" i="31"/>
  <c r="L288" i="31"/>
  <c r="M281" i="31"/>
  <c r="L281" i="31"/>
  <c r="H281" i="31"/>
  <c r="N300" i="31"/>
  <c r="O306" i="31"/>
  <c r="K305" i="31"/>
  <c r="O305" i="31"/>
  <c r="M274" i="31"/>
  <c r="I273" i="31"/>
  <c r="L378" i="31"/>
  <c r="N274" i="31"/>
  <c r="J461" i="31"/>
  <c r="N461" i="31"/>
  <c r="N380" i="31"/>
  <c r="N372" i="31"/>
  <c r="J298" i="31"/>
  <c r="N298" i="31"/>
  <c r="L379" i="31"/>
  <c r="H268" i="31"/>
  <c r="M268" i="31"/>
  <c r="L268" i="31"/>
  <c r="M279" i="31"/>
  <c r="L279" i="31"/>
  <c r="H279" i="31"/>
  <c r="L285" i="31"/>
  <c r="M321" i="31"/>
  <c r="L354" i="31"/>
  <c r="O337" i="31"/>
  <c r="M286" i="31"/>
  <c r="L369" i="31"/>
  <c r="L343" i="31"/>
  <c r="M342" i="31"/>
  <c r="L388" i="31"/>
  <c r="L360" i="31"/>
  <c r="CM89" i="31"/>
  <c r="K480" i="31"/>
  <c r="O480" i="31"/>
  <c r="O399" i="31"/>
  <c r="L399" i="31"/>
  <c r="K317" i="31"/>
  <c r="O317" i="31"/>
  <c r="M269" i="31"/>
  <c r="L269" i="31"/>
  <c r="H269" i="31"/>
  <c r="M292" i="31"/>
  <c r="L292" i="31"/>
  <c r="H292" i="31"/>
  <c r="H381" i="31"/>
  <c r="H462" i="31"/>
  <c r="L462" i="31"/>
  <c r="H319" i="31"/>
  <c r="M319" i="31"/>
  <c r="L319" i="31"/>
  <c r="M324" i="31"/>
  <c r="L324" i="31"/>
  <c r="H324" i="31"/>
  <c r="M276" i="31"/>
  <c r="M262" i="31"/>
  <c r="S177" i="30"/>
  <c r="H276" i="30"/>
  <c r="M276" i="30"/>
  <c r="L276" i="30"/>
  <c r="J417" i="30"/>
  <c r="N417" i="30"/>
  <c r="CH89" i="30"/>
  <c r="CB90" i="30"/>
  <c r="J485" i="30"/>
  <c r="N485" i="30"/>
  <c r="J323" i="30"/>
  <c r="N323" i="30"/>
  <c r="K469" i="30"/>
  <c r="O469" i="30"/>
  <c r="K307" i="30"/>
  <c r="O307" i="30"/>
  <c r="H288" i="30"/>
  <c r="M288" i="30"/>
  <c r="L288" i="30"/>
  <c r="H268" i="30"/>
  <c r="M268" i="30"/>
  <c r="L268" i="30"/>
  <c r="H322" i="30"/>
  <c r="M322" i="30"/>
  <c r="L322" i="30"/>
  <c r="O274" i="30"/>
  <c r="H304" i="30"/>
  <c r="M304" i="30"/>
  <c r="L304" i="30"/>
  <c r="N313" i="30"/>
  <c r="H261" i="30"/>
  <c r="M261" i="30"/>
  <c r="I260" i="30"/>
  <c r="M306" i="30"/>
  <c r="I305" i="30"/>
  <c r="M305" i="30"/>
  <c r="H306" i="30"/>
  <c r="H314" i="30"/>
  <c r="M314" i="30"/>
  <c r="L314" i="30"/>
  <c r="H313" i="30"/>
  <c r="I312" i="30"/>
  <c r="M313" i="30"/>
  <c r="H274" i="30"/>
  <c r="M274" i="30"/>
  <c r="I273" i="30"/>
  <c r="K481" i="30"/>
  <c r="O481" i="30"/>
  <c r="K319" i="30"/>
  <c r="O319" i="30"/>
  <c r="M275" i="30"/>
  <c r="L275" i="30"/>
  <c r="H275" i="30"/>
  <c r="H315" i="30"/>
  <c r="M315" i="30"/>
  <c r="L315" i="30"/>
  <c r="M270" i="30"/>
  <c r="H282" i="30"/>
  <c r="M282" i="30"/>
  <c r="L282" i="30"/>
  <c r="K432" i="30"/>
  <c r="O432" i="30"/>
  <c r="K270" i="30"/>
  <c r="O270" i="30"/>
  <c r="K443" i="30"/>
  <c r="O443" i="30"/>
  <c r="K281" i="30"/>
  <c r="O281" i="30"/>
  <c r="H265" i="30"/>
  <c r="M265" i="30"/>
  <c r="L265" i="30"/>
  <c r="M296" i="30"/>
  <c r="L296" i="30"/>
  <c r="H296" i="30"/>
  <c r="H272" i="30"/>
  <c r="M272" i="30"/>
  <c r="L272" i="30"/>
  <c r="K433" i="30"/>
  <c r="O433" i="30"/>
  <c r="K271" i="30"/>
  <c r="O271" i="30"/>
  <c r="H286" i="30"/>
  <c r="M286" i="30"/>
  <c r="L286" i="30"/>
  <c r="H263" i="30"/>
  <c r="M263" i="30"/>
  <c r="L263" i="30"/>
  <c r="J455" i="30"/>
  <c r="N455" i="30"/>
  <c r="J293" i="30"/>
  <c r="N293" i="30"/>
  <c r="CB108" i="30"/>
  <c r="M307" i="30"/>
  <c r="M292" i="30"/>
  <c r="L292" i="30"/>
  <c r="H292" i="30"/>
  <c r="CB125" i="30"/>
  <c r="K424" i="30"/>
  <c r="O424" i="30"/>
  <c r="K262" i="30"/>
  <c r="O262" i="30"/>
  <c r="H269" i="30"/>
  <c r="M269" i="30"/>
  <c r="L269" i="30"/>
  <c r="M294" i="30"/>
  <c r="L294" i="30"/>
  <c r="H294" i="30"/>
  <c r="M291" i="30"/>
  <c r="I290" i="30"/>
  <c r="H289" i="30"/>
  <c r="M289" i="30"/>
  <c r="L289" i="30"/>
  <c r="H267" i="30"/>
  <c r="M267" i="30"/>
  <c r="L267" i="30"/>
  <c r="M277" i="30"/>
  <c r="M324" i="30"/>
  <c r="L324" i="30"/>
  <c r="H324" i="30"/>
  <c r="H300" i="30"/>
  <c r="I299" i="30"/>
  <c r="M300" i="30"/>
  <c r="H318" i="30"/>
  <c r="M318" i="30"/>
  <c r="L318" i="30"/>
  <c r="L257" i="30"/>
  <c r="M297" i="30"/>
  <c r="L297" i="30"/>
  <c r="H297" i="30"/>
  <c r="N284" i="30"/>
  <c r="N283" i="30"/>
  <c r="J283" i="30"/>
  <c r="H422" i="30"/>
  <c r="L422" i="30"/>
  <c r="M298" i="30"/>
  <c r="L298" i="30"/>
  <c r="H298" i="30"/>
  <c r="D207" i="30"/>
  <c r="M308" i="30"/>
  <c r="L308" i="30"/>
  <c r="H308" i="30"/>
  <c r="H432" i="30"/>
  <c r="L432" i="30"/>
  <c r="M321" i="30"/>
  <c r="L321" i="30"/>
  <c r="H321" i="30"/>
  <c r="H259" i="30"/>
  <c r="M259" i="30"/>
  <c r="L259" i="30"/>
  <c r="N274" i="30"/>
  <c r="J418" i="30"/>
  <c r="N418" i="30"/>
  <c r="J256" i="30"/>
  <c r="CM89" i="30"/>
  <c r="O291" i="30"/>
  <c r="O290" i="30"/>
  <c r="K290" i="30"/>
  <c r="M295" i="30"/>
  <c r="L295" i="30"/>
  <c r="H295" i="30"/>
  <c r="H257" i="30"/>
  <c r="J443" i="30"/>
  <c r="N443" i="30"/>
  <c r="J281" i="30"/>
  <c r="N281" i="30"/>
  <c r="H469" i="30"/>
  <c r="L469" i="30"/>
  <c r="O261" i="30"/>
  <c r="N207" i="30"/>
  <c r="H266" i="30"/>
  <c r="M266" i="30"/>
  <c r="L266" i="30"/>
  <c r="I171" i="30"/>
  <c r="J439" i="30"/>
  <c r="N439" i="30"/>
  <c r="J277" i="30"/>
  <c r="N277" i="30"/>
  <c r="O256" i="30"/>
  <c r="O255" i="30"/>
  <c r="K255" i="30"/>
  <c r="H317" i="30"/>
  <c r="M317" i="30"/>
  <c r="L317" i="30"/>
  <c r="H264" i="30"/>
  <c r="M264" i="30"/>
  <c r="L264" i="30"/>
  <c r="H316" i="30"/>
  <c r="M316" i="30"/>
  <c r="L316" i="30"/>
  <c r="J467" i="30"/>
  <c r="N467" i="30"/>
  <c r="M256" i="30"/>
  <c r="I255" i="30"/>
  <c r="H256" i="30"/>
  <c r="O306" i="30"/>
  <c r="J453" i="30"/>
  <c r="N453" i="30"/>
  <c r="J291" i="30"/>
  <c r="H467" i="30"/>
  <c r="L467" i="30"/>
  <c r="M262" i="30"/>
  <c r="K312" i="30"/>
  <c r="O313" i="30"/>
  <c r="O312" i="30"/>
  <c r="I417" i="30"/>
  <c r="M417" i="30"/>
  <c r="H417" i="30"/>
  <c r="L417" i="30"/>
  <c r="M311" i="30"/>
  <c r="L311" i="30"/>
  <c r="H311" i="30"/>
  <c r="M309" i="30"/>
  <c r="L309" i="30"/>
  <c r="H309" i="30"/>
  <c r="H303" i="30"/>
  <c r="M303" i="30"/>
  <c r="L303" i="30"/>
  <c r="O300" i="30"/>
  <c r="O299" i="30"/>
  <c r="K299" i="30"/>
  <c r="M310" i="30"/>
  <c r="L310" i="30"/>
  <c r="H310" i="30"/>
  <c r="M323" i="30"/>
  <c r="N261" i="30"/>
  <c r="N260" i="30"/>
  <c r="J260" i="30"/>
  <c r="H278" i="30"/>
  <c r="M278" i="30"/>
  <c r="L278" i="30"/>
  <c r="M287" i="30"/>
  <c r="L287" i="30"/>
  <c r="H287" i="30"/>
  <c r="M258" i="30"/>
  <c r="L258" i="30"/>
  <c r="H258" i="30"/>
  <c r="H302" i="30"/>
  <c r="M302" i="30"/>
  <c r="L302" i="30"/>
  <c r="O284" i="30"/>
  <c r="O283" i="30"/>
  <c r="K283" i="30"/>
  <c r="M271" i="30"/>
  <c r="N306" i="30"/>
  <c r="J305" i="30"/>
  <c r="N305" i="30"/>
  <c r="M319" i="30"/>
  <c r="M285" i="30"/>
  <c r="L285" i="30"/>
  <c r="H285" i="30"/>
  <c r="H455" i="30"/>
  <c r="L455" i="30"/>
  <c r="H301" i="30"/>
  <c r="M301" i="30"/>
  <c r="L301" i="30"/>
  <c r="H284" i="30"/>
  <c r="M284" i="30"/>
  <c r="I283" i="30"/>
  <c r="M280" i="30"/>
  <c r="L280" i="30"/>
  <c r="H280" i="30"/>
  <c r="H418" i="30"/>
  <c r="L418" i="30"/>
  <c r="M325" i="30"/>
  <c r="L325" i="30"/>
  <c r="H325" i="30"/>
  <c r="M279" i="30"/>
  <c r="L279" i="30"/>
  <c r="H279" i="30"/>
  <c r="N300" i="30"/>
  <c r="N299" i="30"/>
  <c r="J299" i="30"/>
  <c r="H433" i="30"/>
  <c r="L433" i="30"/>
  <c r="H320" i="30"/>
  <c r="M320" i="30"/>
  <c r="L320" i="30"/>
  <c r="M281" i="30"/>
  <c r="H281" i="30"/>
  <c r="M293" i="30"/>
  <c r="L371" i="33"/>
  <c r="O394" i="32"/>
  <c r="L319" i="30"/>
  <c r="H321" i="31"/>
  <c r="J260" i="31"/>
  <c r="L341" i="33"/>
  <c r="J312" i="31"/>
  <c r="L321" i="31"/>
  <c r="L276" i="31"/>
  <c r="H276" i="31"/>
  <c r="H337" i="31"/>
  <c r="H418" i="31"/>
  <c r="L418" i="31"/>
  <c r="H322" i="31"/>
  <c r="L306" i="32"/>
  <c r="L322" i="31"/>
  <c r="H293" i="30"/>
  <c r="L262" i="30"/>
  <c r="H307" i="30"/>
  <c r="H319" i="30"/>
  <c r="H262" i="30"/>
  <c r="N335" i="33"/>
  <c r="O335" i="33"/>
  <c r="D511" i="33"/>
  <c r="D508" i="33"/>
  <c r="D506" i="33"/>
  <c r="D510" i="33"/>
  <c r="D507" i="33"/>
  <c r="O416" i="33"/>
  <c r="F505" i="33"/>
  <c r="H335" i="33"/>
  <c r="H416" i="33"/>
  <c r="L416" i="33"/>
  <c r="E505" i="33"/>
  <c r="M416" i="33"/>
  <c r="H323" i="30"/>
  <c r="L323" i="30"/>
  <c r="J312" i="30"/>
  <c r="L286" i="31"/>
  <c r="L372" i="32"/>
  <c r="K305" i="30"/>
  <c r="O305" i="30"/>
  <c r="L305" i="30"/>
  <c r="L281" i="30"/>
  <c r="N312" i="30"/>
  <c r="H286" i="31"/>
  <c r="O337" i="32"/>
  <c r="L337" i="32"/>
  <c r="L275" i="31"/>
  <c r="L293" i="30"/>
  <c r="O342" i="31"/>
  <c r="H287" i="31"/>
  <c r="H255" i="31"/>
  <c r="H275" i="31"/>
  <c r="L305" i="32"/>
  <c r="J273" i="32"/>
  <c r="N273" i="32"/>
  <c r="L314" i="32"/>
  <c r="H314" i="32"/>
  <c r="H312" i="32"/>
  <c r="L275" i="32"/>
  <c r="O255" i="32"/>
  <c r="H259" i="32"/>
  <c r="H255" i="32"/>
  <c r="O283" i="32"/>
  <c r="K255" i="32"/>
  <c r="H285" i="32"/>
  <c r="H283" i="32"/>
  <c r="H265" i="32"/>
  <c r="H260" i="32"/>
  <c r="M336" i="32"/>
  <c r="M260" i="32"/>
  <c r="N260" i="32"/>
  <c r="H299" i="32"/>
  <c r="N394" i="32"/>
  <c r="L367" i="32"/>
  <c r="O261" i="32"/>
  <c r="O260" i="32"/>
  <c r="K260" i="32"/>
  <c r="L291" i="32"/>
  <c r="M290" i="32"/>
  <c r="L290" i="32"/>
  <c r="L284" i="32"/>
  <c r="M283" i="32"/>
  <c r="L342" i="32"/>
  <c r="N355" i="32"/>
  <c r="L355" i="32"/>
  <c r="L347" i="32"/>
  <c r="H290" i="32"/>
  <c r="L313" i="32"/>
  <c r="M312" i="32"/>
  <c r="L343" i="32"/>
  <c r="K283" i="32"/>
  <c r="H275" i="32"/>
  <c r="H273" i="32"/>
  <c r="L381" i="32"/>
  <c r="I254" i="32"/>
  <c r="L365" i="32"/>
  <c r="K336" i="32"/>
  <c r="S171" i="32"/>
  <c r="M255" i="32"/>
  <c r="L256" i="32"/>
  <c r="J312" i="32"/>
  <c r="H305" i="32"/>
  <c r="L300" i="32"/>
  <c r="M299" i="32"/>
  <c r="L299" i="32"/>
  <c r="N312" i="32"/>
  <c r="L265" i="32"/>
  <c r="L274" i="32"/>
  <c r="M273" i="32"/>
  <c r="J260" i="32"/>
  <c r="O260" i="31"/>
  <c r="H262" i="31"/>
  <c r="H314" i="31"/>
  <c r="L314" i="31"/>
  <c r="L304" i="31"/>
  <c r="N394" i="31"/>
  <c r="L287" i="31"/>
  <c r="K283" i="31"/>
  <c r="H305" i="31"/>
  <c r="O394" i="31"/>
  <c r="L262" i="31"/>
  <c r="K260" i="31"/>
  <c r="N312" i="31"/>
  <c r="L317" i="31"/>
  <c r="H302" i="31"/>
  <c r="N271" i="31"/>
  <c r="L271" i="31"/>
  <c r="H271" i="31"/>
  <c r="H304" i="31"/>
  <c r="J423" i="31"/>
  <c r="N423" i="31"/>
  <c r="D510" i="31"/>
  <c r="H342" i="31"/>
  <c r="H423" i="31"/>
  <c r="L423" i="31"/>
  <c r="K312" i="31"/>
  <c r="L313" i="31"/>
  <c r="M312" i="31"/>
  <c r="L365" i="31"/>
  <c r="M273" i="31"/>
  <c r="L372" i="31"/>
  <c r="N342" i="31"/>
  <c r="O312" i="31"/>
  <c r="J255" i="31"/>
  <c r="N256" i="31"/>
  <c r="N255" i="31"/>
  <c r="J283" i="31"/>
  <c r="L284" i="31"/>
  <c r="M283" i="31"/>
  <c r="L305" i="31"/>
  <c r="L380" i="31"/>
  <c r="H317" i="31"/>
  <c r="N283" i="31"/>
  <c r="O274" i="31"/>
  <c r="O273" i="31"/>
  <c r="K273" i="31"/>
  <c r="L368" i="31"/>
  <c r="N381" i="31"/>
  <c r="L381" i="31"/>
  <c r="M290" i="31"/>
  <c r="L291" i="31"/>
  <c r="J273" i="31"/>
  <c r="J299" i="31"/>
  <c r="L306" i="31"/>
  <c r="H298" i="31"/>
  <c r="H290" i="31"/>
  <c r="O283" i="31"/>
  <c r="L358" i="31"/>
  <c r="J436" i="31"/>
  <c r="N436" i="31"/>
  <c r="H355" i="31"/>
  <c r="H436" i="31"/>
  <c r="L436" i="31"/>
  <c r="J336" i="31"/>
  <c r="J417" i="31"/>
  <c r="CB89" i="31"/>
  <c r="N273" i="31"/>
  <c r="N299" i="31"/>
  <c r="L298" i="31"/>
  <c r="L337" i="31"/>
  <c r="M336" i="31"/>
  <c r="O355" i="31"/>
  <c r="I254" i="31"/>
  <c r="I417" i="31"/>
  <c r="L338" i="31"/>
  <c r="N290" i="31"/>
  <c r="N270" i="31"/>
  <c r="L270" i="31"/>
  <c r="H270" i="31"/>
  <c r="L356" i="31"/>
  <c r="K336" i="31"/>
  <c r="K417" i="31"/>
  <c r="L261" i="31"/>
  <c r="M260" i="31"/>
  <c r="J290" i="31"/>
  <c r="M255" i="31"/>
  <c r="L300" i="31"/>
  <c r="M299" i="31"/>
  <c r="L302" i="31"/>
  <c r="L271" i="30"/>
  <c r="H271" i="30"/>
  <c r="K260" i="30"/>
  <c r="H283" i="30"/>
  <c r="O260" i="30"/>
  <c r="L284" i="30"/>
  <c r="M283" i="30"/>
  <c r="L283" i="30"/>
  <c r="J290" i="30"/>
  <c r="N291" i="30"/>
  <c r="N290" i="30"/>
  <c r="M255" i="30"/>
  <c r="K416" i="30"/>
  <c r="S171" i="30"/>
  <c r="J273" i="30"/>
  <c r="H299" i="30"/>
  <c r="H270" i="30"/>
  <c r="H305" i="30"/>
  <c r="N273" i="30"/>
  <c r="H291" i="30"/>
  <c r="J435" i="30"/>
  <c r="N435" i="30"/>
  <c r="H435" i="30"/>
  <c r="L435" i="30"/>
  <c r="M273" i="30"/>
  <c r="L274" i="30"/>
  <c r="J452" i="30"/>
  <c r="N452" i="30"/>
  <c r="D509" i="30"/>
  <c r="H452" i="30"/>
  <c r="L452" i="30"/>
  <c r="L306" i="30"/>
  <c r="N256" i="30"/>
  <c r="N255" i="30"/>
  <c r="J255" i="30"/>
  <c r="H277" i="30"/>
  <c r="H273" i="30"/>
  <c r="M290" i="30"/>
  <c r="L313" i="30"/>
  <c r="M312" i="30"/>
  <c r="L277" i="30"/>
  <c r="L261" i="30"/>
  <c r="M260" i="30"/>
  <c r="J416" i="30"/>
  <c r="N171" i="30"/>
  <c r="CB89" i="30"/>
  <c r="D171" i="30"/>
  <c r="I416" i="30"/>
  <c r="H312" i="30"/>
  <c r="H255" i="30"/>
  <c r="L300" i="30"/>
  <c r="M299" i="30"/>
  <c r="L299" i="30"/>
  <c r="L307" i="30"/>
  <c r="K273" i="30"/>
  <c r="I254" i="30"/>
  <c r="L270" i="30"/>
  <c r="O273" i="30"/>
  <c r="L394" i="32"/>
  <c r="H312" i="31"/>
  <c r="H273" i="31"/>
  <c r="L260" i="30"/>
  <c r="L290" i="30"/>
  <c r="O336" i="32"/>
  <c r="H290" i="30"/>
  <c r="L335" i="33"/>
  <c r="E511" i="33"/>
  <c r="E508" i="33"/>
  <c r="E506" i="33"/>
  <c r="E510" i="33"/>
  <c r="E507" i="33"/>
  <c r="F511" i="33"/>
  <c r="F508" i="33"/>
  <c r="F506" i="33"/>
  <c r="F510" i="33"/>
  <c r="F507" i="33"/>
  <c r="K254" i="30"/>
  <c r="L256" i="31"/>
  <c r="L312" i="30"/>
  <c r="N336" i="32"/>
  <c r="L336" i="32"/>
  <c r="L394" i="31"/>
  <c r="O254" i="30"/>
  <c r="L273" i="32"/>
  <c r="H283" i="31"/>
  <c r="N254" i="32"/>
  <c r="H416" i="30"/>
  <c r="L416" i="30"/>
  <c r="O336" i="31"/>
  <c r="H260" i="31"/>
  <c r="H299" i="31"/>
  <c r="O254" i="32"/>
  <c r="L283" i="32"/>
  <c r="K254" i="32"/>
  <c r="J254" i="32"/>
  <c r="L261" i="32"/>
  <c r="H336" i="32"/>
  <c r="L312" i="32"/>
  <c r="H254" i="32"/>
  <c r="L260" i="32"/>
  <c r="M254" i="32"/>
  <c r="L255" i="32"/>
  <c r="N336" i="31"/>
  <c r="L355" i="31"/>
  <c r="L283" i="31"/>
  <c r="K254" i="31"/>
  <c r="O254" i="31"/>
  <c r="L312" i="31"/>
  <c r="L299" i="31"/>
  <c r="D506" i="31"/>
  <c r="N417" i="31"/>
  <c r="H336" i="31"/>
  <c r="H417" i="31"/>
  <c r="L417" i="31"/>
  <c r="L342" i="31"/>
  <c r="O417" i="31"/>
  <c r="F506" i="31"/>
  <c r="E506" i="31"/>
  <c r="M417" i="31"/>
  <c r="L274" i="31"/>
  <c r="L255" i="31"/>
  <c r="M254" i="31"/>
  <c r="L290" i="31"/>
  <c r="N260" i="31"/>
  <c r="L260" i="31"/>
  <c r="L273" i="31"/>
  <c r="J254" i="31"/>
  <c r="N254" i="30"/>
  <c r="H260" i="30"/>
  <c r="J254" i="30"/>
  <c r="M254" i="30"/>
  <c r="L255" i="30"/>
  <c r="L256" i="30"/>
  <c r="L273" i="30"/>
  <c r="E505" i="30"/>
  <c r="M416" i="30"/>
  <c r="D505" i="30"/>
  <c r="N416" i="30"/>
  <c r="L291" i="30"/>
  <c r="O416" i="30"/>
  <c r="F505" i="30"/>
  <c r="L336" i="31"/>
  <c r="H254" i="30"/>
  <c r="L254" i="30"/>
  <c r="H254" i="31"/>
  <c r="L254" i="32"/>
  <c r="N254" i="31"/>
  <c r="L254" i="31"/>
  <c r="D512" i="31"/>
  <c r="D509" i="31"/>
  <c r="D507" i="31"/>
  <c r="D511" i="31"/>
  <c r="D508" i="31"/>
  <c r="E512" i="31"/>
  <c r="E509" i="31"/>
  <c r="E507" i="31"/>
  <c r="E511" i="31"/>
  <c r="E508" i="31"/>
  <c r="F512" i="31"/>
  <c r="F509" i="31"/>
  <c r="F507" i="31"/>
  <c r="F511" i="31"/>
  <c r="F508" i="31"/>
  <c r="E511" i="30"/>
  <c r="E508" i="30"/>
  <c r="E506" i="30"/>
  <c r="E510" i="30"/>
  <c r="E507" i="30"/>
  <c r="F511" i="30"/>
  <c r="F508" i="30"/>
  <c r="F506" i="30"/>
  <c r="F510" i="30"/>
  <c r="F507" i="30"/>
  <c r="D511" i="30"/>
  <c r="D508" i="30"/>
  <c r="D506" i="30"/>
  <c r="D510" i="30"/>
  <c r="D507" i="30"/>
</calcChain>
</file>

<file path=xl/sharedStrings.xml><?xml version="1.0" encoding="utf-8"?>
<sst xmlns="http://schemas.openxmlformats.org/spreadsheetml/2006/main" count="4372" uniqueCount="244">
  <si>
    <t>Hà Tĩnh</t>
  </si>
  <si>
    <t>Nghệ An</t>
  </si>
  <si>
    <t>Quảng Bình</t>
  </si>
  <si>
    <t>Quảng Trị</t>
  </si>
  <si>
    <t>Thanh Hóa</t>
  </si>
  <si>
    <t>Thừa Thiên Huế</t>
  </si>
  <si>
    <t>Hải Phòng</t>
  </si>
  <si>
    <t>Hà Nam</t>
  </si>
  <si>
    <t>Hà Nội</t>
  </si>
  <si>
    <t>Nam Định</t>
  </si>
  <si>
    <t>Ninh Bình</t>
  </si>
  <si>
    <t>Thái Bình</t>
  </si>
  <si>
    <t>Bắc Ninh</t>
  </si>
  <si>
    <t>Hải Dương</t>
  </si>
  <si>
    <t>Bắc Giang</t>
  </si>
  <si>
    <t>Cao Bằng</t>
  </si>
  <si>
    <t>Hà Giang</t>
  </si>
  <si>
    <t>Lạng Sơn</t>
  </si>
  <si>
    <t>Phú Thọ</t>
  </si>
  <si>
    <t>Quảng Ninh</t>
  </si>
  <si>
    <t>Thái Nguyên</t>
  </si>
  <si>
    <t>Tuyên Quang</t>
  </si>
  <si>
    <t>Vĩnh Phúc</t>
  </si>
  <si>
    <t>Yên Bái</t>
  </si>
  <si>
    <t>Lào Cai</t>
  </si>
  <si>
    <t>Điện Biên</t>
  </si>
  <si>
    <t>Hòa Bình</t>
  </si>
  <si>
    <t>Lai Châu</t>
  </si>
  <si>
    <t>Sơn La</t>
  </si>
  <si>
    <t>Gia Lai</t>
  </si>
  <si>
    <t>Lâm Đồng</t>
  </si>
  <si>
    <t>Bình Thuận</t>
  </si>
  <si>
    <t>Đà Nẵng</t>
  </si>
  <si>
    <t>Quảng Nam</t>
  </si>
  <si>
    <t>Quảng Ngãi</t>
  </si>
  <si>
    <t>Phú Yên</t>
  </si>
  <si>
    <t>Ninh Thuận</t>
  </si>
  <si>
    <t>Khánh Hòa</t>
  </si>
  <si>
    <t>Bình Định</t>
  </si>
  <si>
    <t>Bình Phước</t>
  </si>
  <si>
    <t>Đồng Nai</t>
  </si>
  <si>
    <t>Hồ Chí Minh</t>
  </si>
  <si>
    <t>Tây Ninh</t>
  </si>
  <si>
    <t>Bình Dương</t>
  </si>
  <si>
    <t>An Giang</t>
  </si>
  <si>
    <t>Bạc Liêu</t>
  </si>
  <si>
    <t>Bến Tre</t>
  </si>
  <si>
    <t>Cà Mau</t>
  </si>
  <si>
    <t>Đồng Tháp</t>
  </si>
  <si>
    <t>Hậu Giang</t>
  </si>
  <si>
    <t>Kiên Giang</t>
  </si>
  <si>
    <t>Long An</t>
  </si>
  <si>
    <t>Sóc Trăng</t>
  </si>
  <si>
    <t>Tiền Giang</t>
  </si>
  <si>
    <t>Trà Vinh</t>
  </si>
  <si>
    <t>Tổng diện tích tự nhiên</t>
  </si>
  <si>
    <t>Tổng</t>
  </si>
  <si>
    <t>KẾT QUẢ RÀ SOÁT QUY  HOẠCH 3 LOẠI RỪNG QUA CÁC THỜI KỲ</t>
  </si>
  <si>
    <t>Đơn vị: ha</t>
  </si>
  <si>
    <t>TT</t>
  </si>
  <si>
    <t>Tỉnh</t>
  </si>
  <si>
    <t>Diện tích tự nhiên</t>
  </si>
  <si>
    <t>Theo CT38</t>
  </si>
  <si>
    <t>QH 3LR Hiện có (theo ĐTKKR)</t>
  </si>
  <si>
    <t>Tổng DT có rừng ngoài 3LR</t>
  </si>
  <si>
    <t>Rừng ngoài 3lr đủ tiêu chí PH</t>
  </si>
  <si>
    <t xml:space="preserve">Rừng ngoài 3lr đủ tiêu chí SX </t>
  </si>
  <si>
    <t>Rừng ngoài 3lr đủ tiêu chí DD</t>
  </si>
  <si>
    <t>PHIXY sang RSX PA1</t>
  </si>
  <si>
    <t>Quy hoạch 2016-2025</t>
  </si>
  <si>
    <t>So sánh ĐTKKR và CT.38</t>
  </si>
  <si>
    <t>DD</t>
  </si>
  <si>
    <t>Phòng hộ</t>
  </si>
  <si>
    <t>Sản xuất</t>
  </si>
  <si>
    <t>Ngoài 3lr chuyển vào PH (mã CD=15)</t>
  </si>
  <si>
    <t>Ngoài 3lr chuyển SX (mã CD=16)</t>
  </si>
  <si>
    <t>Ngoài 3lr chuyển DD (mã CD=17)</t>
  </si>
  <si>
    <t xml:space="preserve"> QH PHIXY sang RSX PA2 (mã CD=1)</t>
  </si>
  <si>
    <t>PH chuyển ra ngoài 3lr</t>
  </si>
  <si>
    <t>SX chuyển ra ngoài 3lr</t>
  </si>
  <si>
    <t>Đ D</t>
  </si>
  <si>
    <t>PH</t>
  </si>
  <si>
    <t>SX</t>
  </si>
  <si>
    <t>RTN</t>
  </si>
  <si>
    <t>RT</t>
  </si>
  <si>
    <t>Đất có cây NN&amp; đất khác</t>
  </si>
  <si>
    <t>Đất trống còn lại</t>
  </si>
  <si>
    <t>Mã CD=11</t>
  </si>
  <si>
    <t>Mã CD=12</t>
  </si>
  <si>
    <t>Mã CD=13</t>
  </si>
  <si>
    <t>Mã CD=14</t>
  </si>
  <si>
    <t>NQ134</t>
  </si>
  <si>
    <t>Toàn quốc</t>
  </si>
  <si>
    <t>I</t>
  </si>
  <si>
    <t>Vùng Tây Bắc</t>
  </si>
  <si>
    <t>II</t>
  </si>
  <si>
    <t>Vùng Đông Bắc</t>
  </si>
  <si>
    <t>Bắc Kạn</t>
  </si>
  <si>
    <t>III</t>
  </si>
  <si>
    <t>Đồng bằng sông Hồng</t>
  </si>
  <si>
    <t>Hưng Yên</t>
  </si>
  <si>
    <t>IV</t>
  </si>
  <si>
    <t>Bắc trung bộ</t>
  </si>
  <si>
    <t>V</t>
  </si>
  <si>
    <t>Nam trung bộ</t>
  </si>
  <si>
    <t>VI</t>
  </si>
  <si>
    <t>Tây nguyên</t>
  </si>
  <si>
    <t>Kon Tum</t>
  </si>
  <si>
    <t>Đắc Lắk</t>
  </si>
  <si>
    <t>Đắc Nông</t>
  </si>
  <si>
    <t>VII</t>
  </si>
  <si>
    <t>Đông nam bộ</t>
  </si>
  <si>
    <t>Bà Rịa Vũng tàu</t>
  </si>
  <si>
    <t>VIII</t>
  </si>
  <si>
    <t>Đồng bằng sông Cửu Long</t>
  </si>
  <si>
    <t>Vĩnh Long</t>
  </si>
  <si>
    <t>Cần Thơ</t>
  </si>
  <si>
    <t>Phòng Hộ</t>
  </si>
  <si>
    <t>Đặc dụng</t>
  </si>
  <si>
    <t>Đất ngoài LN chuyển vào QH 3LR</t>
  </si>
  <si>
    <t>KQ rà soát, điều chỉnh quy hoạch 3 loại rừng</t>
  </si>
  <si>
    <t>STT</t>
  </si>
  <si>
    <t>Tổng diện tích đất lâm nghiệp</t>
  </si>
  <si>
    <t>Phòng hộ hiện có</t>
  </si>
  <si>
    <t>PH chuyển sang đặc dụng</t>
  </si>
  <si>
    <t>PH chuyển sang Sản xuất</t>
  </si>
  <si>
    <t>PH chuyển ra ngoài đất LN</t>
  </si>
  <si>
    <t>Sản xuất hiện có</t>
  </si>
  <si>
    <t>Sản xuất chuyển sang đặc dụng</t>
  </si>
  <si>
    <t xml:space="preserve"> Sản xuất chuyển sang PH</t>
  </si>
  <si>
    <t>SX chuyển ra ngoài đất LN</t>
  </si>
  <si>
    <t>Đặc dụng hiện có</t>
  </si>
  <si>
    <t>đặc dụng chuyển sang Sản xuất</t>
  </si>
  <si>
    <t>Đặc dụng chuyển sang PH</t>
  </si>
  <si>
    <t>DD chuyển ra ngoài đất LN</t>
  </si>
  <si>
    <t>Chuyển vào Đặc dụng</t>
  </si>
  <si>
    <t xml:space="preserve"> Chuyển vào Sản xuất</t>
  </si>
  <si>
    <t>Chuyển vào PH</t>
  </si>
  <si>
    <t>Tổng DT đất LN</t>
  </si>
  <si>
    <t xml:space="preserve"> Sản xuất</t>
  </si>
  <si>
    <t>∑</t>
  </si>
  <si>
    <t>Rừng tự nhiên</t>
  </si>
  <si>
    <t>Rừng trồng</t>
  </si>
  <si>
    <t>Đất chưa có rừng</t>
  </si>
  <si>
    <t>Đất trống còn lại</t>
  </si>
  <si>
    <t>OK</t>
  </si>
  <si>
    <t>KẾT QUẢ RÀ SOÁT ĐIỀU CHỈNH QUY HOẠCH BA LOẠI RỪNG SO VỚI KẾT QUẢ KIỂM KÊ RỪNG - CHỈ TIẾT THEO TRẠNG THÁI (Tăng/giảm)</t>
  </si>
  <si>
    <t>KẾT QUẢ RÀ SOÁT ĐIỀU CHỈNH QUY HOẠCH BA LOẠI RỪNG SO VỚI KIỂM KÊ RỪNG (Tăng /giảm)</t>
  </si>
  <si>
    <t>Theo Kiểm kê rừng</t>
  </si>
  <si>
    <t>Kết quả rà soát (lần 1)</t>
  </si>
  <si>
    <t>So sánh (tăng/giảm)</t>
  </si>
  <si>
    <t>ĐD</t>
  </si>
  <si>
    <t>KẾT QUẢ RÀ SOÁT ĐIỀU CHỈNH QUY HOẠCH BA LOẠI RỪNG SO VỚI QUY HOẠCH BA LOẠI RỪNG THEO CHỈ THỊ 38 (Tăng/giảm)</t>
  </si>
  <si>
    <t>KẾT QUẢ RÀ SOÁT ĐIỀU CHỈNH QUY HOẠCH BA LOẠI RỪNG SO VỚI QUY HOẠCH SỬ DỤNG ĐẤT CỦA THỦ TƯỚNG CHÍNH PHỦ (Tăng/giảm)</t>
  </si>
  <si>
    <t>DT tự nhiên</t>
  </si>
  <si>
    <t>QH theo CV 1927</t>
  </si>
  <si>
    <t>Tổng DT LN</t>
  </si>
  <si>
    <t>Cà Mau (*)</t>
  </si>
  <si>
    <t>BẢNG SO SÁNH CÁC CHỈ TIÊU CƠ BẢN</t>
  </si>
  <si>
    <t>Nội dung</t>
  </si>
  <si>
    <t>Có rừng ngoài 3LR</t>
  </si>
  <si>
    <t>QH theo CT 38 (từ Bđ)</t>
  </si>
  <si>
    <t>QH theo CT 38 (từ số liệu)</t>
  </si>
  <si>
    <t>Theo CV1927/TTG-KTN NGÀY 2/11/2016</t>
  </si>
  <si>
    <t>Theo NQ134/2016/QH13 ngày 09/4/2016</t>
  </si>
  <si>
    <t>Theo KKR</t>
  </si>
  <si>
    <t>Theo QD1976</t>
  </si>
  <si>
    <t>KQ rà soát bước 1</t>
  </si>
  <si>
    <t>SO sánh (QHvà KKR)</t>
  </si>
  <si>
    <t>So sánh (QH và 1927)</t>
  </si>
  <si>
    <t>So sánh (QH và NQ134)</t>
  </si>
  <si>
    <t xml:space="preserve">Chuyển đổi PHĐN IXY </t>
  </si>
  <si>
    <t>SO sánh QH và QH theo CT38 (bản đồ)</t>
  </si>
  <si>
    <t>SO sánh QH và QH theo CT38 (số liệu)</t>
  </si>
  <si>
    <t>Kết quả rà soát, điều chỉnh quy hoạch ba loại rừng</t>
  </si>
  <si>
    <t>BIỂU 5: KẾT QUẢ RÀ SOÁT ĐIỀU CHỈNH QUY HOẠCH BA LOẠI RỪNG SO VỚI KẾT QUẢ KIỂM KÊ RỪNG - CHỈ TIẾT THEO TRẠNG THÁI (Tăng/giảm)</t>
  </si>
  <si>
    <t>Biểu 5: KẾT QUẢ RÀ SOÁT ĐIỀU CHỈNH QUY HOẠCH BA LOẠI RỪNG SO VỚI QUY HOẠCH BA LOẠI RỪNG THEO CHỈ THỊ 38 (Tăng/giảm)</t>
  </si>
  <si>
    <t>BIỂU 7: KẾT QUẢ RÀ SOÁT ĐIỀU CHỈNH QUY HOẠCH BA LOẠI RỪNG SO VỚI QUY HOẠCH SỬ DỤNG ĐẤT CỦA THỦ TƯỚNG CHÍNH PHỦ (Tăng/giảm)</t>
  </si>
  <si>
    <t>BIỂU 4: KẾT QUẢ RÀ SOÁT ĐIỀU CHỈNH QUY HOẠCH BA LOẠI RỪNG SO VỚI KIỂM KÊ RỪNG (Tăng /giảm)</t>
  </si>
  <si>
    <t>BIỂU 6B: KẾT QUẢ RÀ SOÁT ĐIỀU CHỈNH QUY HOẠCH BA LOẠI RỪNG SO VỚI KẾT QUẢ KIỂM KÊ RỪNG - CHỈ TIẾT THEO TRẠNG THÁI (Tăng/giảm)</t>
  </si>
  <si>
    <t>Biểu 8: KẾT QUẢ RÀ SOÁT ĐIỀU CHỈNH QUY HOẠCH BA LOẠI RỪNG SO VỚI Ý KIẾN CÁC TỈNH (Tăng/giảm)</t>
  </si>
  <si>
    <t>Ý kiến của ĐP</t>
  </si>
  <si>
    <t>BIỂU 6A: KẾT QUẢ RÀ SOÁT ĐIỀU CHỈNH QUY HOẠCH BA LOẠI RỪNG CHI TIẾT THEO TRẠNG THÁI</t>
  </si>
  <si>
    <t>Nhất trí với SL của ĐVTV</t>
  </si>
  <si>
    <t>Nhất trí sẽ triển khai và BC số liệu sau</t>
  </si>
  <si>
    <t>Nhất trí với SL của ĐVTV, sẽ triển khai và báo cáo sau</t>
  </si>
  <si>
    <t>Triên khai trước CV 10121 và 1927 (QĐ tại NQ 40/NQ-HĐND ngày 07/12/2016 của HĐND tỉnh Quang)</t>
  </si>
  <si>
    <t>Tỉnh chưa có ý kiến về chuyển RTN vào đất LN và có đề xuất bổ sung QH khu Đặc dụng mới</t>
  </si>
  <si>
    <t>Số dự kiến</t>
  </si>
  <si>
    <t>Đã thực hiện QH3LR trước khi có CV 1927(Tờ trình thẩm định số 13799/BUND-NN và văn bản phúc đáp của Bộ NN&amp;PTNT số 396/BNN-TCLN ngày 12/01/2017</t>
  </si>
  <si>
    <t>Nhất trí sẽ triển khai và BC số liệu sau, hiện mới thực hiện rà soát IXY sang RSX nên DT RSX tăng cao</t>
  </si>
  <si>
    <t>Nhất trí sẽ triển khai và BC số liệu sau, về cơ bản thống nhất với SL dự án</t>
  </si>
  <si>
    <t xml:space="preserve">Đã thực hiện QH3LR trước khi có CV 1927 và CV 10121 </t>
  </si>
  <si>
    <t xml:space="preserve">Địa phương đang thực hiện QH3LR </t>
  </si>
  <si>
    <t>Đã thực hiện QH3LR trước khi có CV 1927 và BPKT 10121</t>
  </si>
  <si>
    <t>Nhất trí với SL của ĐVTV, có đề nghị bổ sung thêm DT bãi bồi ngoài biển (chưa t.kê vào DT tự nhiên)</t>
  </si>
  <si>
    <t>Nhất trí sẽ triển khai và BC số liệu sau, về cơ bản thống nhất với SL dự án, kiến nghi không tách đất NN, đất NTTS đan xen với đất LN</t>
  </si>
  <si>
    <t>Chưa nhất trí với  SL của TTCP tai CV1927</t>
  </si>
  <si>
    <t>Ý kiến cụ thể</t>
  </si>
  <si>
    <t>Nhất trí với SL của ĐVTV (RSQH3LR không theo CV1927)</t>
  </si>
  <si>
    <t>Phần chênh là DT mặt nước, đất trồng cây NN và đất khác của khu ĐD; do vậy DT đất LN là phù hợp theo QHSDD 2020</t>
  </si>
  <si>
    <t>* Quyết định số 455/QĐ-BTNMT ngày 21/3/2017), DT toàn quốc là 33.095.123 ha, trong đó diện tích tranh chấp các tỉnh là 27.954  ha</t>
  </si>
  <si>
    <t>Đơn vị: ha</t>
  </si>
  <si>
    <t>Sơn La*</t>
  </si>
  <si>
    <t>Yên Bái*</t>
  </si>
  <si>
    <t>Phú Thọ*</t>
  </si>
  <si>
    <t>Bắc Kạn*</t>
  </si>
  <si>
    <t>Lạng Sơn*</t>
  </si>
  <si>
    <t>Hải Phòng*</t>
  </si>
  <si>
    <t>Hà Nam*</t>
  </si>
  <si>
    <t>Quảng Bình*</t>
  </si>
  <si>
    <t>Khánh Hòa*</t>
  </si>
  <si>
    <t>Kon Tum*</t>
  </si>
  <si>
    <t>Lâm Đồng*</t>
  </si>
  <si>
    <t>Đắc Lắk*</t>
  </si>
  <si>
    <t>Đắc Nông*</t>
  </si>
  <si>
    <t>Đồng Nai*</t>
  </si>
  <si>
    <t>Kiên Giang*</t>
  </si>
  <si>
    <t>Nhất trí sẽ triển khai và BC số liệu sau, có SL của HĐND theo đúng CV1927</t>
  </si>
  <si>
    <t>Nhất trí với SL của ĐVTV, sẽ triển khai và báo cáo sau; có SL của HĐND theo đúng CV1927</t>
  </si>
  <si>
    <t>Nhất trí với SL của ĐVTV, có SL của HĐND theo đúng CV1927</t>
  </si>
  <si>
    <t>Địa phương đang thực hiện QH3LR, có SL của HĐND theo đúng CV1927</t>
  </si>
  <si>
    <t>SL của QHSD đất và QH3LR không khớp</t>
  </si>
  <si>
    <t>SL theo như CV1927</t>
  </si>
  <si>
    <t>Tây Ninh*</t>
  </si>
  <si>
    <t>Lai Châu*</t>
  </si>
  <si>
    <t>Tuyên Quang*</t>
  </si>
  <si>
    <t>Nam Định*</t>
  </si>
  <si>
    <t>Hà Tĩnh*</t>
  </si>
  <si>
    <t>Quảng Trị*</t>
  </si>
  <si>
    <t>Quảng Nam*</t>
  </si>
  <si>
    <t>Bình Định*</t>
  </si>
  <si>
    <t>Ninh Thuận*</t>
  </si>
  <si>
    <t>Bình Thuận*</t>
  </si>
  <si>
    <t>Hồ Chí Minh*</t>
  </si>
  <si>
    <t>Hậu Giang*</t>
  </si>
  <si>
    <t>Sóc Trăng*</t>
  </si>
  <si>
    <t>Bạc Liêu*</t>
  </si>
  <si>
    <t>An Giang*</t>
  </si>
  <si>
    <t>Cà Mau*</t>
  </si>
  <si>
    <t>Ghi chú (*) các tỉnh đã có QĐ của HĐND về SDĐ đến 2020</t>
  </si>
  <si>
    <t>Phù hợp theo QHSDD 2020</t>
  </si>
  <si>
    <t>Nhất trí sẽ triển khai và BC số liệu sau, hiện  thực hiện rà soát IXY sang RSX</t>
  </si>
  <si>
    <t>Triên khai trước CV 10121 và 1927 (QĐ tại NQ 40/NQ-HĐND)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</si>
</sst>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00_);_(* \(#,##0.00\);_(* &quot;-&quot;??_);_(@_)"/>
    <numFmt numFmtId="165" formatCode="#,##0.0"/>
    <numFmt numFmtId="166" formatCode="_-* #,##0.0\ _₫_-;\-* #,##0.0\ _₫_-;_-* &quot;-&quot;??\ _₫_-;_-@_-"/>
  </numFmts>
  <fonts count="34" x14ac:knownFonts="1">
    <font>
      <sz val="11"/>
      <color theme="1"/>
      <name val="Calibri"/>
      <family val="2"/>
      <scheme val="minor"/>
    </font>
    <font>
      <sz val="12"/>
      <color theme="1"/>
      <name val="Times New Roman"/>
      <family val="2"/>
    </font>
    <font>
      <sz val="12"/>
      <color theme="1"/>
      <name val="Times New Roman"/>
      <family val="1"/>
    </font>
    <font>
      <b/>
      <sz val="12"/>
      <color theme="1"/>
      <name val="Times New Roman"/>
      <family val="1"/>
    </font>
    <font>
      <b/>
      <sz val="9"/>
      <name val="Times New Roman"/>
      <family val="1"/>
    </font>
    <font>
      <b/>
      <sz val="8"/>
      <name val="Times New Roman"/>
      <family val="1"/>
    </font>
    <font>
      <sz val="9"/>
      <color theme="1"/>
      <name val="Times New Roman"/>
      <family val="1"/>
    </font>
    <font>
      <sz val="11"/>
      <color theme="1"/>
      <name val="Calibri"/>
      <family val="2"/>
      <scheme val="minor"/>
    </font>
    <font>
      <b/>
      <sz val="11"/>
      <color theme="1"/>
      <name val="Calibri"/>
      <family val="2"/>
      <scheme val="minor"/>
    </font>
    <font>
      <b/>
      <sz val="10"/>
      <name val="Times New Roman"/>
      <family val="1"/>
    </font>
    <font>
      <sz val="10"/>
      <color theme="1"/>
      <name val="Times New Roman"/>
      <family val="1"/>
    </font>
    <font>
      <b/>
      <sz val="10"/>
      <color theme="1"/>
      <name val="Times New Roman"/>
      <family val="1"/>
    </font>
    <font>
      <sz val="10"/>
      <name val="Times New Roman"/>
      <family val="1"/>
    </font>
    <font>
      <sz val="8"/>
      <color theme="1"/>
      <name val="Times New Roman"/>
      <family val="1"/>
    </font>
    <font>
      <b/>
      <sz val="11"/>
      <name val="Times New Roman"/>
      <family val="1"/>
    </font>
    <font>
      <sz val="11"/>
      <name val="Times New Roman"/>
      <family val="1"/>
    </font>
    <font>
      <b/>
      <sz val="8"/>
      <name val="Arial"/>
      <family val="2"/>
    </font>
    <font>
      <sz val="8"/>
      <color theme="1"/>
      <name val="Arial"/>
      <family val="2"/>
    </font>
    <font>
      <sz val="8"/>
      <color rgb="FFFF0000"/>
      <name val="Arial"/>
      <family val="2"/>
    </font>
    <font>
      <b/>
      <sz val="8"/>
      <color rgb="FFFF0000"/>
      <name val="Arial"/>
      <family val="2"/>
    </font>
    <font>
      <sz val="8"/>
      <name val="Arial"/>
      <family val="2"/>
    </font>
    <font>
      <b/>
      <sz val="8"/>
      <color theme="1"/>
      <name val="Arial"/>
      <family val="2"/>
    </font>
    <font>
      <b/>
      <sz val="8"/>
      <color theme="0" tint="-0.34998626667073579"/>
      <name val="Arial"/>
      <family val="2"/>
    </font>
    <font>
      <sz val="8"/>
      <color theme="0" tint="-0.34998626667073579"/>
      <name val="Arial"/>
      <family val="2"/>
    </font>
    <font>
      <b/>
      <sz val="10"/>
      <color theme="1"/>
      <name val="Arial"/>
      <family val="2"/>
    </font>
    <font>
      <b/>
      <sz val="11"/>
      <color theme="1"/>
      <name val="Times New Roman"/>
      <family val="1"/>
    </font>
    <font>
      <sz val="10"/>
      <color rgb="FF222222"/>
      <name val="Arial"/>
      <family val="2"/>
    </font>
    <font>
      <sz val="14"/>
      <color rgb="FF000000"/>
      <name val="Times New Roman"/>
      <family val="1"/>
    </font>
    <font>
      <b/>
      <sz val="10"/>
      <name val="Arial"/>
      <family val="2"/>
    </font>
    <font>
      <sz val="10"/>
      <name val="Arial"/>
      <family val="2"/>
    </font>
    <font>
      <sz val="10"/>
      <color rgb="FFFF0000"/>
      <name val="Arial"/>
      <family val="2"/>
    </font>
    <font>
      <sz val="10"/>
      <color theme="1"/>
      <name val="Arial"/>
      <family val="2"/>
    </font>
    <font>
      <b/>
      <sz val="10"/>
      <color theme="1"/>
      <name val="Calibri"/>
      <family val="2"/>
      <scheme val="minor"/>
    </font>
    <font>
      <b/>
      <sz val="14"/>
      <color theme="1"/>
      <name val="Times New Roman"/>
      <family val="1"/>
    </font>
  </fonts>
  <fills count="16">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7"/>
        <bgColor indexed="64"/>
      </patternFill>
    </fill>
    <fill>
      <patternFill patternType="solid">
        <fgColor rgb="FF92D050"/>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0"/>
        <bgColor indexed="64"/>
      </patternFill>
    </fill>
    <fill>
      <patternFill patternType="solid">
        <fgColor rgb="FF00B05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4">
    <xf numFmtId="0" fontId="0" fillId="0" borderId="0"/>
    <xf numFmtId="0" fontId="1" fillId="0" borderId="0"/>
    <xf numFmtId="164" fontId="1" fillId="0" borderId="0" applyFont="0" applyFill="0" applyBorder="0" applyAlignment="0" applyProtection="0"/>
    <xf numFmtId="43" fontId="7" fillId="0" borderId="0" applyFont="0" applyFill="0" applyBorder="0" applyAlignment="0" applyProtection="0"/>
  </cellStyleXfs>
  <cellXfs count="449">
    <xf numFmtId="0" fontId="0" fillId="0" borderId="0" xfId="0"/>
    <xf numFmtId="0" fontId="12" fillId="0" borderId="0" xfId="0" applyFont="1" applyProtection="1"/>
    <xf numFmtId="0" fontId="12" fillId="3" borderId="0" xfId="0" applyFont="1" applyFill="1" applyProtection="1"/>
    <xf numFmtId="165" fontId="16" fillId="0" borderId="0" xfId="0" applyNumberFormat="1" applyFont="1" applyBorder="1" applyAlignment="1" applyProtection="1">
      <alignment vertical="center"/>
    </xf>
    <xf numFmtId="165" fontId="10" fillId="0" borderId="0" xfId="0" applyNumberFormat="1" applyFont="1" applyProtection="1"/>
    <xf numFmtId="0" fontId="10" fillId="0" borderId="0" xfId="0" applyFont="1" applyProtection="1"/>
    <xf numFmtId="0" fontId="12" fillId="0" borderId="0" xfId="0" applyFont="1" applyFill="1" applyProtection="1"/>
    <xf numFmtId="0" fontId="9" fillId="0" borderId="0" xfId="0" applyFont="1" applyAlignment="1" applyProtection="1">
      <alignment horizontal="center"/>
    </xf>
    <xf numFmtId="0" fontId="10" fillId="0" borderId="0" xfId="0" applyFont="1"/>
    <xf numFmtId="0" fontId="4" fillId="0" borderId="5" xfId="0" applyFont="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4" fillId="0" borderId="1" xfId="0" applyFont="1" applyBorder="1" applyAlignment="1" applyProtection="1">
      <alignment vertical="center" wrapText="1"/>
    </xf>
    <xf numFmtId="0" fontId="12" fillId="3" borderId="0" xfId="0" applyFont="1" applyFill="1" applyAlignment="1" applyProtection="1">
      <alignment horizontal="center"/>
    </xf>
    <xf numFmtId="0" fontId="4" fillId="0" borderId="1" xfId="0" applyFont="1" applyBorder="1" applyAlignment="1" applyProtection="1">
      <alignment horizontal="center" vertical="center" wrapText="1"/>
    </xf>
    <xf numFmtId="0" fontId="15" fillId="6" borderId="1" xfId="0" applyFont="1" applyFill="1" applyBorder="1" applyAlignment="1" applyProtection="1">
      <alignment horizontal="center" vertical="center" wrapText="1"/>
    </xf>
    <xf numFmtId="0" fontId="4" fillId="7" borderId="1"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0" fontId="4" fillId="8" borderId="1" xfId="0" applyFont="1" applyFill="1" applyBorder="1" applyAlignment="1" applyProtection="1">
      <alignment horizontal="center" vertical="center" wrapText="1"/>
    </xf>
    <xf numFmtId="0" fontId="15" fillId="8" borderId="1" xfId="0"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4" fillId="9"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10" borderId="1" xfId="0" applyFont="1" applyFill="1" applyBorder="1" applyAlignment="1" applyProtection="1">
      <alignment horizontal="center" vertical="center" wrapText="1"/>
    </xf>
    <xf numFmtId="0" fontId="6" fillId="0" borderId="0" xfId="0" applyFont="1" applyProtection="1"/>
    <xf numFmtId="0" fontId="6" fillId="0" borderId="0" xfId="0" applyFont="1"/>
    <xf numFmtId="0" fontId="9" fillId="0" borderId="1" xfId="0" applyFont="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7" borderId="1" xfId="0" applyFont="1" applyFill="1" applyBorder="1" applyAlignment="1" applyProtection="1">
      <alignment horizontal="center" vertical="center" wrapText="1"/>
    </xf>
    <xf numFmtId="0" fontId="9" fillId="8"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9" borderId="1" xfId="0" applyFont="1" applyFill="1" applyBorder="1" applyAlignment="1" applyProtection="1">
      <alignment horizontal="center" vertical="center" wrapText="1"/>
    </xf>
    <xf numFmtId="0" fontId="9" fillId="5" borderId="1"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9" fillId="3" borderId="1" xfId="0" applyFont="1" applyFill="1" applyBorder="1" applyAlignment="1" applyProtection="1">
      <alignment horizontal="center" vertical="center" wrapText="1"/>
    </xf>
    <xf numFmtId="0" fontId="9" fillId="10" borderId="1" xfId="0" applyFont="1" applyFill="1" applyBorder="1" applyAlignment="1" applyProtection="1">
      <alignment horizontal="center" vertical="center" wrapText="1"/>
    </xf>
    <xf numFmtId="0" fontId="16" fillId="0" borderId="13" xfId="0" applyFont="1" applyBorder="1" applyAlignment="1" applyProtection="1">
      <alignment horizontal="center" vertical="center" wrapText="1"/>
    </xf>
    <xf numFmtId="0" fontId="16" fillId="0" borderId="1" xfId="0" applyFont="1" applyBorder="1" applyAlignment="1" applyProtection="1">
      <alignment horizontal="center" vertical="center" wrapText="1"/>
    </xf>
    <xf numFmtId="0" fontId="16" fillId="6" borderId="13" xfId="0" applyFont="1" applyFill="1" applyBorder="1" applyAlignment="1" applyProtection="1">
      <alignment horizontal="center" vertical="center" wrapText="1"/>
    </xf>
    <xf numFmtId="0" fontId="16" fillId="7" borderId="1" xfId="0" applyFont="1" applyFill="1" applyBorder="1" applyAlignment="1" applyProtection="1">
      <alignment horizontal="center" vertical="center" wrapText="1"/>
    </xf>
    <xf numFmtId="0" fontId="16" fillId="7" borderId="13" xfId="0" applyFont="1" applyFill="1" applyBorder="1" applyAlignment="1" applyProtection="1">
      <alignment horizontal="center" vertical="center" wrapText="1"/>
    </xf>
    <xf numFmtId="0" fontId="16" fillId="8" borderId="13" xfId="0" applyFont="1" applyFill="1" applyBorder="1" applyAlignment="1" applyProtection="1">
      <alignment horizontal="center" vertical="center" wrapText="1"/>
    </xf>
    <xf numFmtId="0" fontId="16" fillId="4" borderId="13" xfId="0" applyFont="1" applyFill="1" applyBorder="1" applyAlignment="1" applyProtection="1">
      <alignment horizontal="center" vertical="center" wrapText="1"/>
    </xf>
    <xf numFmtId="0" fontId="16" fillId="4" borderId="1" xfId="0" applyFont="1" applyFill="1" applyBorder="1" applyAlignment="1" applyProtection="1">
      <alignment horizontal="center" vertical="center" wrapText="1"/>
    </xf>
    <xf numFmtId="0" fontId="16" fillId="9" borderId="13" xfId="0" applyFont="1" applyFill="1" applyBorder="1" applyAlignment="1" applyProtection="1">
      <alignment horizontal="center" vertical="center" wrapText="1"/>
    </xf>
    <xf numFmtId="0" fontId="16" fillId="5" borderId="13" xfId="0"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11" borderId="13" xfId="0" applyFont="1" applyFill="1" applyBorder="1" applyAlignment="1" applyProtection="1">
      <alignment horizontal="center" vertical="center" wrapText="1"/>
    </xf>
    <xf numFmtId="0" fontId="16" fillId="12" borderId="13" xfId="0" applyFont="1" applyFill="1" applyBorder="1" applyAlignment="1" applyProtection="1">
      <alignment horizontal="center" vertical="center" wrapText="1"/>
    </xf>
    <xf numFmtId="165" fontId="16" fillId="3" borderId="1" xfId="0" applyNumberFormat="1" applyFont="1" applyFill="1" applyBorder="1" applyAlignment="1" applyProtection="1">
      <alignment vertical="center" wrapText="1"/>
    </xf>
    <xf numFmtId="165" fontId="16" fillId="10" borderId="1" xfId="0" applyNumberFormat="1" applyFont="1" applyFill="1" applyBorder="1" applyAlignment="1" applyProtection="1">
      <alignment vertical="center" wrapText="1"/>
    </xf>
    <xf numFmtId="0" fontId="17" fillId="0" borderId="0" xfId="0" applyFont="1" applyProtection="1"/>
    <xf numFmtId="0" fontId="17" fillId="0" borderId="0" xfId="0" applyFont="1"/>
    <xf numFmtId="165" fontId="16" fillId="0" borderId="1" xfId="0" applyNumberFormat="1" applyFont="1" applyFill="1" applyBorder="1" applyAlignment="1" applyProtection="1">
      <alignment vertical="center" wrapText="1"/>
    </xf>
    <xf numFmtId="0" fontId="18" fillId="0" borderId="0" xfId="0" applyFont="1" applyProtection="1"/>
    <xf numFmtId="0" fontId="18" fillId="0" borderId="0" xfId="0" applyFont="1"/>
    <xf numFmtId="165" fontId="16" fillId="0" borderId="1" xfId="0" applyNumberFormat="1" applyFont="1" applyBorder="1" applyAlignment="1" applyProtection="1">
      <alignment vertical="center"/>
    </xf>
    <xf numFmtId="165" fontId="16" fillId="3" borderId="1" xfId="0" applyNumberFormat="1" applyFont="1" applyFill="1" applyBorder="1" applyAlignment="1" applyProtection="1">
      <alignment vertical="center"/>
    </xf>
    <xf numFmtId="165" fontId="16" fillId="10" borderId="1" xfId="0" applyNumberFormat="1" applyFont="1" applyFill="1" applyBorder="1" applyAlignment="1" applyProtection="1">
      <alignment vertical="center"/>
    </xf>
    <xf numFmtId="0" fontId="19" fillId="0" borderId="0" xfId="0" applyFont="1" applyAlignment="1" applyProtection="1">
      <alignment horizontal="center"/>
    </xf>
    <xf numFmtId="0" fontId="19" fillId="0" borderId="0" xfId="0" applyFont="1" applyAlignment="1">
      <alignment horizontal="center"/>
    </xf>
    <xf numFmtId="0" fontId="20" fillId="0" borderId="1" xfId="0" applyFont="1" applyBorder="1" applyAlignment="1" applyProtection="1">
      <alignment horizontal="center" vertical="center" wrapText="1"/>
    </xf>
    <xf numFmtId="0" fontId="20" fillId="0" borderId="1" xfId="0" applyFont="1" applyBorder="1" applyAlignment="1" applyProtection="1">
      <alignment horizontal="justify" vertical="center" wrapText="1"/>
    </xf>
    <xf numFmtId="3" fontId="20" fillId="0" borderId="1" xfId="0" applyNumberFormat="1" applyFont="1" applyBorder="1" applyAlignment="1" applyProtection="1">
      <alignment vertical="center"/>
    </xf>
    <xf numFmtId="165" fontId="20" fillId="0" borderId="1" xfId="0" applyNumberFormat="1" applyFont="1" applyBorder="1" applyAlignment="1" applyProtection="1">
      <alignment vertical="center"/>
    </xf>
    <xf numFmtId="165" fontId="20" fillId="6" borderId="1" xfId="0" applyNumberFormat="1" applyFont="1" applyFill="1" applyBorder="1" applyAlignment="1" applyProtection="1">
      <alignment vertical="center"/>
    </xf>
    <xf numFmtId="3" fontId="20" fillId="6" borderId="1" xfId="0" applyNumberFormat="1" applyFont="1" applyFill="1" applyBorder="1" applyAlignment="1" applyProtection="1">
      <alignment vertical="center"/>
    </xf>
    <xf numFmtId="3" fontId="20" fillId="7" borderId="1" xfId="0" applyNumberFormat="1" applyFont="1" applyFill="1" applyBorder="1" applyAlignment="1" applyProtection="1">
      <alignment vertical="center"/>
    </xf>
    <xf numFmtId="3" fontId="20" fillId="8" borderId="1" xfId="0" applyNumberFormat="1" applyFont="1" applyFill="1" applyBorder="1" applyAlignment="1" applyProtection="1">
      <alignment vertical="center"/>
    </xf>
    <xf numFmtId="3" fontId="20" fillId="4" borderId="1" xfId="0" applyNumberFormat="1" applyFont="1" applyFill="1" applyBorder="1" applyAlignment="1" applyProtection="1">
      <alignment vertical="center"/>
    </xf>
    <xf numFmtId="3" fontId="20" fillId="9" borderId="1" xfId="0" applyNumberFormat="1" applyFont="1" applyFill="1" applyBorder="1" applyAlignment="1" applyProtection="1">
      <alignment vertical="center"/>
    </xf>
    <xf numFmtId="3" fontId="20" fillId="5" borderId="1" xfId="0" applyNumberFormat="1" applyFont="1" applyFill="1" applyBorder="1" applyAlignment="1" applyProtection="1">
      <alignment vertical="center"/>
    </xf>
    <xf numFmtId="3" fontId="20" fillId="2" borderId="1" xfId="0" applyNumberFormat="1" applyFont="1" applyFill="1" applyBorder="1" applyAlignment="1" applyProtection="1">
      <alignment vertical="center"/>
    </xf>
    <xf numFmtId="165" fontId="20" fillId="11" borderId="1" xfId="0" applyNumberFormat="1" applyFont="1" applyFill="1" applyBorder="1" applyAlignment="1" applyProtection="1">
      <alignment vertical="center"/>
    </xf>
    <xf numFmtId="165" fontId="20" fillId="3" borderId="1" xfId="0" applyNumberFormat="1" applyFont="1" applyFill="1" applyBorder="1" applyAlignment="1" applyProtection="1">
      <alignment vertical="center"/>
    </xf>
    <xf numFmtId="165" fontId="20" fillId="10" borderId="1" xfId="0" applyNumberFormat="1" applyFont="1" applyFill="1" applyBorder="1" applyAlignment="1" applyProtection="1">
      <alignment vertical="center"/>
    </xf>
    <xf numFmtId="165" fontId="20" fillId="2" borderId="1" xfId="0" applyNumberFormat="1" applyFont="1" applyFill="1" applyBorder="1" applyAlignment="1" applyProtection="1">
      <alignment vertical="center"/>
    </xf>
    <xf numFmtId="165" fontId="20" fillId="12" borderId="1" xfId="0" applyNumberFormat="1" applyFont="1" applyFill="1" applyBorder="1" applyAlignment="1" applyProtection="1">
      <alignment vertical="center"/>
    </xf>
    <xf numFmtId="0" fontId="21" fillId="0" borderId="0" xfId="0" applyFont="1" applyAlignment="1" applyProtection="1">
      <alignment horizontal="center"/>
    </xf>
    <xf numFmtId="0" fontId="21" fillId="0" borderId="0" xfId="0" applyFont="1" applyAlignment="1">
      <alignment horizontal="center"/>
    </xf>
    <xf numFmtId="0" fontId="20" fillId="2" borderId="1" xfId="0" applyFont="1" applyFill="1" applyBorder="1" applyAlignment="1" applyProtection="1">
      <alignment horizontal="justify" vertical="center" wrapText="1"/>
    </xf>
    <xf numFmtId="0" fontId="22" fillId="0" borderId="0" xfId="0" applyFont="1" applyAlignment="1" applyProtection="1">
      <alignment horizontal="center"/>
    </xf>
    <xf numFmtId="0" fontId="22" fillId="0" borderId="0" xfId="0" applyFont="1" applyAlignment="1">
      <alignment horizontal="center"/>
    </xf>
    <xf numFmtId="0" fontId="23" fillId="0" borderId="0" xfId="0" applyFont="1" applyProtection="1"/>
    <xf numFmtId="0" fontId="23" fillId="0" borderId="0" xfId="0" applyFont="1"/>
    <xf numFmtId="165" fontId="20" fillId="11" borderId="1" xfId="0" applyNumberFormat="1" applyFont="1" applyFill="1" applyBorder="1" applyAlignment="1" applyProtection="1">
      <alignment horizontal="right" vertical="center"/>
    </xf>
    <xf numFmtId="3" fontId="12" fillId="0" borderId="1" xfId="0" applyNumberFormat="1" applyFont="1" applyBorder="1" applyAlignment="1" applyProtection="1">
      <alignment vertical="center"/>
    </xf>
    <xf numFmtId="165" fontId="12" fillId="0" borderId="1" xfId="0" applyNumberFormat="1" applyFont="1" applyBorder="1" applyAlignment="1" applyProtection="1">
      <alignment vertical="center"/>
    </xf>
    <xf numFmtId="0" fontId="10" fillId="3" borderId="0" xfId="0" applyFont="1" applyFill="1" applyProtection="1"/>
    <xf numFmtId="0" fontId="10" fillId="0" borderId="0" xfId="0" applyFont="1" applyFill="1" applyProtection="1"/>
    <xf numFmtId="165" fontId="10" fillId="2" borderId="14" xfId="0" applyNumberFormat="1" applyFont="1" applyFill="1" applyBorder="1" applyAlignment="1" applyProtection="1">
      <alignment vertical="center"/>
    </xf>
    <xf numFmtId="165" fontId="20" fillId="0" borderId="1" xfId="0" applyNumberFormat="1" applyFont="1" applyFill="1" applyBorder="1" applyAlignment="1" applyProtection="1">
      <alignment vertical="center" wrapText="1"/>
    </xf>
    <xf numFmtId="0" fontId="15" fillId="10" borderId="1" xfId="0" applyFont="1" applyFill="1" applyBorder="1" applyAlignment="1" applyProtection="1">
      <alignment horizontal="center" vertical="center" wrapText="1"/>
    </xf>
    <xf numFmtId="0" fontId="2" fillId="10"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15" fillId="14"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11" borderId="1" xfId="0" applyFont="1" applyFill="1" applyBorder="1" applyAlignment="1" applyProtection="1">
      <alignment horizontal="center" vertical="center" wrapText="1"/>
    </xf>
    <xf numFmtId="0" fontId="2" fillId="11" borderId="1" xfId="0" applyFont="1" applyFill="1" applyBorder="1" applyAlignment="1" applyProtection="1">
      <alignment horizontal="center" vertical="center" wrapText="1"/>
    </xf>
    <xf numFmtId="166" fontId="16" fillId="2" borderId="1" xfId="3" applyNumberFormat="1" applyFont="1" applyFill="1" applyBorder="1" applyAlignment="1" applyProtection="1">
      <alignment vertical="center" wrapText="1"/>
    </xf>
    <xf numFmtId="166" fontId="16" fillId="2" borderId="1" xfId="3" applyNumberFormat="1" applyFont="1" applyFill="1" applyBorder="1" applyAlignment="1" applyProtection="1">
      <alignment vertical="center"/>
    </xf>
    <xf numFmtId="0" fontId="20" fillId="2" borderId="1" xfId="0" applyFont="1" applyFill="1" applyBorder="1" applyAlignment="1" applyProtection="1">
      <alignment horizontal="center" vertical="center" wrapText="1"/>
    </xf>
    <xf numFmtId="165" fontId="16" fillId="2" borderId="1" xfId="0" applyNumberFormat="1" applyFont="1" applyFill="1" applyBorder="1" applyAlignment="1" applyProtection="1">
      <alignment vertical="center"/>
    </xf>
    <xf numFmtId="165" fontId="18" fillId="2" borderId="1" xfId="0" applyNumberFormat="1" applyFont="1" applyFill="1" applyBorder="1" applyProtection="1"/>
    <xf numFmtId="3" fontId="19" fillId="2" borderId="1" xfId="0" applyNumberFormat="1" applyFont="1" applyFill="1" applyBorder="1" applyAlignment="1" applyProtection="1">
      <alignment horizontal="center"/>
    </xf>
    <xf numFmtId="0" fontId="18" fillId="2" borderId="1" xfId="0" applyFont="1" applyFill="1" applyBorder="1" applyProtection="1"/>
    <xf numFmtId="166" fontId="18" fillId="2" borderId="1" xfId="3" applyNumberFormat="1" applyFont="1" applyFill="1" applyBorder="1" applyProtection="1"/>
    <xf numFmtId="0" fontId="18" fillId="2" borderId="0" xfId="0" applyFont="1" applyFill="1"/>
    <xf numFmtId="165" fontId="18" fillId="15" borderId="1" xfId="0" applyNumberFormat="1" applyFont="1" applyFill="1" applyBorder="1" applyProtection="1"/>
    <xf numFmtId="0" fontId="20"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justify" vertical="center" wrapText="1"/>
    </xf>
    <xf numFmtId="3" fontId="20" fillId="0" borderId="1" xfId="0" applyNumberFormat="1" applyFont="1" applyFill="1" applyBorder="1" applyAlignment="1" applyProtection="1">
      <alignment vertical="center"/>
    </xf>
    <xf numFmtId="165" fontId="20" fillId="0" borderId="1" xfId="0" applyNumberFormat="1" applyFont="1" applyFill="1" applyBorder="1" applyAlignment="1" applyProtection="1">
      <alignment vertical="center"/>
    </xf>
    <xf numFmtId="165" fontId="16" fillId="0" borderId="1" xfId="0" applyNumberFormat="1" applyFont="1" applyFill="1" applyBorder="1" applyAlignment="1" applyProtection="1">
      <alignment vertical="center"/>
    </xf>
    <xf numFmtId="165" fontId="18" fillId="0" borderId="1" xfId="0" applyNumberFormat="1" applyFont="1" applyFill="1" applyBorder="1" applyProtection="1"/>
    <xf numFmtId="3" fontId="19" fillId="0" borderId="1" xfId="0" applyNumberFormat="1" applyFont="1" applyFill="1" applyBorder="1" applyAlignment="1" applyProtection="1">
      <alignment horizontal="center"/>
    </xf>
    <xf numFmtId="0" fontId="18" fillId="0" borderId="1" xfId="0" applyFont="1" applyFill="1" applyBorder="1" applyProtection="1"/>
    <xf numFmtId="166" fontId="18" fillId="0" borderId="1" xfId="3" applyNumberFormat="1" applyFont="1" applyFill="1" applyBorder="1" applyProtection="1"/>
    <xf numFmtId="0" fontId="18" fillId="0" borderId="0" xfId="0" applyFont="1" applyFill="1"/>
    <xf numFmtId="0" fontId="11" fillId="0" borderId="0" xfId="0" applyFont="1"/>
    <xf numFmtId="0" fontId="10" fillId="3" borderId="0" xfId="0" applyFont="1" applyFill="1"/>
    <xf numFmtId="0" fontId="10" fillId="0" borderId="0" xfId="0" applyFont="1" applyFill="1"/>
    <xf numFmtId="0" fontId="3" fillId="0" borderId="1" xfId="0" applyFont="1" applyFill="1" applyBorder="1" applyAlignment="1" applyProtection="1">
      <alignment horizontal="center" vertical="center" wrapText="1"/>
    </xf>
    <xf numFmtId="0" fontId="3" fillId="0" borderId="1" xfId="0" applyFont="1" applyFill="1" applyBorder="1" applyAlignment="1" applyProtection="1">
      <alignment vertical="center" wrapText="1"/>
    </xf>
    <xf numFmtId="0" fontId="11" fillId="0" borderId="0" xfId="0" applyFont="1" applyProtection="1"/>
    <xf numFmtId="165" fontId="16" fillId="6" borderId="1" xfId="0" applyNumberFormat="1" applyFont="1" applyFill="1" applyBorder="1" applyAlignment="1" applyProtection="1">
      <alignment vertical="center"/>
    </xf>
    <xf numFmtId="3" fontId="16" fillId="6" borderId="1" xfId="0" applyNumberFormat="1" applyFont="1" applyFill="1" applyBorder="1" applyAlignment="1" applyProtection="1">
      <alignment vertical="center"/>
    </xf>
    <xf numFmtId="3" fontId="16" fillId="7" borderId="1" xfId="0" applyNumberFormat="1" applyFont="1" applyFill="1" applyBorder="1" applyAlignment="1" applyProtection="1">
      <alignment vertical="center"/>
    </xf>
    <xf numFmtId="3" fontId="16" fillId="8" borderId="1" xfId="0" applyNumberFormat="1" applyFont="1" applyFill="1" applyBorder="1" applyAlignment="1" applyProtection="1">
      <alignment vertical="center"/>
    </xf>
    <xf numFmtId="0" fontId="11" fillId="3" borderId="0" xfId="0" applyFont="1" applyFill="1"/>
    <xf numFmtId="0" fontId="11" fillId="0" borderId="0" xfId="0" applyFont="1" applyFill="1"/>
    <xf numFmtId="0" fontId="9" fillId="0" borderId="13" xfId="0" applyFont="1" applyBorder="1" applyAlignment="1" applyProtection="1">
      <alignment horizontal="center" vertical="center" wrapText="1"/>
    </xf>
    <xf numFmtId="0" fontId="8" fillId="0" borderId="1" xfId="0" applyFont="1" applyBorder="1" applyAlignment="1">
      <alignment horizontal="center"/>
    </xf>
    <xf numFmtId="0" fontId="8" fillId="0" borderId="1" xfId="0" applyFont="1" applyFill="1" applyBorder="1" applyAlignment="1">
      <alignment horizontal="center"/>
    </xf>
    <xf numFmtId="165" fontId="16" fillId="2" borderId="1" xfId="0" applyNumberFormat="1" applyFont="1" applyFill="1" applyBorder="1" applyAlignment="1" applyProtection="1">
      <alignment vertical="center" wrapText="1"/>
    </xf>
    <xf numFmtId="165" fontId="20" fillId="2" borderId="1" xfId="0" applyNumberFormat="1" applyFont="1" applyFill="1" applyBorder="1" applyAlignment="1" applyProtection="1">
      <alignment vertical="center" wrapText="1"/>
    </xf>
    <xf numFmtId="165" fontId="16" fillId="0" borderId="1" xfId="0" applyNumberFormat="1" applyFont="1" applyFill="1" applyBorder="1" applyAlignment="1" applyProtection="1">
      <alignment horizontal="center" vertical="center" wrapText="1"/>
    </xf>
    <xf numFmtId="3" fontId="20" fillId="0" borderId="1" xfId="0" applyNumberFormat="1" applyFont="1" applyFill="1" applyBorder="1" applyAlignment="1" applyProtection="1">
      <alignment horizontal="center" vertical="center" wrapText="1"/>
    </xf>
    <xf numFmtId="0" fontId="10" fillId="0" borderId="0" xfId="0" quotePrefix="1" applyFont="1"/>
    <xf numFmtId="165" fontId="10" fillId="0" borderId="0" xfId="0" applyNumberFormat="1" applyFont="1"/>
    <xf numFmtId="0" fontId="13" fillId="0" borderId="0" xfId="0" applyFont="1"/>
    <xf numFmtId="0" fontId="13" fillId="3" borderId="0" xfId="0" applyFont="1" applyFill="1"/>
    <xf numFmtId="0" fontId="13" fillId="0" borderId="0" xfId="0" applyFont="1" applyFill="1"/>
    <xf numFmtId="0" fontId="5" fillId="0" borderId="13"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17" fillId="3" borderId="0" xfId="0" applyFont="1" applyFill="1"/>
    <xf numFmtId="0" fontId="17" fillId="0" borderId="0" xfId="0" applyFont="1" applyFill="1"/>
    <xf numFmtId="165" fontId="16" fillId="0" borderId="0" xfId="0" applyNumberFormat="1" applyFont="1" applyFill="1" applyBorder="1" applyAlignment="1" applyProtection="1">
      <alignment vertical="center"/>
    </xf>
    <xf numFmtId="165" fontId="10" fillId="0" borderId="0" xfId="0" applyNumberFormat="1" applyFont="1" applyFill="1" applyProtection="1"/>
    <xf numFmtId="0" fontId="9" fillId="0" borderId="0" xfId="0" applyFont="1" applyFill="1" applyAlignment="1" applyProtection="1">
      <alignment horizontal="center"/>
    </xf>
    <xf numFmtId="0" fontId="4" fillId="0" borderId="5" xfId="0" applyFont="1" applyFill="1" applyBorder="1" applyAlignment="1" applyProtection="1">
      <alignment horizontal="center" vertical="center" wrapText="1"/>
    </xf>
    <xf numFmtId="0" fontId="4" fillId="0" borderId="1" xfId="0" applyFont="1" applyFill="1" applyBorder="1" applyAlignment="1" applyProtection="1">
      <alignment vertical="center" wrapText="1"/>
    </xf>
    <xf numFmtId="0" fontId="12" fillId="0" borderId="0" xfId="0" applyFont="1" applyFill="1" applyAlignment="1" applyProtection="1">
      <alignment horizontal="center"/>
    </xf>
    <xf numFmtId="0" fontId="4" fillId="0" borderId="1" xfId="0" applyFont="1" applyFill="1" applyBorder="1" applyAlignment="1" applyProtection="1">
      <alignment horizontal="center" vertical="center" wrapText="1"/>
    </xf>
    <xf numFmtId="0" fontId="6" fillId="0" borderId="0" xfId="0" applyFont="1" applyFill="1" applyProtection="1"/>
    <xf numFmtId="0" fontId="6" fillId="0" borderId="0" xfId="0" applyFont="1" applyFill="1"/>
    <xf numFmtId="0" fontId="9" fillId="0" borderId="1"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17" fillId="0" borderId="0" xfId="0" applyFont="1" applyFill="1" applyProtection="1"/>
    <xf numFmtId="0" fontId="18" fillId="0" borderId="0" xfId="0" applyFont="1" applyFill="1" applyProtection="1"/>
    <xf numFmtId="0" fontId="19" fillId="0" borderId="0" xfId="0" applyFont="1" applyFill="1" applyAlignment="1" applyProtection="1">
      <alignment horizontal="center"/>
    </xf>
    <xf numFmtId="0" fontId="19" fillId="0" borderId="0" xfId="0" applyFont="1" applyFill="1" applyAlignment="1">
      <alignment horizontal="center"/>
    </xf>
    <xf numFmtId="0" fontId="21" fillId="0" borderId="0" xfId="0" applyFont="1" applyFill="1" applyAlignment="1" applyProtection="1">
      <alignment horizontal="center"/>
    </xf>
    <xf numFmtId="0" fontId="21" fillId="0" borderId="0" xfId="0" applyFont="1" applyFill="1" applyAlignment="1">
      <alignment horizontal="center"/>
    </xf>
    <xf numFmtId="0" fontId="22" fillId="0" borderId="0" xfId="0" applyFont="1" applyFill="1" applyAlignment="1" applyProtection="1">
      <alignment horizontal="center"/>
    </xf>
    <xf numFmtId="0" fontId="22" fillId="0" borderId="0" xfId="0" applyFont="1" applyFill="1" applyAlignment="1">
      <alignment horizontal="center"/>
    </xf>
    <xf numFmtId="0" fontId="23" fillId="0" borderId="0" xfId="0" applyFont="1" applyFill="1" applyProtection="1"/>
    <xf numFmtId="0" fontId="23" fillId="0" borderId="0" xfId="0" applyFont="1" applyFill="1"/>
    <xf numFmtId="165" fontId="20" fillId="0" borderId="1" xfId="0" applyNumberFormat="1" applyFont="1" applyFill="1" applyBorder="1" applyAlignment="1" applyProtection="1">
      <alignment horizontal="right" vertical="center"/>
    </xf>
    <xf numFmtId="3" fontId="12" fillId="0" borderId="1" xfId="0" applyNumberFormat="1" applyFont="1" applyFill="1" applyBorder="1" applyAlignment="1" applyProtection="1">
      <alignment vertical="center"/>
    </xf>
    <xf numFmtId="165" fontId="12" fillId="0" borderId="1" xfId="0" applyNumberFormat="1" applyFont="1" applyFill="1" applyBorder="1" applyAlignment="1" applyProtection="1">
      <alignment vertical="center"/>
    </xf>
    <xf numFmtId="165" fontId="10" fillId="0" borderId="14" xfId="0" applyNumberFormat="1" applyFont="1" applyFill="1" applyBorder="1" applyAlignment="1" applyProtection="1">
      <alignment vertical="center"/>
    </xf>
    <xf numFmtId="166" fontId="16" fillId="0" borderId="1" xfId="3" applyNumberFormat="1" applyFont="1" applyFill="1" applyBorder="1" applyAlignment="1" applyProtection="1">
      <alignment vertical="center" wrapText="1"/>
    </xf>
    <xf numFmtId="166" fontId="16" fillId="0" borderId="1" xfId="3" applyNumberFormat="1" applyFont="1" applyFill="1" applyBorder="1" applyAlignment="1" applyProtection="1">
      <alignment vertical="center"/>
    </xf>
    <xf numFmtId="3" fontId="16" fillId="0" borderId="1" xfId="0" applyNumberFormat="1" applyFont="1" applyFill="1" applyBorder="1" applyAlignment="1" applyProtection="1">
      <alignment vertical="center"/>
    </xf>
    <xf numFmtId="0" fontId="9"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1" xfId="0" applyFont="1" applyFill="1" applyBorder="1" applyAlignment="1" applyProtection="1">
      <alignment vertical="center" wrapText="1"/>
    </xf>
    <xf numFmtId="0" fontId="21" fillId="0" borderId="1" xfId="0" applyFont="1" applyFill="1" applyBorder="1" applyProtection="1"/>
    <xf numFmtId="0" fontId="20" fillId="0" borderId="0" xfId="0" applyFont="1" applyFill="1" applyProtection="1"/>
    <xf numFmtId="0" fontId="21" fillId="0" borderId="0" xfId="0" applyFont="1" applyFill="1"/>
    <xf numFmtId="165" fontId="17" fillId="0" borderId="0" xfId="0" applyNumberFormat="1" applyFont="1" applyFill="1" applyProtection="1"/>
    <xf numFmtId="0" fontId="16" fillId="0" borderId="0" xfId="0" applyFont="1" applyFill="1" applyAlignment="1" applyProtection="1">
      <alignment horizontal="center"/>
    </xf>
    <xf numFmtId="0" fontId="16" fillId="0" borderId="1" xfId="0" applyFont="1" applyFill="1" applyBorder="1" applyAlignment="1" applyProtection="1">
      <alignment vertical="center" wrapText="1"/>
    </xf>
    <xf numFmtId="0" fontId="20" fillId="0" borderId="0" xfId="0" applyFont="1" applyFill="1" applyAlignment="1" applyProtection="1">
      <alignment horizontal="center"/>
    </xf>
    <xf numFmtId="165" fontId="17" fillId="0" borderId="14" xfId="0" applyNumberFormat="1" applyFont="1" applyFill="1" applyBorder="1" applyAlignment="1" applyProtection="1">
      <alignment vertical="center"/>
    </xf>
    <xf numFmtId="0" fontId="21" fillId="0" borderId="0" xfId="0" applyFont="1" applyFill="1" applyProtection="1"/>
    <xf numFmtId="0" fontId="21" fillId="0" borderId="1" xfId="0" applyFont="1" applyFill="1" applyBorder="1" applyAlignment="1">
      <alignment horizontal="center" vertical="center"/>
    </xf>
    <xf numFmtId="0" fontId="2"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16" fillId="0" borderId="1"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4" fillId="0" borderId="5"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3" fontId="16" fillId="0" borderId="1" xfId="0" applyNumberFormat="1" applyFont="1" applyFill="1" applyBorder="1" applyAlignment="1" applyProtection="1">
      <alignment vertical="center" wrapText="1"/>
    </xf>
    <xf numFmtId="3" fontId="20" fillId="0" borderId="1" xfId="0" applyNumberFormat="1" applyFont="1" applyFill="1" applyBorder="1" applyAlignment="1" applyProtection="1">
      <alignment vertical="center" wrapText="1"/>
    </xf>
    <xf numFmtId="3" fontId="16" fillId="0" borderId="1" xfId="0" applyNumberFormat="1" applyFont="1" applyBorder="1" applyAlignment="1" applyProtection="1">
      <alignment vertical="center"/>
    </xf>
    <xf numFmtId="0" fontId="26" fillId="0" borderId="0" xfId="0" applyFont="1"/>
    <xf numFmtId="0" fontId="0" fillId="0" borderId="0" xfId="0" applyFill="1"/>
    <xf numFmtId="0" fontId="21"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16" fillId="0" borderId="5"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9" xfId="0" applyFont="1" applyFill="1" applyBorder="1" applyAlignment="1" applyProtection="1">
      <alignment horizontal="center" vertical="center"/>
    </xf>
    <xf numFmtId="0" fontId="17"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xf>
    <xf numFmtId="3" fontId="28" fillId="0" borderId="1" xfId="0" applyNumberFormat="1" applyFont="1" applyFill="1" applyBorder="1" applyAlignment="1" applyProtection="1">
      <alignment vertical="center" wrapText="1"/>
    </xf>
    <xf numFmtId="0" fontId="10" fillId="0" borderId="1" xfId="0" applyFont="1" applyFill="1" applyBorder="1"/>
    <xf numFmtId="3" fontId="28" fillId="0" borderId="1" xfId="0" applyNumberFormat="1" applyFont="1" applyFill="1" applyBorder="1" applyAlignment="1" applyProtection="1">
      <alignment vertical="center"/>
    </xf>
    <xf numFmtId="0" fontId="24" fillId="0" borderId="1" xfId="0" applyFont="1" applyFill="1" applyBorder="1" applyAlignment="1">
      <alignment horizontal="center"/>
    </xf>
    <xf numFmtId="0" fontId="29" fillId="0" borderId="1" xfId="0" applyFont="1" applyFill="1" applyBorder="1" applyAlignment="1" applyProtection="1">
      <alignment horizontal="center" vertical="center" wrapText="1"/>
    </xf>
    <xf numFmtId="0" fontId="29" fillId="0" borderId="1" xfId="0" applyFont="1" applyFill="1" applyBorder="1" applyAlignment="1" applyProtection="1">
      <alignment horizontal="justify" vertical="center" wrapText="1"/>
    </xf>
    <xf numFmtId="3" fontId="29" fillId="0" borderId="1" xfId="0" applyNumberFormat="1" applyFont="1" applyFill="1" applyBorder="1" applyAlignment="1" applyProtection="1">
      <alignment vertical="center"/>
    </xf>
    <xf numFmtId="3" fontId="29" fillId="0" borderId="1" xfId="0" applyNumberFormat="1" applyFont="1" applyFill="1" applyBorder="1" applyAlignment="1" applyProtection="1">
      <alignment vertical="center" wrapText="1"/>
    </xf>
    <xf numFmtId="0" fontId="30" fillId="0" borderId="1" xfId="0" applyFont="1" applyFill="1" applyBorder="1"/>
    <xf numFmtId="0" fontId="31" fillId="0" borderId="1" xfId="0" applyFont="1" applyFill="1" applyBorder="1"/>
    <xf numFmtId="0" fontId="31" fillId="0" borderId="1" xfId="0" applyFont="1" applyFill="1" applyBorder="1" applyAlignment="1">
      <alignment wrapText="1"/>
    </xf>
    <xf numFmtId="0" fontId="9" fillId="0" borderId="13"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0" fontId="27" fillId="0" borderId="0" xfId="0" applyFont="1" applyFill="1" applyAlignment="1">
      <alignment horizontal="justify" vertical="center"/>
    </xf>
    <xf numFmtId="0" fontId="18" fillId="0" borderId="1" xfId="0" applyFont="1" applyFill="1" applyBorder="1"/>
    <xf numFmtId="0" fontId="17" fillId="0" borderId="1" xfId="0" applyFont="1" applyFill="1" applyBorder="1"/>
    <xf numFmtId="0" fontId="21" fillId="0" borderId="1" xfId="0" applyFont="1" applyFill="1" applyBorder="1" applyAlignment="1">
      <alignment horizontal="center"/>
    </xf>
    <xf numFmtId="0" fontId="17" fillId="0" borderId="1" xfId="0" applyFont="1" applyFill="1" applyBorder="1" applyAlignment="1">
      <alignment wrapText="1"/>
    </xf>
    <xf numFmtId="0" fontId="17" fillId="2" borderId="1" xfId="0" applyFont="1" applyFill="1" applyBorder="1"/>
    <xf numFmtId="0" fontId="5" fillId="0" borderId="13"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13" fillId="0" borderId="1" xfId="0" applyFont="1" applyFill="1" applyBorder="1"/>
    <xf numFmtId="3" fontId="20" fillId="2" borderId="1" xfId="0" applyNumberFormat="1" applyFont="1" applyFill="1" applyBorder="1" applyAlignment="1" applyProtection="1">
      <alignment vertical="center" wrapText="1"/>
    </xf>
    <xf numFmtId="0" fontId="10" fillId="0" borderId="0" xfId="0" applyFont="1" applyFill="1" applyAlignment="1" applyProtection="1">
      <alignment horizontal="center"/>
    </xf>
    <xf numFmtId="0" fontId="4" fillId="0" borderId="2"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12" fillId="0" borderId="2" xfId="0"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9" fillId="0" borderId="5" xfId="0" applyFont="1" applyFill="1" applyBorder="1" applyAlignment="1" applyProtection="1">
      <alignment horizontal="center" vertical="center" wrapText="1"/>
    </xf>
    <xf numFmtId="0" fontId="9" fillId="0" borderId="6"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7" xfId="0" applyFont="1" applyFill="1" applyBorder="1" applyAlignment="1" applyProtection="1">
      <alignment horizontal="center" vertical="center"/>
    </xf>
    <xf numFmtId="0" fontId="9" fillId="0" borderId="8"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14" fillId="0" borderId="5"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5" fillId="0" borderId="2" xfId="0" applyFont="1" applyFill="1" applyBorder="1" applyAlignment="1" applyProtection="1">
      <alignment horizontal="center" vertical="center" wrapText="1"/>
    </xf>
    <xf numFmtId="0" fontId="15" fillId="0" borderId="3" xfId="0" applyFont="1" applyFill="1" applyBorder="1" applyAlignment="1" applyProtection="1">
      <alignment horizontal="center" vertical="center" wrapText="1"/>
    </xf>
    <xf numFmtId="0" fontId="15" fillId="0" borderId="4" xfId="0"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16" xfId="0" applyFont="1" applyFill="1" applyBorder="1" applyAlignment="1" applyProtection="1">
      <alignment horizontal="center" vertical="center" wrapText="1"/>
    </xf>
    <xf numFmtId="0" fontId="2" fillId="0" borderId="17" xfId="0" applyFont="1" applyFill="1" applyBorder="1" applyAlignment="1" applyProtection="1">
      <alignment horizontal="center" vertical="center" wrapText="1"/>
    </xf>
    <xf numFmtId="0" fontId="11" fillId="0" borderId="15" xfId="0" applyFont="1" applyFill="1" applyBorder="1" applyAlignment="1" applyProtection="1">
      <alignment horizontal="center"/>
    </xf>
    <xf numFmtId="0" fontId="11" fillId="0" borderId="16" xfId="0" applyFont="1" applyFill="1" applyBorder="1" applyAlignment="1" applyProtection="1">
      <alignment horizontal="center"/>
    </xf>
    <xf numFmtId="0" fontId="11" fillId="0" borderId="17" xfId="0" applyFont="1" applyFill="1" applyBorder="1" applyAlignment="1" applyProtection="1">
      <alignment horizontal="center"/>
    </xf>
    <xf numFmtId="0" fontId="3" fillId="0" borderId="18"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xf>
    <xf numFmtId="0" fontId="2" fillId="0" borderId="1" xfId="0" applyFont="1" applyFill="1" applyBorder="1" applyAlignment="1" applyProtection="1">
      <alignment horizontal="center" vertical="center" wrapText="1"/>
    </xf>
    <xf numFmtId="0" fontId="3" fillId="0" borderId="14"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xf>
    <xf numFmtId="0" fontId="2" fillId="0" borderId="21" xfId="0" applyFont="1" applyFill="1" applyBorder="1" applyAlignment="1" applyProtection="1">
      <alignment horizontal="center" vertical="center" wrapText="1"/>
    </xf>
    <xf numFmtId="0" fontId="11" fillId="0" borderId="0" xfId="0" applyFont="1" applyFill="1" applyAlignment="1">
      <alignment horizontal="center" vertical="center"/>
    </xf>
    <xf numFmtId="0" fontId="21" fillId="0" borderId="1"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xf>
    <xf numFmtId="0" fontId="11" fillId="0" borderId="0" xfId="0" applyFont="1" applyFill="1" applyAlignment="1">
      <alignment horizontal="center"/>
    </xf>
    <xf numFmtId="0" fontId="9" fillId="0" borderId="1" xfId="0" applyFont="1" applyFill="1" applyBorder="1" applyAlignment="1" applyProtection="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2" xfId="0" applyFont="1" applyFill="1" applyBorder="1" applyAlignment="1">
      <alignment horizontal="center"/>
    </xf>
    <xf numFmtId="0" fontId="8" fillId="0" borderId="3" xfId="0" applyFont="1" applyFill="1" applyBorder="1" applyAlignment="1">
      <alignment horizontal="center"/>
    </xf>
    <xf numFmtId="0" fontId="8" fillId="0" borderId="4" xfId="0" applyFont="1" applyFill="1" applyBorder="1" applyAlignment="1">
      <alignment horizontal="center"/>
    </xf>
    <xf numFmtId="0" fontId="9" fillId="0" borderId="1" xfId="0" applyFont="1" applyFill="1" applyBorder="1" applyAlignment="1" applyProtection="1">
      <alignment horizontal="center" vertical="center"/>
    </xf>
    <xf numFmtId="0" fontId="10" fillId="0" borderId="0" xfId="0" applyFont="1" applyAlignment="1" applyProtection="1">
      <alignment horizontal="center"/>
    </xf>
    <xf numFmtId="0" fontId="4" fillId="4" borderId="2" xfId="0"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4" fillId="4" borderId="4" xfId="0" applyFont="1" applyFill="1" applyBorder="1" applyAlignment="1" applyProtection="1">
      <alignment horizontal="center" vertical="center" wrapText="1"/>
    </xf>
    <xf numFmtId="0" fontId="4" fillId="9" borderId="2" xfId="0" applyFont="1" applyFill="1" applyBorder="1" applyAlignment="1" applyProtection="1">
      <alignment horizontal="center" vertical="center" wrapText="1"/>
    </xf>
    <xf numFmtId="0" fontId="4" fillId="9" borderId="3" xfId="0" applyFont="1" applyFill="1" applyBorder="1" applyAlignment="1" applyProtection="1">
      <alignment horizontal="center" vertical="center" wrapText="1"/>
    </xf>
    <xf numFmtId="0" fontId="4" fillId="9" borderId="4" xfId="0" applyFont="1" applyFill="1" applyBorder="1" applyAlignment="1" applyProtection="1">
      <alignment horizontal="center" vertical="center" wrapText="1"/>
    </xf>
    <xf numFmtId="0" fontId="12" fillId="2" borderId="2" xfId="0" applyFont="1" applyFill="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9" fillId="0" borderId="5" xfId="0" applyFont="1" applyBorder="1" applyAlignment="1" applyProtection="1">
      <alignment horizontal="center" vertical="center" wrapText="1"/>
    </xf>
    <xf numFmtId="0" fontId="9" fillId="0" borderId="6"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9" fillId="0" borderId="7" xfId="0" applyFont="1" applyBorder="1" applyAlignment="1" applyProtection="1">
      <alignment horizontal="center" vertical="center"/>
    </xf>
    <xf numFmtId="0" fontId="9" fillId="0" borderId="8" xfId="0" applyFont="1" applyBorder="1" applyAlignment="1" applyProtection="1">
      <alignment horizontal="center" vertical="center"/>
    </xf>
    <xf numFmtId="0" fontId="9" fillId="0" borderId="9" xfId="0" applyFont="1" applyBorder="1" applyAlignment="1" applyProtection="1">
      <alignment horizontal="center" vertical="center"/>
    </xf>
    <xf numFmtId="0" fontId="9" fillId="0" borderId="10" xfId="0" applyFont="1" applyBorder="1" applyAlignment="1" applyProtection="1">
      <alignment horizontal="center" vertical="center"/>
    </xf>
    <xf numFmtId="0" fontId="9" fillId="0" borderId="11" xfId="0" applyFont="1" applyBorder="1" applyAlignment="1" applyProtection="1">
      <alignment horizontal="center" vertical="center"/>
    </xf>
    <xf numFmtId="0" fontId="9" fillId="0" borderId="12" xfId="0" applyFont="1" applyBorder="1" applyAlignment="1" applyProtection="1">
      <alignment horizontal="center" vertical="center"/>
    </xf>
    <xf numFmtId="0" fontId="14" fillId="4" borderId="5" xfId="0"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wrapText="1"/>
    </xf>
    <xf numFmtId="0" fontId="14" fillId="4" borderId="13" xfId="0" applyFont="1" applyFill="1" applyBorder="1" applyAlignment="1" applyProtection="1">
      <alignment horizontal="center" vertical="center" wrapText="1"/>
    </xf>
    <xf numFmtId="0" fontId="15" fillId="6" borderId="2" xfId="0" applyFont="1" applyFill="1" applyBorder="1" applyAlignment="1" applyProtection="1">
      <alignment horizontal="center" vertical="center" wrapText="1"/>
    </xf>
    <xf numFmtId="0" fontId="15" fillId="6" borderId="3" xfId="0" applyFont="1" applyFill="1" applyBorder="1" applyAlignment="1" applyProtection="1">
      <alignment horizontal="center" vertical="center" wrapText="1"/>
    </xf>
    <xf numFmtId="0" fontId="15" fillId="6" borderId="4" xfId="0" applyFont="1" applyFill="1" applyBorder="1" applyAlignment="1" applyProtection="1">
      <alignment horizontal="center" vertical="center" wrapText="1"/>
    </xf>
    <xf numFmtId="0" fontId="9" fillId="7" borderId="2" xfId="0" applyFont="1" applyFill="1" applyBorder="1" applyAlignment="1" applyProtection="1">
      <alignment horizontal="center" vertical="center"/>
    </xf>
    <xf numFmtId="0" fontId="9" fillId="7" borderId="3" xfId="0" applyFont="1" applyFill="1" applyBorder="1" applyAlignment="1" applyProtection="1">
      <alignment horizontal="center" vertical="center"/>
    </xf>
    <xf numFmtId="0" fontId="9" fillId="7" borderId="4" xfId="0" applyFont="1" applyFill="1" applyBorder="1" applyAlignment="1" applyProtection="1">
      <alignment horizontal="center" vertical="center"/>
    </xf>
    <xf numFmtId="0" fontId="9" fillId="8" borderId="2" xfId="0" applyFont="1" applyFill="1" applyBorder="1" applyAlignment="1" applyProtection="1">
      <alignment horizontal="center" vertical="center"/>
    </xf>
    <xf numFmtId="0" fontId="9" fillId="8" borderId="3" xfId="0" applyFont="1" applyFill="1" applyBorder="1" applyAlignment="1" applyProtection="1">
      <alignment horizontal="center" vertical="center"/>
    </xf>
    <xf numFmtId="0" fontId="9" fillId="8" borderId="4" xfId="0" applyFont="1" applyFill="1" applyBorder="1" applyAlignment="1" applyProtection="1">
      <alignment horizontal="center" vertical="center"/>
    </xf>
    <xf numFmtId="0" fontId="9" fillId="2" borderId="2" xfId="0" applyFont="1" applyFill="1" applyBorder="1" applyAlignment="1" applyProtection="1">
      <alignment horizontal="center" vertical="center" wrapText="1"/>
    </xf>
    <xf numFmtId="0" fontId="9" fillId="2" borderId="4" xfId="0" applyFont="1" applyFill="1" applyBorder="1" applyAlignment="1" applyProtection="1">
      <alignment horizontal="center" vertical="center" wrapText="1"/>
    </xf>
    <xf numFmtId="0" fontId="14" fillId="4" borderId="2" xfId="0" applyFont="1" applyFill="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4" fillId="5" borderId="5"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2" fillId="10" borderId="15" xfId="0" applyFont="1" applyFill="1" applyBorder="1" applyAlignment="1" applyProtection="1">
      <alignment horizontal="center" vertical="center" wrapText="1"/>
    </xf>
    <xf numFmtId="0" fontId="2" fillId="10" borderId="16" xfId="0" applyFont="1" applyFill="1" applyBorder="1" applyAlignment="1" applyProtection="1">
      <alignment horizontal="center" vertical="center" wrapText="1"/>
    </xf>
    <xf numFmtId="0" fontId="2" fillId="10" borderId="17" xfId="0" applyFont="1" applyFill="1" applyBorder="1" applyAlignment="1" applyProtection="1">
      <alignment horizontal="center" vertical="center" wrapText="1"/>
    </xf>
    <xf numFmtId="0" fontId="11" fillId="2" borderId="15" xfId="0" applyFont="1" applyFill="1" applyBorder="1" applyAlignment="1" applyProtection="1">
      <alignment horizontal="center"/>
    </xf>
    <xf numFmtId="0" fontId="11" fillId="2" borderId="16" xfId="0" applyFont="1" applyFill="1" applyBorder="1" applyAlignment="1" applyProtection="1">
      <alignment horizontal="center"/>
    </xf>
    <xf numFmtId="0" fontId="11" fillId="2" borderId="17" xfId="0" applyFont="1" applyFill="1" applyBorder="1" applyAlignment="1" applyProtection="1">
      <alignment horizontal="center"/>
    </xf>
    <xf numFmtId="0" fontId="11" fillId="13" borderId="15" xfId="0" applyFont="1" applyFill="1" applyBorder="1" applyAlignment="1" applyProtection="1">
      <alignment horizontal="center"/>
    </xf>
    <xf numFmtId="0" fontId="11" fillId="13" borderId="16" xfId="0" applyFont="1" applyFill="1" applyBorder="1" applyAlignment="1" applyProtection="1">
      <alignment horizontal="center"/>
    </xf>
    <xf numFmtId="0" fontId="11" fillId="13" borderId="17" xfId="0" applyFont="1" applyFill="1" applyBorder="1" applyAlignment="1" applyProtection="1">
      <alignment horizontal="center"/>
    </xf>
    <xf numFmtId="0" fontId="11" fillId="11" borderId="15" xfId="0" applyFont="1" applyFill="1" applyBorder="1" applyAlignment="1" applyProtection="1">
      <alignment horizontal="center"/>
    </xf>
    <xf numFmtId="0" fontId="11" fillId="11" borderId="16" xfId="0" applyFont="1" applyFill="1" applyBorder="1" applyAlignment="1" applyProtection="1">
      <alignment horizontal="center"/>
    </xf>
    <xf numFmtId="0" fontId="3" fillId="2" borderId="18"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0" fontId="3" fillId="10" borderId="14" xfId="0" applyFont="1" applyFill="1" applyBorder="1" applyAlignment="1" applyProtection="1">
      <alignment horizontal="center" vertical="center"/>
    </xf>
    <xf numFmtId="0" fontId="3" fillId="2" borderId="14" xfId="0" applyFont="1" applyFill="1" applyBorder="1" applyAlignment="1" applyProtection="1">
      <alignment horizontal="center" vertical="center" wrapText="1"/>
    </xf>
    <xf numFmtId="0" fontId="3" fillId="2" borderId="22" xfId="0" applyFont="1" applyFill="1" applyBorder="1" applyAlignment="1" applyProtection="1">
      <alignment horizontal="center" vertical="center" wrapText="1"/>
    </xf>
    <xf numFmtId="0" fontId="3" fillId="11" borderId="14" xfId="0" applyFont="1" applyFill="1" applyBorder="1" applyAlignment="1" applyProtection="1">
      <alignment horizontal="center" vertical="center"/>
    </xf>
    <xf numFmtId="0" fontId="2" fillId="10" borderId="19" xfId="0" applyFont="1" applyFill="1" applyBorder="1" applyAlignment="1" applyProtection="1">
      <alignment horizontal="center" vertical="center" wrapText="1"/>
    </xf>
    <xf numFmtId="0" fontId="2" fillId="10" borderId="20" xfId="0" applyFont="1" applyFill="1" applyBorder="1" applyAlignment="1" applyProtection="1">
      <alignment horizontal="center" vertical="center" wrapText="1"/>
    </xf>
    <xf numFmtId="0" fontId="2" fillId="10" borderId="21" xfId="0" applyFont="1" applyFill="1" applyBorder="1" applyAlignment="1" applyProtection="1">
      <alignment horizontal="center" vertical="center" wrapText="1"/>
    </xf>
    <xf numFmtId="0" fontId="3" fillId="10" borderId="14" xfId="0" applyFont="1" applyFill="1" applyBorder="1" applyAlignment="1" applyProtection="1">
      <alignment horizontal="center" vertical="center" wrapText="1"/>
    </xf>
    <xf numFmtId="0" fontId="3" fillId="10" borderId="22" xfId="0" applyFont="1" applyFill="1" applyBorder="1" applyAlignment="1" applyProtection="1">
      <alignment horizontal="center" vertical="center" wrapText="1"/>
    </xf>
    <xf numFmtId="0" fontId="3" fillId="2" borderId="14" xfId="0" applyFont="1" applyFill="1" applyBorder="1" applyAlignment="1" applyProtection="1">
      <alignment horizontal="center" vertical="center"/>
    </xf>
    <xf numFmtId="0" fontId="2" fillId="11" borderId="1" xfId="0" applyFont="1" applyFill="1" applyBorder="1" applyAlignment="1" applyProtection="1">
      <alignment horizontal="center" vertical="center" wrapText="1"/>
    </xf>
    <xf numFmtId="0" fontId="2" fillId="10" borderId="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9" fillId="0" borderId="1" xfId="0" applyFont="1" applyBorder="1" applyAlignment="1" applyProtection="1">
      <alignment horizontal="center" vertical="center"/>
    </xf>
    <xf numFmtId="0" fontId="3" fillId="0" borderId="1" xfId="0" applyFont="1" applyFill="1" applyBorder="1" applyAlignment="1" applyProtection="1">
      <alignment horizontal="center" vertical="center" wrapText="1"/>
    </xf>
    <xf numFmtId="0" fontId="11" fillId="0" borderId="0" xfId="0" applyFont="1" applyAlignment="1">
      <alignment horizontal="center"/>
    </xf>
    <xf numFmtId="0" fontId="25" fillId="0" borderId="0" xfId="0" applyFont="1" applyAlignment="1">
      <alignment horizontal="center" vertical="center"/>
    </xf>
    <xf numFmtId="0" fontId="9" fillId="0" borderId="1" xfId="0" applyFont="1" applyBorder="1" applyAlignment="1" applyProtection="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5" fillId="0" borderId="5"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1" xfId="0" applyFont="1" applyBorder="1" applyAlignment="1" applyProtection="1">
      <alignment horizontal="center" vertical="center"/>
    </xf>
    <xf numFmtId="0" fontId="17" fillId="0" borderId="0" xfId="0" applyFont="1" applyFill="1" applyAlignment="1" applyProtection="1">
      <alignment horizontal="center"/>
    </xf>
    <xf numFmtId="0" fontId="16" fillId="0" borderId="2"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20" fillId="0" borderId="2"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16" fillId="0" borderId="5" xfId="0" applyFont="1" applyFill="1" applyBorder="1" applyAlignment="1" applyProtection="1">
      <alignment horizontal="center" vertical="center" wrapText="1"/>
    </xf>
    <xf numFmtId="0" fontId="16" fillId="0" borderId="6"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7" xfId="0"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16" fillId="0" borderId="9" xfId="0" applyFont="1" applyFill="1" applyBorder="1" applyAlignment="1" applyProtection="1">
      <alignment horizontal="center" vertical="center"/>
    </xf>
    <xf numFmtId="0" fontId="16" fillId="0" borderId="10" xfId="0" applyFont="1" applyFill="1" applyBorder="1" applyAlignment="1" applyProtection="1">
      <alignment horizontal="center" vertical="center"/>
    </xf>
    <xf numFmtId="0" fontId="16" fillId="0" borderId="11" xfId="0" applyFont="1" applyFill="1" applyBorder="1" applyAlignment="1" applyProtection="1">
      <alignment horizontal="center" vertical="center"/>
    </xf>
    <xf numFmtId="0" fontId="16" fillId="0" borderId="12" xfId="0" applyFont="1" applyFill="1" applyBorder="1" applyAlignment="1" applyProtection="1">
      <alignment horizontal="center" vertical="center"/>
    </xf>
    <xf numFmtId="0" fontId="16" fillId="0" borderId="2" xfId="0" applyFont="1" applyFill="1" applyBorder="1" applyAlignment="1" applyProtection="1">
      <alignment horizontal="center" vertical="center"/>
    </xf>
    <xf numFmtId="0" fontId="16" fillId="0" borderId="3"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0" fontId="20" fillId="0" borderId="2" xfId="0"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xf>
    <xf numFmtId="0" fontId="20" fillId="0" borderId="4"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17" fillId="0" borderId="16" xfId="0" applyFont="1" applyFill="1" applyBorder="1" applyAlignment="1" applyProtection="1">
      <alignment horizontal="center" vertical="center" wrapText="1"/>
    </xf>
    <xf numFmtId="0" fontId="17" fillId="0" borderId="17" xfId="0" applyFont="1" applyFill="1" applyBorder="1" applyAlignment="1" applyProtection="1">
      <alignment horizontal="center" vertical="center" wrapText="1"/>
    </xf>
    <xf numFmtId="0" fontId="21" fillId="0" borderId="15" xfId="0" applyFont="1" applyFill="1" applyBorder="1" applyAlignment="1" applyProtection="1">
      <alignment horizontal="center"/>
    </xf>
    <xf numFmtId="0" fontId="21" fillId="0" borderId="16" xfId="0" applyFont="1" applyFill="1" applyBorder="1" applyAlignment="1" applyProtection="1">
      <alignment horizontal="center"/>
    </xf>
    <xf numFmtId="0" fontId="21" fillId="0" borderId="17" xfId="0" applyFont="1" applyFill="1" applyBorder="1" applyAlignment="1" applyProtection="1">
      <alignment horizontal="center"/>
    </xf>
    <xf numFmtId="0" fontId="21" fillId="0" borderId="18" xfId="0" applyFont="1" applyFill="1" applyBorder="1" applyAlignment="1" applyProtection="1">
      <alignment horizontal="center" vertical="center" wrapText="1"/>
    </xf>
    <xf numFmtId="0" fontId="21" fillId="0" borderId="6"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21" fillId="0" borderId="14" xfId="0" applyFont="1" applyFill="1" applyBorder="1" applyAlignment="1" applyProtection="1">
      <alignment horizontal="center" vertical="center"/>
    </xf>
    <xf numFmtId="0" fontId="21" fillId="0" borderId="14" xfId="0" applyFont="1" applyFill="1" applyBorder="1" applyAlignment="1" applyProtection="1">
      <alignment horizontal="center" vertical="center" wrapText="1"/>
    </xf>
    <xf numFmtId="0" fontId="21" fillId="0" borderId="22"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24" fillId="0" borderId="0" xfId="0" applyFont="1" applyFill="1" applyAlignment="1">
      <alignment horizontal="center"/>
    </xf>
    <xf numFmtId="0" fontId="16" fillId="0" borderId="1" xfId="0" applyFont="1" applyFill="1" applyBorder="1" applyAlignment="1" applyProtection="1">
      <alignment horizontal="center" vertical="center"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0" borderId="2"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9" fillId="0" borderId="7" xfId="0" applyFont="1" applyFill="1" applyBorder="1" applyAlignment="1" applyProtection="1">
      <alignment horizontal="left" vertical="center" wrapText="1"/>
    </xf>
    <xf numFmtId="0" fontId="29" fillId="0" borderId="8" xfId="0" applyFont="1" applyFill="1" applyBorder="1" applyAlignment="1" applyProtection="1">
      <alignment horizontal="left" vertical="center" wrapText="1"/>
    </xf>
    <xf numFmtId="0" fontId="0" fillId="0" borderId="1" xfId="0" applyFill="1" applyBorder="1" applyAlignment="1">
      <alignment horizontal="center"/>
    </xf>
    <xf numFmtId="0" fontId="33" fillId="0" borderId="0" xfId="0" applyFont="1" applyFill="1" applyAlignment="1">
      <alignment horizontal="center" vertical="center"/>
    </xf>
    <xf numFmtId="0" fontId="5" fillId="0" borderId="5"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xf>
    <xf numFmtId="0" fontId="32" fillId="0" borderId="1" xfId="0" applyFont="1" applyFill="1" applyBorder="1" applyAlignment="1">
      <alignment horizontal="center"/>
    </xf>
  </cellXfs>
  <cellStyles count="4">
    <cellStyle name="Comma 2" xfId="2"/>
    <cellStyle name="Comma 3"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etqua_Rasoat_3lr/Solieu_Chuan_SauThucdia/Vietnam_kqrs_Ketqua(31_12_2016)_Thucd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SOAT TRONGPHONG"/>
      <sheetName val="TONGHOP"/>
      <sheetName val="TOANQUOC"/>
    </sheetNames>
    <sheetDataSet>
      <sheetData sheetId="0">
        <row r="8">
          <cell r="C8">
            <v>33108691</v>
          </cell>
          <cell r="D8">
            <v>2234237.71</v>
          </cell>
          <cell r="E8">
            <v>6142476.3999999994</v>
          </cell>
          <cell r="F8">
            <v>9378891.1799999997</v>
          </cell>
          <cell r="G8">
            <v>2388516.1735204966</v>
          </cell>
          <cell r="H8">
            <v>2048559.6803250099</v>
          </cell>
          <cell r="I8">
            <v>81762.042064697278</v>
          </cell>
          <cell r="J8">
            <v>69618.739194967871</v>
          </cell>
          <cell r="K8">
            <v>188575.71193582154</v>
          </cell>
          <cell r="L8">
            <v>5981385.7173780957</v>
          </cell>
          <cell r="M8">
            <v>3866082.8260114426</v>
          </cell>
          <cell r="N8">
            <v>657761.13846452639</v>
          </cell>
          <cell r="O8">
            <v>500532.63581991737</v>
          </cell>
          <cell r="P8">
            <v>957009.11708220874</v>
          </cell>
          <cell r="Q8">
            <v>9118800.8454148956</v>
          </cell>
          <cell r="R8">
            <v>3930351.1781441225</v>
          </cell>
          <cell r="S8">
            <v>2702763.1865735939</v>
          </cell>
          <cell r="T8">
            <v>1236470.9284164812</v>
          </cell>
          <cell r="U8">
            <v>1249215.5522806982</v>
          </cell>
          <cell r="V8">
            <v>1016049.8571645174</v>
          </cell>
          <cell r="W8">
            <v>67151.634929101638</v>
          </cell>
          <cell r="X8">
            <v>60780.552654705891</v>
          </cell>
          <cell r="Y8">
            <v>6371.0822743957524</v>
          </cell>
          <cell r="Z8">
            <v>393283.11235091649</v>
          </cell>
          <cell r="AA8">
            <v>266492.305727289</v>
          </cell>
          <cell r="AB8">
            <v>126790.80662362743</v>
          </cell>
          <cell r="AC8">
            <v>6322.9671736572272</v>
          </cell>
          <cell r="AD8">
            <v>5894.8771736572271</v>
          </cell>
          <cell r="AE8">
            <v>428.09000000000003</v>
          </cell>
          <cell r="AF8">
            <v>50919.3</v>
          </cell>
          <cell r="AG8">
            <v>789442.35100443743</v>
          </cell>
          <cell r="AH8">
            <v>119839.24858994136</v>
          </cell>
          <cell r="AI8">
            <v>219865.7098317261</v>
          </cell>
          <cell r="AJ8">
            <v>98290.605545337065</v>
          </cell>
          <cell r="AK8">
            <v>351446.78703743307</v>
          </cell>
          <cell r="AL8">
            <v>135777.5492155946</v>
          </cell>
          <cell r="AM8">
            <v>121814.50157637344</v>
          </cell>
          <cell r="AN8">
            <v>186356.80146622923</v>
          </cell>
          <cell r="AO8">
            <v>55395.148801464835</v>
          </cell>
          <cell r="AP8">
            <v>429878.3741083456</v>
          </cell>
          <cell r="AQ8">
            <v>79058.12999999999</v>
          </cell>
          <cell r="AR8">
            <v>524159.02549893915</v>
          </cell>
          <cell r="AS8">
            <v>120665.93999999996</v>
          </cell>
          <cell r="AT8">
            <v>2394839.1406941535</v>
          </cell>
          <cell r="AU8">
            <v>4759846.5002430966</v>
          </cell>
          <cell r="AV8">
            <v>9136218.8691629637</v>
          </cell>
        </row>
        <row r="9">
          <cell r="C9">
            <v>3741481</v>
          </cell>
          <cell r="D9">
            <v>203043.11</v>
          </cell>
          <cell r="E9">
            <v>1426772.8599999999</v>
          </cell>
          <cell r="F9">
            <v>1207560.7900000003</v>
          </cell>
          <cell r="G9">
            <v>279101.18000000023</v>
          </cell>
          <cell r="H9">
            <v>199170.3400000002</v>
          </cell>
          <cell r="I9">
            <v>2310.8799999999992</v>
          </cell>
          <cell r="J9">
            <v>17209.320000000018</v>
          </cell>
          <cell r="K9">
            <v>60410.640000000014</v>
          </cell>
          <cell r="L9">
            <v>1359181.0300000021</v>
          </cell>
          <cell r="M9">
            <v>725657.07000000041</v>
          </cell>
          <cell r="N9">
            <v>33970.919999999867</v>
          </cell>
          <cell r="O9">
            <v>267744.53000000131</v>
          </cell>
          <cell r="P9">
            <v>331808.51000000047</v>
          </cell>
          <cell r="Q9">
            <v>1120747.3399999975</v>
          </cell>
          <cell r="R9">
            <v>445036.03999999753</v>
          </cell>
          <cell r="S9">
            <v>102594.8900000008</v>
          </cell>
          <cell r="T9">
            <v>316895.49000000011</v>
          </cell>
          <cell r="U9">
            <v>256220.91999999911</v>
          </cell>
          <cell r="V9">
            <v>141240.64000000001</v>
          </cell>
          <cell r="W9">
            <v>40856.290000000081</v>
          </cell>
          <cell r="X9">
            <v>38887.880000000085</v>
          </cell>
          <cell r="Y9">
            <v>1968.4100000000014</v>
          </cell>
          <cell r="Z9">
            <v>82859.960000000006</v>
          </cell>
          <cell r="AA9">
            <v>76846.01999999999</v>
          </cell>
          <cell r="AB9">
            <v>6013.940000000006</v>
          </cell>
          <cell r="AC9">
            <v>3133.0200000000013</v>
          </cell>
          <cell r="AD9">
            <v>2875.2100000000009</v>
          </cell>
          <cell r="AE9">
            <v>257.81</v>
          </cell>
          <cell r="AF9">
            <v>0</v>
          </cell>
          <cell r="AG9">
            <v>231582.29000000042</v>
          </cell>
          <cell r="AH9">
            <v>9796.7599999999984</v>
          </cell>
          <cell r="AI9">
            <v>14635.880000000016</v>
          </cell>
          <cell r="AJ9">
            <v>72587.750000000116</v>
          </cell>
          <cell r="AK9">
            <v>134561.90000000031</v>
          </cell>
          <cell r="AL9">
            <v>45363.399999999972</v>
          </cell>
          <cell r="AM9">
            <v>87651.220000000176</v>
          </cell>
          <cell r="AN9">
            <v>137986.59999999986</v>
          </cell>
          <cell r="AO9">
            <v>36370.099999999991</v>
          </cell>
          <cell r="AP9">
            <v>34273.5</v>
          </cell>
          <cell r="AQ9">
            <v>41596.189999999966</v>
          </cell>
          <cell r="AR9">
            <v>212034.08999999991</v>
          </cell>
          <cell r="AS9">
            <v>30719.599999999977</v>
          </cell>
          <cell r="AT9">
            <v>282234.20000000019</v>
          </cell>
          <cell r="AU9">
            <v>861083.71000000171</v>
          </cell>
          <cell r="AV9">
            <v>1116566.2099999981</v>
          </cell>
        </row>
        <row r="10">
          <cell r="C10">
            <v>906878</v>
          </cell>
          <cell r="D10">
            <v>41604.33</v>
          </cell>
          <cell r="E10">
            <v>424270.87</v>
          </cell>
          <cell r="F10">
            <v>315907.12</v>
          </cell>
          <cell r="G10">
            <v>41682.099999999991</v>
          </cell>
          <cell r="H10">
            <v>27886.23</v>
          </cell>
          <cell r="I10">
            <v>0</v>
          </cell>
          <cell r="J10">
            <v>1042.9100000000008</v>
          </cell>
          <cell r="K10">
            <v>12752.95999999999</v>
          </cell>
          <cell r="L10">
            <v>394940.18999999959</v>
          </cell>
          <cell r="M10">
            <v>229527.5599999991</v>
          </cell>
          <cell r="N10">
            <v>3982.1100000000042</v>
          </cell>
          <cell r="O10">
            <v>26314.360000000048</v>
          </cell>
          <cell r="P10">
            <v>135116.16000000041</v>
          </cell>
          <cell r="Q10">
            <v>244328.29999999958</v>
          </cell>
          <cell r="R10">
            <v>123754.44999999972</v>
          </cell>
          <cell r="S10">
            <v>4610.8399999999892</v>
          </cell>
          <cell r="T10">
            <v>21647.730000000047</v>
          </cell>
          <cell r="U10">
            <v>94315.279999999839</v>
          </cell>
          <cell r="V10">
            <v>26487.41</v>
          </cell>
          <cell r="W10">
            <v>1399.5700000000006</v>
          </cell>
          <cell r="X10">
            <v>1241.7400000000007</v>
          </cell>
          <cell r="Y10">
            <v>157.8299999999999</v>
          </cell>
          <cell r="Z10">
            <v>19637.809999999998</v>
          </cell>
          <cell r="AA10">
            <v>19637.809999999998</v>
          </cell>
          <cell r="AB10">
            <v>0</v>
          </cell>
          <cell r="AC10">
            <v>6.0500000000000007</v>
          </cell>
          <cell r="AD10">
            <v>6.0500000000000007</v>
          </cell>
          <cell r="AE10">
            <v>0</v>
          </cell>
          <cell r="AF10">
            <v>0</v>
          </cell>
          <cell r="AG10">
            <v>9140.39</v>
          </cell>
          <cell r="AH10">
            <v>1066.8800000000003</v>
          </cell>
          <cell r="AI10">
            <v>2230.59</v>
          </cell>
          <cell r="AJ10">
            <v>166.30000000000004</v>
          </cell>
          <cell r="AK10">
            <v>5676.6199999999981</v>
          </cell>
          <cell r="AL10">
            <v>13576.419999999964</v>
          </cell>
          <cell r="AM10">
            <v>83827.310000000172</v>
          </cell>
          <cell r="AN10">
            <v>10953.299999999996</v>
          </cell>
          <cell r="AO10">
            <v>24112.149999999998</v>
          </cell>
          <cell r="AP10">
            <v>12584.739999999994</v>
          </cell>
          <cell r="AQ10">
            <v>34958.469999999972</v>
          </cell>
          <cell r="AR10">
            <v>8384.6499999999978</v>
          </cell>
          <cell r="AS10">
            <v>23814.580000000005</v>
          </cell>
          <cell r="AT10">
            <v>41688.149999999994</v>
          </cell>
          <cell r="AU10">
            <v>254730.18999999945</v>
          </cell>
          <cell r="AV10">
            <v>193364.05999999959</v>
          </cell>
        </row>
        <row r="11">
          <cell r="C11">
            <v>956290</v>
          </cell>
          <cell r="D11">
            <v>47099.639999999992</v>
          </cell>
          <cell r="E11">
            <v>432952.71999999991</v>
          </cell>
          <cell r="F11">
            <v>301593.49000000011</v>
          </cell>
          <cell r="G11">
            <v>118976.02000000022</v>
          </cell>
          <cell r="H11">
            <v>78320.260000000198</v>
          </cell>
          <cell r="I11">
            <v>185.83999999999997</v>
          </cell>
          <cell r="J11">
            <v>8563.0900000000129</v>
          </cell>
          <cell r="K11">
            <v>31906.830000000016</v>
          </cell>
          <cell r="L11">
            <v>370141.71000000124</v>
          </cell>
          <cell r="M11">
            <v>153303.23000000062</v>
          </cell>
          <cell r="N11">
            <v>649.77999999999963</v>
          </cell>
          <cell r="O11">
            <v>96038.570000000342</v>
          </cell>
          <cell r="P11">
            <v>120150.1300000003</v>
          </cell>
          <cell r="Q11">
            <v>287598.65999999951</v>
          </cell>
          <cell r="R11">
            <v>94953.239999999641</v>
          </cell>
          <cell r="S11">
            <v>4087.9199999999996</v>
          </cell>
          <cell r="T11">
            <v>97625.680000000313</v>
          </cell>
          <cell r="U11">
            <v>90931.819999999556</v>
          </cell>
          <cell r="V11">
            <v>36991.409999999996</v>
          </cell>
          <cell r="W11">
            <v>14927.309999999978</v>
          </cell>
          <cell r="X11">
            <v>14875.339999999978</v>
          </cell>
          <cell r="Y11">
            <v>51.97</v>
          </cell>
          <cell r="Z11">
            <v>19975.220000000012</v>
          </cell>
          <cell r="AA11">
            <v>18985.530000000013</v>
          </cell>
          <cell r="AB11">
            <v>989.69000000000017</v>
          </cell>
          <cell r="AC11">
            <v>0</v>
          </cell>
          <cell r="AD11">
            <v>0</v>
          </cell>
          <cell r="AE11">
            <v>0</v>
          </cell>
          <cell r="AF11">
            <v>0</v>
          </cell>
          <cell r="AG11">
            <v>177832.66000000041</v>
          </cell>
          <cell r="AH11">
            <v>5556.0199999999986</v>
          </cell>
          <cell r="AI11">
            <v>599.92999999999984</v>
          </cell>
          <cell r="AJ11">
            <v>71524.140000000101</v>
          </cell>
          <cell r="AK11">
            <v>100152.57000000031</v>
          </cell>
          <cell r="AL11">
            <v>5.85</v>
          </cell>
          <cell r="AM11">
            <v>0.44</v>
          </cell>
          <cell r="AN11">
            <v>17214.569999999992</v>
          </cell>
          <cell r="AO11">
            <v>63.079999999999991</v>
          </cell>
          <cell r="AP11">
            <v>1809.8999999999999</v>
          </cell>
          <cell r="AQ11">
            <v>0</v>
          </cell>
          <cell r="AR11">
            <v>93613.700000000012</v>
          </cell>
          <cell r="AS11">
            <v>0</v>
          </cell>
          <cell r="AT11">
            <v>118976.02000000022</v>
          </cell>
          <cell r="AU11">
            <v>189952.42000000083</v>
          </cell>
          <cell r="AV11">
            <v>389982.93999999994</v>
          </cell>
        </row>
        <row r="12">
          <cell r="C12">
            <v>1417444</v>
          </cell>
          <cell r="D12">
            <v>72392.459999999992</v>
          </cell>
          <cell r="E12">
            <v>445122.83000000013</v>
          </cell>
          <cell r="F12">
            <v>432317.82000000012</v>
          </cell>
          <cell r="G12">
            <v>77938.969999999958</v>
          </cell>
          <cell r="H12">
            <v>59128.809999999961</v>
          </cell>
          <cell r="I12">
            <v>678.15</v>
          </cell>
          <cell r="J12">
            <v>6190.8600000000024</v>
          </cell>
          <cell r="K12">
            <v>11941.15</v>
          </cell>
          <cell r="L12">
            <v>460967.19000000076</v>
          </cell>
          <cell r="M12">
            <v>259125.41999999998</v>
          </cell>
          <cell r="N12">
            <v>4973.8200000000124</v>
          </cell>
          <cell r="O12">
            <v>137542.99000000092</v>
          </cell>
          <cell r="P12">
            <v>59324.959999999817</v>
          </cell>
          <cell r="Q12">
            <v>422552.06999999814</v>
          </cell>
          <cell r="R12">
            <v>187107.65999999843</v>
          </cell>
          <cell r="S12">
            <v>16633.509999999966</v>
          </cell>
          <cell r="T12">
            <v>177228.73999999976</v>
          </cell>
          <cell r="U12">
            <v>41582.159999999953</v>
          </cell>
          <cell r="V12">
            <v>70473.679999999993</v>
          </cell>
          <cell r="W12">
            <v>22463.320000000098</v>
          </cell>
          <cell r="X12">
            <v>21833.290000000099</v>
          </cell>
          <cell r="Y12">
            <v>630.02999999999975</v>
          </cell>
          <cell r="Z12">
            <v>40826.14999999998</v>
          </cell>
          <cell r="AA12">
            <v>37352.369999999981</v>
          </cell>
          <cell r="AB12">
            <v>3473.7799999999984</v>
          </cell>
          <cell r="AC12">
            <v>2873.5900000000011</v>
          </cell>
          <cell r="AD12">
            <v>2836.9800000000009</v>
          </cell>
          <cell r="AE12">
            <v>36.61</v>
          </cell>
          <cell r="AF12">
            <v>0</v>
          </cell>
          <cell r="AG12">
            <v>27887.450000000015</v>
          </cell>
          <cell r="AH12">
            <v>1852.8299999999992</v>
          </cell>
          <cell r="AI12">
            <v>282.37000000000012</v>
          </cell>
          <cell r="AJ12">
            <v>897.18000000000029</v>
          </cell>
          <cell r="AK12">
            <v>24855.070000000014</v>
          </cell>
          <cell r="AL12">
            <v>27373.680000000011</v>
          </cell>
          <cell r="AM12">
            <v>1861.71</v>
          </cell>
          <cell r="AN12">
            <v>107071.12999999986</v>
          </cell>
          <cell r="AO12">
            <v>4535.5400000000063</v>
          </cell>
          <cell r="AP12">
            <v>7459.0899999999911</v>
          </cell>
          <cell r="AQ12">
            <v>186.54</v>
          </cell>
          <cell r="AR12">
            <v>104217.62999999993</v>
          </cell>
          <cell r="AS12">
            <v>1149.5299999999995</v>
          </cell>
          <cell r="AT12">
            <v>80812.559999999954</v>
          </cell>
          <cell r="AU12">
            <v>314701.00000000099</v>
          </cell>
          <cell r="AV12">
            <v>378252.8799999982</v>
          </cell>
        </row>
        <row r="13">
          <cell r="C13">
            <v>460869</v>
          </cell>
          <cell r="D13">
            <v>41946.680000000008</v>
          </cell>
          <cell r="E13">
            <v>124426.44000000003</v>
          </cell>
          <cell r="F13">
            <v>157742.36000000007</v>
          </cell>
          <cell r="G13">
            <v>40504.09000000004</v>
          </cell>
          <cell r="H13">
            <v>33835.040000000037</v>
          </cell>
          <cell r="I13">
            <v>1446.8899999999992</v>
          </cell>
          <cell r="J13">
            <v>1412.4599999999994</v>
          </cell>
          <cell r="K13">
            <v>3809.7000000000062</v>
          </cell>
          <cell r="L13">
            <v>133131.94000000047</v>
          </cell>
          <cell r="M13">
            <v>83700.860000000728</v>
          </cell>
          <cell r="N13">
            <v>24365.209999999846</v>
          </cell>
          <cell r="O13">
            <v>7848.609999999976</v>
          </cell>
          <cell r="P13">
            <v>17217.259999999929</v>
          </cell>
          <cell r="Q13">
            <v>166268.31000000038</v>
          </cell>
          <cell r="R13">
            <v>39220.689999999769</v>
          </cell>
          <cell r="S13">
            <v>77262.620000000839</v>
          </cell>
          <cell r="T13">
            <v>20393.339999999989</v>
          </cell>
          <cell r="U13">
            <v>29391.659999999778</v>
          </cell>
          <cell r="V13">
            <v>7288.14</v>
          </cell>
          <cell r="W13">
            <v>2066.0900000000029</v>
          </cell>
          <cell r="X13">
            <v>937.51000000000101</v>
          </cell>
          <cell r="Y13">
            <v>1128.5800000000017</v>
          </cell>
          <cell r="Z13">
            <v>2420.7800000000075</v>
          </cell>
          <cell r="AA13">
            <v>870.31000000000017</v>
          </cell>
          <cell r="AB13">
            <v>1550.4700000000073</v>
          </cell>
          <cell r="AC13">
            <v>253.38000000000002</v>
          </cell>
          <cell r="AD13">
            <v>32.18</v>
          </cell>
          <cell r="AE13">
            <v>221.20000000000002</v>
          </cell>
          <cell r="AF13">
            <v>0</v>
          </cell>
          <cell r="AG13">
            <v>16721.790000000008</v>
          </cell>
          <cell r="AH13">
            <v>1321.0300000000016</v>
          </cell>
          <cell r="AI13">
            <v>11522.990000000016</v>
          </cell>
          <cell r="AJ13">
            <v>0.13</v>
          </cell>
          <cell r="AK13">
            <v>3877.6399999999908</v>
          </cell>
          <cell r="AL13">
            <v>4407.4499999999989</v>
          </cell>
          <cell r="AM13">
            <v>1961.7600000000007</v>
          </cell>
          <cell r="AN13">
            <v>2747.6000000000045</v>
          </cell>
          <cell r="AO13">
            <v>7659.3299999999863</v>
          </cell>
          <cell r="AP13">
            <v>12419.770000000013</v>
          </cell>
          <cell r="AQ13">
            <v>6451.1799999999957</v>
          </cell>
          <cell r="AR13">
            <v>5818.1099999999988</v>
          </cell>
          <cell r="AS13">
            <v>5755.4899999999734</v>
          </cell>
          <cell r="AT13">
            <v>40757.470000000038</v>
          </cell>
          <cell r="AU13">
            <v>101700.10000000047</v>
          </cell>
          <cell r="AV13">
            <v>154966.33000000042</v>
          </cell>
        </row>
        <row r="14">
          <cell r="C14">
            <v>6530553</v>
          </cell>
          <cell r="D14">
            <v>338837.48000000004</v>
          </cell>
          <cell r="E14">
            <v>1407223.9000000001</v>
          </cell>
          <cell r="F14">
            <v>2724148.51</v>
          </cell>
          <cell r="G14">
            <v>366029.67861055315</v>
          </cell>
          <cell r="H14">
            <v>306308.42059979879</v>
          </cell>
          <cell r="I14">
            <v>24267.505630126965</v>
          </cell>
          <cell r="J14">
            <v>8882.7168105835099</v>
          </cell>
          <cell r="K14">
            <v>26571.035570043976</v>
          </cell>
          <cell r="L14">
            <v>1440619.5436879208</v>
          </cell>
          <cell r="M14">
            <v>926877.68693790794</v>
          </cell>
          <cell r="N14">
            <v>178440.47272893737</v>
          </cell>
          <cell r="O14">
            <v>54895.986427258424</v>
          </cell>
          <cell r="P14">
            <v>280405.39759381703</v>
          </cell>
          <cell r="Q14">
            <v>2669852.0435130056</v>
          </cell>
          <cell r="R14">
            <v>1003075.2218715008</v>
          </cell>
          <cell r="S14">
            <v>1082465.7197436972</v>
          </cell>
          <cell r="T14">
            <v>222069.6043027461</v>
          </cell>
          <cell r="U14">
            <v>362241.49759506114</v>
          </cell>
          <cell r="V14">
            <v>295196.70716451417</v>
          </cell>
          <cell r="W14">
            <v>15323.094929101573</v>
          </cell>
          <cell r="X14">
            <v>13260.802654705822</v>
          </cell>
          <cell r="Y14">
            <v>2062.292274395752</v>
          </cell>
          <cell r="Z14">
            <v>124998.91510800872</v>
          </cell>
          <cell r="AA14">
            <v>76613.838484381384</v>
          </cell>
          <cell r="AB14">
            <v>48385.076623627334</v>
          </cell>
          <cell r="AC14">
            <v>879.95999999999992</v>
          </cell>
          <cell r="AD14">
            <v>771.40999999999985</v>
          </cell>
          <cell r="AE14">
            <v>108.55000000000001</v>
          </cell>
          <cell r="AF14">
            <v>50919.3</v>
          </cell>
          <cell r="AG14">
            <v>191843.41676714458</v>
          </cell>
          <cell r="AH14">
            <v>39895.735515490735</v>
          </cell>
          <cell r="AI14">
            <v>57483.884745703188</v>
          </cell>
          <cell r="AJ14">
            <v>7662.7266071533313</v>
          </cell>
          <cell r="AK14">
            <v>86801.069898797359</v>
          </cell>
          <cell r="AL14">
            <v>25354.156683026114</v>
          </cell>
          <cell r="AM14">
            <v>21601.35157637325</v>
          </cell>
          <cell r="AN14">
            <v>13318.434527941879</v>
          </cell>
          <cell r="AO14">
            <v>5855.9999999999973</v>
          </cell>
          <cell r="AP14">
            <v>101701.73035052103</v>
          </cell>
          <cell r="AQ14">
            <v>12420.470000000023</v>
          </cell>
          <cell r="AR14">
            <v>58169.365481189088</v>
          </cell>
          <cell r="AS14">
            <v>38493.220000000016</v>
          </cell>
          <cell r="AT14">
            <v>366909.63861055323</v>
          </cell>
          <cell r="AU14">
            <v>1197969.2790625368</v>
          </cell>
          <cell r="AV14">
            <v>2775909.5895564482</v>
          </cell>
        </row>
        <row r="15">
          <cell r="C15">
            <v>638390</v>
          </cell>
          <cell r="D15">
            <v>46043.239999999991</v>
          </cell>
          <cell r="E15">
            <v>173703.52</v>
          </cell>
          <cell r="F15">
            <v>200774.68000000008</v>
          </cell>
          <cell r="G15">
            <v>64498.348610553105</v>
          </cell>
          <cell r="H15">
            <v>55637.490599798643</v>
          </cell>
          <cell r="I15">
            <v>361.94563012695897</v>
          </cell>
          <cell r="J15">
            <v>1346.0768105835125</v>
          </cell>
          <cell r="K15">
            <v>7152.8355700439888</v>
          </cell>
          <cell r="L15">
            <v>154259.03368792104</v>
          </cell>
          <cell r="M15">
            <v>101199.66693790889</v>
          </cell>
          <cell r="N15">
            <v>10598.792728936751</v>
          </cell>
          <cell r="O15">
            <v>16570.256427258293</v>
          </cell>
          <cell r="P15">
            <v>25890.317593817104</v>
          </cell>
          <cell r="Q15">
            <v>196820.83351301283</v>
          </cell>
          <cell r="R15">
            <v>75794.441871502626</v>
          </cell>
          <cell r="S15">
            <v>45023.999743701206</v>
          </cell>
          <cell r="T15">
            <v>36164.174302746738</v>
          </cell>
          <cell r="U15">
            <v>39838.217595062255</v>
          </cell>
          <cell r="V15">
            <v>58342.197164514211</v>
          </cell>
          <cell r="W15">
            <v>8517.0049291015748</v>
          </cell>
          <cell r="X15">
            <v>8361.9726547058235</v>
          </cell>
          <cell r="Y15">
            <v>155.03227439575173</v>
          </cell>
          <cell r="Z15">
            <v>34097.525108007874</v>
          </cell>
          <cell r="AA15">
            <v>17266.848484381113</v>
          </cell>
          <cell r="AB15">
            <v>16830.676623626758</v>
          </cell>
          <cell r="AC15">
            <v>0</v>
          </cell>
          <cell r="AD15">
            <v>0</v>
          </cell>
          <cell r="AE15">
            <v>0</v>
          </cell>
          <cell r="AF15">
            <v>0</v>
          </cell>
          <cell r="AG15">
            <v>15319.876767144793</v>
          </cell>
          <cell r="AH15">
            <v>2534.9155154907253</v>
          </cell>
          <cell r="AI15">
            <v>3458.6847457031272</v>
          </cell>
          <cell r="AJ15">
            <v>4253.1566071533325</v>
          </cell>
          <cell r="AK15">
            <v>5073.1198987976077</v>
          </cell>
          <cell r="AL15">
            <v>9969.9966830261274</v>
          </cell>
          <cell r="AM15">
            <v>4551.7715763732767</v>
          </cell>
          <cell r="AN15">
            <v>321.07452794189339</v>
          </cell>
          <cell r="AO15">
            <v>0</v>
          </cell>
          <cell r="AP15">
            <v>16632.52035051888</v>
          </cell>
          <cell r="AQ15">
            <v>0</v>
          </cell>
          <cell r="AR15">
            <v>3265.7154811889745</v>
          </cell>
          <cell r="AS15">
            <v>0</v>
          </cell>
          <cell r="AT15">
            <v>64498.348610553105</v>
          </cell>
          <cell r="AU15">
            <v>132613.3190625365</v>
          </cell>
          <cell r="AV15">
            <v>226339.99955645765</v>
          </cell>
        </row>
        <row r="16">
          <cell r="C16">
            <v>688767</v>
          </cell>
          <cell r="D16">
            <v>36484.44</v>
          </cell>
          <cell r="E16">
            <v>189948.4599999999</v>
          </cell>
          <cell r="F16">
            <v>292630.55999999947</v>
          </cell>
          <cell r="G16">
            <v>36185.049999999988</v>
          </cell>
          <cell r="H16">
            <v>32709.279999999988</v>
          </cell>
          <cell r="I16">
            <v>2796.300000000002</v>
          </cell>
          <cell r="J16">
            <v>28.060000000000002</v>
          </cell>
          <cell r="K16">
            <v>651.41000000000042</v>
          </cell>
          <cell r="L16">
            <v>152933.48000000016</v>
          </cell>
          <cell r="M16">
            <v>110315.19000000005</v>
          </cell>
          <cell r="N16">
            <v>28439.650000000089</v>
          </cell>
          <cell r="O16">
            <v>3021.2899999999963</v>
          </cell>
          <cell r="P16">
            <v>11157.349999999997</v>
          </cell>
          <cell r="Q16">
            <v>290622.229999998</v>
          </cell>
          <cell r="R16">
            <v>91987.240000000136</v>
          </cell>
          <cell r="S16">
            <v>142887.50999999841</v>
          </cell>
          <cell r="T16">
            <v>29391.019999999418</v>
          </cell>
          <cell r="U16">
            <v>26356.460000000006</v>
          </cell>
          <cell r="V16">
            <v>43649.659999999996</v>
          </cell>
          <cell r="W16">
            <v>0</v>
          </cell>
          <cell r="X16">
            <v>0</v>
          </cell>
          <cell r="Y16">
            <v>0</v>
          </cell>
          <cell r="Z16">
            <v>2259.5100000000002</v>
          </cell>
          <cell r="AA16">
            <v>620.12</v>
          </cell>
          <cell r="AB16">
            <v>1639.3900000000003</v>
          </cell>
          <cell r="AC16">
            <v>5.2200000000000006</v>
          </cell>
          <cell r="AD16">
            <v>1.46</v>
          </cell>
          <cell r="AE16">
            <v>3.7600000000000007</v>
          </cell>
          <cell r="AF16">
            <v>0</v>
          </cell>
          <cell r="AG16">
            <v>14992.970000000003</v>
          </cell>
          <cell r="AH16">
            <v>5197.1299999999992</v>
          </cell>
          <cell r="AI16">
            <v>6655.4200000000046</v>
          </cell>
          <cell r="AJ16">
            <v>1025.1999999999996</v>
          </cell>
          <cell r="AK16">
            <v>2115.2200000000012</v>
          </cell>
          <cell r="AL16">
            <v>4.7899999999999991</v>
          </cell>
          <cell r="AM16">
            <v>0</v>
          </cell>
          <cell r="AN16">
            <v>837.7999999999995</v>
          </cell>
          <cell r="AO16">
            <v>0</v>
          </cell>
          <cell r="AP16">
            <v>4363.4600000000073</v>
          </cell>
          <cell r="AQ16">
            <v>0</v>
          </cell>
          <cell r="AR16">
            <v>12360.660000000013</v>
          </cell>
          <cell r="AS16">
            <v>0</v>
          </cell>
          <cell r="AT16">
            <v>36190.26999999999</v>
          </cell>
          <cell r="AU16">
            <v>137097.92000000016</v>
          </cell>
          <cell r="AV16">
            <v>291150.58999999799</v>
          </cell>
        </row>
        <row r="17">
          <cell r="C17">
            <v>791488</v>
          </cell>
          <cell r="D17">
            <v>48560.24</v>
          </cell>
          <cell r="E17">
            <v>228936.15000000014</v>
          </cell>
          <cell r="F17">
            <v>304382.63999999996</v>
          </cell>
          <cell r="G17">
            <v>55615.31000000018</v>
          </cell>
          <cell r="H17">
            <v>44689.79000000019</v>
          </cell>
          <cell r="I17">
            <v>1977.0199999999977</v>
          </cell>
          <cell r="J17">
            <v>946.69999999999982</v>
          </cell>
          <cell r="K17">
            <v>8001.7999999999947</v>
          </cell>
          <cell r="L17">
            <v>247242.52999999936</v>
          </cell>
          <cell r="M17">
            <v>165631.549999999</v>
          </cell>
          <cell r="N17">
            <v>18634.340000000127</v>
          </cell>
          <cell r="O17">
            <v>8780.0100000000439</v>
          </cell>
          <cell r="P17">
            <v>54196.630000000187</v>
          </cell>
          <cell r="Q17">
            <v>259333.15000000081</v>
          </cell>
          <cell r="R17">
            <v>136527.72000000061</v>
          </cell>
          <cell r="S17">
            <v>53216.889999999978</v>
          </cell>
          <cell r="T17">
            <v>14092.330000000355</v>
          </cell>
          <cell r="U17">
            <v>55496.209999999839</v>
          </cell>
          <cell r="V17">
            <v>20756.57</v>
          </cell>
          <cell r="W17">
            <v>684.6</v>
          </cell>
          <cell r="X17">
            <v>684.6</v>
          </cell>
          <cell r="Y17">
            <v>0</v>
          </cell>
          <cell r="Z17">
            <v>18255.200000000226</v>
          </cell>
          <cell r="AA17">
            <v>14798.970000000196</v>
          </cell>
          <cell r="AB17">
            <v>3456.2300000000309</v>
          </cell>
          <cell r="AC17">
            <v>260.81999999999994</v>
          </cell>
          <cell r="AD17">
            <v>245.98999999999995</v>
          </cell>
          <cell r="AE17">
            <v>14.83</v>
          </cell>
          <cell r="AF17">
            <v>0</v>
          </cell>
          <cell r="AG17">
            <v>45029.889999999854</v>
          </cell>
          <cell r="AH17">
            <v>6048.6599999999944</v>
          </cell>
          <cell r="AI17">
            <v>11076.580000000082</v>
          </cell>
          <cell r="AJ17">
            <v>823.28999999999849</v>
          </cell>
          <cell r="AK17">
            <v>27081.359999999782</v>
          </cell>
          <cell r="AL17">
            <v>1421.6600000000012</v>
          </cell>
          <cell r="AM17">
            <v>0</v>
          </cell>
          <cell r="AN17">
            <v>6505.6099999999906</v>
          </cell>
          <cell r="AO17">
            <v>364.48</v>
          </cell>
          <cell r="AP17">
            <v>139.19999999999996</v>
          </cell>
          <cell r="AQ17">
            <v>0</v>
          </cell>
          <cell r="AR17">
            <v>1937.8899999999985</v>
          </cell>
          <cell r="AS17">
            <v>0</v>
          </cell>
          <cell r="AT17">
            <v>55876.130000000179</v>
          </cell>
          <cell r="AU17">
            <v>194605.48999999953</v>
          </cell>
          <cell r="AV17">
            <v>320541.15000000084</v>
          </cell>
        </row>
        <row r="18">
          <cell r="C18">
            <v>586732</v>
          </cell>
          <cell r="D18">
            <v>49195.34</v>
          </cell>
          <cell r="E18">
            <v>138549.36000000002</v>
          </cell>
          <cell r="F18">
            <v>252416.41000000009</v>
          </cell>
          <cell r="G18">
            <v>46713.759999999922</v>
          </cell>
          <cell r="H18">
            <v>42738.669999999925</v>
          </cell>
          <cell r="I18">
            <v>2618.5999999999981</v>
          </cell>
          <cell r="J18">
            <v>759.31000000000006</v>
          </cell>
          <cell r="K18">
            <v>597.1800000000004</v>
          </cell>
          <cell r="L18">
            <v>126003.33000000029</v>
          </cell>
          <cell r="M18">
            <v>102831.82000000031</v>
          </cell>
          <cell r="N18">
            <v>15457.209999999977</v>
          </cell>
          <cell r="O18">
            <v>3334.1000000000004</v>
          </cell>
          <cell r="P18">
            <v>4380.1999999999989</v>
          </cell>
          <cell r="Q18">
            <v>275224.60999999905</v>
          </cell>
          <cell r="R18">
            <v>83072.109999999244</v>
          </cell>
          <cell r="S18">
            <v>147503.75000000009</v>
          </cell>
          <cell r="T18">
            <v>24147.089999999793</v>
          </cell>
          <cell r="U18">
            <v>20501.659999999942</v>
          </cell>
          <cell r="V18">
            <v>20499.11</v>
          </cell>
          <cell r="W18">
            <v>0</v>
          </cell>
          <cell r="X18">
            <v>0</v>
          </cell>
          <cell r="Y18">
            <v>0</v>
          </cell>
          <cell r="Z18">
            <v>0</v>
          </cell>
          <cell r="AA18">
            <v>0</v>
          </cell>
          <cell r="AB18">
            <v>0</v>
          </cell>
          <cell r="AC18">
            <v>304.56999999999994</v>
          </cell>
          <cell r="AD18">
            <v>268.1699999999999</v>
          </cell>
          <cell r="AE18">
            <v>36.400000000000006</v>
          </cell>
          <cell r="AF18">
            <v>0</v>
          </cell>
          <cell r="AG18">
            <v>9851.9200000000037</v>
          </cell>
          <cell r="AH18">
            <v>2451.9200000000005</v>
          </cell>
          <cell r="AI18">
            <v>5748.7500000000009</v>
          </cell>
          <cell r="AJ18">
            <v>0</v>
          </cell>
          <cell r="AK18">
            <v>1651.2500000000014</v>
          </cell>
          <cell r="AL18">
            <v>0</v>
          </cell>
          <cell r="AM18">
            <v>0</v>
          </cell>
          <cell r="AN18">
            <v>3334.1000000000004</v>
          </cell>
          <cell r="AO18">
            <v>0</v>
          </cell>
          <cell r="AP18">
            <v>14295.629999999899</v>
          </cell>
          <cell r="AQ18">
            <v>0</v>
          </cell>
          <cell r="AR18">
            <v>8667.319999999967</v>
          </cell>
          <cell r="AS18">
            <v>0</v>
          </cell>
          <cell r="AT18">
            <v>47018.329999999922</v>
          </cell>
          <cell r="AU18">
            <v>112817.31000000029</v>
          </cell>
          <cell r="AV18">
            <v>262113.5799999992</v>
          </cell>
        </row>
        <row r="19">
          <cell r="C19">
            <v>353342</v>
          </cell>
          <cell r="D19">
            <v>17534.61</v>
          </cell>
          <cell r="E19">
            <v>35432.33</v>
          </cell>
          <cell r="F19">
            <v>151293.80999999997</v>
          </cell>
          <cell r="G19">
            <v>17304.130000000005</v>
          </cell>
          <cell r="H19">
            <v>11754.480000000009</v>
          </cell>
          <cell r="I19">
            <v>4284.1499999999996</v>
          </cell>
          <cell r="J19">
            <v>817.42999999999677</v>
          </cell>
          <cell r="K19">
            <v>448.07</v>
          </cell>
          <cell r="L19">
            <v>33474.189999999988</v>
          </cell>
          <cell r="M19">
            <v>23098.639999999963</v>
          </cell>
          <cell r="N19">
            <v>8885.4900000000234</v>
          </cell>
          <cell r="O19">
            <v>600.56999999999994</v>
          </cell>
          <cell r="P19">
            <v>889.4899999999991</v>
          </cell>
          <cell r="Q19">
            <v>120756.68000000081</v>
          </cell>
          <cell r="R19">
            <v>13125.650000000007</v>
          </cell>
          <cell r="S19">
            <v>93094.250000000538</v>
          </cell>
          <cell r="T19">
            <v>12253.00000000026</v>
          </cell>
          <cell r="U19">
            <v>2283.7800000000002</v>
          </cell>
          <cell r="V19">
            <v>16577.88</v>
          </cell>
          <cell r="W19">
            <v>13.06</v>
          </cell>
          <cell r="X19">
            <v>0</v>
          </cell>
          <cell r="Y19">
            <v>13.06</v>
          </cell>
          <cell r="Z19">
            <v>11753.710000000076</v>
          </cell>
          <cell r="AA19">
            <v>627.89999999999975</v>
          </cell>
          <cell r="AB19">
            <v>11125.810000000076</v>
          </cell>
          <cell r="AC19">
            <v>4.4400000000000004</v>
          </cell>
          <cell r="AD19">
            <v>0</v>
          </cell>
          <cell r="AE19">
            <v>4.4400000000000004</v>
          </cell>
          <cell r="AF19">
            <v>0</v>
          </cell>
          <cell r="AG19">
            <v>7964.079999999999</v>
          </cell>
          <cell r="AH19">
            <v>2620.5900000000015</v>
          </cell>
          <cell r="AI19">
            <v>4867.0999999999976</v>
          </cell>
          <cell r="AJ19">
            <v>288.5200000000001</v>
          </cell>
          <cell r="AK19">
            <v>187.86999999999992</v>
          </cell>
          <cell r="AL19">
            <v>1.75</v>
          </cell>
          <cell r="AM19">
            <v>0</v>
          </cell>
          <cell r="AN19">
            <v>152.77999999999997</v>
          </cell>
          <cell r="AO19">
            <v>0</v>
          </cell>
          <cell r="AP19">
            <v>5811.7000000000889</v>
          </cell>
          <cell r="AQ19">
            <v>0</v>
          </cell>
          <cell r="AR19">
            <v>4779.7100000000173</v>
          </cell>
          <cell r="AS19">
            <v>2</v>
          </cell>
          <cell r="AT19">
            <v>17308.570000000003</v>
          </cell>
          <cell r="AU19">
            <v>25368.639999999989</v>
          </cell>
          <cell r="AV19">
            <v>129881.06000000078</v>
          </cell>
        </row>
        <row r="20">
          <cell r="C20">
            <v>123091</v>
          </cell>
          <cell r="D20">
            <v>15754.129999999997</v>
          </cell>
          <cell r="E20">
            <v>4140.18</v>
          </cell>
          <cell r="F20">
            <v>12728.39</v>
          </cell>
          <cell r="G20">
            <v>15815.790000000005</v>
          </cell>
          <cell r="H20">
            <v>10641.909999999998</v>
          </cell>
          <cell r="I20">
            <v>4812.7900000000054</v>
          </cell>
          <cell r="J20">
            <v>141.05999999999997</v>
          </cell>
          <cell r="K20">
            <v>220.02999999999997</v>
          </cell>
          <cell r="L20">
            <v>4177.7499999999982</v>
          </cell>
          <cell r="M20">
            <v>1131.1299999999999</v>
          </cell>
          <cell r="N20">
            <v>2640.8499999999976</v>
          </cell>
          <cell r="O20">
            <v>79.79000000000002</v>
          </cell>
          <cell r="P20">
            <v>325.98000000000008</v>
          </cell>
          <cell r="Q20">
            <v>13940.610000000077</v>
          </cell>
          <cell r="R20">
            <v>193.25</v>
          </cell>
          <cell r="S20">
            <v>10419.470000000092</v>
          </cell>
          <cell r="T20">
            <v>2395.8999999999851</v>
          </cell>
          <cell r="U20">
            <v>931.9899999999991</v>
          </cell>
          <cell r="V20">
            <v>4462.1099999999997</v>
          </cell>
          <cell r="W20">
            <v>33.65</v>
          </cell>
          <cell r="X20">
            <v>0</v>
          </cell>
          <cell r="Y20">
            <v>33.65</v>
          </cell>
          <cell r="Z20">
            <v>0</v>
          </cell>
          <cell r="AA20">
            <v>0</v>
          </cell>
          <cell r="AB20">
            <v>0</v>
          </cell>
          <cell r="AC20">
            <v>0</v>
          </cell>
          <cell r="AD20">
            <v>0</v>
          </cell>
          <cell r="AE20">
            <v>0</v>
          </cell>
          <cell r="AF20">
            <v>0</v>
          </cell>
          <cell r="AG20">
            <v>855.43000000000029</v>
          </cell>
          <cell r="AH20">
            <v>54.910000000000004</v>
          </cell>
          <cell r="AI20">
            <v>616.56000000000029</v>
          </cell>
          <cell r="AJ20">
            <v>7.4400000000000013</v>
          </cell>
          <cell r="AK20">
            <v>176.51999999999998</v>
          </cell>
          <cell r="AL20">
            <v>23.89</v>
          </cell>
          <cell r="AM20">
            <v>3.02</v>
          </cell>
          <cell r="AN20">
            <v>0</v>
          </cell>
          <cell r="AO20">
            <v>0</v>
          </cell>
          <cell r="AP20">
            <v>1919.779999999982</v>
          </cell>
          <cell r="AQ20">
            <v>523.4100000000002</v>
          </cell>
          <cell r="AR20">
            <v>0</v>
          </cell>
          <cell r="AS20">
            <v>0</v>
          </cell>
          <cell r="AT20">
            <v>15815.790000000005</v>
          </cell>
          <cell r="AU20">
            <v>3329.0599999999977</v>
          </cell>
          <cell r="AV20">
            <v>12352.850000000095</v>
          </cell>
        </row>
        <row r="21">
          <cell r="C21">
            <v>670027</v>
          </cell>
          <cell r="D21">
            <v>16365.97</v>
          </cell>
          <cell r="E21">
            <v>210594.58000000002</v>
          </cell>
          <cell r="F21">
            <v>246088.84999999992</v>
          </cell>
          <cell r="G21">
            <v>17622.600000000017</v>
          </cell>
          <cell r="H21">
            <v>13968.120000000014</v>
          </cell>
          <cell r="I21">
            <v>762.25</v>
          </cell>
          <cell r="J21">
            <v>165.35000000000002</v>
          </cell>
          <cell r="K21">
            <v>2726.8800000000019</v>
          </cell>
          <cell r="L21">
            <v>297461.81999999972</v>
          </cell>
          <cell r="M21">
            <v>179755.74999999991</v>
          </cell>
          <cell r="N21">
            <v>3050.2200000000012</v>
          </cell>
          <cell r="O21">
            <v>4994.4999999999955</v>
          </cell>
          <cell r="P21">
            <v>109661.34999999982</v>
          </cell>
          <cell r="Q21">
            <v>218691.53999999998</v>
          </cell>
          <cell r="R21">
            <v>137567.19999999995</v>
          </cell>
          <cell r="S21">
            <v>12019.769999999977</v>
          </cell>
          <cell r="T21">
            <v>6018.2499999999873</v>
          </cell>
          <cell r="U21">
            <v>63086.320000000022</v>
          </cell>
          <cell r="V21">
            <v>13356.09</v>
          </cell>
          <cell r="W21">
            <v>1391.2399999999986</v>
          </cell>
          <cell r="X21">
            <v>1361.4899999999986</v>
          </cell>
          <cell r="Y21">
            <v>29.750000000000004</v>
          </cell>
          <cell r="Z21">
            <v>11859.899999999947</v>
          </cell>
          <cell r="AA21">
            <v>10655.869999999948</v>
          </cell>
          <cell r="AB21">
            <v>1204.0299999999986</v>
          </cell>
          <cell r="AC21">
            <v>104.95</v>
          </cell>
          <cell r="AD21">
            <v>83.69</v>
          </cell>
          <cell r="AE21">
            <v>21.26</v>
          </cell>
          <cell r="AF21">
            <v>0</v>
          </cell>
          <cell r="AG21">
            <v>53855.769999999953</v>
          </cell>
          <cell r="AH21">
            <v>15610.520000000017</v>
          </cell>
          <cell r="AI21">
            <v>395.89</v>
          </cell>
          <cell r="AJ21">
            <v>209.27000000000012</v>
          </cell>
          <cell r="AK21">
            <v>37640.089999999938</v>
          </cell>
          <cell r="AL21">
            <v>3793.1599999999976</v>
          </cell>
          <cell r="AM21">
            <v>12428.01999999997</v>
          </cell>
          <cell r="AN21">
            <v>316.83999999999992</v>
          </cell>
          <cell r="AO21">
            <v>3403.4199999999973</v>
          </cell>
          <cell r="AP21">
            <v>3876.4299999999935</v>
          </cell>
          <cell r="AQ21">
            <v>18.05</v>
          </cell>
          <cell r="AR21">
            <v>0</v>
          </cell>
          <cell r="AS21">
            <v>0</v>
          </cell>
          <cell r="AT21">
            <v>17727.550000000017</v>
          </cell>
          <cell r="AU21">
            <v>225055.8499999998</v>
          </cell>
          <cell r="AV21">
            <v>280512.72999999986</v>
          </cell>
        </row>
        <row r="22">
          <cell r="C22">
            <v>485996</v>
          </cell>
          <cell r="D22">
            <v>24892.86</v>
          </cell>
          <cell r="E22">
            <v>96259.67</v>
          </cell>
          <cell r="F22">
            <v>302862.99</v>
          </cell>
          <cell r="G22">
            <v>25136.199999999968</v>
          </cell>
          <cell r="H22">
            <v>22096.949999999968</v>
          </cell>
          <cell r="I22">
            <v>732.04000000000019</v>
          </cell>
          <cell r="J22">
            <v>893.7700000000001</v>
          </cell>
          <cell r="K22">
            <v>1413.4400000000005</v>
          </cell>
          <cell r="L22">
            <v>94359.190000000046</v>
          </cell>
          <cell r="M22">
            <v>78445.340000000026</v>
          </cell>
          <cell r="N22">
            <v>4304.8600000000042</v>
          </cell>
          <cell r="O22">
            <v>4400.8100000000095</v>
          </cell>
          <cell r="P22">
            <v>7208.1800000000021</v>
          </cell>
          <cell r="Q22">
            <v>303654.38000000024</v>
          </cell>
          <cell r="R22">
            <v>179738.97999999992</v>
          </cell>
          <cell r="S22">
            <v>75296.830000000584</v>
          </cell>
          <cell r="T22">
            <v>22161.189999999853</v>
          </cell>
          <cell r="U22">
            <v>26457.379999999874</v>
          </cell>
          <cell r="V22">
            <v>9373.61</v>
          </cell>
          <cell r="W22">
            <v>0</v>
          </cell>
          <cell r="X22">
            <v>0</v>
          </cell>
          <cell r="Y22">
            <v>0</v>
          </cell>
          <cell r="Z22">
            <v>7956.2700000000168</v>
          </cell>
          <cell r="AA22">
            <v>4899.7000000000107</v>
          </cell>
          <cell r="AB22">
            <v>3056.5700000000056</v>
          </cell>
          <cell r="AC22">
            <v>0</v>
          </cell>
          <cell r="AD22">
            <v>0</v>
          </cell>
          <cell r="AE22">
            <v>0</v>
          </cell>
          <cell r="AF22">
            <v>0</v>
          </cell>
          <cell r="AG22">
            <v>4742.5599999999968</v>
          </cell>
          <cell r="AH22">
            <v>0</v>
          </cell>
          <cell r="AI22">
            <v>2086.149999999996</v>
          </cell>
          <cell r="AJ22">
            <v>1055.8500000000004</v>
          </cell>
          <cell r="AK22">
            <v>1600.5600000000002</v>
          </cell>
          <cell r="AL22">
            <v>2150.0300000000002</v>
          </cell>
          <cell r="AM22">
            <v>4501.0700000000024</v>
          </cell>
          <cell r="AN22">
            <v>179.57</v>
          </cell>
          <cell r="AO22">
            <v>0</v>
          </cell>
          <cell r="AP22">
            <v>9422.9599999999919</v>
          </cell>
          <cell r="AQ22">
            <v>0</v>
          </cell>
          <cell r="AR22">
            <v>2037.3799999999994</v>
          </cell>
          <cell r="AS22">
            <v>0</v>
          </cell>
          <cell r="AT22">
            <v>25136.199999999968</v>
          </cell>
          <cell r="AU22">
            <v>82785.960000000036</v>
          </cell>
          <cell r="AV22">
            <v>304892.87000000029</v>
          </cell>
        </row>
        <row r="23">
          <cell r="C23">
            <v>353319</v>
          </cell>
          <cell r="D23">
            <v>36723.520000000004</v>
          </cell>
          <cell r="E23">
            <v>47661.37</v>
          </cell>
          <cell r="F23">
            <v>103462.86999999998</v>
          </cell>
          <cell r="G23">
            <v>40262.530000000021</v>
          </cell>
          <cell r="H23">
            <v>31343.580000000013</v>
          </cell>
          <cell r="I23">
            <v>3927.1400000000021</v>
          </cell>
          <cell r="J23">
            <v>3117.0499999999997</v>
          </cell>
          <cell r="K23">
            <v>1874.7599999999989</v>
          </cell>
          <cell r="L23">
            <v>44436.410000000324</v>
          </cell>
          <cell r="M23">
            <v>21690.629999999968</v>
          </cell>
          <cell r="N23">
            <v>15630.110000000279</v>
          </cell>
          <cell r="O23">
            <v>3994.0600000000622</v>
          </cell>
          <cell r="P23">
            <v>3121.6100000000124</v>
          </cell>
          <cell r="Q23">
            <v>112225.01999999926</v>
          </cell>
          <cell r="R23">
            <v>19216.050000000025</v>
          </cell>
          <cell r="S23">
            <v>60396.809999999175</v>
          </cell>
          <cell r="T23">
            <v>27410.760000000031</v>
          </cell>
          <cell r="U23">
            <v>5201.4000000000215</v>
          </cell>
          <cell r="V23">
            <v>33067.22</v>
          </cell>
          <cell r="W23">
            <v>929.55</v>
          </cell>
          <cell r="X23">
            <v>477.12</v>
          </cell>
          <cell r="Y23">
            <v>452.43</v>
          </cell>
          <cell r="Z23">
            <v>14877.170000000468</v>
          </cell>
          <cell r="AA23">
            <v>4586.3200000000061</v>
          </cell>
          <cell r="AB23">
            <v>10290.850000000462</v>
          </cell>
          <cell r="AC23">
            <v>22.43</v>
          </cell>
          <cell r="AD23">
            <v>22.43</v>
          </cell>
          <cell r="AE23">
            <v>0</v>
          </cell>
          <cell r="AF23">
            <v>0</v>
          </cell>
          <cell r="AG23">
            <v>3506.0100000000089</v>
          </cell>
          <cell r="AH23">
            <v>14.219999999999997</v>
          </cell>
          <cell r="AI23">
            <v>3241.0400000000091</v>
          </cell>
          <cell r="AJ23">
            <v>0</v>
          </cell>
          <cell r="AK23">
            <v>250.74999999999997</v>
          </cell>
          <cell r="AL23">
            <v>1991.0899999999776</v>
          </cell>
          <cell r="AM23">
            <v>0</v>
          </cell>
          <cell r="AN23">
            <v>408.61999999999955</v>
          </cell>
          <cell r="AO23">
            <v>648.28000000000054</v>
          </cell>
          <cell r="AP23">
            <v>18106.900000002046</v>
          </cell>
          <cell r="AQ23">
            <v>0</v>
          </cell>
          <cell r="AR23">
            <v>9303.8600000001061</v>
          </cell>
          <cell r="AS23">
            <v>1404.6199999999985</v>
          </cell>
          <cell r="AT23">
            <v>40284.960000000021</v>
          </cell>
          <cell r="AU23">
            <v>38811.960000000341</v>
          </cell>
          <cell r="AV23">
            <v>101792.81999999759</v>
          </cell>
        </row>
        <row r="24">
          <cell r="C24">
            <v>617777</v>
          </cell>
          <cell r="D24">
            <v>25587.65</v>
          </cell>
          <cell r="E24">
            <v>129431.83</v>
          </cell>
          <cell r="F24">
            <v>259171.79000000004</v>
          </cell>
          <cell r="G24">
            <v>25225.8</v>
          </cell>
          <cell r="H24">
            <v>20611.34</v>
          </cell>
          <cell r="I24">
            <v>1510.7600000000007</v>
          </cell>
          <cell r="J24">
            <v>438.79000000000036</v>
          </cell>
          <cell r="K24">
            <v>2664.9099999999958</v>
          </cell>
          <cell r="L24">
            <v>136537.57</v>
          </cell>
          <cell r="M24">
            <v>63859.210000000006</v>
          </cell>
          <cell r="N24">
            <v>41003.79000000003</v>
          </cell>
          <cell r="O24">
            <v>6001.6200000000135</v>
          </cell>
          <cell r="P24">
            <v>25672.949999999975</v>
          </cell>
          <cell r="Q24">
            <v>264389.60999999929</v>
          </cell>
          <cell r="R24">
            <v>38203.499999999978</v>
          </cell>
          <cell r="S24">
            <v>194868.24999999924</v>
          </cell>
          <cell r="T24">
            <v>7421.7400000000071</v>
          </cell>
          <cell r="U24">
            <v>23896.120000000024</v>
          </cell>
          <cell r="V24">
            <v>9943.0300000000061</v>
          </cell>
          <cell r="W24">
            <v>1877.8299999999995</v>
          </cell>
          <cell r="X24">
            <v>1068.6699999999996</v>
          </cell>
          <cell r="Y24">
            <v>809.16</v>
          </cell>
          <cell r="Z24">
            <v>313.54999999999995</v>
          </cell>
          <cell r="AA24">
            <v>313.54999999999995</v>
          </cell>
          <cell r="AB24">
            <v>0</v>
          </cell>
          <cell r="AC24">
            <v>0</v>
          </cell>
          <cell r="AD24">
            <v>0</v>
          </cell>
          <cell r="AE24">
            <v>0</v>
          </cell>
          <cell r="AF24">
            <v>0</v>
          </cell>
          <cell r="AG24">
            <v>14990.859999999979</v>
          </cell>
          <cell r="AH24">
            <v>548.29999999999984</v>
          </cell>
          <cell r="AI24">
            <v>13068.309999999979</v>
          </cell>
          <cell r="AJ24">
            <v>0</v>
          </cell>
          <cell r="AK24">
            <v>1374.2499999999995</v>
          </cell>
          <cell r="AL24">
            <v>5994.1300000000083</v>
          </cell>
          <cell r="AM24">
            <v>117.47000000000001</v>
          </cell>
          <cell r="AN24">
            <v>1.81</v>
          </cell>
          <cell r="AO24">
            <v>1439.82</v>
          </cell>
          <cell r="AP24">
            <v>6840.3900000000058</v>
          </cell>
          <cell r="AQ24">
            <v>4419.869999999989</v>
          </cell>
          <cell r="AR24">
            <v>581.3499999999998</v>
          </cell>
          <cell r="AS24">
            <v>19095.279999999992</v>
          </cell>
          <cell r="AT24">
            <v>25225.8</v>
          </cell>
          <cell r="AU24">
            <v>115871.31</v>
          </cell>
          <cell r="AV24">
            <v>248757.12999999925</v>
          </cell>
        </row>
        <row r="25">
          <cell r="C25">
            <v>832076</v>
          </cell>
          <cell r="D25">
            <v>8232.48</v>
          </cell>
          <cell r="E25">
            <v>131602.9800000001</v>
          </cell>
          <cell r="F25">
            <v>465383.77000000025</v>
          </cell>
          <cell r="G25">
            <v>8371.1700000000055</v>
          </cell>
          <cell r="H25">
            <v>7723.2500000000045</v>
          </cell>
          <cell r="I25">
            <v>0</v>
          </cell>
          <cell r="J25">
            <v>217.88999999999996</v>
          </cell>
          <cell r="K25">
            <v>430.02999999999975</v>
          </cell>
          <cell r="L25">
            <v>130764.09999999998</v>
          </cell>
          <cell r="M25">
            <v>65638.43999999993</v>
          </cell>
          <cell r="N25">
            <v>25916.280000000086</v>
          </cell>
          <cell r="O25">
            <v>2981.9300000000048</v>
          </cell>
          <cell r="P25">
            <v>36227.449999999946</v>
          </cell>
          <cell r="Q25">
            <v>493066.77999999607</v>
          </cell>
          <cell r="R25">
            <v>198102.0499999983</v>
          </cell>
          <cell r="S25">
            <v>171096.68999999895</v>
          </cell>
          <cell r="T25">
            <v>34442.559999999714</v>
          </cell>
          <cell r="U25">
            <v>89425.479999999123</v>
          </cell>
          <cell r="V25">
            <v>45333.88</v>
          </cell>
          <cell r="W25">
            <v>1767.13</v>
          </cell>
          <cell r="X25">
            <v>1239.1499999999999</v>
          </cell>
          <cell r="Y25">
            <v>527.98000000000013</v>
          </cell>
          <cell r="Z25">
            <v>22531.430000000102</v>
          </cell>
          <cell r="AA25">
            <v>22531.430000000102</v>
          </cell>
          <cell r="AB25">
            <v>0</v>
          </cell>
          <cell r="AC25">
            <v>177.52999999999997</v>
          </cell>
          <cell r="AD25">
            <v>149.66999999999999</v>
          </cell>
          <cell r="AE25">
            <v>27.86</v>
          </cell>
          <cell r="AF25">
            <v>50919.3</v>
          </cell>
          <cell r="AG25">
            <v>20734.050000000003</v>
          </cell>
          <cell r="AH25">
            <v>4814.5699999999915</v>
          </cell>
          <cell r="AI25">
            <v>6269.399999999986</v>
          </cell>
          <cell r="AJ25">
            <v>0</v>
          </cell>
          <cell r="AK25">
            <v>9650.0800000000272</v>
          </cell>
          <cell r="AL25">
            <v>0</v>
          </cell>
          <cell r="AM25">
            <v>0</v>
          </cell>
          <cell r="AN25">
            <v>1260.2299999999984</v>
          </cell>
          <cell r="AO25">
            <v>0</v>
          </cell>
          <cell r="AP25">
            <v>19302.240000000114</v>
          </cell>
          <cell r="AQ25">
            <v>7459.140000000034</v>
          </cell>
          <cell r="AR25">
            <v>15139.670000000022</v>
          </cell>
          <cell r="AS25">
            <v>17991.320000000029</v>
          </cell>
          <cell r="AT25">
            <v>8548.7000000000062</v>
          </cell>
          <cell r="AU25">
            <v>110536.94999999998</v>
          </cell>
          <cell r="AV25">
            <v>476439.889999996</v>
          </cell>
        </row>
        <row r="26">
          <cell r="C26">
            <v>389548</v>
          </cell>
          <cell r="D26">
            <v>13462.999999999998</v>
          </cell>
          <cell r="E26">
            <v>20963.47</v>
          </cell>
          <cell r="F26">
            <v>132951.75</v>
          </cell>
          <cell r="G26">
            <v>13278.99000000002</v>
          </cell>
          <cell r="H26">
            <v>12393.560000000019</v>
          </cell>
          <cell r="I26">
            <v>484.51000000000022</v>
          </cell>
          <cell r="J26">
            <v>11.229999999999999</v>
          </cell>
          <cell r="K26">
            <v>389.69000000000034</v>
          </cell>
          <cell r="L26">
            <v>18970.139999999981</v>
          </cell>
          <cell r="M26">
            <v>13280.319999999982</v>
          </cell>
          <cell r="N26">
            <v>3878.8799999999997</v>
          </cell>
          <cell r="O26">
            <v>137.05000000000004</v>
          </cell>
          <cell r="P26">
            <v>1673.890000000001</v>
          </cell>
          <cell r="Q26">
            <v>121126.59999999893</v>
          </cell>
          <cell r="R26">
            <v>29547.029999999864</v>
          </cell>
          <cell r="S26">
            <v>76641.499999999112</v>
          </cell>
          <cell r="T26">
            <v>6171.5899999999638</v>
          </cell>
          <cell r="U26">
            <v>8766.4799999999759</v>
          </cell>
          <cell r="V26">
            <v>19835.349999999999</v>
          </cell>
          <cell r="W26">
            <v>109.03000000000002</v>
          </cell>
          <cell r="X26">
            <v>67.800000000000011</v>
          </cell>
          <cell r="Y26">
            <v>41.230000000000004</v>
          </cell>
          <cell r="Z26">
            <v>1094.6500000000001</v>
          </cell>
          <cell r="AA26">
            <v>313.13000000000017</v>
          </cell>
          <cell r="AB26">
            <v>781.52</v>
          </cell>
          <cell r="AC26">
            <v>0</v>
          </cell>
          <cell r="AD26">
            <v>0</v>
          </cell>
          <cell r="AE26">
            <v>0</v>
          </cell>
          <cell r="AF26">
            <v>0</v>
          </cell>
          <cell r="AG26">
            <v>0</v>
          </cell>
          <cell r="AH26">
            <v>0</v>
          </cell>
          <cell r="AI26">
            <v>0</v>
          </cell>
          <cell r="AJ26">
            <v>0</v>
          </cell>
          <cell r="AK26">
            <v>0</v>
          </cell>
          <cell r="AL26">
            <v>3.66</v>
          </cell>
          <cell r="AM26">
            <v>0</v>
          </cell>
          <cell r="AN26">
            <v>0</v>
          </cell>
          <cell r="AO26">
            <v>0</v>
          </cell>
          <cell r="AP26">
            <v>990.5199999999993</v>
          </cell>
          <cell r="AQ26">
            <v>0</v>
          </cell>
          <cell r="AR26">
            <v>95.810000000000016</v>
          </cell>
          <cell r="AS26">
            <v>0</v>
          </cell>
          <cell r="AT26">
            <v>13278.99000000002</v>
          </cell>
          <cell r="AU26">
            <v>19075.50999999998</v>
          </cell>
          <cell r="AV26">
            <v>121134.91999999892</v>
          </cell>
        </row>
        <row r="27">
          <cell r="C27">
            <v>1373460</v>
          </cell>
          <cell r="D27">
            <v>47169.899999999994</v>
          </cell>
          <cell r="E27">
            <v>44673.3</v>
          </cell>
          <cell r="F27">
            <v>21751.17</v>
          </cell>
          <cell r="G27">
            <v>49563.574762307951</v>
          </cell>
          <cell r="H27">
            <v>27742.540000000015</v>
          </cell>
          <cell r="I27">
            <v>7953.8499999999967</v>
          </cell>
          <cell r="J27">
            <v>7914.494762307937</v>
          </cell>
          <cell r="K27">
            <v>5952.6900000000014</v>
          </cell>
          <cell r="L27">
            <v>52857.410000000018</v>
          </cell>
          <cell r="M27">
            <v>14134.120000000003</v>
          </cell>
          <cell r="N27">
            <v>16985.190000000024</v>
          </cell>
          <cell r="O27">
            <v>7799.1899999999932</v>
          </cell>
          <cell r="P27">
            <v>13938.909999999994</v>
          </cell>
          <cell r="Q27">
            <v>20530.529999999948</v>
          </cell>
          <cell r="R27">
            <v>1312.22</v>
          </cell>
          <cell r="S27">
            <v>10394.830000000005</v>
          </cell>
          <cell r="T27">
            <v>5351.1999999999734</v>
          </cell>
          <cell r="U27">
            <v>3472.2799999999688</v>
          </cell>
          <cell r="V27">
            <v>4082.809999999999</v>
          </cell>
          <cell r="W27">
            <v>1497.8400000000004</v>
          </cell>
          <cell r="X27">
            <v>391.52000000000021</v>
          </cell>
          <cell r="Y27">
            <v>1106.3200000000002</v>
          </cell>
          <cell r="Z27">
            <v>1978.42</v>
          </cell>
          <cell r="AA27">
            <v>1386.3600000000001</v>
          </cell>
          <cell r="AB27">
            <v>592.06000000000006</v>
          </cell>
          <cell r="AC27">
            <v>0</v>
          </cell>
          <cell r="AD27">
            <v>0</v>
          </cell>
          <cell r="AE27">
            <v>0</v>
          </cell>
          <cell r="AF27">
            <v>0</v>
          </cell>
          <cell r="AG27">
            <v>699.24999999999977</v>
          </cell>
          <cell r="AH27">
            <v>237.67000000000002</v>
          </cell>
          <cell r="AI27">
            <v>293.30999999999977</v>
          </cell>
          <cell r="AJ27">
            <v>109.24000000000001</v>
          </cell>
          <cell r="AK27">
            <v>59.030000000000008</v>
          </cell>
          <cell r="AL27">
            <v>6824.4000000000005</v>
          </cell>
          <cell r="AM27">
            <v>2052.7000000000003</v>
          </cell>
          <cell r="AN27">
            <v>0</v>
          </cell>
          <cell r="AO27">
            <v>0</v>
          </cell>
          <cell r="AP27">
            <v>3409.989999999993</v>
          </cell>
          <cell r="AQ27">
            <v>1551.9999999999989</v>
          </cell>
          <cell r="AR27">
            <v>0</v>
          </cell>
          <cell r="AS27">
            <v>0</v>
          </cell>
          <cell r="AT27">
            <v>49563.574762307951</v>
          </cell>
          <cell r="AU27">
            <v>44778.900000000009</v>
          </cell>
          <cell r="AV27">
            <v>18246.209999999955</v>
          </cell>
        </row>
        <row r="28">
          <cell r="C28">
            <v>82271</v>
          </cell>
          <cell r="D28">
            <v>418.05</v>
          </cell>
          <cell r="E28">
            <v>199.86</v>
          </cell>
          <cell r="F28">
            <v>0</v>
          </cell>
          <cell r="G28">
            <v>0</v>
          </cell>
          <cell r="H28">
            <v>0</v>
          </cell>
          <cell r="I28">
            <v>0</v>
          </cell>
          <cell r="J28">
            <v>0</v>
          </cell>
          <cell r="K28">
            <v>0</v>
          </cell>
          <cell r="L28">
            <v>625.6</v>
          </cell>
          <cell r="M28">
            <v>0</v>
          </cell>
          <cell r="N28">
            <v>586.13</v>
          </cell>
          <cell r="O28">
            <v>36.15</v>
          </cell>
          <cell r="P28">
            <v>3.32</v>
          </cell>
          <cell r="Q28">
            <v>0</v>
          </cell>
          <cell r="R28">
            <v>0</v>
          </cell>
          <cell r="S28">
            <v>0</v>
          </cell>
          <cell r="T28">
            <v>0</v>
          </cell>
          <cell r="U28">
            <v>0</v>
          </cell>
          <cell r="V28">
            <v>37.110000000000007</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625.6</v>
          </cell>
          <cell r="AV28">
            <v>0</v>
          </cell>
        </row>
        <row r="29">
          <cell r="C29">
            <v>151895</v>
          </cell>
          <cell r="D29">
            <v>13148.739999999998</v>
          </cell>
          <cell r="E29">
            <v>11493.39</v>
          </cell>
          <cell r="F29">
            <v>0</v>
          </cell>
          <cell r="G29">
            <v>9931.6000000000022</v>
          </cell>
          <cell r="H29">
            <v>5779.5400000000009</v>
          </cell>
          <cell r="I29">
            <v>204.74</v>
          </cell>
          <cell r="J29">
            <v>128.83000000000007</v>
          </cell>
          <cell r="K29">
            <v>3818.4900000000016</v>
          </cell>
          <cell r="L29">
            <v>18853.01999999999</v>
          </cell>
          <cell r="M29">
            <v>3184.6699999999987</v>
          </cell>
          <cell r="N29">
            <v>4198.8799999999965</v>
          </cell>
          <cell r="O29">
            <v>4022.9299999999957</v>
          </cell>
          <cell r="P29">
            <v>7446.5399999999981</v>
          </cell>
          <cell r="Q29">
            <v>0</v>
          </cell>
          <cell r="R29">
            <v>0</v>
          </cell>
          <cell r="S29">
            <v>0</v>
          </cell>
          <cell r="T29">
            <v>0</v>
          </cell>
          <cell r="U29">
            <v>0</v>
          </cell>
          <cell r="V29">
            <v>402.15999999999991</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3604.1599999999989</v>
          </cell>
          <cell r="AM29">
            <v>626.57000000000005</v>
          </cell>
          <cell r="AN29">
            <v>0</v>
          </cell>
          <cell r="AO29">
            <v>0</v>
          </cell>
          <cell r="AP29">
            <v>0</v>
          </cell>
          <cell r="AQ29">
            <v>0</v>
          </cell>
          <cell r="AR29">
            <v>0</v>
          </cell>
          <cell r="AS29">
            <v>0</v>
          </cell>
          <cell r="AT29">
            <v>9931.6000000000022</v>
          </cell>
          <cell r="AU29">
            <v>14622.28999999999</v>
          </cell>
          <cell r="AV29">
            <v>0</v>
          </cell>
        </row>
        <row r="30">
          <cell r="C30">
            <v>165599</v>
          </cell>
          <cell r="D30">
            <v>1480.8700000000001</v>
          </cell>
          <cell r="E30">
            <v>5366.02</v>
          </cell>
          <cell r="F30">
            <v>6532.6799999999994</v>
          </cell>
          <cell r="G30">
            <v>1543.4000000000005</v>
          </cell>
          <cell r="H30">
            <v>43.72</v>
          </cell>
          <cell r="I30">
            <v>1429.9800000000005</v>
          </cell>
          <cell r="J30">
            <v>63.050000000000011</v>
          </cell>
          <cell r="K30">
            <v>6.6500000000000057</v>
          </cell>
          <cell r="L30">
            <v>4682.3999999999978</v>
          </cell>
          <cell r="M30">
            <v>2188.16</v>
          </cell>
          <cell r="N30">
            <v>2325.9699999999971</v>
          </cell>
          <cell r="O30">
            <v>109.24000000000001</v>
          </cell>
          <cell r="P30">
            <v>59.03</v>
          </cell>
          <cell r="Q30">
            <v>4989.1999999999962</v>
          </cell>
          <cell r="R30">
            <v>9.24</v>
          </cell>
          <cell r="S30">
            <v>2938.2999999999997</v>
          </cell>
          <cell r="T30">
            <v>1941.2099999999964</v>
          </cell>
          <cell r="U30">
            <v>100.45</v>
          </cell>
          <cell r="V30">
            <v>159.59000000000009</v>
          </cell>
          <cell r="W30">
            <v>0</v>
          </cell>
          <cell r="X30">
            <v>0</v>
          </cell>
          <cell r="Y30">
            <v>0</v>
          </cell>
          <cell r="Z30">
            <v>0</v>
          </cell>
          <cell r="AA30">
            <v>0</v>
          </cell>
          <cell r="AB30">
            <v>0</v>
          </cell>
          <cell r="AC30">
            <v>0</v>
          </cell>
          <cell r="AD30">
            <v>0</v>
          </cell>
          <cell r="AE30">
            <v>0</v>
          </cell>
          <cell r="AF30">
            <v>0</v>
          </cell>
          <cell r="AG30">
            <v>699.24999999999977</v>
          </cell>
          <cell r="AH30">
            <v>237.67000000000002</v>
          </cell>
          <cell r="AI30">
            <v>293.30999999999977</v>
          </cell>
          <cell r="AJ30">
            <v>109.24000000000001</v>
          </cell>
          <cell r="AK30">
            <v>59.030000000000008</v>
          </cell>
          <cell r="AL30">
            <v>0</v>
          </cell>
          <cell r="AM30">
            <v>0</v>
          </cell>
          <cell r="AN30">
            <v>0</v>
          </cell>
          <cell r="AO30">
            <v>0</v>
          </cell>
          <cell r="AP30">
            <v>0</v>
          </cell>
          <cell r="AQ30">
            <v>0</v>
          </cell>
          <cell r="AR30">
            <v>0</v>
          </cell>
          <cell r="AS30">
            <v>0</v>
          </cell>
          <cell r="AT30">
            <v>1543.4000000000005</v>
          </cell>
          <cell r="AU30">
            <v>3983.1499999999978</v>
          </cell>
          <cell r="AV30">
            <v>5688.4499999999962</v>
          </cell>
        </row>
        <row r="31">
          <cell r="C31">
            <v>92603</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row>
        <row r="32">
          <cell r="C32">
            <v>334740</v>
          </cell>
          <cell r="D32">
            <v>9665.5</v>
          </cell>
          <cell r="E32">
            <v>4596.17</v>
          </cell>
          <cell r="F32">
            <v>9294.5700000000015</v>
          </cell>
          <cell r="G32">
            <v>10964.249999999998</v>
          </cell>
          <cell r="H32">
            <v>6189.51</v>
          </cell>
          <cell r="I32">
            <v>3975.549999999997</v>
          </cell>
          <cell r="J32">
            <v>71.7</v>
          </cell>
          <cell r="K32">
            <v>727.4899999999999</v>
          </cell>
          <cell r="L32">
            <v>6279.1000000000267</v>
          </cell>
          <cell r="M32">
            <v>103.17</v>
          </cell>
          <cell r="N32">
            <v>3945.8100000000322</v>
          </cell>
          <cell r="O32">
            <v>1071.5099999999975</v>
          </cell>
          <cell r="P32">
            <v>1158.6099999999969</v>
          </cell>
          <cell r="Q32">
            <v>9993.7499999999472</v>
          </cell>
          <cell r="R32">
            <v>1267.8900000000001</v>
          </cell>
          <cell r="S32">
            <v>4019.6400000000026</v>
          </cell>
          <cell r="T32">
            <v>2278.4499999999762</v>
          </cell>
          <cell r="U32">
            <v>2427.7699999999686</v>
          </cell>
          <cell r="V32">
            <v>507.00999999999902</v>
          </cell>
          <cell r="W32">
            <v>507.01000000000033</v>
          </cell>
          <cell r="X32">
            <v>19.97</v>
          </cell>
          <cell r="Y32">
            <v>487.04000000000036</v>
          </cell>
          <cell r="Z32">
            <v>0</v>
          </cell>
          <cell r="AA32">
            <v>0</v>
          </cell>
          <cell r="AB32">
            <v>0</v>
          </cell>
          <cell r="AC32">
            <v>0</v>
          </cell>
          <cell r="AD32">
            <v>0</v>
          </cell>
          <cell r="AE32">
            <v>0</v>
          </cell>
          <cell r="AF32">
            <v>0</v>
          </cell>
          <cell r="AG32">
            <v>0</v>
          </cell>
          <cell r="AH32">
            <v>0</v>
          </cell>
          <cell r="AI32">
            <v>0</v>
          </cell>
          <cell r="AJ32">
            <v>0</v>
          </cell>
          <cell r="AK32">
            <v>0</v>
          </cell>
          <cell r="AL32">
            <v>660.87999999999772</v>
          </cell>
          <cell r="AM32">
            <v>0</v>
          </cell>
          <cell r="AN32">
            <v>0</v>
          </cell>
          <cell r="AO32">
            <v>0</v>
          </cell>
          <cell r="AP32">
            <v>2278.4499999999925</v>
          </cell>
          <cell r="AQ32">
            <v>611.00999999999897</v>
          </cell>
          <cell r="AR32">
            <v>0</v>
          </cell>
          <cell r="AS32">
            <v>0</v>
          </cell>
          <cell r="AT32">
            <v>10964.249999999998</v>
          </cell>
          <cell r="AU32">
            <v>6125.2300000000296</v>
          </cell>
          <cell r="AV32">
            <v>7104.2899999999554</v>
          </cell>
        </row>
        <row r="33">
          <cell r="C33">
            <v>86195</v>
          </cell>
          <cell r="D33">
            <v>0</v>
          </cell>
          <cell r="E33">
            <v>6823.21</v>
          </cell>
          <cell r="F33">
            <v>2021.51</v>
          </cell>
          <cell r="G33">
            <v>0</v>
          </cell>
          <cell r="H33">
            <v>0</v>
          </cell>
          <cell r="I33">
            <v>0</v>
          </cell>
          <cell r="J33">
            <v>0</v>
          </cell>
          <cell r="K33">
            <v>0</v>
          </cell>
          <cell r="L33">
            <v>3159.32</v>
          </cell>
          <cell r="M33">
            <v>2711.3500000000004</v>
          </cell>
          <cell r="N33">
            <v>37.679999999999993</v>
          </cell>
          <cell r="O33">
            <v>47.339999999999996</v>
          </cell>
          <cell r="P33">
            <v>362.94999999999993</v>
          </cell>
          <cell r="Q33">
            <v>1729.54</v>
          </cell>
          <cell r="R33">
            <v>35.090000000000003</v>
          </cell>
          <cell r="S33">
            <v>717.53</v>
          </cell>
          <cell r="T33">
            <v>548.87999999999988</v>
          </cell>
          <cell r="U33">
            <v>428.03999999999996</v>
          </cell>
          <cell r="V33">
            <v>1978.4199999999996</v>
          </cell>
          <cell r="W33">
            <v>0</v>
          </cell>
          <cell r="X33">
            <v>0</v>
          </cell>
          <cell r="Y33">
            <v>0</v>
          </cell>
          <cell r="Z33">
            <v>1978.42</v>
          </cell>
          <cell r="AA33">
            <v>1386.3600000000001</v>
          </cell>
          <cell r="AB33">
            <v>592.06000000000006</v>
          </cell>
          <cell r="AC33">
            <v>0</v>
          </cell>
          <cell r="AD33">
            <v>0</v>
          </cell>
          <cell r="AE33">
            <v>0</v>
          </cell>
          <cell r="AF33">
            <v>0</v>
          </cell>
          <cell r="AG33">
            <v>0</v>
          </cell>
          <cell r="AH33">
            <v>0</v>
          </cell>
          <cell r="AI33">
            <v>0</v>
          </cell>
          <cell r="AJ33">
            <v>0</v>
          </cell>
          <cell r="AK33">
            <v>0</v>
          </cell>
          <cell r="AL33">
            <v>47.34</v>
          </cell>
          <cell r="AM33">
            <v>362.95000000000005</v>
          </cell>
          <cell r="AN33">
            <v>0</v>
          </cell>
          <cell r="AO33">
            <v>0</v>
          </cell>
          <cell r="AP33">
            <v>548.87999999999988</v>
          </cell>
          <cell r="AQ33">
            <v>428.03999999999996</v>
          </cell>
          <cell r="AR33">
            <v>0</v>
          </cell>
          <cell r="AS33">
            <v>0</v>
          </cell>
          <cell r="AT33">
            <v>0</v>
          </cell>
          <cell r="AU33">
            <v>2749.0299999999997</v>
          </cell>
          <cell r="AV33">
            <v>2731.04</v>
          </cell>
        </row>
        <row r="34">
          <cell r="C34">
            <v>165320</v>
          </cell>
          <cell r="D34">
            <v>3128.77</v>
          </cell>
          <cell r="E34">
            <v>3663.06</v>
          </cell>
          <cell r="F34">
            <v>1522.4199999999998</v>
          </cell>
          <cell r="G34">
            <v>7120.6647623079352</v>
          </cell>
          <cell r="H34">
            <v>0</v>
          </cell>
          <cell r="I34">
            <v>1053.6799999999998</v>
          </cell>
          <cell r="J34">
            <v>5674.4147623079361</v>
          </cell>
          <cell r="K34">
            <v>392.56999999999971</v>
          </cell>
          <cell r="L34">
            <v>3601.7399999999971</v>
          </cell>
          <cell r="M34">
            <v>0</v>
          </cell>
          <cell r="N34">
            <v>1893.3899999999974</v>
          </cell>
          <cell r="O34">
            <v>382.75</v>
          </cell>
          <cell r="P34">
            <v>1325.6</v>
          </cell>
          <cell r="Q34">
            <v>145.73000000000002</v>
          </cell>
          <cell r="R34">
            <v>0</v>
          </cell>
          <cell r="S34">
            <v>102.4</v>
          </cell>
          <cell r="T34">
            <v>40.26</v>
          </cell>
          <cell r="U34">
            <v>3.0700000000000003</v>
          </cell>
          <cell r="V34">
            <v>61.370000000000005</v>
          </cell>
          <cell r="W34">
            <v>61.37</v>
          </cell>
          <cell r="X34">
            <v>0</v>
          </cell>
          <cell r="Y34">
            <v>61.37</v>
          </cell>
          <cell r="Z34">
            <v>0</v>
          </cell>
          <cell r="AA34">
            <v>0</v>
          </cell>
          <cell r="AB34">
            <v>0</v>
          </cell>
          <cell r="AC34">
            <v>0</v>
          </cell>
          <cell r="AD34">
            <v>0</v>
          </cell>
          <cell r="AE34">
            <v>0</v>
          </cell>
          <cell r="AF34">
            <v>0</v>
          </cell>
          <cell r="AG34">
            <v>0</v>
          </cell>
          <cell r="AH34">
            <v>0</v>
          </cell>
          <cell r="AI34">
            <v>0</v>
          </cell>
          <cell r="AJ34">
            <v>0</v>
          </cell>
          <cell r="AK34">
            <v>0</v>
          </cell>
          <cell r="AL34">
            <v>382.75000000000006</v>
          </cell>
          <cell r="AM34">
            <v>0</v>
          </cell>
          <cell r="AN34">
            <v>0</v>
          </cell>
          <cell r="AO34">
            <v>0</v>
          </cell>
          <cell r="AP34">
            <v>40.26</v>
          </cell>
          <cell r="AQ34">
            <v>0</v>
          </cell>
          <cell r="AR34">
            <v>0</v>
          </cell>
          <cell r="AS34">
            <v>0</v>
          </cell>
          <cell r="AT34">
            <v>7120.6647623079352</v>
          </cell>
          <cell r="AU34">
            <v>3280.3599999999969</v>
          </cell>
          <cell r="AV34">
            <v>105.47000000000003</v>
          </cell>
        </row>
        <row r="35">
          <cell r="C35">
            <v>157079</v>
          </cell>
          <cell r="D35">
            <v>3417.82</v>
          </cell>
          <cell r="E35">
            <v>6590.7</v>
          </cell>
          <cell r="F35">
            <v>0</v>
          </cell>
          <cell r="G35">
            <v>3441.7699999999995</v>
          </cell>
          <cell r="H35">
            <v>0</v>
          </cell>
          <cell r="I35">
            <v>987.58999999999924</v>
          </cell>
          <cell r="J35">
            <v>1895.1100000000004</v>
          </cell>
          <cell r="K35">
            <v>559.06999999999994</v>
          </cell>
          <cell r="L35">
            <v>6167.5499999999993</v>
          </cell>
          <cell r="M35">
            <v>0</v>
          </cell>
          <cell r="N35">
            <v>2713.6699999999996</v>
          </cell>
          <cell r="O35">
            <v>1768.8699999999994</v>
          </cell>
          <cell r="P35">
            <v>1685.0100000000002</v>
          </cell>
          <cell r="Q35">
            <v>0</v>
          </cell>
          <cell r="R35">
            <v>0</v>
          </cell>
          <cell r="S35">
            <v>0</v>
          </cell>
          <cell r="T35">
            <v>0</v>
          </cell>
          <cell r="U35">
            <v>0</v>
          </cell>
          <cell r="V35">
            <v>7.69</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1768.8700000000038</v>
          </cell>
          <cell r="AM35">
            <v>0</v>
          </cell>
          <cell r="AN35">
            <v>0</v>
          </cell>
          <cell r="AO35">
            <v>0</v>
          </cell>
          <cell r="AP35">
            <v>0</v>
          </cell>
          <cell r="AQ35">
            <v>0</v>
          </cell>
          <cell r="AR35">
            <v>0</v>
          </cell>
          <cell r="AS35">
            <v>0</v>
          </cell>
          <cell r="AT35">
            <v>3441.7699999999995</v>
          </cell>
          <cell r="AU35">
            <v>4398.6799999999957</v>
          </cell>
          <cell r="AV35">
            <v>0</v>
          </cell>
        </row>
        <row r="36">
          <cell r="C36">
            <v>137758</v>
          </cell>
          <cell r="D36">
            <v>15910.150000000001</v>
          </cell>
          <cell r="E36">
            <v>5940.8899999999994</v>
          </cell>
          <cell r="F36">
            <v>2379.9899999999998</v>
          </cell>
          <cell r="G36">
            <v>16561.890000000018</v>
          </cell>
          <cell r="H36">
            <v>15729.770000000017</v>
          </cell>
          <cell r="I36">
            <v>302.31000000000006</v>
          </cell>
          <cell r="J36">
            <v>81.39</v>
          </cell>
          <cell r="K36">
            <v>448.41999999999996</v>
          </cell>
          <cell r="L36">
            <v>9488.6800000000039</v>
          </cell>
          <cell r="M36">
            <v>5946.7700000000041</v>
          </cell>
          <cell r="N36">
            <v>1283.6599999999999</v>
          </cell>
          <cell r="O36">
            <v>360.39999999999992</v>
          </cell>
          <cell r="P36">
            <v>1897.8499999999992</v>
          </cell>
          <cell r="Q36">
            <v>3672.3100000000049</v>
          </cell>
          <cell r="R36">
            <v>0</v>
          </cell>
          <cell r="S36">
            <v>2616.9600000000041</v>
          </cell>
          <cell r="T36">
            <v>542.40000000000055</v>
          </cell>
          <cell r="U36">
            <v>512.95000000000027</v>
          </cell>
          <cell r="V36">
            <v>929.46000000000049</v>
          </cell>
          <cell r="W36">
            <v>929.46</v>
          </cell>
          <cell r="X36">
            <v>371.55000000000024</v>
          </cell>
          <cell r="Y36">
            <v>557.90999999999974</v>
          </cell>
          <cell r="Z36">
            <v>0</v>
          </cell>
          <cell r="AA36">
            <v>0</v>
          </cell>
          <cell r="AB36">
            <v>0</v>
          </cell>
          <cell r="AC36">
            <v>0</v>
          </cell>
          <cell r="AD36">
            <v>0</v>
          </cell>
          <cell r="AE36">
            <v>0</v>
          </cell>
          <cell r="AF36">
            <v>0</v>
          </cell>
          <cell r="AG36">
            <v>0</v>
          </cell>
          <cell r="AH36">
            <v>0</v>
          </cell>
          <cell r="AI36">
            <v>0</v>
          </cell>
          <cell r="AJ36">
            <v>0</v>
          </cell>
          <cell r="AK36">
            <v>0</v>
          </cell>
          <cell r="AL36">
            <v>360.40000000000015</v>
          </cell>
          <cell r="AM36">
            <v>1063.18</v>
          </cell>
          <cell r="AN36">
            <v>0</v>
          </cell>
          <cell r="AO36">
            <v>0</v>
          </cell>
          <cell r="AP36">
            <v>542.4000000000002</v>
          </cell>
          <cell r="AQ36">
            <v>512.95000000000005</v>
          </cell>
          <cell r="AR36">
            <v>0</v>
          </cell>
          <cell r="AS36">
            <v>0</v>
          </cell>
          <cell r="AT36">
            <v>16561.890000000018</v>
          </cell>
          <cell r="AU36">
            <v>8994.5600000000031</v>
          </cell>
          <cell r="AV36">
            <v>2616.9600000000046</v>
          </cell>
        </row>
        <row r="37">
          <cell r="C37">
            <v>5144112</v>
          </cell>
          <cell r="D37">
            <v>617474.82000000007</v>
          </cell>
          <cell r="E37">
            <v>1078255.02</v>
          </cell>
          <cell r="F37">
            <v>1830467.73</v>
          </cell>
          <cell r="G37">
            <v>610890.67014763237</v>
          </cell>
          <cell r="H37">
            <v>574491.27972520795</v>
          </cell>
          <cell r="I37">
            <v>8491.2764345703126</v>
          </cell>
          <cell r="J37">
            <v>2902.7476220764147</v>
          </cell>
          <cell r="K37">
            <v>25005.366365777591</v>
          </cell>
          <cell r="L37">
            <v>1036363.7536901727</v>
          </cell>
          <cell r="M37">
            <v>770124.26907353452</v>
          </cell>
          <cell r="N37">
            <v>121439.85573558944</v>
          </cell>
          <cell r="O37">
            <v>16044.409392657522</v>
          </cell>
          <cell r="P37">
            <v>128755.21948839116</v>
          </cell>
          <cell r="Q37">
            <v>1828731.5019018936</v>
          </cell>
          <cell r="R37">
            <v>849376.79627262487</v>
          </cell>
          <cell r="S37">
            <v>625726.57682989619</v>
          </cell>
          <cell r="T37">
            <v>105735.0141137343</v>
          </cell>
          <cell r="U37">
            <v>247893.11468563831</v>
          </cell>
          <cell r="V37">
            <v>148139.74000000014</v>
          </cell>
          <cell r="W37">
            <v>570.2800000000002</v>
          </cell>
          <cell r="X37">
            <v>462.88000000000011</v>
          </cell>
          <cell r="Y37">
            <v>107.4</v>
          </cell>
          <cell r="Z37">
            <v>32176.697242907685</v>
          </cell>
          <cell r="AA37">
            <v>32176.697242907685</v>
          </cell>
          <cell r="AB37">
            <v>0</v>
          </cell>
          <cell r="AC37">
            <v>453.77717365722663</v>
          </cell>
          <cell r="AD37">
            <v>400.55717365722666</v>
          </cell>
          <cell r="AE37">
            <v>53.22</v>
          </cell>
          <cell r="AF37">
            <v>0</v>
          </cell>
          <cell r="AG37">
            <v>154280.51423729255</v>
          </cell>
          <cell r="AH37">
            <v>33459.863074450674</v>
          </cell>
          <cell r="AI37">
            <v>51908.585086023013</v>
          </cell>
          <cell r="AJ37">
            <v>1686.7889381835928</v>
          </cell>
          <cell r="AK37">
            <v>67225.277138635269</v>
          </cell>
          <cell r="AL37">
            <v>6434.7225325683621</v>
          </cell>
          <cell r="AM37">
            <v>971.32</v>
          </cell>
          <cell r="AN37">
            <v>6135.3769382874525</v>
          </cell>
          <cell r="AO37">
            <v>3679.1688014648444</v>
          </cell>
          <cell r="AP37">
            <v>68758.073757824852</v>
          </cell>
          <cell r="AQ37">
            <v>4914.0900000000038</v>
          </cell>
          <cell r="AR37">
            <v>12557.6200177502</v>
          </cell>
          <cell r="AS37">
            <v>21993.03999999995</v>
          </cell>
          <cell r="AT37">
            <v>611344.44732128957</v>
          </cell>
          <cell r="AU37">
            <v>865432.93118055956</v>
          </cell>
          <cell r="AV37">
            <v>1906965.8896065187</v>
          </cell>
        </row>
        <row r="38">
          <cell r="C38">
            <v>1112948</v>
          </cell>
          <cell r="D38">
            <v>85082.66</v>
          </cell>
          <cell r="E38">
            <v>197780.09</v>
          </cell>
          <cell r="F38">
            <v>403898.0099999996</v>
          </cell>
          <cell r="G38">
            <v>82259.980000000025</v>
          </cell>
          <cell r="H38">
            <v>77950.150000000009</v>
          </cell>
          <cell r="I38">
            <v>1590.8200000000008</v>
          </cell>
          <cell r="J38">
            <v>145.32</v>
          </cell>
          <cell r="K38">
            <v>2573.690000000001</v>
          </cell>
          <cell r="L38">
            <v>185363.00999999949</v>
          </cell>
          <cell r="M38">
            <v>142165.88999999955</v>
          </cell>
          <cell r="N38">
            <v>31077.749999999927</v>
          </cell>
          <cell r="O38">
            <v>428.35</v>
          </cell>
          <cell r="P38">
            <v>11691.019999999986</v>
          </cell>
          <cell r="Q38">
            <v>379665.0000000014</v>
          </cell>
          <cell r="R38">
            <v>163874.53000000055</v>
          </cell>
          <cell r="S38">
            <v>173352.62000000081</v>
          </cell>
          <cell r="T38">
            <v>811.19000000000062</v>
          </cell>
          <cell r="U38">
            <v>41626.660000000047</v>
          </cell>
          <cell r="V38">
            <v>36321.949999999953</v>
          </cell>
          <cell r="W38">
            <v>0</v>
          </cell>
          <cell r="X38">
            <v>0</v>
          </cell>
          <cell r="Y38">
            <v>0</v>
          </cell>
          <cell r="Z38">
            <v>1254.440000000001</v>
          </cell>
          <cell r="AA38">
            <v>1254.440000000001</v>
          </cell>
          <cell r="AB38">
            <v>0</v>
          </cell>
          <cell r="AC38">
            <v>201.23</v>
          </cell>
          <cell r="AD38">
            <v>148.01</v>
          </cell>
          <cell r="AE38">
            <v>53.22</v>
          </cell>
          <cell r="AF38">
            <v>0</v>
          </cell>
          <cell r="AG38">
            <v>35879.880000000077</v>
          </cell>
          <cell r="AH38">
            <v>14595.030000000022</v>
          </cell>
          <cell r="AI38">
            <v>18039.300000000054</v>
          </cell>
          <cell r="AJ38">
            <v>0</v>
          </cell>
          <cell r="AK38">
            <v>3245.550000000002</v>
          </cell>
          <cell r="AL38">
            <v>209.70999999999998</v>
          </cell>
          <cell r="AM38">
            <v>6.8100000000000005</v>
          </cell>
          <cell r="AN38">
            <v>110.48999999999992</v>
          </cell>
          <cell r="AO38">
            <v>1975.3500000000024</v>
          </cell>
          <cell r="AP38">
            <v>319.73000000000013</v>
          </cell>
          <cell r="AQ38">
            <v>1.84</v>
          </cell>
          <cell r="AR38">
            <v>484.99000000000029</v>
          </cell>
          <cell r="AS38">
            <v>20779.51999999995</v>
          </cell>
          <cell r="AT38">
            <v>82461.210000000021</v>
          </cell>
          <cell r="AU38">
            <v>147180.76999999944</v>
          </cell>
          <cell r="AV38">
            <v>395213.2400000015</v>
          </cell>
        </row>
        <row r="39">
          <cell r="C39">
            <v>1648997</v>
          </cell>
          <cell r="D39">
            <v>169693.01</v>
          </cell>
          <cell r="E39">
            <v>397390.15</v>
          </cell>
          <cell r="F39">
            <v>610093.04000000015</v>
          </cell>
          <cell r="G39">
            <v>172547.8901476324</v>
          </cell>
          <cell r="H39">
            <v>163909.55972520806</v>
          </cell>
          <cell r="I39">
            <v>2863.3964345703112</v>
          </cell>
          <cell r="J39">
            <v>743.99762207641561</v>
          </cell>
          <cell r="K39">
            <v>5030.9363657775903</v>
          </cell>
          <cell r="L39">
            <v>366608.47369017295</v>
          </cell>
          <cell r="M39">
            <v>272633.19907353481</v>
          </cell>
          <cell r="N39">
            <v>18180.125735589554</v>
          </cell>
          <cell r="O39">
            <v>5471.2393926574705</v>
          </cell>
          <cell r="P39">
            <v>70323.909488391146</v>
          </cell>
          <cell r="Q39">
            <v>625137.59190189105</v>
          </cell>
          <cell r="R39">
            <v>325176.98627262434</v>
          </cell>
          <cell r="S39">
            <v>133541.08682989571</v>
          </cell>
          <cell r="T39">
            <v>57108.974113732773</v>
          </cell>
          <cell r="U39">
            <v>109310.5446856382</v>
          </cell>
          <cell r="V39">
            <v>70150.23</v>
          </cell>
          <cell r="W39">
            <v>0</v>
          </cell>
          <cell r="X39">
            <v>0</v>
          </cell>
          <cell r="Y39">
            <v>0</v>
          </cell>
          <cell r="Z39">
            <v>26420.057242907689</v>
          </cell>
          <cell r="AA39">
            <v>26420.057242907689</v>
          </cell>
          <cell r="AB39">
            <v>0</v>
          </cell>
          <cell r="AC39">
            <v>48.337173657226614</v>
          </cell>
          <cell r="AD39">
            <v>48.337173657226614</v>
          </cell>
          <cell r="AE39">
            <v>0</v>
          </cell>
          <cell r="AF39">
            <v>0</v>
          </cell>
          <cell r="AG39">
            <v>66359.90423729243</v>
          </cell>
          <cell r="AH39">
            <v>10004.473074450649</v>
          </cell>
          <cell r="AI39">
            <v>9117.5550860229523</v>
          </cell>
          <cell r="AJ39">
            <v>1475.2789381835928</v>
          </cell>
          <cell r="AK39">
            <v>45762.597138635232</v>
          </cell>
          <cell r="AL39">
            <v>3339.812532568365</v>
          </cell>
          <cell r="AM39">
            <v>0</v>
          </cell>
          <cell r="AN39">
            <v>309.90693828735419</v>
          </cell>
          <cell r="AO39">
            <v>439.5188014648428</v>
          </cell>
          <cell r="AP39">
            <v>33121.463757824495</v>
          </cell>
          <cell r="AQ39">
            <v>0</v>
          </cell>
          <cell r="AR39">
            <v>453.330017749023</v>
          </cell>
          <cell r="AS39">
            <v>0</v>
          </cell>
          <cell r="AT39">
            <v>172596.22732128963</v>
          </cell>
          <cell r="AU39">
            <v>296159.33118056</v>
          </cell>
          <cell r="AV39">
            <v>684342.75960651773</v>
          </cell>
        </row>
        <row r="40">
          <cell r="C40">
            <v>599031</v>
          </cell>
          <cell r="D40">
            <v>80227.05</v>
          </cell>
          <cell r="E40">
            <v>122353.88999999997</v>
          </cell>
          <cell r="F40">
            <v>166475.77999999991</v>
          </cell>
          <cell r="G40">
            <v>74312.619999999923</v>
          </cell>
          <cell r="H40">
            <v>73080.469999999914</v>
          </cell>
          <cell r="I40">
            <v>771.02</v>
          </cell>
          <cell r="J40">
            <v>0</v>
          </cell>
          <cell r="K40">
            <v>461.13000000000034</v>
          </cell>
          <cell r="L40">
            <v>114070.95999999999</v>
          </cell>
          <cell r="M40">
            <v>79150.79000000011</v>
          </cell>
          <cell r="N40">
            <v>24951.649999999889</v>
          </cell>
          <cell r="O40">
            <v>1301.6499999999999</v>
          </cell>
          <cell r="P40">
            <v>8666.8699999999935</v>
          </cell>
          <cell r="Q40">
            <v>174259.61999999944</v>
          </cell>
          <cell r="R40">
            <v>66308.109999999942</v>
          </cell>
          <cell r="S40">
            <v>81806.599999999482</v>
          </cell>
          <cell r="T40">
            <v>6786.8900000000049</v>
          </cell>
          <cell r="U40">
            <v>19358.02</v>
          </cell>
          <cell r="V40">
            <v>1220.5</v>
          </cell>
          <cell r="W40">
            <v>274.56000000000012</v>
          </cell>
          <cell r="X40">
            <v>274.56000000000012</v>
          </cell>
          <cell r="Y40">
            <v>0</v>
          </cell>
          <cell r="Z40">
            <v>626.30000000000007</v>
          </cell>
          <cell r="AA40">
            <v>626.30000000000007</v>
          </cell>
          <cell r="AB40">
            <v>0</v>
          </cell>
          <cell r="AC40">
            <v>204.21000000000004</v>
          </cell>
          <cell r="AD40">
            <v>204.21000000000004</v>
          </cell>
          <cell r="AE40">
            <v>0</v>
          </cell>
          <cell r="AF40">
            <v>0</v>
          </cell>
          <cell r="AG40">
            <v>8169.4900000000007</v>
          </cell>
          <cell r="AH40">
            <v>5535.68</v>
          </cell>
          <cell r="AI40">
            <v>1422.3000000000022</v>
          </cell>
          <cell r="AJ40">
            <v>139.57000000000005</v>
          </cell>
          <cell r="AK40">
            <v>1071.9399999999989</v>
          </cell>
          <cell r="AL40">
            <v>773.6399999999993</v>
          </cell>
          <cell r="AM40">
            <v>258.27000000000004</v>
          </cell>
          <cell r="AN40">
            <v>2.82</v>
          </cell>
          <cell r="AO40">
            <v>0</v>
          </cell>
          <cell r="AP40">
            <v>6545.71</v>
          </cell>
          <cell r="AQ40">
            <v>939.63999999999885</v>
          </cell>
          <cell r="AR40">
            <v>193.88000000000002</v>
          </cell>
          <cell r="AS40">
            <v>10.56</v>
          </cell>
          <cell r="AT40">
            <v>74516.829999999929</v>
          </cell>
          <cell r="AU40">
            <v>105141.29999999997</v>
          </cell>
          <cell r="AV40">
            <v>175365.61999999944</v>
          </cell>
        </row>
        <row r="41">
          <cell r="C41">
            <v>806525</v>
          </cell>
          <cell r="D41">
            <v>125739.53000000001</v>
          </cell>
          <cell r="E41">
            <v>171448.44</v>
          </cell>
          <cell r="F41">
            <v>333119.09999999998</v>
          </cell>
          <cell r="G41">
            <v>121952.77000000002</v>
          </cell>
          <cell r="H41">
            <v>116280.29000000002</v>
          </cell>
          <cell r="I41">
            <v>88.100000000000023</v>
          </cell>
          <cell r="J41">
            <v>165.58999999999997</v>
          </cell>
          <cell r="K41">
            <v>5418.7899999999991</v>
          </cell>
          <cell r="L41">
            <v>176554.4800000001</v>
          </cell>
          <cell r="M41">
            <v>154141.41000000012</v>
          </cell>
          <cell r="N41">
            <v>10999.989999999991</v>
          </cell>
          <cell r="O41">
            <v>1102.49</v>
          </cell>
          <cell r="P41">
            <v>10310.590000000004</v>
          </cell>
          <cell r="Q41">
            <v>343067.54000000027</v>
          </cell>
          <cell r="R41">
            <v>206475.58999999994</v>
          </cell>
          <cell r="S41">
            <v>96827.710000000356</v>
          </cell>
          <cell r="T41">
            <v>10387.680000000013</v>
          </cell>
          <cell r="U41">
            <v>29376.559999999994</v>
          </cell>
          <cell r="V41">
            <v>6219.82</v>
          </cell>
          <cell r="W41">
            <v>295.72000000000003</v>
          </cell>
          <cell r="X41">
            <v>188.32000000000002</v>
          </cell>
          <cell r="Y41">
            <v>107.4</v>
          </cell>
          <cell r="Z41">
            <v>2543.3099999999968</v>
          </cell>
          <cell r="AA41">
            <v>2543.3099999999968</v>
          </cell>
          <cell r="AB41">
            <v>0</v>
          </cell>
          <cell r="AC41">
            <v>0</v>
          </cell>
          <cell r="AD41">
            <v>0</v>
          </cell>
          <cell r="AE41">
            <v>0</v>
          </cell>
          <cell r="AF41">
            <v>0</v>
          </cell>
          <cell r="AG41">
            <v>10019.229999999994</v>
          </cell>
          <cell r="AH41">
            <v>764.70999999999992</v>
          </cell>
          <cell r="AI41">
            <v>3515.739999999998</v>
          </cell>
          <cell r="AJ41">
            <v>60.83</v>
          </cell>
          <cell r="AK41">
            <v>5677.9499999999962</v>
          </cell>
          <cell r="AL41">
            <v>91.289999999999992</v>
          </cell>
          <cell r="AM41">
            <v>188.1</v>
          </cell>
          <cell r="AN41">
            <v>900.43999999999937</v>
          </cell>
          <cell r="AO41">
            <v>0</v>
          </cell>
          <cell r="AP41">
            <v>9616.0100000000111</v>
          </cell>
          <cell r="AQ41">
            <v>3972.6100000000047</v>
          </cell>
          <cell r="AR41">
            <v>0</v>
          </cell>
          <cell r="AS41">
            <v>0</v>
          </cell>
          <cell r="AT41">
            <v>121952.77000000002</v>
          </cell>
          <cell r="AU41">
            <v>165651.1400000001</v>
          </cell>
          <cell r="AV41">
            <v>342041.46000000025</v>
          </cell>
        </row>
        <row r="42">
          <cell r="C42">
            <v>473982</v>
          </cell>
          <cell r="D42">
            <v>68664.400000000009</v>
          </cell>
          <cell r="E42">
            <v>99230.829999999987</v>
          </cell>
          <cell r="F42">
            <v>155515.12</v>
          </cell>
          <cell r="G42">
            <v>68894.290000000023</v>
          </cell>
          <cell r="H42">
            <v>59051.600000000035</v>
          </cell>
          <cell r="I42">
            <v>1617.5199999999998</v>
          </cell>
          <cell r="J42">
            <v>1653.4599999999991</v>
          </cell>
          <cell r="K42">
            <v>6571.7099999999946</v>
          </cell>
          <cell r="L42">
            <v>99510.680000000139</v>
          </cell>
          <cell r="M42">
            <v>50517.000000000007</v>
          </cell>
          <cell r="N42">
            <v>26576.470000000078</v>
          </cell>
          <cell r="O42">
            <v>6859.8000000000538</v>
          </cell>
          <cell r="P42">
            <v>15557.410000000002</v>
          </cell>
          <cell r="Q42">
            <v>166461.16000000125</v>
          </cell>
          <cell r="R42">
            <v>32425.040000000005</v>
          </cell>
          <cell r="S42">
            <v>73438.36999999969</v>
          </cell>
          <cell r="T42">
            <v>27238.830000001493</v>
          </cell>
          <cell r="U42">
            <v>33358.920000000056</v>
          </cell>
          <cell r="V42">
            <v>10710.190000000144</v>
          </cell>
          <cell r="W42">
            <v>0</v>
          </cell>
          <cell r="X42">
            <v>0</v>
          </cell>
          <cell r="Y42">
            <v>0</v>
          </cell>
          <cell r="Z42">
            <v>1332.5899999999981</v>
          </cell>
          <cell r="AA42">
            <v>1332.5899999999981</v>
          </cell>
          <cell r="AB42">
            <v>0</v>
          </cell>
          <cell r="AC42">
            <v>0</v>
          </cell>
          <cell r="AD42">
            <v>0</v>
          </cell>
          <cell r="AE42">
            <v>0</v>
          </cell>
          <cell r="AF42">
            <v>0</v>
          </cell>
          <cell r="AG42">
            <v>20238.990000000013</v>
          </cell>
          <cell r="AH42">
            <v>1122.2099999999989</v>
          </cell>
          <cell r="AI42">
            <v>15799.170000000011</v>
          </cell>
          <cell r="AJ42">
            <v>10.309999999999999</v>
          </cell>
          <cell r="AK42">
            <v>3307.300000000002</v>
          </cell>
          <cell r="AL42">
            <v>1155.9499999999996</v>
          </cell>
          <cell r="AM42">
            <v>0</v>
          </cell>
          <cell r="AN42">
            <v>4811.7200000000994</v>
          </cell>
          <cell r="AO42">
            <v>0</v>
          </cell>
          <cell r="AP42">
            <v>15813.410000000336</v>
          </cell>
          <cell r="AQ42">
            <v>0</v>
          </cell>
          <cell r="AR42">
            <v>11425.420000001177</v>
          </cell>
          <cell r="AS42">
            <v>0</v>
          </cell>
          <cell r="AT42">
            <v>68894.290000000023</v>
          </cell>
          <cell r="AU42">
            <v>73304.020000000019</v>
          </cell>
          <cell r="AV42">
            <v>160793.90999999977</v>
          </cell>
        </row>
        <row r="43">
          <cell r="C43">
            <v>502629</v>
          </cell>
          <cell r="D43">
            <v>88068.17</v>
          </cell>
          <cell r="E43">
            <v>90051.62000000001</v>
          </cell>
          <cell r="F43">
            <v>161366.68000000011</v>
          </cell>
          <cell r="G43">
            <v>90923.119999999908</v>
          </cell>
          <cell r="H43">
            <v>84219.209999999905</v>
          </cell>
          <cell r="I43">
            <v>1560.4200000000008</v>
          </cell>
          <cell r="J43">
            <v>194.38000000000008</v>
          </cell>
          <cell r="K43">
            <v>4949.1100000000042</v>
          </cell>
          <cell r="L43">
            <v>94256.15</v>
          </cell>
          <cell r="M43">
            <v>71515.979999999952</v>
          </cell>
          <cell r="N43">
            <v>9653.8700000000154</v>
          </cell>
          <cell r="O43">
            <v>880.87999999999795</v>
          </cell>
          <cell r="P43">
            <v>12205.42000000002</v>
          </cell>
          <cell r="Q43">
            <v>140140.59000000003</v>
          </cell>
          <cell r="R43">
            <v>55116.539999999986</v>
          </cell>
          <cell r="S43">
            <v>66760.190000000017</v>
          </cell>
          <cell r="T43">
            <v>3401.4500000000057</v>
          </cell>
          <cell r="U43">
            <v>14862.410000000003</v>
          </cell>
          <cell r="V43">
            <v>23517.050000000043</v>
          </cell>
          <cell r="W43">
            <v>0</v>
          </cell>
          <cell r="X43">
            <v>0</v>
          </cell>
          <cell r="Y43">
            <v>0</v>
          </cell>
          <cell r="Z43">
            <v>0</v>
          </cell>
          <cell r="AA43">
            <v>0</v>
          </cell>
          <cell r="AB43">
            <v>0</v>
          </cell>
          <cell r="AC43">
            <v>0</v>
          </cell>
          <cell r="AD43">
            <v>0</v>
          </cell>
          <cell r="AE43">
            <v>0</v>
          </cell>
          <cell r="AF43">
            <v>0</v>
          </cell>
          <cell r="AG43">
            <v>13613.02000000003</v>
          </cell>
          <cell r="AH43">
            <v>1437.7599999999995</v>
          </cell>
          <cell r="AI43">
            <v>4014.5199999999982</v>
          </cell>
          <cell r="AJ43">
            <v>0.8</v>
          </cell>
          <cell r="AK43">
            <v>8159.9400000000314</v>
          </cell>
          <cell r="AL43">
            <v>864.31999999999812</v>
          </cell>
          <cell r="AM43">
            <v>518.14</v>
          </cell>
          <cell r="AN43">
            <v>0</v>
          </cell>
          <cell r="AO43">
            <v>1264.2999999999995</v>
          </cell>
          <cell r="AP43">
            <v>3341.7500000000055</v>
          </cell>
          <cell r="AQ43">
            <v>0</v>
          </cell>
          <cell r="AR43">
            <v>0</v>
          </cell>
          <cell r="AS43">
            <v>1202.96</v>
          </cell>
          <cell r="AT43">
            <v>90923.119999999908</v>
          </cell>
          <cell r="AU43">
            <v>77996.369999999966</v>
          </cell>
          <cell r="AV43">
            <v>149208.90000000005</v>
          </cell>
        </row>
        <row r="44">
          <cell r="C44">
            <v>4439678</v>
          </cell>
          <cell r="D44">
            <v>291878.93</v>
          </cell>
          <cell r="E44">
            <v>1254474.9500000002</v>
          </cell>
          <cell r="F44">
            <v>1056817.5399999998</v>
          </cell>
          <cell r="G44">
            <v>315314.05</v>
          </cell>
          <cell r="H44">
            <v>264384.60000000003</v>
          </cell>
          <cell r="I44">
            <v>7598.9299999999976</v>
          </cell>
          <cell r="J44">
            <v>11305.760000000013</v>
          </cell>
          <cell r="K44">
            <v>32024.759999999991</v>
          </cell>
          <cell r="L44">
            <v>1160393.9199999995</v>
          </cell>
          <cell r="M44">
            <v>851962.98999999976</v>
          </cell>
          <cell r="N44">
            <v>134004.45999999996</v>
          </cell>
          <cell r="O44">
            <v>34972.459999999992</v>
          </cell>
          <cell r="P44">
            <v>139454.01000000004</v>
          </cell>
          <cell r="Q44">
            <v>1087321.9100000001</v>
          </cell>
          <cell r="R44">
            <v>404085.51</v>
          </cell>
          <cell r="S44">
            <v>458750.52000000025</v>
          </cell>
          <cell r="T44">
            <v>73319.640000000116</v>
          </cell>
          <cell r="U44">
            <v>151166.23999999985</v>
          </cell>
          <cell r="V44">
            <v>288731.6300000014</v>
          </cell>
          <cell r="W44">
            <v>3891.4900000000011</v>
          </cell>
          <cell r="X44">
            <v>3842.3100000000009</v>
          </cell>
          <cell r="Y44">
            <v>49.18</v>
          </cell>
          <cell r="Z44">
            <v>67699.700000000012</v>
          </cell>
          <cell r="AA44">
            <v>24143.959999999995</v>
          </cell>
          <cell r="AB44">
            <v>43555.74000000002</v>
          </cell>
          <cell r="AC44">
            <v>210.60999999999996</v>
          </cell>
          <cell r="AD44">
            <v>207.29999999999995</v>
          </cell>
          <cell r="AE44">
            <v>3.31</v>
          </cell>
          <cell r="AF44">
            <v>0</v>
          </cell>
          <cell r="AG44">
            <v>163005.20999999996</v>
          </cell>
          <cell r="AH44">
            <v>26983.779999999952</v>
          </cell>
          <cell r="AI44">
            <v>74369.469999999899</v>
          </cell>
          <cell r="AJ44">
            <v>11398.390000000003</v>
          </cell>
          <cell r="AK44">
            <v>50253.570000000116</v>
          </cell>
          <cell r="AL44">
            <v>4574.1599999999971</v>
          </cell>
          <cell r="AM44">
            <v>9079.9100000000126</v>
          </cell>
          <cell r="AN44">
            <v>6791.8499999999958</v>
          </cell>
          <cell r="AO44">
            <v>1339.8299999999995</v>
          </cell>
          <cell r="AP44">
            <v>30465.470000000027</v>
          </cell>
          <cell r="AQ44">
            <v>6566.3099999999995</v>
          </cell>
          <cell r="AR44">
            <v>7000.9100000000008</v>
          </cell>
          <cell r="AS44">
            <v>287.95999999999992</v>
          </cell>
          <cell r="AT44">
            <v>315524.65999999997</v>
          </cell>
          <cell r="AU44">
            <v>979494.44999999984</v>
          </cell>
          <cell r="AV44">
            <v>1273706.1700000002</v>
          </cell>
        </row>
        <row r="45">
          <cell r="C45">
            <v>128543</v>
          </cell>
          <cell r="D45">
            <v>38508.68</v>
          </cell>
          <cell r="E45">
            <v>10356.609999999999</v>
          </cell>
          <cell r="F45">
            <v>14934.960000000001</v>
          </cell>
          <cell r="G45">
            <v>31081.339999999997</v>
          </cell>
          <cell r="H45">
            <v>29546.159999999996</v>
          </cell>
          <cell r="I45">
            <v>572.95000000000005</v>
          </cell>
          <cell r="J45">
            <v>111.75999999999999</v>
          </cell>
          <cell r="K45">
            <v>850.46999999999991</v>
          </cell>
          <cell r="L45">
            <v>8938.2999999999993</v>
          </cell>
          <cell r="M45">
            <v>7345.8399999999992</v>
          </cell>
          <cell r="N45">
            <v>756.20000000000027</v>
          </cell>
          <cell r="O45">
            <v>8.58</v>
          </cell>
          <cell r="P45">
            <v>827.67999999999984</v>
          </cell>
          <cell r="Q45">
            <v>17369.190000000002</v>
          </cell>
          <cell r="R45">
            <v>4436.5800000000008</v>
          </cell>
          <cell r="S45">
            <v>10892.189999999999</v>
          </cell>
          <cell r="T45">
            <v>663.70000000000016</v>
          </cell>
          <cell r="U45">
            <v>1376.7199999999998</v>
          </cell>
          <cell r="V45">
            <v>9019.9899999999943</v>
          </cell>
          <cell r="W45">
            <v>0</v>
          </cell>
          <cell r="X45">
            <v>0</v>
          </cell>
          <cell r="Y45">
            <v>0</v>
          </cell>
          <cell r="Z45">
            <v>0</v>
          </cell>
          <cell r="AA45">
            <v>0</v>
          </cell>
          <cell r="AB45">
            <v>0</v>
          </cell>
          <cell r="AC45">
            <v>0</v>
          </cell>
          <cell r="AD45">
            <v>0</v>
          </cell>
          <cell r="AE45">
            <v>0</v>
          </cell>
          <cell r="AF45">
            <v>0</v>
          </cell>
          <cell r="AG45">
            <v>511.00000000000011</v>
          </cell>
          <cell r="AH45">
            <v>7.06</v>
          </cell>
          <cell r="AI45">
            <v>478.12000000000012</v>
          </cell>
          <cell r="AJ45">
            <v>0</v>
          </cell>
          <cell r="AK45">
            <v>25.82</v>
          </cell>
          <cell r="AL45">
            <v>8.58</v>
          </cell>
          <cell r="AM45">
            <v>0</v>
          </cell>
          <cell r="AN45">
            <v>0</v>
          </cell>
          <cell r="AO45">
            <v>0</v>
          </cell>
          <cell r="AP45">
            <v>0</v>
          </cell>
          <cell r="AQ45">
            <v>0</v>
          </cell>
          <cell r="AR45">
            <v>0</v>
          </cell>
          <cell r="AS45">
            <v>0</v>
          </cell>
          <cell r="AT45">
            <v>31081.339999999997</v>
          </cell>
          <cell r="AU45">
            <v>8418.7199999999993</v>
          </cell>
          <cell r="AV45">
            <v>17880.190000000002</v>
          </cell>
        </row>
        <row r="46">
          <cell r="C46">
            <v>1043837</v>
          </cell>
          <cell r="D46">
            <v>103810.2</v>
          </cell>
          <cell r="E46">
            <v>434865.93000000011</v>
          </cell>
          <cell r="F46">
            <v>242890.96000000008</v>
          </cell>
          <cell r="G46">
            <v>137208.69</v>
          </cell>
          <cell r="H46">
            <v>121253.74</v>
          </cell>
          <cell r="I46">
            <v>951.85999999999922</v>
          </cell>
          <cell r="J46">
            <v>617.41000000000008</v>
          </cell>
          <cell r="K46">
            <v>14385.679999999988</v>
          </cell>
          <cell r="L46">
            <v>334984.81999999983</v>
          </cell>
          <cell r="M46">
            <v>253332.52999999977</v>
          </cell>
          <cell r="N46">
            <v>29478.810000000027</v>
          </cell>
          <cell r="O46">
            <v>3934.010000000002</v>
          </cell>
          <cell r="P46">
            <v>48239.47000000003</v>
          </cell>
          <cell r="Q46">
            <v>266629.68999999977</v>
          </cell>
          <cell r="R46">
            <v>68498.159999999945</v>
          </cell>
          <cell r="S46">
            <v>136017.09999999992</v>
          </cell>
          <cell r="T46">
            <v>9265.9500000000371</v>
          </cell>
          <cell r="U46">
            <v>52848.479999999872</v>
          </cell>
          <cell r="V46">
            <v>70825.470000000627</v>
          </cell>
          <cell r="W46">
            <v>616.77</v>
          </cell>
          <cell r="X46">
            <v>584.51</v>
          </cell>
          <cell r="Y46">
            <v>32.26</v>
          </cell>
          <cell r="Z46">
            <v>18958.230000000032</v>
          </cell>
          <cell r="AA46">
            <v>5785.8199999999988</v>
          </cell>
          <cell r="AB46">
            <v>13172.410000000033</v>
          </cell>
          <cell r="AC46">
            <v>0</v>
          </cell>
          <cell r="AD46">
            <v>0</v>
          </cell>
          <cell r="AE46">
            <v>0</v>
          </cell>
          <cell r="AF46">
            <v>0</v>
          </cell>
          <cell r="AG46">
            <v>74603.970000000088</v>
          </cell>
          <cell r="AH46">
            <v>17753.779999999952</v>
          </cell>
          <cell r="AI46">
            <v>17014.040000000008</v>
          </cell>
          <cell r="AJ46">
            <v>2111.6200000000008</v>
          </cell>
          <cell r="AK46">
            <v>37724.53000000013</v>
          </cell>
          <cell r="AL46">
            <v>79.050000000000011</v>
          </cell>
          <cell r="AM46">
            <v>552.64999999999952</v>
          </cell>
          <cell r="AN46">
            <v>0</v>
          </cell>
          <cell r="AO46">
            <v>0</v>
          </cell>
          <cell r="AP46">
            <v>4187.6100000000069</v>
          </cell>
          <cell r="AQ46">
            <v>1693.7300000000014</v>
          </cell>
          <cell r="AR46">
            <v>0</v>
          </cell>
          <cell r="AS46">
            <v>0</v>
          </cell>
          <cell r="AT46">
            <v>137208.69</v>
          </cell>
          <cell r="AU46">
            <v>260365.91999999978</v>
          </cell>
          <cell r="AV46">
            <v>354310.54999999993</v>
          </cell>
        </row>
        <row r="47">
          <cell r="C47">
            <v>515250</v>
          </cell>
          <cell r="D47">
            <v>0</v>
          </cell>
          <cell r="E47">
            <v>131578.90999999997</v>
          </cell>
          <cell r="F47">
            <v>162869.14999999997</v>
          </cell>
          <cell r="G47">
            <v>0</v>
          </cell>
          <cell r="H47">
            <v>0</v>
          </cell>
          <cell r="I47">
            <v>0</v>
          </cell>
          <cell r="J47">
            <v>0</v>
          </cell>
          <cell r="K47">
            <v>0</v>
          </cell>
          <cell r="L47">
            <v>126209.74999999991</v>
          </cell>
          <cell r="M47">
            <v>84572.969999999928</v>
          </cell>
          <cell r="N47">
            <v>29586.569999999989</v>
          </cell>
          <cell r="O47">
            <v>2032.92</v>
          </cell>
          <cell r="P47">
            <v>10017.28999999999</v>
          </cell>
          <cell r="Q47">
            <v>158919.21999999986</v>
          </cell>
          <cell r="R47">
            <v>25879.490000000016</v>
          </cell>
          <cell r="S47">
            <v>115594.70999999983</v>
          </cell>
          <cell r="T47">
            <v>5502.4800000000132</v>
          </cell>
          <cell r="U47">
            <v>11942.540000000005</v>
          </cell>
          <cell r="V47">
            <v>75318.690000000934</v>
          </cell>
          <cell r="W47">
            <v>225.16999999999993</v>
          </cell>
          <cell r="X47">
            <v>220.35999999999993</v>
          </cell>
          <cell r="Y47">
            <v>4.8100000000000005</v>
          </cell>
          <cell r="Z47">
            <v>1082.0100000000004</v>
          </cell>
          <cell r="AA47">
            <v>1070.6800000000005</v>
          </cell>
          <cell r="AB47">
            <v>11.33</v>
          </cell>
          <cell r="AC47">
            <v>17.47</v>
          </cell>
          <cell r="AD47">
            <v>14.159999999999998</v>
          </cell>
          <cell r="AE47">
            <v>3.31</v>
          </cell>
          <cell r="AF47">
            <v>0</v>
          </cell>
          <cell r="AG47">
            <v>18998.099999999944</v>
          </cell>
          <cell r="AH47">
            <v>1427.0599999999995</v>
          </cell>
          <cell r="AI47">
            <v>15150.189999999946</v>
          </cell>
          <cell r="AJ47">
            <v>977.39999999999952</v>
          </cell>
          <cell r="AK47">
            <v>1443.4500000000003</v>
          </cell>
          <cell r="AL47">
            <v>521.92999999999995</v>
          </cell>
          <cell r="AM47">
            <v>31.000000000000007</v>
          </cell>
          <cell r="AN47">
            <v>0</v>
          </cell>
          <cell r="AO47">
            <v>0</v>
          </cell>
          <cell r="AP47">
            <v>614.95999999999947</v>
          </cell>
          <cell r="AQ47">
            <v>136.37</v>
          </cell>
          <cell r="AR47">
            <v>0</v>
          </cell>
          <cell r="AS47">
            <v>0</v>
          </cell>
          <cell r="AT47">
            <v>17.47</v>
          </cell>
          <cell r="AU47">
            <v>106883.88999999997</v>
          </cell>
          <cell r="AV47">
            <v>178247.99999999983</v>
          </cell>
        </row>
        <row r="48">
          <cell r="C48">
            <v>607133</v>
          </cell>
          <cell r="D48">
            <v>33504.089999999997</v>
          </cell>
          <cell r="E48">
            <v>182883.78</v>
          </cell>
          <cell r="F48">
            <v>149381.22</v>
          </cell>
          <cell r="G48">
            <v>33219.400000000009</v>
          </cell>
          <cell r="H48">
            <v>26204.780000000006</v>
          </cell>
          <cell r="I48">
            <v>1704.7299999999989</v>
          </cell>
          <cell r="J48">
            <v>375.56</v>
          </cell>
          <cell r="K48">
            <v>4934.33</v>
          </cell>
          <cell r="L48">
            <v>192775.61999999991</v>
          </cell>
          <cell r="M48">
            <v>137014.78999999992</v>
          </cell>
          <cell r="N48">
            <v>35388.919999999955</v>
          </cell>
          <cell r="O48">
            <v>3492.1299999999997</v>
          </cell>
          <cell r="P48">
            <v>16879.780000000017</v>
          </cell>
          <cell r="Q48">
            <v>168030.3200000003</v>
          </cell>
          <cell r="R48">
            <v>53127.059999999969</v>
          </cell>
          <cell r="S48">
            <v>97212.970000000321</v>
          </cell>
          <cell r="T48">
            <v>8188.3500000000076</v>
          </cell>
          <cell r="U48">
            <v>9501.9399999999987</v>
          </cell>
          <cell r="V48">
            <v>32943.009999999915</v>
          </cell>
          <cell r="W48">
            <v>299.84999999999997</v>
          </cell>
          <cell r="X48">
            <v>297.34999999999997</v>
          </cell>
          <cell r="Y48">
            <v>2.5</v>
          </cell>
          <cell r="Z48">
            <v>0</v>
          </cell>
          <cell r="AA48">
            <v>0</v>
          </cell>
          <cell r="AB48">
            <v>0</v>
          </cell>
          <cell r="AC48">
            <v>0</v>
          </cell>
          <cell r="AD48">
            <v>0</v>
          </cell>
          <cell r="AE48">
            <v>0</v>
          </cell>
          <cell r="AF48">
            <v>0</v>
          </cell>
          <cell r="AG48">
            <v>33590.679999999928</v>
          </cell>
          <cell r="AH48">
            <v>757.95999999999992</v>
          </cell>
          <cell r="AI48">
            <v>30601.449999999928</v>
          </cell>
          <cell r="AJ48">
            <v>0</v>
          </cell>
          <cell r="AK48">
            <v>2231.2699999999995</v>
          </cell>
          <cell r="AL48">
            <v>0</v>
          </cell>
          <cell r="AM48">
            <v>0</v>
          </cell>
          <cell r="AN48">
            <v>3492.1299999999974</v>
          </cell>
          <cell r="AO48">
            <v>647.68999999999994</v>
          </cell>
          <cell r="AP48">
            <v>7788.3500000000085</v>
          </cell>
          <cell r="AQ48">
            <v>116.53</v>
          </cell>
          <cell r="AR48">
            <v>0</v>
          </cell>
          <cell r="AS48">
            <v>0</v>
          </cell>
          <cell r="AT48">
            <v>33219.400000000009</v>
          </cell>
          <cell r="AU48">
            <v>155344.96999999997</v>
          </cell>
          <cell r="AV48">
            <v>193716.12000000023</v>
          </cell>
        </row>
        <row r="49">
          <cell r="C49">
            <v>506057</v>
          </cell>
          <cell r="D49">
            <v>19967.45</v>
          </cell>
          <cell r="E49">
            <v>99991.78</v>
          </cell>
          <cell r="F49">
            <v>146551.33999999991</v>
          </cell>
          <cell r="G49">
            <v>20017.190000000013</v>
          </cell>
          <cell r="H49">
            <v>10918.410000000003</v>
          </cell>
          <cell r="I49">
            <v>2047.5299999999993</v>
          </cell>
          <cell r="J49">
            <v>4730.870000000009</v>
          </cell>
          <cell r="K49">
            <v>2320.3799999999997</v>
          </cell>
          <cell r="L49">
            <v>98835.35</v>
          </cell>
          <cell r="M49">
            <v>63578.000000000015</v>
          </cell>
          <cell r="N49">
            <v>18312.689999999988</v>
          </cell>
          <cell r="O49">
            <v>3833.369999999999</v>
          </cell>
          <cell r="P49">
            <v>13111.29</v>
          </cell>
          <cell r="Q49">
            <v>130622.17000000011</v>
          </cell>
          <cell r="R49">
            <v>50368.799999999974</v>
          </cell>
          <cell r="S49">
            <v>38549.010000000118</v>
          </cell>
          <cell r="T49">
            <v>22465.490000000023</v>
          </cell>
          <cell r="U49">
            <v>19238.870000000006</v>
          </cell>
          <cell r="V49">
            <v>48434.159999999945</v>
          </cell>
          <cell r="W49">
            <v>0</v>
          </cell>
          <cell r="X49">
            <v>0</v>
          </cell>
          <cell r="Y49">
            <v>0</v>
          </cell>
          <cell r="Z49">
            <v>32794.189999999988</v>
          </cell>
          <cell r="AA49">
            <v>4711.7400000000016</v>
          </cell>
          <cell r="AB49">
            <v>28082.449999999983</v>
          </cell>
          <cell r="AC49">
            <v>0</v>
          </cell>
          <cell r="AD49">
            <v>0</v>
          </cell>
          <cell r="AE49">
            <v>0</v>
          </cell>
          <cell r="AF49">
            <v>0</v>
          </cell>
          <cell r="AG49">
            <v>927.94999999999959</v>
          </cell>
          <cell r="AH49">
            <v>0</v>
          </cell>
          <cell r="AI49">
            <v>0</v>
          </cell>
          <cell r="AJ49">
            <v>927.94999999999959</v>
          </cell>
          <cell r="AK49">
            <v>0</v>
          </cell>
          <cell r="AL49">
            <v>0</v>
          </cell>
          <cell r="AM49">
            <v>0</v>
          </cell>
          <cell r="AN49">
            <v>0</v>
          </cell>
          <cell r="AO49">
            <v>0</v>
          </cell>
          <cell r="AP49">
            <v>0</v>
          </cell>
          <cell r="AQ49">
            <v>0</v>
          </cell>
          <cell r="AR49">
            <v>7000.0000000000009</v>
          </cell>
          <cell r="AS49">
            <v>0</v>
          </cell>
          <cell r="AT49">
            <v>20017.190000000013</v>
          </cell>
          <cell r="AU49">
            <v>97907.400000000009</v>
          </cell>
          <cell r="AV49">
            <v>157344.31000000011</v>
          </cell>
        </row>
        <row r="50">
          <cell r="C50">
            <v>521765</v>
          </cell>
          <cell r="D50">
            <v>19386.64</v>
          </cell>
          <cell r="E50">
            <v>136095.33000000002</v>
          </cell>
          <cell r="F50">
            <v>121335.27999999997</v>
          </cell>
          <cell r="G50">
            <v>19196.689999999995</v>
          </cell>
          <cell r="H50">
            <v>17049.979999999996</v>
          </cell>
          <cell r="I50">
            <v>647.53</v>
          </cell>
          <cell r="J50">
            <v>74.639999999999986</v>
          </cell>
          <cell r="K50">
            <v>1424.54</v>
          </cell>
          <cell r="L50">
            <v>136091.66999999998</v>
          </cell>
          <cell r="M50">
            <v>96029.25999999998</v>
          </cell>
          <cell r="N50">
            <v>11580.479999999992</v>
          </cell>
          <cell r="O50">
            <v>6459.3700000000044</v>
          </cell>
          <cell r="P50">
            <v>22022.560000000005</v>
          </cell>
          <cell r="Q50">
            <v>130926.82000000009</v>
          </cell>
          <cell r="R50">
            <v>61088.520000000026</v>
          </cell>
          <cell r="S50">
            <v>26616.910000000054</v>
          </cell>
          <cell r="T50">
            <v>11519.520000000031</v>
          </cell>
          <cell r="U50">
            <v>31701.869999999988</v>
          </cell>
          <cell r="V50">
            <v>35990.659999999982</v>
          </cell>
          <cell r="W50">
            <v>305.93999999999994</v>
          </cell>
          <cell r="X50">
            <v>305.93999999999994</v>
          </cell>
          <cell r="Y50">
            <v>0</v>
          </cell>
          <cell r="Z50">
            <v>2358.6799999999994</v>
          </cell>
          <cell r="AA50">
            <v>2358.6799999999994</v>
          </cell>
          <cell r="AB50">
            <v>0</v>
          </cell>
          <cell r="AC50">
            <v>193.13999999999996</v>
          </cell>
          <cell r="AD50">
            <v>193.13999999999996</v>
          </cell>
          <cell r="AE50">
            <v>0</v>
          </cell>
          <cell r="AF50">
            <v>0</v>
          </cell>
          <cell r="AG50">
            <v>16830.02</v>
          </cell>
          <cell r="AH50">
            <v>1880.9100000000003</v>
          </cell>
          <cell r="AI50">
            <v>5430.1000000000049</v>
          </cell>
          <cell r="AJ50">
            <v>2852.9300000000012</v>
          </cell>
          <cell r="AK50">
            <v>6666.0799999999954</v>
          </cell>
          <cell r="AL50">
            <v>3606.4399999999973</v>
          </cell>
          <cell r="AM50">
            <v>0</v>
          </cell>
          <cell r="AN50">
            <v>0</v>
          </cell>
          <cell r="AO50">
            <v>0</v>
          </cell>
          <cell r="AP50">
            <v>11514.930000000017</v>
          </cell>
          <cell r="AQ50">
            <v>1349.8599999999994</v>
          </cell>
          <cell r="AR50">
            <v>0</v>
          </cell>
          <cell r="AS50">
            <v>0</v>
          </cell>
          <cell r="AT50">
            <v>19389.829999999994</v>
          </cell>
          <cell r="AU50">
            <v>115961.14999999998</v>
          </cell>
          <cell r="AV50">
            <v>137250.73000000007</v>
          </cell>
        </row>
        <row r="51">
          <cell r="C51">
            <v>335800</v>
          </cell>
          <cell r="D51">
            <v>44936.479999999996</v>
          </cell>
          <cell r="E51">
            <v>110936.65999999987</v>
          </cell>
          <cell r="F51">
            <v>43568.620000000017</v>
          </cell>
          <cell r="G51">
            <v>41811.57</v>
          </cell>
          <cell r="H51">
            <v>29854.639999999999</v>
          </cell>
          <cell r="I51">
            <v>1140.3600000000001</v>
          </cell>
          <cell r="J51">
            <v>4211.6700000000019</v>
          </cell>
          <cell r="K51">
            <v>6604.9000000000005</v>
          </cell>
          <cell r="L51">
            <v>116462.44999999997</v>
          </cell>
          <cell r="M51">
            <v>80288.449999999983</v>
          </cell>
          <cell r="N51">
            <v>3939.3300000000013</v>
          </cell>
          <cell r="O51">
            <v>13169.009999999989</v>
          </cell>
          <cell r="P51">
            <v>19065.659999999993</v>
          </cell>
          <cell r="Q51">
            <v>39610.75</v>
          </cell>
          <cell r="R51">
            <v>22385.570000000011</v>
          </cell>
          <cell r="S51">
            <v>2230.5499999999997</v>
          </cell>
          <cell r="T51">
            <v>7894.0800000000008</v>
          </cell>
          <cell r="U51">
            <v>7100.549999999992</v>
          </cell>
          <cell r="V51">
            <v>4599.2000000000025</v>
          </cell>
          <cell r="W51">
            <v>2443.7600000000011</v>
          </cell>
          <cell r="X51">
            <v>2434.150000000001</v>
          </cell>
          <cell r="Y51">
            <v>9.61</v>
          </cell>
          <cell r="Z51">
            <v>906.13999999999976</v>
          </cell>
          <cell r="AA51">
            <v>877.63999999999976</v>
          </cell>
          <cell r="AB51">
            <v>28.500000000000004</v>
          </cell>
          <cell r="AC51">
            <v>0</v>
          </cell>
          <cell r="AD51">
            <v>0</v>
          </cell>
          <cell r="AE51">
            <v>0</v>
          </cell>
          <cell r="AF51">
            <v>0</v>
          </cell>
          <cell r="AG51">
            <v>8544.68</v>
          </cell>
          <cell r="AH51">
            <v>1907.7799999999986</v>
          </cell>
          <cell r="AI51">
            <v>739.76999999999964</v>
          </cell>
          <cell r="AJ51">
            <v>4528.4900000000007</v>
          </cell>
          <cell r="AK51">
            <v>1368.6400000000006</v>
          </cell>
          <cell r="AL51">
            <v>0</v>
          </cell>
          <cell r="AM51">
            <v>0</v>
          </cell>
          <cell r="AN51">
            <v>1616.9299999999998</v>
          </cell>
          <cell r="AO51">
            <v>692.13999999999942</v>
          </cell>
          <cell r="AP51">
            <v>5636.969999999993</v>
          </cell>
          <cell r="AQ51">
            <v>3269.8199999999983</v>
          </cell>
          <cell r="AR51">
            <v>0</v>
          </cell>
          <cell r="AS51">
            <v>0</v>
          </cell>
          <cell r="AT51">
            <v>41811.57</v>
          </cell>
          <cell r="AU51">
            <v>108052.45999999998</v>
          </cell>
          <cell r="AV51">
            <v>40154.780000000006</v>
          </cell>
        </row>
        <row r="52">
          <cell r="C52">
            <v>781293</v>
          </cell>
          <cell r="D52">
            <v>31765.389999999996</v>
          </cell>
          <cell r="E52">
            <v>147765.95000000007</v>
          </cell>
          <cell r="F52">
            <v>175286.00999999995</v>
          </cell>
          <cell r="G52">
            <v>32779.170000000006</v>
          </cell>
          <cell r="H52">
            <v>29556.890000000003</v>
          </cell>
          <cell r="I52">
            <v>533.96999999999991</v>
          </cell>
          <cell r="J52">
            <v>1183.8500000000013</v>
          </cell>
          <cell r="K52">
            <v>1504.4599999999998</v>
          </cell>
          <cell r="L52">
            <v>146095.96000000008</v>
          </cell>
          <cell r="M52">
            <v>129801.15000000008</v>
          </cell>
          <cell r="N52">
            <v>4961.4600000000046</v>
          </cell>
          <cell r="O52">
            <v>2043.0699999999981</v>
          </cell>
          <cell r="P52">
            <v>9290.2800000000043</v>
          </cell>
          <cell r="Q52">
            <v>175213.75000000006</v>
          </cell>
          <cell r="R52">
            <v>118301.33000000005</v>
          </cell>
          <cell r="S52">
            <v>31637.080000000013</v>
          </cell>
          <cell r="T52">
            <v>7820.0699999999952</v>
          </cell>
          <cell r="U52">
            <v>17455.269999999997</v>
          </cell>
          <cell r="V52">
            <v>11600.450000000003</v>
          </cell>
          <cell r="W52">
            <v>0</v>
          </cell>
          <cell r="X52">
            <v>0</v>
          </cell>
          <cell r="Y52">
            <v>0</v>
          </cell>
          <cell r="Z52">
            <v>11600.449999999995</v>
          </cell>
          <cell r="AA52">
            <v>9339.3999999999942</v>
          </cell>
          <cell r="AB52">
            <v>2261.0500000000011</v>
          </cell>
          <cell r="AC52">
            <v>0</v>
          </cell>
          <cell r="AD52">
            <v>0</v>
          </cell>
          <cell r="AE52">
            <v>0</v>
          </cell>
          <cell r="AF52">
            <v>0</v>
          </cell>
          <cell r="AG52">
            <v>8998.8100000000068</v>
          </cell>
          <cell r="AH52">
            <v>3249.2300000000018</v>
          </cell>
          <cell r="AI52">
            <v>4955.8000000000047</v>
          </cell>
          <cell r="AJ52">
            <v>0</v>
          </cell>
          <cell r="AK52">
            <v>793.78</v>
          </cell>
          <cell r="AL52">
            <v>358.16000000000014</v>
          </cell>
          <cell r="AM52">
            <v>8496.260000000013</v>
          </cell>
          <cell r="AN52">
            <v>1682.7899999999979</v>
          </cell>
          <cell r="AO52">
            <v>0</v>
          </cell>
          <cell r="AP52">
            <v>722.6500000000002</v>
          </cell>
          <cell r="AQ52">
            <v>0</v>
          </cell>
          <cell r="AR52">
            <v>0.91</v>
          </cell>
          <cell r="AS52">
            <v>287.95999999999992</v>
          </cell>
          <cell r="AT52">
            <v>32779.170000000006</v>
          </cell>
          <cell r="AU52">
            <v>126559.94000000008</v>
          </cell>
          <cell r="AV52">
            <v>194801.49000000005</v>
          </cell>
        </row>
        <row r="53">
          <cell r="C53">
            <v>5464377</v>
          </cell>
          <cell r="D53">
            <v>490441.64000000019</v>
          </cell>
          <cell r="E53">
            <v>630775.51</v>
          </cell>
          <cell r="F53">
            <v>2173801.48</v>
          </cell>
          <cell r="G53">
            <v>502647.62000000273</v>
          </cell>
          <cell r="H53">
            <v>469396.68000000279</v>
          </cell>
          <cell r="I53">
            <v>3679.3200000000006</v>
          </cell>
          <cell r="J53">
            <v>12243.009999999987</v>
          </cell>
          <cell r="K53">
            <v>17328.60999999995</v>
          </cell>
          <cell r="L53">
            <v>639780.30000000016</v>
          </cell>
          <cell r="M53">
            <v>497513.01000000007</v>
          </cell>
          <cell r="N53">
            <v>33660.090000000004</v>
          </cell>
          <cell r="O53">
            <v>69386.900000000052</v>
          </cell>
          <cell r="P53">
            <v>39220.300000000025</v>
          </cell>
          <cell r="Q53">
            <v>2076072.32</v>
          </cell>
          <cell r="R53">
            <v>1198123.3599999994</v>
          </cell>
          <cell r="S53">
            <v>230448.33999999997</v>
          </cell>
          <cell r="T53">
            <v>441551.32000000053</v>
          </cell>
          <cell r="U53">
            <v>205949.29999999981</v>
          </cell>
          <cell r="V53">
            <v>105265.56000000007</v>
          </cell>
          <cell r="W53">
            <v>3974.309999999999</v>
          </cell>
          <cell r="X53">
            <v>3591.2499999999995</v>
          </cell>
          <cell r="Y53">
            <v>383.0599999999996</v>
          </cell>
          <cell r="Z53">
            <v>82045.860000000059</v>
          </cell>
          <cell r="AA53">
            <v>54783.369999999966</v>
          </cell>
          <cell r="AB53">
            <v>27262.490000000074</v>
          </cell>
          <cell r="AC53">
            <v>1645.5999999999995</v>
          </cell>
          <cell r="AD53">
            <v>1640.3999999999994</v>
          </cell>
          <cell r="AE53">
            <v>5.2</v>
          </cell>
          <cell r="AF53">
            <v>0</v>
          </cell>
          <cell r="AG53">
            <v>31075.709999999981</v>
          </cell>
          <cell r="AH53">
            <v>7909.4599999999964</v>
          </cell>
          <cell r="AI53">
            <v>9225.279999999997</v>
          </cell>
          <cell r="AJ53">
            <v>3232.3499999999995</v>
          </cell>
          <cell r="AK53">
            <v>10708.61999999999</v>
          </cell>
          <cell r="AL53">
            <v>37288.800000000134</v>
          </cell>
          <cell r="AM53">
            <v>369.96999999999991</v>
          </cell>
          <cell r="AN53">
            <v>22117.410000000003</v>
          </cell>
          <cell r="AO53">
            <v>8144.6899999999951</v>
          </cell>
          <cell r="AP53">
            <v>140849.47999999992</v>
          </cell>
          <cell r="AQ53">
            <v>4321.7099999999964</v>
          </cell>
          <cell r="AR53">
            <v>233522.24</v>
          </cell>
          <cell r="AS53">
            <v>29172.12000000001</v>
          </cell>
          <cell r="AT53">
            <v>504293.22000000282</v>
          </cell>
          <cell r="AU53">
            <v>544758.03</v>
          </cell>
          <cell r="AV53">
            <v>1781328.34</v>
          </cell>
        </row>
        <row r="54">
          <cell r="C54">
            <v>968960</v>
          </cell>
          <cell r="D54">
            <v>93176.330000000016</v>
          </cell>
          <cell r="E54">
            <v>184433.7000000001</v>
          </cell>
          <cell r="F54">
            <v>471422.76</v>
          </cell>
          <cell r="G54">
            <v>93471.96000000037</v>
          </cell>
          <cell r="H54">
            <v>88171.23000000036</v>
          </cell>
          <cell r="I54">
            <v>201.19000000000003</v>
          </cell>
          <cell r="J54">
            <v>1254.7999999999995</v>
          </cell>
          <cell r="K54">
            <v>3844.7400000000034</v>
          </cell>
          <cell r="L54">
            <v>183771.10999999987</v>
          </cell>
          <cell r="M54">
            <v>154080.87999999986</v>
          </cell>
          <cell r="N54">
            <v>5492.0599999999977</v>
          </cell>
          <cell r="O54">
            <v>10052.560000000005</v>
          </cell>
          <cell r="P54">
            <v>14145.610000000006</v>
          </cell>
          <cell r="Q54">
            <v>494773.55999999988</v>
          </cell>
          <cell r="R54">
            <v>298746.02000000008</v>
          </cell>
          <cell r="S54">
            <v>61673.890000000058</v>
          </cell>
          <cell r="T54">
            <v>75474.449999999924</v>
          </cell>
          <cell r="U54">
            <v>58879.199999999779</v>
          </cell>
          <cell r="V54">
            <v>11335.02</v>
          </cell>
          <cell r="W54">
            <v>406.76000000000016</v>
          </cell>
          <cell r="X54">
            <v>397.02000000000015</v>
          </cell>
          <cell r="Y54">
            <v>9.74</v>
          </cell>
          <cell r="Z54">
            <v>9582.1899999999878</v>
          </cell>
          <cell r="AA54">
            <v>6904.9199999999864</v>
          </cell>
          <cell r="AB54">
            <v>2677.2700000000009</v>
          </cell>
          <cell r="AC54">
            <v>65.28</v>
          </cell>
          <cell r="AD54">
            <v>65.28</v>
          </cell>
          <cell r="AE54">
            <v>0</v>
          </cell>
          <cell r="AF54">
            <v>0</v>
          </cell>
          <cell r="AG54">
            <v>9865.6099999999933</v>
          </cell>
          <cell r="AH54">
            <v>4013.5199999999963</v>
          </cell>
          <cell r="AI54">
            <v>1128.5500000000002</v>
          </cell>
          <cell r="AJ54">
            <v>50.09</v>
          </cell>
          <cell r="AK54">
            <v>4673.4499999999962</v>
          </cell>
          <cell r="AL54">
            <v>6073.069999999997</v>
          </cell>
          <cell r="AM54">
            <v>0</v>
          </cell>
          <cell r="AN54">
            <v>3925.6700000000028</v>
          </cell>
          <cell r="AO54">
            <v>3790.4300000000003</v>
          </cell>
          <cell r="AP54">
            <v>204.46</v>
          </cell>
          <cell r="AQ54">
            <v>0</v>
          </cell>
          <cell r="AR54">
            <v>75269.989999999918</v>
          </cell>
          <cell r="AS54">
            <v>12080.92999999998</v>
          </cell>
          <cell r="AT54">
            <v>93537.240000000369</v>
          </cell>
          <cell r="AU54">
            <v>160523.08999999988</v>
          </cell>
          <cell r="AV54">
            <v>426665.97999999992</v>
          </cell>
        </row>
        <row r="55">
          <cell r="C55">
            <v>1553692</v>
          </cell>
          <cell r="D55">
            <v>54418.680000000008</v>
          </cell>
          <cell r="E55">
            <v>148123.32999999999</v>
          </cell>
          <cell r="F55">
            <v>656984.17999999982</v>
          </cell>
          <cell r="G55">
            <v>57789.02999999997</v>
          </cell>
          <cell r="H55">
            <v>54172.739999999969</v>
          </cell>
          <cell r="I55">
            <v>670.89000000000021</v>
          </cell>
          <cell r="J55">
            <v>1683.2199999999991</v>
          </cell>
          <cell r="K55">
            <v>1262.1799999999998</v>
          </cell>
          <cell r="L55">
            <v>151732.66000000015</v>
          </cell>
          <cell r="M55">
            <v>109628.06000000014</v>
          </cell>
          <cell r="N55">
            <v>9725.2599999999948</v>
          </cell>
          <cell r="O55">
            <v>20334.269999999986</v>
          </cell>
          <cell r="P55">
            <v>12045.070000000022</v>
          </cell>
          <cell r="Q55">
            <v>637772.18000000215</v>
          </cell>
          <cell r="R55">
            <v>363327.46000000188</v>
          </cell>
          <cell r="S55">
            <v>51154.760000000038</v>
          </cell>
          <cell r="T55">
            <v>169039.11000000019</v>
          </cell>
          <cell r="U55">
            <v>54250.849999999926</v>
          </cell>
          <cell r="V55">
            <v>39467.08</v>
          </cell>
          <cell r="W55">
            <v>3327.9299999999989</v>
          </cell>
          <cell r="X55">
            <v>2960.4499999999994</v>
          </cell>
          <cell r="Y55">
            <v>367.47999999999962</v>
          </cell>
          <cell r="Z55">
            <v>35200.009999999987</v>
          </cell>
          <cell r="AA55">
            <v>25746.389999999996</v>
          </cell>
          <cell r="AB55">
            <v>9453.6199999999899</v>
          </cell>
          <cell r="AC55">
            <v>1397.4299999999996</v>
          </cell>
          <cell r="AD55">
            <v>1392.2299999999996</v>
          </cell>
          <cell r="AE55">
            <v>5.2</v>
          </cell>
          <cell r="AF55">
            <v>0</v>
          </cell>
          <cell r="AG55">
            <v>11975.469999999994</v>
          </cell>
          <cell r="AH55">
            <v>829.14999999999964</v>
          </cell>
          <cell r="AI55">
            <v>4320.0899999999983</v>
          </cell>
          <cell r="AJ55">
            <v>3176.7599999999993</v>
          </cell>
          <cell r="AK55">
            <v>3649.4699999999966</v>
          </cell>
          <cell r="AL55">
            <v>7238.1100000000033</v>
          </cell>
          <cell r="AM55">
            <v>116.09999999999997</v>
          </cell>
          <cell r="AN55">
            <v>9601.1400000000031</v>
          </cell>
          <cell r="AO55">
            <v>32.43</v>
          </cell>
          <cell r="AP55">
            <v>86973.379999999917</v>
          </cell>
          <cell r="AQ55">
            <v>1705.5199999999995</v>
          </cell>
          <cell r="AR55">
            <v>41592.099999999955</v>
          </cell>
          <cell r="AS55">
            <v>3.23</v>
          </cell>
          <cell r="AT55">
            <v>59186.45999999997</v>
          </cell>
          <cell r="AU55">
            <v>126097.34000000013</v>
          </cell>
          <cell r="AV55">
            <v>554673.43000000226</v>
          </cell>
        </row>
        <row r="56">
          <cell r="C56">
            <v>977354</v>
          </cell>
          <cell r="D56">
            <v>83634.119999999981</v>
          </cell>
          <cell r="E56">
            <v>175982.35999999987</v>
          </cell>
          <cell r="F56">
            <v>351426.68000000011</v>
          </cell>
          <cell r="G56">
            <v>84778.020000000033</v>
          </cell>
          <cell r="H56">
            <v>80294.140000000029</v>
          </cell>
          <cell r="I56">
            <v>1868.5900000000006</v>
          </cell>
          <cell r="J56">
            <v>565.35</v>
          </cell>
          <cell r="K56">
            <v>2049.94</v>
          </cell>
          <cell r="L56">
            <v>173729.87000000005</v>
          </cell>
          <cell r="M56">
            <v>128987.95999999999</v>
          </cell>
          <cell r="N56">
            <v>13769.13000000001</v>
          </cell>
          <cell r="O56">
            <v>24244.180000000058</v>
          </cell>
          <cell r="P56">
            <v>6728.5999999999958</v>
          </cell>
          <cell r="Q56">
            <v>338162.83999999985</v>
          </cell>
          <cell r="R56">
            <v>228948.1999999999</v>
          </cell>
          <cell r="S56">
            <v>53355.749999999942</v>
          </cell>
          <cell r="T56">
            <v>47330.05999999999</v>
          </cell>
          <cell r="U56">
            <v>8528.8300000000072</v>
          </cell>
          <cell r="V56">
            <v>24856.440000000061</v>
          </cell>
          <cell r="W56">
            <v>0</v>
          </cell>
          <cell r="X56">
            <v>0</v>
          </cell>
          <cell r="Y56">
            <v>0</v>
          </cell>
          <cell r="Z56">
            <v>24900.570000000065</v>
          </cell>
          <cell r="AA56">
            <v>15940.919999999984</v>
          </cell>
          <cell r="AB56">
            <v>8959.6500000000797</v>
          </cell>
          <cell r="AC56">
            <v>0</v>
          </cell>
          <cell r="AD56">
            <v>0</v>
          </cell>
          <cell r="AE56">
            <v>0</v>
          </cell>
          <cell r="AF56">
            <v>0</v>
          </cell>
          <cell r="AG56">
            <v>6587.3199999999943</v>
          </cell>
          <cell r="AH56">
            <v>2398.3999999999992</v>
          </cell>
          <cell r="AI56">
            <v>2453.7299999999987</v>
          </cell>
          <cell r="AJ56">
            <v>0</v>
          </cell>
          <cell r="AK56">
            <v>1735.1899999999973</v>
          </cell>
          <cell r="AL56">
            <v>21615.46000000013</v>
          </cell>
          <cell r="AM56">
            <v>44.74</v>
          </cell>
          <cell r="AN56">
            <v>2442.2499999999977</v>
          </cell>
          <cell r="AO56">
            <v>0</v>
          </cell>
          <cell r="AP56">
            <v>33469.969999999994</v>
          </cell>
          <cell r="AQ56">
            <v>1.92</v>
          </cell>
          <cell r="AR56">
            <v>13857.950000000026</v>
          </cell>
          <cell r="AS56">
            <v>0</v>
          </cell>
          <cell r="AT56">
            <v>84778.020000000033</v>
          </cell>
          <cell r="AU56">
            <v>143040.09999999992</v>
          </cell>
          <cell r="AV56">
            <v>322320.88999999996</v>
          </cell>
        </row>
        <row r="57">
          <cell r="C57">
            <v>1312810</v>
          </cell>
          <cell r="D57">
            <v>223888.62000000017</v>
          </cell>
          <cell r="E57">
            <v>80881.390000000014</v>
          </cell>
          <cell r="F57">
            <v>369444.13000000006</v>
          </cell>
          <cell r="G57">
            <v>228356.33000000255</v>
          </cell>
          <cell r="H57">
            <v>215102.71000000258</v>
          </cell>
          <cell r="I57">
            <v>725.91000000000008</v>
          </cell>
          <cell r="J57">
            <v>3498.7900000000018</v>
          </cell>
          <cell r="K57">
            <v>9028.9199999999437</v>
          </cell>
          <cell r="L57">
            <v>80452.270000000193</v>
          </cell>
          <cell r="M57">
            <v>69974.050000000192</v>
          </cell>
          <cell r="N57">
            <v>3190.66</v>
          </cell>
          <cell r="O57">
            <v>2965.6000000000008</v>
          </cell>
          <cell r="P57">
            <v>4321.9599999999946</v>
          </cell>
          <cell r="Q57">
            <v>370297.99999999866</v>
          </cell>
          <cell r="R57">
            <v>183044.74999999846</v>
          </cell>
          <cell r="S57">
            <v>43976.53</v>
          </cell>
          <cell r="T57">
            <v>83440.090000000084</v>
          </cell>
          <cell r="U57">
            <v>59836.630000000107</v>
          </cell>
          <cell r="V57">
            <v>9809.880000000001</v>
          </cell>
          <cell r="W57">
            <v>0</v>
          </cell>
          <cell r="X57">
            <v>0</v>
          </cell>
          <cell r="Y57">
            <v>0</v>
          </cell>
          <cell r="Z57">
            <v>9833.8400000000074</v>
          </cell>
          <cell r="AA57">
            <v>5352.4400000000032</v>
          </cell>
          <cell r="AB57">
            <v>4481.4000000000042</v>
          </cell>
          <cell r="AC57">
            <v>0</v>
          </cell>
          <cell r="AD57">
            <v>0</v>
          </cell>
          <cell r="AE57">
            <v>0</v>
          </cell>
          <cell r="AF57">
            <v>0</v>
          </cell>
          <cell r="AG57">
            <v>926.81000000000006</v>
          </cell>
          <cell r="AH57">
            <v>4</v>
          </cell>
          <cell r="AI57">
            <v>922.81000000000006</v>
          </cell>
          <cell r="AJ57">
            <v>0</v>
          </cell>
          <cell r="AK57">
            <v>0</v>
          </cell>
          <cell r="AL57">
            <v>1531.7000000000012</v>
          </cell>
          <cell r="AM57">
            <v>0</v>
          </cell>
          <cell r="AN57">
            <v>991.38000000000011</v>
          </cell>
          <cell r="AO57">
            <v>4321.8299999999945</v>
          </cell>
          <cell r="AP57">
            <v>5283.33</v>
          </cell>
          <cell r="AQ57">
            <v>10.280000000000001</v>
          </cell>
          <cell r="AR57">
            <v>75407.390000000101</v>
          </cell>
          <cell r="AS57">
            <v>0</v>
          </cell>
          <cell r="AT57">
            <v>228356.33000000255</v>
          </cell>
          <cell r="AU57">
            <v>72680.550000000192</v>
          </cell>
          <cell r="AV57">
            <v>300357.64999999857</v>
          </cell>
        </row>
        <row r="58">
          <cell r="C58">
            <v>651561</v>
          </cell>
          <cell r="D58">
            <v>35323.89</v>
          </cell>
          <cell r="E58">
            <v>41354.730000000003</v>
          </cell>
          <cell r="F58">
            <v>324523.72999999992</v>
          </cell>
          <cell r="G58">
            <v>38252.279999999875</v>
          </cell>
          <cell r="H58">
            <v>31655.859999999881</v>
          </cell>
          <cell r="I58">
            <v>212.73999999999992</v>
          </cell>
          <cell r="J58">
            <v>5240.8499999999885</v>
          </cell>
          <cell r="K58">
            <v>1142.83</v>
          </cell>
          <cell r="L58">
            <v>50094.389999999898</v>
          </cell>
          <cell r="M58">
            <v>34842.059999999889</v>
          </cell>
          <cell r="N58">
            <v>1482.9800000000025</v>
          </cell>
          <cell r="O58">
            <v>11790.29</v>
          </cell>
          <cell r="P58">
            <v>1979.0600000000063</v>
          </cell>
          <cell r="Q58">
            <v>235065.73999999953</v>
          </cell>
          <cell r="R58">
            <v>124056.92999999919</v>
          </cell>
          <cell r="S58">
            <v>20287.409999999956</v>
          </cell>
          <cell r="T58">
            <v>66267.610000000364</v>
          </cell>
          <cell r="U58">
            <v>24453.790000000008</v>
          </cell>
          <cell r="V58">
            <v>19797.14</v>
          </cell>
          <cell r="W58">
            <v>239.62000000000009</v>
          </cell>
          <cell r="X58">
            <v>233.78000000000009</v>
          </cell>
          <cell r="Y58">
            <v>5.84</v>
          </cell>
          <cell r="Z58">
            <v>2529.2499999999991</v>
          </cell>
          <cell r="AA58">
            <v>838.6999999999997</v>
          </cell>
          <cell r="AB58">
            <v>1690.5499999999995</v>
          </cell>
          <cell r="AC58">
            <v>182.88999999999996</v>
          </cell>
          <cell r="AD58">
            <v>182.88999999999996</v>
          </cell>
          <cell r="AE58">
            <v>0</v>
          </cell>
          <cell r="AF58">
            <v>0</v>
          </cell>
          <cell r="AG58">
            <v>1720.4999999999998</v>
          </cell>
          <cell r="AH58">
            <v>664.39</v>
          </cell>
          <cell r="AI58">
            <v>400.09999999999997</v>
          </cell>
          <cell r="AJ58">
            <v>5.5</v>
          </cell>
          <cell r="AK58">
            <v>650.50999999999976</v>
          </cell>
          <cell r="AL58">
            <v>830.46000000000026</v>
          </cell>
          <cell r="AM58">
            <v>209.12999999999991</v>
          </cell>
          <cell r="AN58">
            <v>5156.9699999999993</v>
          </cell>
          <cell r="AO58">
            <v>0</v>
          </cell>
          <cell r="AP58">
            <v>14918.339999999998</v>
          </cell>
          <cell r="AQ58">
            <v>2603.9899999999971</v>
          </cell>
          <cell r="AR58">
            <v>27394.810000000009</v>
          </cell>
          <cell r="AS58">
            <v>17087.960000000032</v>
          </cell>
          <cell r="AT58">
            <v>38435.169999999875</v>
          </cell>
          <cell r="AU58">
            <v>42416.949999999903</v>
          </cell>
          <cell r="AV58">
            <v>177310.38999999952</v>
          </cell>
        </row>
        <row r="59">
          <cell r="C59">
            <v>2359706</v>
          </cell>
          <cell r="D59">
            <v>172934.72000000003</v>
          </cell>
          <cell r="E59">
            <v>180024.5800000001</v>
          </cell>
          <cell r="F59">
            <v>174170.38</v>
          </cell>
          <cell r="G59">
            <v>183670.36</v>
          </cell>
          <cell r="H59">
            <v>163222.78</v>
          </cell>
          <cell r="I59">
            <v>11446.870000000004</v>
          </cell>
          <cell r="J59">
            <v>4001.7700000000004</v>
          </cell>
          <cell r="K59">
            <v>4998.9400000000014</v>
          </cell>
          <cell r="L59">
            <v>162170.25999999995</v>
          </cell>
          <cell r="M59">
            <v>60445.989999999962</v>
          </cell>
          <cell r="N59">
            <v>83358.899999999936</v>
          </cell>
          <cell r="O59">
            <v>12262.68000000008</v>
          </cell>
          <cell r="P59">
            <v>6102.6900000000032</v>
          </cell>
          <cell r="Q59">
            <v>156102.28999999989</v>
          </cell>
          <cell r="R59">
            <v>29168.83</v>
          </cell>
          <cell r="S59">
            <v>109940.19999999988</v>
          </cell>
          <cell r="T59">
            <v>11301.600000000006</v>
          </cell>
          <cell r="U59">
            <v>5691.6599999999953</v>
          </cell>
          <cell r="V59">
            <v>26903.550000001684</v>
          </cell>
          <cell r="W59">
            <v>464.54</v>
          </cell>
          <cell r="X59">
            <v>281.77999999999997</v>
          </cell>
          <cell r="Y59">
            <v>182.76000000000002</v>
          </cell>
          <cell r="Z59">
            <v>558.54</v>
          </cell>
          <cell r="AA59">
            <v>542.05999999999995</v>
          </cell>
          <cell r="AB59">
            <v>16.48</v>
          </cell>
          <cell r="AC59">
            <v>0</v>
          </cell>
          <cell r="AD59">
            <v>0</v>
          </cell>
          <cell r="AE59">
            <v>0</v>
          </cell>
          <cell r="AF59">
            <v>0</v>
          </cell>
          <cell r="AG59">
            <v>13046.280000000008</v>
          </cell>
          <cell r="AH59">
            <v>418.02999999999992</v>
          </cell>
          <cell r="AI59">
            <v>9992.8800000000083</v>
          </cell>
          <cell r="AJ59">
            <v>1613.3600000000015</v>
          </cell>
          <cell r="AK59">
            <v>1022.0100000000002</v>
          </cell>
          <cell r="AL59">
            <v>138.29999999999995</v>
          </cell>
          <cell r="AM59">
            <v>83.009999999999991</v>
          </cell>
          <cell r="AN59">
            <v>7.1299999999999981</v>
          </cell>
          <cell r="AO59">
            <v>5.36</v>
          </cell>
          <cell r="AP59">
            <v>915.5400000000003</v>
          </cell>
          <cell r="AQ59">
            <v>1500.31</v>
          </cell>
          <cell r="AR59">
            <v>0</v>
          </cell>
          <cell r="AS59">
            <v>0</v>
          </cell>
          <cell r="AT59">
            <v>183670.36</v>
          </cell>
          <cell r="AU59">
            <v>149450.21999999997</v>
          </cell>
          <cell r="AV59">
            <v>155745.28999999989</v>
          </cell>
        </row>
        <row r="60">
          <cell r="C60">
            <v>590724</v>
          </cell>
          <cell r="D60">
            <v>94140.820000000022</v>
          </cell>
          <cell r="E60">
            <v>53072.86000000011</v>
          </cell>
          <cell r="F60">
            <v>41301.82</v>
          </cell>
          <cell r="G60">
            <v>104140.71999999997</v>
          </cell>
          <cell r="H60">
            <v>95678.589999999982</v>
          </cell>
          <cell r="I60">
            <v>3987.1400000000008</v>
          </cell>
          <cell r="J60">
            <v>2141.65</v>
          </cell>
          <cell r="K60">
            <v>2333.34</v>
          </cell>
          <cell r="L60">
            <v>40412.960000000014</v>
          </cell>
          <cell r="M60">
            <v>16039.899999999992</v>
          </cell>
          <cell r="N60">
            <v>18827.16999999994</v>
          </cell>
          <cell r="O60">
            <v>4947.6300000000756</v>
          </cell>
          <cell r="P60">
            <v>598.26</v>
          </cell>
          <cell r="Q60">
            <v>35471.949999999939</v>
          </cell>
          <cell r="R60">
            <v>10871.569999999996</v>
          </cell>
          <cell r="S60">
            <v>19376.389999999941</v>
          </cell>
          <cell r="T60">
            <v>4059.3700000000022</v>
          </cell>
          <cell r="U60">
            <v>1164.6199999999997</v>
          </cell>
          <cell r="V60">
            <v>17482.450000001689</v>
          </cell>
          <cell r="W60">
            <v>52.61</v>
          </cell>
          <cell r="X60">
            <v>52.61</v>
          </cell>
          <cell r="Y60">
            <v>0</v>
          </cell>
          <cell r="Z60">
            <v>388.90999999999997</v>
          </cell>
          <cell r="AA60">
            <v>388.76</v>
          </cell>
          <cell r="AB60">
            <v>0.15</v>
          </cell>
          <cell r="AC60">
            <v>0</v>
          </cell>
          <cell r="AD60">
            <v>0</v>
          </cell>
          <cell r="AE60">
            <v>0</v>
          </cell>
          <cell r="AF60">
            <v>0</v>
          </cell>
          <cell r="AG60">
            <v>2315.7300000000059</v>
          </cell>
          <cell r="AH60">
            <v>2.88</v>
          </cell>
          <cell r="AI60">
            <v>1458.1000000000045</v>
          </cell>
          <cell r="AJ60">
            <v>806.73000000000127</v>
          </cell>
          <cell r="AK60">
            <v>48.02000000000001</v>
          </cell>
          <cell r="AL60">
            <v>97.649999999999963</v>
          </cell>
          <cell r="AM60">
            <v>9.1100000000000012</v>
          </cell>
          <cell r="AN60">
            <v>0</v>
          </cell>
          <cell r="AO60">
            <v>0</v>
          </cell>
          <cell r="AP60">
            <v>18.230000000000008</v>
          </cell>
          <cell r="AQ60">
            <v>8.4500000000000011</v>
          </cell>
          <cell r="AR60">
            <v>0</v>
          </cell>
          <cell r="AS60">
            <v>0</v>
          </cell>
          <cell r="AT60">
            <v>104140.71999999997</v>
          </cell>
          <cell r="AU60">
            <v>38043.080000000009</v>
          </cell>
          <cell r="AV60">
            <v>38149.909999999945</v>
          </cell>
        </row>
        <row r="61">
          <cell r="C61">
            <v>198864</v>
          </cell>
          <cell r="D61">
            <v>16836</v>
          </cell>
          <cell r="E61">
            <v>13129</v>
          </cell>
          <cell r="F61">
            <v>12877</v>
          </cell>
          <cell r="G61">
            <v>16271.220000000012</v>
          </cell>
          <cell r="H61">
            <v>12982.46000000001</v>
          </cell>
          <cell r="I61">
            <v>1878.4400000000023</v>
          </cell>
          <cell r="J61">
            <v>312.06000000000029</v>
          </cell>
          <cell r="K61">
            <v>1098.26</v>
          </cell>
          <cell r="L61">
            <v>9935.660000000018</v>
          </cell>
          <cell r="M61">
            <v>1720.4600000000003</v>
          </cell>
          <cell r="N61">
            <v>4301.1600000000117</v>
          </cell>
          <cell r="O61">
            <v>2247.5400000000027</v>
          </cell>
          <cell r="P61">
            <v>1666.5000000000032</v>
          </cell>
          <cell r="Q61">
            <v>4468.6900000000032</v>
          </cell>
          <cell r="R61">
            <v>0</v>
          </cell>
          <cell r="S61">
            <v>4414.7600000000029</v>
          </cell>
          <cell r="T61">
            <v>6.3899999999999988</v>
          </cell>
          <cell r="U61">
            <v>47.539999999999992</v>
          </cell>
          <cell r="V61">
            <v>2959.8599999999992</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10.259999999999998</v>
          </cell>
          <cell r="AM61">
            <v>11.32</v>
          </cell>
          <cell r="AN61">
            <v>0</v>
          </cell>
          <cell r="AO61">
            <v>0</v>
          </cell>
          <cell r="AP61">
            <v>0</v>
          </cell>
          <cell r="AQ61">
            <v>0</v>
          </cell>
          <cell r="AR61">
            <v>0</v>
          </cell>
          <cell r="AS61">
            <v>0</v>
          </cell>
          <cell r="AT61">
            <v>16271.220000000012</v>
          </cell>
          <cell r="AU61">
            <v>9914.0800000000181</v>
          </cell>
          <cell r="AV61">
            <v>4468.6900000000032</v>
          </cell>
        </row>
        <row r="62">
          <cell r="C62">
            <v>209554</v>
          </cell>
          <cell r="D62">
            <v>0</v>
          </cell>
          <cell r="E62">
            <v>38746.660000000003</v>
          </cell>
          <cell r="F62">
            <v>0</v>
          </cell>
          <cell r="G62">
            <v>29.92</v>
          </cell>
          <cell r="H62">
            <v>0.24</v>
          </cell>
          <cell r="I62">
            <v>25.020000000000003</v>
          </cell>
          <cell r="J62">
            <v>4.5900000000000007</v>
          </cell>
          <cell r="K62">
            <v>7.0000000000000007E-2</v>
          </cell>
          <cell r="L62">
            <v>35048.329999999936</v>
          </cell>
          <cell r="M62">
            <v>13515.69999999997</v>
          </cell>
          <cell r="N62">
            <v>19274.799999999963</v>
          </cell>
          <cell r="O62">
            <v>1391.4800000000005</v>
          </cell>
          <cell r="P62">
            <v>866.35000000000014</v>
          </cell>
          <cell r="Q62">
            <v>542.91999999999996</v>
          </cell>
          <cell r="R62">
            <v>0</v>
          </cell>
          <cell r="S62">
            <v>532.54999999999995</v>
          </cell>
          <cell r="T62">
            <v>7.3400000000000007</v>
          </cell>
          <cell r="U62">
            <v>3.0299999999999994</v>
          </cell>
          <cell r="V62">
            <v>3197.9399999999987</v>
          </cell>
          <cell r="W62">
            <v>38.930000000000007</v>
          </cell>
          <cell r="X62">
            <v>0</v>
          </cell>
          <cell r="Y62">
            <v>38.930000000000007</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29.92</v>
          </cell>
          <cell r="AU62">
            <v>35087.259999999937</v>
          </cell>
          <cell r="AV62">
            <v>542.91999999999996</v>
          </cell>
        </row>
        <row r="63">
          <cell r="C63">
            <v>269442</v>
          </cell>
          <cell r="D63">
            <v>0</v>
          </cell>
          <cell r="E63">
            <v>1985.54</v>
          </cell>
          <cell r="F63">
            <v>6039.55</v>
          </cell>
          <cell r="G63">
            <v>0</v>
          </cell>
          <cell r="H63">
            <v>0</v>
          </cell>
          <cell r="I63">
            <v>0</v>
          </cell>
          <cell r="J63">
            <v>0</v>
          </cell>
          <cell r="K63">
            <v>0</v>
          </cell>
          <cell r="L63">
            <v>3653.3400000000097</v>
          </cell>
          <cell r="M63">
            <v>1316.1200000000006</v>
          </cell>
          <cell r="N63">
            <v>2267.080000000009</v>
          </cell>
          <cell r="O63">
            <v>67.97</v>
          </cell>
          <cell r="P63">
            <v>2.17</v>
          </cell>
          <cell r="Q63">
            <v>7035.1700000000019</v>
          </cell>
          <cell r="R63">
            <v>473.83999999999992</v>
          </cell>
          <cell r="S63">
            <v>5989.3600000000024</v>
          </cell>
          <cell r="T63">
            <v>546.03000000000009</v>
          </cell>
          <cell r="U63">
            <v>25.939999999999998</v>
          </cell>
          <cell r="V63">
            <v>311.0100000000001</v>
          </cell>
          <cell r="W63">
            <v>40.209999999999994</v>
          </cell>
          <cell r="X63">
            <v>19.619999999999997</v>
          </cell>
          <cell r="Y63">
            <v>20.59</v>
          </cell>
          <cell r="Z63">
            <v>0</v>
          </cell>
          <cell r="AA63">
            <v>0</v>
          </cell>
          <cell r="AB63">
            <v>0</v>
          </cell>
          <cell r="AC63">
            <v>0</v>
          </cell>
          <cell r="AD63">
            <v>0</v>
          </cell>
          <cell r="AE63">
            <v>0</v>
          </cell>
          <cell r="AF63">
            <v>0</v>
          </cell>
          <cell r="AG63">
            <v>0</v>
          </cell>
          <cell r="AH63">
            <v>0</v>
          </cell>
          <cell r="AI63">
            <v>0</v>
          </cell>
          <cell r="AJ63">
            <v>0</v>
          </cell>
          <cell r="AK63">
            <v>0</v>
          </cell>
          <cell r="AL63">
            <v>0.42000000000000004</v>
          </cell>
          <cell r="AM63">
            <v>0.59</v>
          </cell>
          <cell r="AN63">
            <v>0</v>
          </cell>
          <cell r="AO63">
            <v>0</v>
          </cell>
          <cell r="AP63">
            <v>22.91</v>
          </cell>
          <cell r="AQ63">
            <v>0</v>
          </cell>
          <cell r="AR63">
            <v>0</v>
          </cell>
          <cell r="AS63">
            <v>0</v>
          </cell>
          <cell r="AT63">
            <v>0</v>
          </cell>
          <cell r="AU63">
            <v>3692.5400000000095</v>
          </cell>
          <cell r="AV63">
            <v>7012.260000000002</v>
          </cell>
        </row>
        <row r="64">
          <cell r="C64">
            <v>687156</v>
          </cell>
          <cell r="D64">
            <v>30655.72</v>
          </cell>
          <cell r="E64">
            <v>46831.040000000008</v>
          </cell>
          <cell r="F64">
            <v>108072.7</v>
          </cell>
          <cell r="G64">
            <v>31229.819999999992</v>
          </cell>
          <cell r="H64">
            <v>30245.859999999993</v>
          </cell>
          <cell r="I64">
            <v>708.63999999999987</v>
          </cell>
          <cell r="J64">
            <v>185.43</v>
          </cell>
          <cell r="K64">
            <v>89.889999999999986</v>
          </cell>
          <cell r="L64">
            <v>43262.699999999968</v>
          </cell>
          <cell r="M64">
            <v>11972.929999999997</v>
          </cell>
          <cell r="N64">
            <v>28474.939999999977</v>
          </cell>
          <cell r="O64">
            <v>1796.4500000000003</v>
          </cell>
          <cell r="P64">
            <v>1018.3800000000001</v>
          </cell>
          <cell r="Q64">
            <v>98721.65999999996</v>
          </cell>
          <cell r="R64">
            <v>13823.900000000005</v>
          </cell>
          <cell r="S64">
            <v>74654.129999999946</v>
          </cell>
          <cell r="T64">
            <v>5898.7900000000027</v>
          </cell>
          <cell r="U64">
            <v>4344.8399999999965</v>
          </cell>
          <cell r="V64">
            <v>1366.1899999999996</v>
          </cell>
          <cell r="W64">
            <v>0</v>
          </cell>
          <cell r="X64">
            <v>0</v>
          </cell>
          <cell r="Y64">
            <v>0</v>
          </cell>
          <cell r="Z64">
            <v>169.63000000000002</v>
          </cell>
          <cell r="AA64">
            <v>153.30000000000001</v>
          </cell>
          <cell r="AB64">
            <v>16.330000000000002</v>
          </cell>
          <cell r="AC64">
            <v>0</v>
          </cell>
          <cell r="AD64">
            <v>0</v>
          </cell>
          <cell r="AE64">
            <v>0</v>
          </cell>
          <cell r="AF64">
            <v>0</v>
          </cell>
          <cell r="AG64">
            <v>10437.490000000003</v>
          </cell>
          <cell r="AH64">
            <v>370.65999999999991</v>
          </cell>
          <cell r="AI64">
            <v>8423.7400000000034</v>
          </cell>
          <cell r="AJ64">
            <v>740.48</v>
          </cell>
          <cell r="AK64">
            <v>902.61000000000024</v>
          </cell>
          <cell r="AL64">
            <v>29.969999999999992</v>
          </cell>
          <cell r="AM64">
            <v>61.989999999999988</v>
          </cell>
          <cell r="AN64">
            <v>0</v>
          </cell>
          <cell r="AO64">
            <v>0</v>
          </cell>
          <cell r="AP64">
            <v>874.40000000000032</v>
          </cell>
          <cell r="AQ64">
            <v>1491.86</v>
          </cell>
          <cell r="AR64">
            <v>0</v>
          </cell>
          <cell r="AS64">
            <v>0</v>
          </cell>
          <cell r="AT64">
            <v>31229.819999999992</v>
          </cell>
          <cell r="AU64">
            <v>32733.24999999996</v>
          </cell>
          <cell r="AV64">
            <v>106962.51999999997</v>
          </cell>
        </row>
        <row r="65">
          <cell r="C65">
            <v>403966</v>
          </cell>
          <cell r="D65">
            <v>31302.18</v>
          </cell>
          <cell r="E65">
            <v>26259.48</v>
          </cell>
          <cell r="F65">
            <v>5879.3099999999995</v>
          </cell>
          <cell r="G65">
            <v>31998.68</v>
          </cell>
          <cell r="H65">
            <v>24315.629999999997</v>
          </cell>
          <cell r="I65">
            <v>4847.630000000001</v>
          </cell>
          <cell r="J65">
            <v>1358.04</v>
          </cell>
          <cell r="K65">
            <v>1477.3800000000008</v>
          </cell>
          <cell r="L65">
            <v>29857.270000000026</v>
          </cell>
          <cell r="M65">
            <v>15880.880000000001</v>
          </cell>
          <cell r="N65">
            <v>10213.750000000022</v>
          </cell>
          <cell r="O65">
            <v>1811.6100000000033</v>
          </cell>
          <cell r="P65">
            <v>1951.0299999999997</v>
          </cell>
          <cell r="Q65">
            <v>9861.9</v>
          </cell>
          <cell r="R65">
            <v>3999.5200000000004</v>
          </cell>
          <cell r="S65">
            <v>4973.0099999999984</v>
          </cell>
          <cell r="T65">
            <v>783.67999999999972</v>
          </cell>
          <cell r="U65">
            <v>105.69</v>
          </cell>
          <cell r="V65">
            <v>1586.0999999999997</v>
          </cell>
          <cell r="W65">
            <v>332.79</v>
          </cell>
          <cell r="X65">
            <v>209.55</v>
          </cell>
          <cell r="Y65">
            <v>123.24000000000001</v>
          </cell>
          <cell r="Z65">
            <v>0</v>
          </cell>
          <cell r="AA65">
            <v>0</v>
          </cell>
          <cell r="AB65">
            <v>0</v>
          </cell>
          <cell r="AC65">
            <v>0</v>
          </cell>
          <cell r="AD65">
            <v>0</v>
          </cell>
          <cell r="AE65">
            <v>0</v>
          </cell>
          <cell r="AF65">
            <v>0</v>
          </cell>
          <cell r="AG65">
            <v>293.06</v>
          </cell>
          <cell r="AH65">
            <v>44.49</v>
          </cell>
          <cell r="AI65">
            <v>111.03999999999999</v>
          </cell>
          <cell r="AJ65">
            <v>66.150000000000006</v>
          </cell>
          <cell r="AK65">
            <v>71.379999999999981</v>
          </cell>
          <cell r="AL65">
            <v>0</v>
          </cell>
          <cell r="AM65">
            <v>0</v>
          </cell>
          <cell r="AN65">
            <v>7.1299999999999981</v>
          </cell>
          <cell r="AO65">
            <v>5.36</v>
          </cell>
          <cell r="AP65">
            <v>0</v>
          </cell>
          <cell r="AQ65">
            <v>0</v>
          </cell>
          <cell r="AR65">
            <v>0</v>
          </cell>
          <cell r="AS65">
            <v>0</v>
          </cell>
          <cell r="AT65">
            <v>31998.68</v>
          </cell>
          <cell r="AU65">
            <v>29884.510000000024</v>
          </cell>
          <cell r="AV65">
            <v>10154.959999999999</v>
          </cell>
        </row>
        <row r="66">
          <cell r="C66">
            <v>4055324</v>
          </cell>
          <cell r="D66">
            <v>72457.110000000015</v>
          </cell>
          <cell r="E66">
            <v>120276.28</v>
          </cell>
          <cell r="F66">
            <v>190173.5799999999</v>
          </cell>
          <cell r="G66">
            <v>81299.040000000008</v>
          </cell>
          <cell r="H66">
            <v>43843.040000000008</v>
          </cell>
          <cell r="I66">
            <v>16013.41</v>
          </cell>
          <cell r="J66">
            <v>5158.9199999999992</v>
          </cell>
          <cell r="K66">
            <v>16283.670000000002</v>
          </cell>
          <cell r="L66">
            <v>130019.49999999987</v>
          </cell>
          <cell r="M66">
            <v>19367.690000000002</v>
          </cell>
          <cell r="N66">
            <v>55901.249999999804</v>
          </cell>
          <cell r="O66">
            <v>37426.480000000054</v>
          </cell>
          <cell r="P66">
            <v>17324.079999999998</v>
          </cell>
          <cell r="Q66">
            <v>159442.90999999997</v>
          </cell>
          <cell r="R66">
            <v>173.2</v>
          </cell>
          <cell r="S66">
            <v>82442.11</v>
          </cell>
          <cell r="T66">
            <v>60247.059999999976</v>
          </cell>
          <cell r="U66">
            <v>16580.539999999997</v>
          </cell>
          <cell r="V66">
            <v>6489.2199999999993</v>
          </cell>
          <cell r="W66">
            <v>573.79</v>
          </cell>
          <cell r="X66">
            <v>62.129999999999995</v>
          </cell>
          <cell r="Y66">
            <v>511.66</v>
          </cell>
          <cell r="Z66">
            <v>965.02000000000021</v>
          </cell>
          <cell r="AA66">
            <v>0</v>
          </cell>
          <cell r="AB66">
            <v>965.02000000000021</v>
          </cell>
          <cell r="AC66">
            <v>0</v>
          </cell>
          <cell r="AD66">
            <v>0</v>
          </cell>
          <cell r="AE66">
            <v>0</v>
          </cell>
          <cell r="AF66">
            <v>0</v>
          </cell>
          <cell r="AG66">
            <v>3909.6799999999907</v>
          </cell>
          <cell r="AH66">
            <v>1137.9500000000003</v>
          </cell>
          <cell r="AI66">
            <v>1956.4199999999903</v>
          </cell>
          <cell r="AJ66">
            <v>0</v>
          </cell>
          <cell r="AK66">
            <v>815.31</v>
          </cell>
          <cell r="AL66">
            <v>9799.6100000000042</v>
          </cell>
          <cell r="AM66">
            <v>5.0199999999999996</v>
          </cell>
          <cell r="AN66">
            <v>0</v>
          </cell>
          <cell r="AO66">
            <v>0</v>
          </cell>
          <cell r="AP66">
            <v>49504.589999999815</v>
          </cell>
          <cell r="AQ66">
            <v>6187.0500000000011</v>
          </cell>
          <cell r="AR66">
            <v>874.8000000000003</v>
          </cell>
          <cell r="AS66">
            <v>0</v>
          </cell>
          <cell r="AT66">
            <v>81299.040000000008</v>
          </cell>
          <cell r="AU66">
            <v>116878.97999999986</v>
          </cell>
          <cell r="AV66">
            <v>107751.17000000014</v>
          </cell>
        </row>
        <row r="67">
          <cell r="C67">
            <v>449550</v>
          </cell>
          <cell r="D67">
            <v>1786.21</v>
          </cell>
          <cell r="E67">
            <v>11506.390000000001</v>
          </cell>
          <cell r="F67">
            <v>32640.19</v>
          </cell>
          <cell r="G67">
            <v>3102.73</v>
          </cell>
          <cell r="H67">
            <v>739.84</v>
          </cell>
          <cell r="I67">
            <v>1217.8900000000001</v>
          </cell>
          <cell r="J67">
            <v>420.74</v>
          </cell>
          <cell r="K67">
            <v>724.25999999999976</v>
          </cell>
          <cell r="L67">
            <v>2210.62</v>
          </cell>
          <cell r="M67">
            <v>90.48</v>
          </cell>
          <cell r="N67">
            <v>1892.6999999999996</v>
          </cell>
          <cell r="O67">
            <v>179.56000000000006</v>
          </cell>
          <cell r="P67">
            <v>47.879999999999995</v>
          </cell>
          <cell r="Q67">
            <v>22758.820000000043</v>
          </cell>
          <cell r="R67">
            <v>7.68</v>
          </cell>
          <cell r="S67">
            <v>19774.800000000043</v>
          </cell>
          <cell r="T67">
            <v>747.33999999999992</v>
          </cell>
          <cell r="U67">
            <v>2228.9999999999995</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747.33999999999969</v>
          </cell>
          <cell r="AQ67">
            <v>2229.0000000000009</v>
          </cell>
          <cell r="AR67">
            <v>0</v>
          </cell>
          <cell r="AS67">
            <v>0</v>
          </cell>
          <cell r="AT67">
            <v>3102.73</v>
          </cell>
          <cell r="AU67">
            <v>2210.62</v>
          </cell>
          <cell r="AV67">
            <v>19782.480000000043</v>
          </cell>
        </row>
        <row r="68">
          <cell r="C68">
            <v>337877</v>
          </cell>
          <cell r="D68">
            <v>3235.94</v>
          </cell>
          <cell r="E68">
            <v>1268.3600000000001</v>
          </cell>
          <cell r="F68">
            <v>6282.3099999999995</v>
          </cell>
          <cell r="G68">
            <v>7666.3299999999963</v>
          </cell>
          <cell r="H68">
            <v>0</v>
          </cell>
          <cell r="I68">
            <v>2692.0799999999972</v>
          </cell>
          <cell r="J68">
            <v>166.36999999999998</v>
          </cell>
          <cell r="K68">
            <v>4807.8799999999992</v>
          </cell>
          <cell r="L68">
            <v>1260.6400000000003</v>
          </cell>
          <cell r="M68">
            <v>0</v>
          </cell>
          <cell r="N68">
            <v>1134.0800000000002</v>
          </cell>
          <cell r="O68">
            <v>33.68</v>
          </cell>
          <cell r="P68">
            <v>92.88000000000001</v>
          </cell>
          <cell r="Q68">
            <v>3990.3799999999965</v>
          </cell>
          <cell r="R68">
            <v>0</v>
          </cell>
          <cell r="S68">
            <v>2215.1699999999983</v>
          </cell>
          <cell r="T68">
            <v>125.84999999999998</v>
          </cell>
          <cell r="U68">
            <v>1649.3599999999981</v>
          </cell>
          <cell r="V68">
            <v>15</v>
          </cell>
          <cell r="W68">
            <v>0</v>
          </cell>
          <cell r="X68">
            <v>0</v>
          </cell>
          <cell r="Y68">
            <v>0</v>
          </cell>
          <cell r="Z68">
            <v>0</v>
          </cell>
          <cell r="AA68">
            <v>0</v>
          </cell>
          <cell r="AB68">
            <v>0</v>
          </cell>
          <cell r="AC68">
            <v>0</v>
          </cell>
          <cell r="AD68">
            <v>0</v>
          </cell>
          <cell r="AE68">
            <v>0</v>
          </cell>
          <cell r="AF68">
            <v>0</v>
          </cell>
          <cell r="AG68">
            <v>179.28</v>
          </cell>
          <cell r="AH68">
            <v>0</v>
          </cell>
          <cell r="AI68">
            <v>126.82</v>
          </cell>
          <cell r="AJ68">
            <v>0</v>
          </cell>
          <cell r="AK68">
            <v>52.46</v>
          </cell>
          <cell r="AL68">
            <v>0</v>
          </cell>
          <cell r="AM68">
            <v>0</v>
          </cell>
          <cell r="AN68">
            <v>0</v>
          </cell>
          <cell r="AO68">
            <v>0</v>
          </cell>
          <cell r="AP68">
            <v>0</v>
          </cell>
          <cell r="AQ68">
            <v>0</v>
          </cell>
          <cell r="AR68">
            <v>0</v>
          </cell>
          <cell r="AS68">
            <v>0</v>
          </cell>
          <cell r="AT68">
            <v>7666.3299999999963</v>
          </cell>
          <cell r="AU68">
            <v>1081.3600000000004</v>
          </cell>
          <cell r="AV68">
            <v>4169.6599999999962</v>
          </cell>
        </row>
        <row r="69">
          <cell r="C69">
            <v>250935</v>
          </cell>
          <cell r="D69">
            <v>0</v>
          </cell>
          <cell r="E69">
            <v>1797.6000000000001</v>
          </cell>
          <cell r="F69">
            <v>2605.08</v>
          </cell>
          <cell r="G69">
            <v>0</v>
          </cell>
          <cell r="H69">
            <v>0</v>
          </cell>
          <cell r="I69">
            <v>0</v>
          </cell>
          <cell r="J69">
            <v>0</v>
          </cell>
          <cell r="K69">
            <v>0</v>
          </cell>
          <cell r="L69">
            <v>3630.9100000000008</v>
          </cell>
          <cell r="M69">
            <v>0</v>
          </cell>
          <cell r="N69">
            <v>1359.91</v>
          </cell>
          <cell r="O69">
            <v>57.91</v>
          </cell>
          <cell r="P69">
            <v>2213.0900000000006</v>
          </cell>
          <cell r="Q69">
            <v>5245.6200000000008</v>
          </cell>
          <cell r="R69">
            <v>0</v>
          </cell>
          <cell r="S69">
            <v>1699.5500000000006</v>
          </cell>
          <cell r="T69">
            <v>0</v>
          </cell>
          <cell r="U69">
            <v>3546.0699999999997</v>
          </cell>
          <cell r="V69">
            <v>884.54000000000019</v>
          </cell>
          <cell r="W69">
            <v>0</v>
          </cell>
          <cell r="X69">
            <v>0</v>
          </cell>
          <cell r="Y69">
            <v>0</v>
          </cell>
          <cell r="Z69">
            <v>884.54000000000019</v>
          </cell>
          <cell r="AA69">
            <v>0</v>
          </cell>
          <cell r="AB69">
            <v>884.54000000000019</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3366.35</v>
          </cell>
          <cell r="AR69">
            <v>0</v>
          </cell>
          <cell r="AS69">
            <v>0</v>
          </cell>
          <cell r="AT69">
            <v>0</v>
          </cell>
          <cell r="AU69">
            <v>3630.9100000000008</v>
          </cell>
          <cell r="AV69">
            <v>2763.8100000000009</v>
          </cell>
        </row>
        <row r="70">
          <cell r="C70">
            <v>235982</v>
          </cell>
          <cell r="D70">
            <v>2352.0099999999998</v>
          </cell>
          <cell r="E70">
            <v>3163.3500000000004</v>
          </cell>
          <cell r="F70">
            <v>1287.8599999999999</v>
          </cell>
          <cell r="G70">
            <v>2822.1899999999996</v>
          </cell>
          <cell r="H70">
            <v>781.94999999999982</v>
          </cell>
          <cell r="I70">
            <v>1096.8900000000006</v>
          </cell>
          <cell r="J70">
            <v>737.8999999999993</v>
          </cell>
          <cell r="K70">
            <v>205.45</v>
          </cell>
          <cell r="L70">
            <v>3781.7999999999988</v>
          </cell>
          <cell r="M70">
            <v>239.77000000000004</v>
          </cell>
          <cell r="N70">
            <v>1566.8499999999992</v>
          </cell>
          <cell r="O70">
            <v>1793.5999999999997</v>
          </cell>
          <cell r="P70">
            <v>181.57999999999996</v>
          </cell>
          <cell r="Q70">
            <v>1229.0400000000002</v>
          </cell>
          <cell r="R70">
            <v>21.97</v>
          </cell>
          <cell r="S70">
            <v>333.2000000000001</v>
          </cell>
          <cell r="T70">
            <v>816.29000000000019</v>
          </cell>
          <cell r="U70">
            <v>57.579999999999963</v>
          </cell>
          <cell r="V70">
            <v>55.59</v>
          </cell>
          <cell r="W70">
            <v>11.27</v>
          </cell>
          <cell r="X70">
            <v>0</v>
          </cell>
          <cell r="Y70">
            <v>11.27</v>
          </cell>
          <cell r="Z70">
            <v>0</v>
          </cell>
          <cell r="AA70">
            <v>0</v>
          </cell>
          <cell r="AB70">
            <v>0</v>
          </cell>
          <cell r="AC70">
            <v>0</v>
          </cell>
          <cell r="AD70">
            <v>0</v>
          </cell>
          <cell r="AE70">
            <v>0</v>
          </cell>
          <cell r="AF70">
            <v>0</v>
          </cell>
          <cell r="AG70">
            <v>0</v>
          </cell>
          <cell r="AH70">
            <v>0</v>
          </cell>
          <cell r="AI70">
            <v>0</v>
          </cell>
          <cell r="AJ70">
            <v>0</v>
          </cell>
          <cell r="AK70">
            <v>0</v>
          </cell>
          <cell r="AL70">
            <v>20.05</v>
          </cell>
          <cell r="AM70">
            <v>5.0199999999999996</v>
          </cell>
          <cell r="AN70">
            <v>0</v>
          </cell>
          <cell r="AO70">
            <v>0</v>
          </cell>
          <cell r="AP70">
            <v>42.690000000000005</v>
          </cell>
          <cell r="AQ70">
            <v>5.54</v>
          </cell>
          <cell r="AR70">
            <v>0</v>
          </cell>
          <cell r="AS70">
            <v>0</v>
          </cell>
          <cell r="AT70">
            <v>2822.1899999999996</v>
          </cell>
          <cell r="AU70">
            <v>3767.9999999999986</v>
          </cell>
          <cell r="AV70">
            <v>1180.8100000000002</v>
          </cell>
        </row>
        <row r="71">
          <cell r="C71">
            <v>149681</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row>
        <row r="72">
          <cell r="C72">
            <v>234115</v>
          </cell>
          <cell r="D72">
            <v>0</v>
          </cell>
          <cell r="E72">
            <v>7314.7</v>
          </cell>
          <cell r="F72">
            <v>0</v>
          </cell>
          <cell r="G72">
            <v>0</v>
          </cell>
          <cell r="H72">
            <v>0</v>
          </cell>
          <cell r="I72">
            <v>0</v>
          </cell>
          <cell r="J72">
            <v>0</v>
          </cell>
          <cell r="K72">
            <v>0</v>
          </cell>
          <cell r="L72">
            <v>21216.020000000011</v>
          </cell>
          <cell r="M72">
            <v>2171.75</v>
          </cell>
          <cell r="N72">
            <v>4364.1199999999881</v>
          </cell>
          <cell r="O72">
            <v>12870.620000000026</v>
          </cell>
          <cell r="P72">
            <v>1809.5299999999988</v>
          </cell>
          <cell r="Q72">
            <v>0</v>
          </cell>
          <cell r="R72">
            <v>0</v>
          </cell>
          <cell r="S72">
            <v>0</v>
          </cell>
          <cell r="T72">
            <v>0</v>
          </cell>
          <cell r="U72">
            <v>0</v>
          </cell>
          <cell r="V72">
            <v>1664.4399999999987</v>
          </cell>
          <cell r="W72">
            <v>0</v>
          </cell>
          <cell r="X72">
            <v>0</v>
          </cell>
          <cell r="Y72">
            <v>0</v>
          </cell>
          <cell r="Z72">
            <v>0</v>
          </cell>
          <cell r="AA72">
            <v>0</v>
          </cell>
          <cell r="AB72">
            <v>0</v>
          </cell>
          <cell r="AC72">
            <v>0</v>
          </cell>
          <cell r="AD72">
            <v>0</v>
          </cell>
          <cell r="AE72">
            <v>0</v>
          </cell>
          <cell r="AF72">
            <v>0</v>
          </cell>
          <cell r="AG72">
            <v>3730.3999999999905</v>
          </cell>
          <cell r="AH72">
            <v>1137.9500000000003</v>
          </cell>
          <cell r="AI72">
            <v>1829.5999999999904</v>
          </cell>
          <cell r="AJ72">
            <v>0</v>
          </cell>
          <cell r="AK72">
            <v>762.84999999999991</v>
          </cell>
          <cell r="AL72">
            <v>0</v>
          </cell>
          <cell r="AM72">
            <v>0</v>
          </cell>
          <cell r="AN72">
            <v>0</v>
          </cell>
          <cell r="AO72">
            <v>0</v>
          </cell>
          <cell r="AP72">
            <v>0</v>
          </cell>
          <cell r="AQ72">
            <v>0</v>
          </cell>
          <cell r="AR72">
            <v>0</v>
          </cell>
          <cell r="AS72">
            <v>0</v>
          </cell>
          <cell r="AT72">
            <v>0</v>
          </cell>
          <cell r="AU72">
            <v>17485.620000000021</v>
          </cell>
          <cell r="AV72">
            <v>3730.3999999999905</v>
          </cell>
        </row>
        <row r="73">
          <cell r="C73">
            <v>140895</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row>
        <row r="74">
          <cell r="C74">
            <v>160245</v>
          </cell>
          <cell r="D74">
            <v>1706.43</v>
          </cell>
          <cell r="E74">
            <v>0</v>
          </cell>
          <cell r="F74">
            <v>0</v>
          </cell>
          <cell r="G74">
            <v>2804.9999999999991</v>
          </cell>
          <cell r="H74">
            <v>0</v>
          </cell>
          <cell r="I74">
            <v>1482.6999999999991</v>
          </cell>
          <cell r="J74">
            <v>998.75000000000034</v>
          </cell>
          <cell r="K74">
            <v>323.54999999999995</v>
          </cell>
          <cell r="L74">
            <v>0</v>
          </cell>
          <cell r="M74">
            <v>0</v>
          </cell>
          <cell r="N74">
            <v>0</v>
          </cell>
          <cell r="O74">
            <v>0</v>
          </cell>
          <cell r="P74">
            <v>0</v>
          </cell>
          <cell r="Q74">
            <v>1369.2000000000005</v>
          </cell>
          <cell r="R74">
            <v>0</v>
          </cell>
          <cell r="S74">
            <v>399.2000000000001</v>
          </cell>
          <cell r="T74">
            <v>874.8000000000003</v>
          </cell>
          <cell r="U74">
            <v>95.200000000000017</v>
          </cell>
          <cell r="V74">
            <v>946.07999999999993</v>
          </cell>
          <cell r="W74">
            <v>0</v>
          </cell>
          <cell r="X74">
            <v>0</v>
          </cell>
          <cell r="Y74">
            <v>0</v>
          </cell>
          <cell r="Z74">
            <v>80.48</v>
          </cell>
          <cell r="AA74">
            <v>0</v>
          </cell>
          <cell r="AB74">
            <v>80.48</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874.8000000000003</v>
          </cell>
          <cell r="AS74">
            <v>0</v>
          </cell>
          <cell r="AT74">
            <v>2804.9999999999991</v>
          </cell>
          <cell r="AU74">
            <v>0</v>
          </cell>
          <cell r="AV74">
            <v>574.88000000000022</v>
          </cell>
        </row>
        <row r="75">
          <cell r="C75">
            <v>331165</v>
          </cell>
          <cell r="D75">
            <v>302.36</v>
          </cell>
          <cell r="E75">
            <v>9166.369999999999</v>
          </cell>
          <cell r="F75">
            <v>782.29</v>
          </cell>
          <cell r="G75">
            <v>0</v>
          </cell>
          <cell r="H75">
            <v>0</v>
          </cell>
          <cell r="I75">
            <v>0</v>
          </cell>
          <cell r="J75">
            <v>0</v>
          </cell>
          <cell r="K75">
            <v>0</v>
          </cell>
          <cell r="L75">
            <v>11625.310000000003</v>
          </cell>
          <cell r="M75">
            <v>2023.6399999999999</v>
          </cell>
          <cell r="N75">
            <v>3963.8300000000027</v>
          </cell>
          <cell r="O75">
            <v>5305.6100000000006</v>
          </cell>
          <cell r="P75">
            <v>332.22999999999956</v>
          </cell>
          <cell r="Q75">
            <v>4097.7700000000004</v>
          </cell>
          <cell r="R75">
            <v>0</v>
          </cell>
          <cell r="S75">
            <v>2911.1200000000003</v>
          </cell>
          <cell r="T75">
            <v>600.49000000000024</v>
          </cell>
          <cell r="U75">
            <v>586.16000000000031</v>
          </cell>
          <cell r="V75">
            <v>462.30000000000013</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5305.6100000000006</v>
          </cell>
          <cell r="AM75">
            <v>0</v>
          </cell>
          <cell r="AN75">
            <v>0</v>
          </cell>
          <cell r="AO75">
            <v>0</v>
          </cell>
          <cell r="AP75">
            <v>600.49</v>
          </cell>
          <cell r="AQ75">
            <v>586.16000000000031</v>
          </cell>
          <cell r="AR75">
            <v>0</v>
          </cell>
          <cell r="AS75">
            <v>0</v>
          </cell>
          <cell r="AT75">
            <v>0</v>
          </cell>
          <cell r="AU75">
            <v>6319.7000000000025</v>
          </cell>
          <cell r="AV75">
            <v>2911.1200000000003</v>
          </cell>
        </row>
        <row r="76">
          <cell r="C76">
            <v>246872</v>
          </cell>
          <cell r="D76">
            <v>409.70000000000005</v>
          </cell>
          <cell r="E76">
            <v>4599.9799999999996</v>
          </cell>
          <cell r="F76">
            <v>8068.9600000000009</v>
          </cell>
          <cell r="G76">
            <v>248.88</v>
          </cell>
          <cell r="H76">
            <v>74.36</v>
          </cell>
          <cell r="I76">
            <v>143.19000000000003</v>
          </cell>
          <cell r="J76">
            <v>31.33</v>
          </cell>
          <cell r="K76">
            <v>0</v>
          </cell>
          <cell r="L76">
            <v>3896.9999999999991</v>
          </cell>
          <cell r="M76">
            <v>1418.36</v>
          </cell>
          <cell r="N76">
            <v>1487.6699999999987</v>
          </cell>
          <cell r="O76">
            <v>735.04000000000019</v>
          </cell>
          <cell r="P76">
            <v>255.93000000000018</v>
          </cell>
          <cell r="Q76">
            <v>55.37</v>
          </cell>
          <cell r="R76">
            <v>0</v>
          </cell>
          <cell r="S76">
            <v>55.37</v>
          </cell>
          <cell r="T76">
            <v>0</v>
          </cell>
          <cell r="U76">
            <v>0</v>
          </cell>
          <cell r="V76">
            <v>1417.6200000000006</v>
          </cell>
          <cell r="W76">
            <v>562.52</v>
          </cell>
          <cell r="X76">
            <v>62.129999999999995</v>
          </cell>
          <cell r="Y76">
            <v>500.39000000000004</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248.88</v>
          </cell>
          <cell r="AU76">
            <v>4459.5199999999986</v>
          </cell>
          <cell r="AV76">
            <v>55.37</v>
          </cell>
        </row>
        <row r="77">
          <cell r="C77">
            <v>353667</v>
          </cell>
          <cell r="D77">
            <v>1098.3499999999999</v>
          </cell>
          <cell r="E77">
            <v>11451.39</v>
          </cell>
          <cell r="F77">
            <v>4931.7299999999996</v>
          </cell>
          <cell r="G77">
            <v>1577.2300000000002</v>
          </cell>
          <cell r="H77">
            <v>78.87</v>
          </cell>
          <cell r="I77">
            <v>1075.2100000000005</v>
          </cell>
          <cell r="J77">
            <v>257.87</v>
          </cell>
          <cell r="K77">
            <v>165.27999999999997</v>
          </cell>
          <cell r="L77">
            <v>11550.280000000002</v>
          </cell>
          <cell r="M77">
            <v>1014.0599999999996</v>
          </cell>
          <cell r="N77">
            <v>8380.1900000000023</v>
          </cell>
          <cell r="O77">
            <v>1528.9500000000007</v>
          </cell>
          <cell r="P77">
            <v>627.08000000000004</v>
          </cell>
          <cell r="Q77">
            <v>3741.0700000000006</v>
          </cell>
          <cell r="R77">
            <v>20.5</v>
          </cell>
          <cell r="S77">
            <v>2003.8700000000008</v>
          </cell>
          <cell r="T77">
            <v>1382.2500000000002</v>
          </cell>
          <cell r="U77">
            <v>334.45000000000005</v>
          </cell>
          <cell r="V77">
            <v>1043.6499999999999</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1577.2300000000002</v>
          </cell>
          <cell r="AU77">
            <v>11550.280000000002</v>
          </cell>
          <cell r="AV77">
            <v>3741.0700000000006</v>
          </cell>
        </row>
        <row r="78">
          <cell r="C78">
            <v>634852</v>
          </cell>
          <cell r="D78">
            <v>40968.570000000007</v>
          </cell>
          <cell r="E78">
            <v>24003.85</v>
          </cell>
          <cell r="F78">
            <v>29535.769999999997</v>
          </cell>
          <cell r="G78">
            <v>38673.340000000018</v>
          </cell>
          <cell r="H78">
            <v>31499.280000000013</v>
          </cell>
          <cell r="I78">
            <v>831.28</v>
          </cell>
          <cell r="J78">
            <v>612.91000000000008</v>
          </cell>
          <cell r="K78">
            <v>5729.8700000000008</v>
          </cell>
          <cell r="L78">
            <v>34364.29</v>
          </cell>
          <cell r="M78">
            <v>11133.720000000005</v>
          </cell>
          <cell r="N78">
            <v>9779.5600000000013</v>
          </cell>
          <cell r="O78">
            <v>2517.2599999999998</v>
          </cell>
          <cell r="P78">
            <v>10933.749999999996</v>
          </cell>
          <cell r="Q78">
            <v>13254.609999999997</v>
          </cell>
          <cell r="R78">
            <v>115.2</v>
          </cell>
          <cell r="S78">
            <v>2164.84</v>
          </cell>
          <cell r="T78">
            <v>7939.8599999999979</v>
          </cell>
          <cell r="U78">
            <v>3034.7099999999987</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36.94</v>
          </cell>
          <cell r="AM78">
            <v>0</v>
          </cell>
          <cell r="AN78">
            <v>0</v>
          </cell>
          <cell r="AO78">
            <v>0</v>
          </cell>
          <cell r="AP78">
            <v>353.88999999999976</v>
          </cell>
          <cell r="AQ78">
            <v>0</v>
          </cell>
          <cell r="AR78">
            <v>0</v>
          </cell>
          <cell r="AS78">
            <v>0</v>
          </cell>
          <cell r="AT78">
            <v>38673.340000000018</v>
          </cell>
          <cell r="AU78">
            <v>34327.35</v>
          </cell>
          <cell r="AV78">
            <v>12900.719999999998</v>
          </cell>
        </row>
        <row r="79">
          <cell r="C79">
            <v>529488</v>
          </cell>
          <cell r="D79">
            <v>20597.54</v>
          </cell>
          <cell r="E79">
            <v>46004.29</v>
          </cell>
          <cell r="F79">
            <v>104039.3899999999</v>
          </cell>
          <cell r="G79">
            <v>24403.340000000004</v>
          </cell>
          <cell r="H79">
            <v>10668.74</v>
          </cell>
          <cell r="I79">
            <v>7474.1700000000019</v>
          </cell>
          <cell r="J79">
            <v>1933.0499999999995</v>
          </cell>
          <cell r="K79">
            <v>4327.38</v>
          </cell>
          <cell r="L79">
            <v>36482.629999999845</v>
          </cell>
          <cell r="M79">
            <v>1275.9099999999999</v>
          </cell>
          <cell r="N79">
            <v>21972.339999999815</v>
          </cell>
          <cell r="O79">
            <v>12404.250000000029</v>
          </cell>
          <cell r="P79">
            <v>830.13000000000102</v>
          </cell>
          <cell r="Q79">
            <v>103701.02999999993</v>
          </cell>
          <cell r="R79">
            <v>7.85</v>
          </cell>
          <cell r="S79">
            <v>50884.989999999954</v>
          </cell>
          <cell r="T79">
            <v>47760.179999999978</v>
          </cell>
          <cell r="U79">
            <v>5048.0100000000011</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4437.0100000000029</v>
          </cell>
          <cell r="AM79">
            <v>0</v>
          </cell>
          <cell r="AN79">
            <v>0</v>
          </cell>
          <cell r="AO79">
            <v>0</v>
          </cell>
          <cell r="AP79">
            <v>47760.179999999818</v>
          </cell>
          <cell r="AQ79">
            <v>0</v>
          </cell>
          <cell r="AR79">
            <v>0</v>
          </cell>
          <cell r="AS79">
            <v>0</v>
          </cell>
          <cell r="AT79">
            <v>24403.340000000004</v>
          </cell>
          <cell r="AU79">
            <v>32045.619999999843</v>
          </cell>
          <cell r="AV79">
            <v>55940.850000000108</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513"/>
  <sheetViews>
    <sheetView showZeros="0" topLeftCell="A247" zoomScaleNormal="100" workbookViewId="0">
      <selection activeCell="D253" sqref="D253:O324"/>
    </sheetView>
  </sheetViews>
  <sheetFormatPr defaultColWidth="9.140625" defaultRowHeight="12.75" x14ac:dyDescent="0.2"/>
  <cols>
    <col min="1" max="1" width="7.7109375" style="124" customWidth="1"/>
    <col min="2" max="2" width="16.7109375" style="124" customWidth="1"/>
    <col min="3" max="3" width="12.7109375" style="124" customWidth="1"/>
    <col min="4" max="15" width="9.85546875" style="124" customWidth="1"/>
    <col min="16" max="23" width="10.42578125" style="124" customWidth="1"/>
    <col min="24" max="24" width="12.42578125" style="124" customWidth="1"/>
    <col min="25" max="25" width="12.5703125" style="124" customWidth="1"/>
    <col min="26" max="27" width="11.140625" style="124" customWidth="1"/>
    <col min="28" max="33" width="13" style="124" customWidth="1"/>
    <col min="34" max="34" width="13.140625" style="124" customWidth="1"/>
    <col min="35" max="49" width="13" style="124" customWidth="1"/>
    <col min="50" max="50" width="12.28515625" style="124" customWidth="1"/>
    <col min="51" max="61" width="11.85546875" style="124" customWidth="1"/>
    <col min="62" max="62" width="12.28515625" style="124" customWidth="1"/>
    <col min="63" max="64" width="11.85546875" style="124" customWidth="1"/>
    <col min="65" max="65" width="10.140625" style="124" customWidth="1"/>
    <col min="66" max="66" width="9.5703125" style="124" customWidth="1"/>
    <col min="67" max="67" width="7.5703125" style="124" customWidth="1"/>
    <col min="68" max="68" width="7.42578125" style="124" customWidth="1"/>
    <col min="69" max="69" width="6.28515625" style="124" customWidth="1"/>
    <col min="70" max="72" width="9.140625" style="124" customWidth="1"/>
    <col min="73" max="73" width="7.140625" style="124" customWidth="1"/>
    <col min="74" max="74" width="6.7109375" style="124" customWidth="1"/>
    <col min="75" max="76" width="9.140625" style="124" customWidth="1"/>
    <col min="77" max="77" width="7.5703125" style="124" customWidth="1"/>
    <col min="78" max="79" width="7.140625" style="124" customWidth="1"/>
    <col min="80" max="80" width="15.42578125" style="124" customWidth="1"/>
    <col min="81" max="81" width="12.5703125" style="124" customWidth="1"/>
    <col min="82" max="82" width="13" style="124" customWidth="1"/>
    <col min="83" max="84" width="9.140625" style="124"/>
    <col min="85" max="85" width="10" style="124" customWidth="1"/>
    <col min="86" max="86" width="11.5703125" style="124" customWidth="1"/>
    <col min="87" max="87" width="12.28515625" style="124" customWidth="1"/>
    <col min="88" max="88" width="10.85546875" style="124" customWidth="1"/>
    <col min="89" max="89" width="9.140625" style="124"/>
    <col min="90" max="90" width="10.85546875" style="124" customWidth="1"/>
    <col min="91" max="91" width="12.7109375" style="124" customWidth="1"/>
    <col min="92" max="92" width="12.5703125" style="124" customWidth="1"/>
    <col min="93" max="93" width="11.7109375" style="124" customWidth="1"/>
    <col min="94" max="94" width="10.85546875" style="124" customWidth="1"/>
    <col min="95" max="95" width="11.85546875" style="124" customWidth="1"/>
    <col min="96" max="96" width="9.140625" style="124" customWidth="1"/>
    <col min="97" max="16384" width="9.140625" style="124"/>
  </cols>
  <sheetData>
    <row r="1" spans="1:95" ht="20.25" hidden="1" customHeight="1" x14ac:dyDescent="0.2">
      <c r="A1" s="6" t="s">
        <v>57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150"/>
      <c r="AU1" s="151"/>
      <c r="AV1" s="91"/>
      <c r="AW1" s="6"/>
      <c r="AX1" s="6"/>
      <c r="AY1" s="6"/>
      <c r="AZ1" s="6"/>
      <c r="BA1" s="6"/>
      <c r="BB1" s="6"/>
      <c r="BC1" s="6"/>
      <c r="BD1" s="6"/>
      <c r="BE1" s="6"/>
      <c r="BF1" s="6"/>
      <c r="BG1" s="6"/>
      <c r="BH1" s="6"/>
      <c r="BI1" s="6"/>
      <c r="BJ1" s="152"/>
      <c r="BK1" s="152"/>
      <c r="BL1" s="152"/>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row>
    <row r="2" spans="1:95" hidden="1"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151"/>
      <c r="AU2" s="91"/>
      <c r="AV2" s="91"/>
      <c r="AW2" s="6"/>
      <c r="AX2" s="6"/>
      <c r="AY2" s="6"/>
      <c r="AZ2" s="6"/>
      <c r="BA2" s="6"/>
      <c r="BB2" s="6"/>
      <c r="BC2" s="6"/>
      <c r="BD2" s="6"/>
      <c r="BE2" s="6"/>
      <c r="BF2" s="6"/>
      <c r="BG2" s="6"/>
      <c r="BH2" s="6"/>
      <c r="BI2" s="6"/>
      <c r="BJ2" s="197"/>
      <c r="BK2" s="6" t="s">
        <v>58</v>
      </c>
      <c r="BL2" s="6"/>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row>
    <row r="3" spans="1:95" ht="14.25" hidden="1" customHeight="1" x14ac:dyDescent="0.2">
      <c r="A3" s="254" t="s">
        <v>59</v>
      </c>
      <c r="B3" s="254" t="s">
        <v>60</v>
      </c>
      <c r="C3" s="254" t="s">
        <v>61</v>
      </c>
      <c r="D3" s="257" t="s">
        <v>62</v>
      </c>
      <c r="E3" s="258"/>
      <c r="F3" s="259"/>
      <c r="G3" s="263" t="s">
        <v>63</v>
      </c>
      <c r="H3" s="264"/>
      <c r="I3" s="264"/>
      <c r="J3" s="264"/>
      <c r="K3" s="264"/>
      <c r="L3" s="264"/>
      <c r="M3" s="264"/>
      <c r="N3" s="264"/>
      <c r="O3" s="264"/>
      <c r="P3" s="265"/>
      <c r="Q3" s="198"/>
      <c r="R3" s="198"/>
      <c r="S3" s="198"/>
      <c r="T3" s="198"/>
      <c r="U3" s="198"/>
      <c r="V3" s="266" t="s">
        <v>64</v>
      </c>
      <c r="W3" s="274" t="s">
        <v>65</v>
      </c>
      <c r="X3" s="275"/>
      <c r="Y3" s="276"/>
      <c r="Z3" s="274" t="s">
        <v>66</v>
      </c>
      <c r="AA3" s="275"/>
      <c r="AB3" s="276"/>
      <c r="AC3" s="274" t="s">
        <v>67</v>
      </c>
      <c r="AD3" s="275"/>
      <c r="AE3" s="276"/>
      <c r="AF3" s="277" t="s">
        <v>68</v>
      </c>
      <c r="AG3" s="251" t="s">
        <v>69</v>
      </c>
      <c r="AH3" s="252"/>
      <c r="AI3" s="252"/>
      <c r="AJ3" s="252"/>
      <c r="AK3" s="252"/>
      <c r="AL3" s="252"/>
      <c r="AM3" s="252"/>
      <c r="AN3" s="252"/>
      <c r="AO3" s="252"/>
      <c r="AP3" s="252"/>
      <c r="AQ3" s="252"/>
      <c r="AR3" s="252"/>
      <c r="AS3" s="253"/>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247" t="s">
        <v>70</v>
      </c>
      <c r="BV3" s="247"/>
      <c r="BW3" s="247"/>
      <c r="BX3" s="91"/>
      <c r="BY3" s="91"/>
      <c r="BZ3" s="91"/>
      <c r="CA3" s="91"/>
      <c r="CB3" s="91"/>
      <c r="CC3" s="91"/>
      <c r="CD3" s="91"/>
      <c r="CE3" s="91"/>
      <c r="CF3" s="91"/>
      <c r="CG3" s="91"/>
      <c r="CH3" s="91"/>
      <c r="CI3" s="91"/>
      <c r="CJ3" s="91"/>
      <c r="CK3" s="91"/>
      <c r="CL3" s="91"/>
      <c r="CM3" s="91"/>
      <c r="CN3" s="91"/>
      <c r="CO3" s="91"/>
      <c r="CP3" s="91"/>
      <c r="CQ3" s="91"/>
    </row>
    <row r="4" spans="1:95" ht="14.25" hidden="1" customHeight="1" x14ac:dyDescent="0.2">
      <c r="A4" s="255"/>
      <c r="B4" s="255"/>
      <c r="C4" s="255"/>
      <c r="D4" s="260"/>
      <c r="E4" s="261"/>
      <c r="F4" s="262"/>
      <c r="G4" s="269" t="s">
        <v>71</v>
      </c>
      <c r="H4" s="270"/>
      <c r="I4" s="270"/>
      <c r="J4" s="270"/>
      <c r="K4" s="271"/>
      <c r="L4" s="263" t="s">
        <v>72</v>
      </c>
      <c r="M4" s="264"/>
      <c r="N4" s="264"/>
      <c r="O4" s="264"/>
      <c r="P4" s="265"/>
      <c r="Q4" s="263" t="s">
        <v>73</v>
      </c>
      <c r="R4" s="264"/>
      <c r="S4" s="264"/>
      <c r="T4" s="264"/>
      <c r="U4" s="265"/>
      <c r="V4" s="267"/>
      <c r="W4" s="248" t="s">
        <v>74</v>
      </c>
      <c r="X4" s="249"/>
      <c r="Y4" s="250"/>
      <c r="Z4" s="248" t="s">
        <v>75</v>
      </c>
      <c r="AA4" s="249"/>
      <c r="AB4" s="250"/>
      <c r="AC4" s="248" t="s">
        <v>76</v>
      </c>
      <c r="AD4" s="249"/>
      <c r="AE4" s="250"/>
      <c r="AF4" s="278"/>
      <c r="AG4" s="251" t="s">
        <v>77</v>
      </c>
      <c r="AH4" s="252"/>
      <c r="AI4" s="252"/>
      <c r="AJ4" s="252"/>
      <c r="AK4" s="253"/>
      <c r="AL4" s="251" t="s">
        <v>78</v>
      </c>
      <c r="AM4" s="252"/>
      <c r="AN4" s="252"/>
      <c r="AO4" s="253"/>
      <c r="AP4" s="251" t="s">
        <v>79</v>
      </c>
      <c r="AQ4" s="252"/>
      <c r="AR4" s="252"/>
      <c r="AS4" s="253"/>
      <c r="AT4" s="155"/>
      <c r="AU4" s="155"/>
      <c r="AV4" s="155"/>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row>
    <row r="5" spans="1:95" s="158" customFormat="1" ht="57.75" hidden="1" customHeight="1" x14ac:dyDescent="0.2">
      <c r="A5" s="256"/>
      <c r="B5" s="256"/>
      <c r="C5" s="256"/>
      <c r="D5" s="156" t="s">
        <v>80</v>
      </c>
      <c r="E5" s="156" t="s">
        <v>81</v>
      </c>
      <c r="F5" s="156" t="s">
        <v>82</v>
      </c>
      <c r="G5" s="99" t="s">
        <v>56</v>
      </c>
      <c r="H5" s="99" t="s">
        <v>83</v>
      </c>
      <c r="I5" s="99" t="s">
        <v>84</v>
      </c>
      <c r="J5" s="99" t="s">
        <v>85</v>
      </c>
      <c r="K5" s="99" t="s">
        <v>86</v>
      </c>
      <c r="L5" s="156" t="s">
        <v>56</v>
      </c>
      <c r="M5" s="99" t="s">
        <v>83</v>
      </c>
      <c r="N5" s="99" t="s">
        <v>84</v>
      </c>
      <c r="O5" s="99" t="s">
        <v>85</v>
      </c>
      <c r="P5" s="99" t="s">
        <v>86</v>
      </c>
      <c r="Q5" s="156" t="s">
        <v>56</v>
      </c>
      <c r="R5" s="99" t="s">
        <v>83</v>
      </c>
      <c r="S5" s="99" t="s">
        <v>84</v>
      </c>
      <c r="T5" s="99" t="s">
        <v>85</v>
      </c>
      <c r="U5" s="99" t="s">
        <v>86</v>
      </c>
      <c r="V5" s="268"/>
      <c r="W5" s="156" t="s">
        <v>56</v>
      </c>
      <c r="X5" s="156" t="s">
        <v>83</v>
      </c>
      <c r="Y5" s="156" t="s">
        <v>84</v>
      </c>
      <c r="Z5" s="156" t="s">
        <v>56</v>
      </c>
      <c r="AA5" s="156" t="s">
        <v>83</v>
      </c>
      <c r="AB5" s="156" t="s">
        <v>84</v>
      </c>
      <c r="AC5" s="156" t="s">
        <v>56</v>
      </c>
      <c r="AD5" s="156" t="s">
        <v>83</v>
      </c>
      <c r="AE5" s="156" t="s">
        <v>84</v>
      </c>
      <c r="AF5" s="279"/>
      <c r="AG5" s="156" t="s">
        <v>56</v>
      </c>
      <c r="AH5" s="99" t="s">
        <v>83</v>
      </c>
      <c r="AI5" s="99" t="s">
        <v>84</v>
      </c>
      <c r="AJ5" s="99" t="s">
        <v>85</v>
      </c>
      <c r="AK5" s="99" t="s">
        <v>86</v>
      </c>
      <c r="AL5" s="99" t="s">
        <v>85</v>
      </c>
      <c r="AM5" s="99" t="s">
        <v>86</v>
      </c>
      <c r="AN5" s="99" t="s">
        <v>85</v>
      </c>
      <c r="AO5" s="99" t="s">
        <v>86</v>
      </c>
      <c r="AP5" s="99" t="s">
        <v>85</v>
      </c>
      <c r="AQ5" s="99" t="s">
        <v>86</v>
      </c>
      <c r="AR5" s="99" t="s">
        <v>85</v>
      </c>
      <c r="AS5" s="99" t="s">
        <v>86</v>
      </c>
      <c r="AT5" s="156" t="s">
        <v>71</v>
      </c>
      <c r="AU5" s="156" t="s">
        <v>81</v>
      </c>
      <c r="AV5" s="156" t="s">
        <v>82</v>
      </c>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row>
    <row r="6" spans="1:95" ht="16.5" hidden="1" customHeight="1" x14ac:dyDescent="0.2">
      <c r="A6" s="193">
        <v>1</v>
      </c>
      <c r="B6" s="193">
        <v>2</v>
      </c>
      <c r="C6" s="193">
        <v>3</v>
      </c>
      <c r="D6" s="193">
        <v>4</v>
      </c>
      <c r="E6" s="193">
        <v>5</v>
      </c>
      <c r="F6" s="193">
        <v>6</v>
      </c>
      <c r="G6" s="193">
        <v>7</v>
      </c>
      <c r="H6" s="193"/>
      <c r="I6" s="193"/>
      <c r="J6" s="193"/>
      <c r="K6" s="193"/>
      <c r="L6" s="193">
        <v>8</v>
      </c>
      <c r="M6" s="193"/>
      <c r="N6" s="193"/>
      <c r="O6" s="193"/>
      <c r="P6" s="193"/>
      <c r="Q6" s="193">
        <v>9</v>
      </c>
      <c r="R6" s="193"/>
      <c r="S6" s="193"/>
      <c r="T6" s="193"/>
      <c r="U6" s="193"/>
      <c r="V6" s="193"/>
      <c r="W6" s="193">
        <v>10</v>
      </c>
      <c r="X6" s="193"/>
      <c r="Y6" s="193"/>
      <c r="Z6" s="193">
        <v>11</v>
      </c>
      <c r="AA6" s="193"/>
      <c r="AB6" s="193"/>
      <c r="AC6" s="193"/>
      <c r="AD6" s="193"/>
      <c r="AE6" s="193"/>
      <c r="AF6" s="193"/>
      <c r="AG6" s="193">
        <v>12</v>
      </c>
      <c r="AH6" s="193"/>
      <c r="AI6" s="193"/>
      <c r="AJ6" s="193"/>
      <c r="AK6" s="193"/>
      <c r="AL6" s="272" t="s">
        <v>87</v>
      </c>
      <c r="AM6" s="273"/>
      <c r="AN6" s="272" t="s">
        <v>88</v>
      </c>
      <c r="AO6" s="273"/>
      <c r="AP6" s="272" t="s">
        <v>89</v>
      </c>
      <c r="AQ6" s="273"/>
      <c r="AR6" s="272" t="s">
        <v>90</v>
      </c>
      <c r="AS6" s="273"/>
      <c r="AT6" s="193">
        <v>14</v>
      </c>
      <c r="AU6" s="193">
        <v>15</v>
      </c>
      <c r="AV6" s="193">
        <v>16</v>
      </c>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row>
    <row r="7" spans="1:95" s="149" customFormat="1" ht="11.1" hidden="1" customHeight="1" x14ac:dyDescent="0.2">
      <c r="A7" s="200"/>
      <c r="B7" s="200" t="s">
        <v>91</v>
      </c>
      <c r="C7" s="200"/>
      <c r="D7" s="199"/>
      <c r="E7" s="200"/>
      <c r="F7" s="199"/>
      <c r="G7" s="200"/>
      <c r="H7" s="200"/>
      <c r="I7" s="200"/>
      <c r="J7" s="200"/>
      <c r="K7" s="200"/>
      <c r="L7" s="199"/>
      <c r="M7" s="200"/>
      <c r="N7" s="200"/>
      <c r="O7" s="200"/>
      <c r="P7" s="200"/>
      <c r="Q7" s="200"/>
      <c r="R7" s="200"/>
      <c r="S7" s="200"/>
      <c r="T7" s="200"/>
      <c r="U7" s="200"/>
      <c r="V7" s="200"/>
      <c r="W7" s="199"/>
      <c r="X7" s="200"/>
      <c r="Y7" s="200"/>
      <c r="Z7" s="200"/>
      <c r="AA7" s="200"/>
      <c r="AB7" s="200"/>
      <c r="AC7" s="200"/>
      <c r="AD7" s="200"/>
      <c r="AE7" s="200"/>
      <c r="AF7" s="200"/>
      <c r="AG7" s="199"/>
      <c r="AH7" s="200"/>
      <c r="AI7" s="200"/>
      <c r="AJ7" s="200"/>
      <c r="AK7" s="200"/>
      <c r="AL7" s="200"/>
      <c r="AM7" s="200"/>
      <c r="AN7" s="200"/>
      <c r="AO7" s="200"/>
      <c r="AP7" s="200"/>
      <c r="AQ7" s="200"/>
      <c r="AR7" s="200"/>
      <c r="AS7" s="200"/>
      <c r="AT7" s="55">
        <v>2358870</v>
      </c>
      <c r="AU7" s="55">
        <v>4618440</v>
      </c>
      <c r="AV7" s="55">
        <v>9267940</v>
      </c>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row>
    <row r="8" spans="1:95" s="121" customFormat="1" ht="11.1" hidden="1" customHeight="1" x14ac:dyDescent="0.2">
      <c r="A8" s="199"/>
      <c r="B8" s="199" t="s">
        <v>92</v>
      </c>
      <c r="C8" s="55">
        <f>'[1]RASOAT TRONGPHONG'!C8</f>
        <v>33108691</v>
      </c>
      <c r="D8" s="55">
        <f>'[1]RASOAT TRONGPHONG'!D8</f>
        <v>2234237.71</v>
      </c>
      <c r="E8" s="55">
        <f>'[1]RASOAT TRONGPHONG'!E8</f>
        <v>6142476.3999999994</v>
      </c>
      <c r="F8" s="55">
        <f>'[1]RASOAT TRONGPHONG'!F8</f>
        <v>9378891.1799999997</v>
      </c>
      <c r="G8" s="55">
        <f>'[1]RASOAT TRONGPHONG'!G8</f>
        <v>2388516.1735204966</v>
      </c>
      <c r="H8" s="55">
        <f>'[1]RASOAT TRONGPHONG'!H8</f>
        <v>2048559.6803250099</v>
      </c>
      <c r="I8" s="55">
        <f>'[1]RASOAT TRONGPHONG'!I8</f>
        <v>81762.042064697278</v>
      </c>
      <c r="J8" s="55">
        <f>'[1]RASOAT TRONGPHONG'!J8</f>
        <v>69618.739194967871</v>
      </c>
      <c r="K8" s="55">
        <f>'[1]RASOAT TRONGPHONG'!K8</f>
        <v>188575.71193582154</v>
      </c>
      <c r="L8" s="55">
        <f>'[1]RASOAT TRONGPHONG'!L8</f>
        <v>5981385.7173780957</v>
      </c>
      <c r="M8" s="55">
        <f>'[1]RASOAT TRONGPHONG'!M8</f>
        <v>3866082.8260114426</v>
      </c>
      <c r="N8" s="55">
        <f>'[1]RASOAT TRONGPHONG'!N8</f>
        <v>657761.13846452639</v>
      </c>
      <c r="O8" s="55">
        <f>'[1]RASOAT TRONGPHONG'!O8</f>
        <v>500532.63581991737</v>
      </c>
      <c r="P8" s="55">
        <f>'[1]RASOAT TRONGPHONG'!P8</f>
        <v>957009.11708220874</v>
      </c>
      <c r="Q8" s="55">
        <f>'[1]RASOAT TRONGPHONG'!Q8</f>
        <v>9118800.8454148956</v>
      </c>
      <c r="R8" s="55">
        <f>'[1]RASOAT TRONGPHONG'!R8</f>
        <v>3930351.1781441225</v>
      </c>
      <c r="S8" s="55">
        <f>'[1]RASOAT TRONGPHONG'!S8</f>
        <v>2702763.1865735939</v>
      </c>
      <c r="T8" s="55">
        <f>'[1]RASOAT TRONGPHONG'!T8</f>
        <v>1236470.9284164812</v>
      </c>
      <c r="U8" s="55">
        <f>'[1]RASOAT TRONGPHONG'!U8</f>
        <v>1249215.5522806982</v>
      </c>
      <c r="V8" s="55">
        <f>'[1]RASOAT TRONGPHONG'!V8</f>
        <v>1016049.8571645174</v>
      </c>
      <c r="W8" s="55">
        <f>'[1]RASOAT TRONGPHONG'!W8</f>
        <v>67151.634929101638</v>
      </c>
      <c r="X8" s="55">
        <f>'[1]RASOAT TRONGPHONG'!X8</f>
        <v>60780.552654705891</v>
      </c>
      <c r="Y8" s="55">
        <f>'[1]RASOAT TRONGPHONG'!Y8</f>
        <v>6371.0822743957524</v>
      </c>
      <c r="Z8" s="55">
        <f>'[1]RASOAT TRONGPHONG'!Z8</f>
        <v>393283.11235091649</v>
      </c>
      <c r="AA8" s="55">
        <f>'[1]RASOAT TRONGPHONG'!AA8</f>
        <v>266492.305727289</v>
      </c>
      <c r="AB8" s="55">
        <f>'[1]RASOAT TRONGPHONG'!AB8</f>
        <v>126790.80662362743</v>
      </c>
      <c r="AC8" s="55">
        <f>'[1]RASOAT TRONGPHONG'!AC8</f>
        <v>6322.9671736572272</v>
      </c>
      <c r="AD8" s="55">
        <f>'[1]RASOAT TRONGPHONG'!AD8</f>
        <v>5894.8771736572271</v>
      </c>
      <c r="AE8" s="55">
        <f>'[1]RASOAT TRONGPHONG'!AE8</f>
        <v>428.09000000000003</v>
      </c>
      <c r="AF8" s="55">
        <f>'[1]RASOAT TRONGPHONG'!AF8</f>
        <v>50919.3</v>
      </c>
      <c r="AG8" s="55">
        <f>'[1]RASOAT TRONGPHONG'!AG8</f>
        <v>789442.35100443743</v>
      </c>
      <c r="AH8" s="55">
        <f>'[1]RASOAT TRONGPHONG'!AH8</f>
        <v>119839.24858994136</v>
      </c>
      <c r="AI8" s="55">
        <f>'[1]RASOAT TRONGPHONG'!AI8</f>
        <v>219865.7098317261</v>
      </c>
      <c r="AJ8" s="55">
        <f>'[1]RASOAT TRONGPHONG'!AJ8</f>
        <v>98290.605545337065</v>
      </c>
      <c r="AK8" s="55">
        <f>'[1]RASOAT TRONGPHONG'!AK8</f>
        <v>351446.78703743307</v>
      </c>
      <c r="AL8" s="55">
        <f>'[1]RASOAT TRONGPHONG'!AL8</f>
        <v>135777.5492155946</v>
      </c>
      <c r="AM8" s="55">
        <f>'[1]RASOAT TRONGPHONG'!AM8</f>
        <v>121814.50157637344</v>
      </c>
      <c r="AN8" s="55">
        <f>'[1]RASOAT TRONGPHONG'!AN8</f>
        <v>186356.80146622923</v>
      </c>
      <c r="AO8" s="55">
        <f>'[1]RASOAT TRONGPHONG'!AO8</f>
        <v>55395.148801464835</v>
      </c>
      <c r="AP8" s="55">
        <f>'[1]RASOAT TRONGPHONG'!AP8</f>
        <v>429878.3741083456</v>
      </c>
      <c r="AQ8" s="55">
        <f>'[1]RASOAT TRONGPHONG'!AQ8</f>
        <v>79058.12999999999</v>
      </c>
      <c r="AR8" s="55">
        <f>'[1]RASOAT TRONGPHONG'!AR8</f>
        <v>524159.02549893915</v>
      </c>
      <c r="AS8" s="55">
        <f>'[1]RASOAT TRONGPHONG'!AS8</f>
        <v>120665.93999999996</v>
      </c>
      <c r="AT8" s="55">
        <f>'[1]RASOAT TRONGPHONG'!AT8</f>
        <v>2394839.1406941535</v>
      </c>
      <c r="AU8" s="55">
        <f>'[1]RASOAT TRONGPHONG'!AU8</f>
        <v>4759846.5002430966</v>
      </c>
      <c r="AV8" s="55">
        <f>'[1]RASOAT TRONGPHONG'!AV8</f>
        <v>9136218.8691629637</v>
      </c>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row>
    <row r="9" spans="1:95" s="165" customFormat="1" ht="11.1" hidden="1" customHeight="1" x14ac:dyDescent="0.2">
      <c r="A9" s="199" t="s">
        <v>93</v>
      </c>
      <c r="B9" s="199" t="s">
        <v>94</v>
      </c>
      <c r="C9" s="116">
        <f>'[1]RASOAT TRONGPHONG'!C9</f>
        <v>3741481</v>
      </c>
      <c r="D9" s="116">
        <f>'[1]RASOAT TRONGPHONG'!D9</f>
        <v>203043.11</v>
      </c>
      <c r="E9" s="116">
        <f>'[1]RASOAT TRONGPHONG'!E9</f>
        <v>1426772.8599999999</v>
      </c>
      <c r="F9" s="116">
        <f>'[1]RASOAT TRONGPHONG'!F9</f>
        <v>1207560.7900000003</v>
      </c>
      <c r="G9" s="116">
        <f>'[1]RASOAT TRONGPHONG'!G9</f>
        <v>279101.18000000023</v>
      </c>
      <c r="H9" s="116">
        <f>'[1]RASOAT TRONGPHONG'!H9</f>
        <v>199170.3400000002</v>
      </c>
      <c r="I9" s="116">
        <f>'[1]RASOAT TRONGPHONG'!I9</f>
        <v>2310.8799999999992</v>
      </c>
      <c r="J9" s="116">
        <f>'[1]RASOAT TRONGPHONG'!J9</f>
        <v>17209.320000000018</v>
      </c>
      <c r="K9" s="116">
        <f>'[1]RASOAT TRONGPHONG'!K9</f>
        <v>60410.640000000014</v>
      </c>
      <c r="L9" s="116">
        <f>'[1]RASOAT TRONGPHONG'!L9</f>
        <v>1359181.0300000021</v>
      </c>
      <c r="M9" s="116">
        <f>'[1]RASOAT TRONGPHONG'!M9</f>
        <v>725657.07000000041</v>
      </c>
      <c r="N9" s="116">
        <f>'[1]RASOAT TRONGPHONG'!N9</f>
        <v>33970.919999999867</v>
      </c>
      <c r="O9" s="116">
        <f>'[1]RASOAT TRONGPHONG'!O9</f>
        <v>267744.53000000131</v>
      </c>
      <c r="P9" s="116">
        <f>'[1]RASOAT TRONGPHONG'!P9</f>
        <v>331808.51000000047</v>
      </c>
      <c r="Q9" s="116">
        <f>'[1]RASOAT TRONGPHONG'!Q9</f>
        <v>1120747.3399999975</v>
      </c>
      <c r="R9" s="116">
        <f>'[1]RASOAT TRONGPHONG'!R9</f>
        <v>445036.03999999753</v>
      </c>
      <c r="S9" s="116">
        <f>'[1]RASOAT TRONGPHONG'!S9</f>
        <v>102594.8900000008</v>
      </c>
      <c r="T9" s="116">
        <f>'[1]RASOAT TRONGPHONG'!T9</f>
        <v>316895.49000000011</v>
      </c>
      <c r="U9" s="116">
        <f>'[1]RASOAT TRONGPHONG'!U9</f>
        <v>256220.91999999911</v>
      </c>
      <c r="V9" s="116">
        <f>'[1]RASOAT TRONGPHONG'!V9</f>
        <v>141240.64000000001</v>
      </c>
      <c r="W9" s="116">
        <f>'[1]RASOAT TRONGPHONG'!W9</f>
        <v>40856.290000000081</v>
      </c>
      <c r="X9" s="116">
        <f>'[1]RASOAT TRONGPHONG'!X9</f>
        <v>38887.880000000085</v>
      </c>
      <c r="Y9" s="116">
        <f>'[1]RASOAT TRONGPHONG'!Y9</f>
        <v>1968.4100000000014</v>
      </c>
      <c r="Z9" s="116">
        <f>'[1]RASOAT TRONGPHONG'!Z9</f>
        <v>82859.960000000006</v>
      </c>
      <c r="AA9" s="116">
        <f>'[1]RASOAT TRONGPHONG'!AA9</f>
        <v>76846.01999999999</v>
      </c>
      <c r="AB9" s="116">
        <f>'[1]RASOAT TRONGPHONG'!AB9</f>
        <v>6013.940000000006</v>
      </c>
      <c r="AC9" s="116">
        <f>'[1]RASOAT TRONGPHONG'!AC9</f>
        <v>3133.0200000000013</v>
      </c>
      <c r="AD9" s="116">
        <f>'[1]RASOAT TRONGPHONG'!AD9</f>
        <v>2875.2100000000009</v>
      </c>
      <c r="AE9" s="116">
        <f>'[1]RASOAT TRONGPHONG'!AE9</f>
        <v>257.81</v>
      </c>
      <c r="AF9" s="116">
        <f>'[1]RASOAT TRONGPHONG'!AF9</f>
        <v>0</v>
      </c>
      <c r="AG9" s="116">
        <f>'[1]RASOAT TRONGPHONG'!AG9</f>
        <v>231582.29000000042</v>
      </c>
      <c r="AH9" s="116">
        <f>'[1]RASOAT TRONGPHONG'!AH9</f>
        <v>9796.7599999999984</v>
      </c>
      <c r="AI9" s="116">
        <f>'[1]RASOAT TRONGPHONG'!AI9</f>
        <v>14635.880000000016</v>
      </c>
      <c r="AJ9" s="116">
        <f>'[1]RASOAT TRONGPHONG'!AJ9</f>
        <v>72587.750000000116</v>
      </c>
      <c r="AK9" s="116">
        <f>'[1]RASOAT TRONGPHONG'!AK9</f>
        <v>134561.90000000031</v>
      </c>
      <c r="AL9" s="116">
        <f>'[1]RASOAT TRONGPHONG'!AL9</f>
        <v>45363.399999999972</v>
      </c>
      <c r="AM9" s="116">
        <f>'[1]RASOAT TRONGPHONG'!AM9</f>
        <v>87651.220000000176</v>
      </c>
      <c r="AN9" s="116">
        <f>'[1]RASOAT TRONGPHONG'!AN9</f>
        <v>137986.59999999986</v>
      </c>
      <c r="AO9" s="116">
        <f>'[1]RASOAT TRONGPHONG'!AO9</f>
        <v>36370.099999999991</v>
      </c>
      <c r="AP9" s="116">
        <f>'[1]RASOAT TRONGPHONG'!AP9</f>
        <v>34273.5</v>
      </c>
      <c r="AQ9" s="116">
        <f>'[1]RASOAT TRONGPHONG'!AQ9</f>
        <v>41596.189999999966</v>
      </c>
      <c r="AR9" s="116">
        <f>'[1]RASOAT TRONGPHONG'!AR9</f>
        <v>212034.08999999991</v>
      </c>
      <c r="AS9" s="116">
        <f>'[1]RASOAT TRONGPHONG'!AS9</f>
        <v>30719.599999999977</v>
      </c>
      <c r="AT9" s="116">
        <f>'[1]RASOAT TRONGPHONG'!AT9</f>
        <v>282234.20000000019</v>
      </c>
      <c r="AU9" s="116">
        <f>'[1]RASOAT TRONGPHONG'!AU9</f>
        <v>861083.71000000171</v>
      </c>
      <c r="AV9" s="116">
        <f>'[1]RASOAT TRONGPHONG'!AV9</f>
        <v>1116566.2099999981</v>
      </c>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row>
    <row r="10" spans="1:95" s="121" customFormat="1" ht="11.1" hidden="1" customHeight="1" x14ac:dyDescent="0.2">
      <c r="A10" s="196">
        <v>1</v>
      </c>
      <c r="B10" s="113" t="s">
        <v>27</v>
      </c>
      <c r="C10" s="114">
        <f>'[1]RASOAT TRONGPHONG'!C10</f>
        <v>906878</v>
      </c>
      <c r="D10" s="115">
        <f>'[1]RASOAT TRONGPHONG'!D10</f>
        <v>41604.33</v>
      </c>
      <c r="E10" s="115">
        <f>'[1]RASOAT TRONGPHONG'!E10</f>
        <v>424270.87</v>
      </c>
      <c r="F10" s="115">
        <f>'[1]RASOAT TRONGPHONG'!F10</f>
        <v>315907.12</v>
      </c>
      <c r="G10" s="115">
        <f>'[1]RASOAT TRONGPHONG'!G10</f>
        <v>41682.099999999991</v>
      </c>
      <c r="H10" s="114">
        <f>'[1]RASOAT TRONGPHONG'!H10</f>
        <v>27886.23</v>
      </c>
      <c r="I10" s="114">
        <f>'[1]RASOAT TRONGPHONG'!I10</f>
        <v>0</v>
      </c>
      <c r="J10" s="114">
        <f>'[1]RASOAT TRONGPHONG'!J10</f>
        <v>1042.9100000000008</v>
      </c>
      <c r="K10" s="114">
        <f>'[1]RASOAT TRONGPHONG'!K10</f>
        <v>12752.95999999999</v>
      </c>
      <c r="L10" s="114">
        <f>'[1]RASOAT TRONGPHONG'!L10</f>
        <v>394940.18999999959</v>
      </c>
      <c r="M10" s="114">
        <f>'[1]RASOAT TRONGPHONG'!M10</f>
        <v>229527.5599999991</v>
      </c>
      <c r="N10" s="114">
        <f>'[1]RASOAT TRONGPHONG'!N10</f>
        <v>3982.1100000000042</v>
      </c>
      <c r="O10" s="114">
        <f>'[1]RASOAT TRONGPHONG'!O10</f>
        <v>26314.360000000048</v>
      </c>
      <c r="P10" s="114">
        <f>'[1]RASOAT TRONGPHONG'!P10</f>
        <v>135116.16000000041</v>
      </c>
      <c r="Q10" s="114">
        <f>'[1]RASOAT TRONGPHONG'!Q10</f>
        <v>244328.29999999958</v>
      </c>
      <c r="R10" s="114">
        <f>'[1]RASOAT TRONGPHONG'!R10</f>
        <v>123754.44999999972</v>
      </c>
      <c r="S10" s="114">
        <f>'[1]RASOAT TRONGPHONG'!S10</f>
        <v>4610.8399999999892</v>
      </c>
      <c r="T10" s="114">
        <f>'[1]RASOAT TRONGPHONG'!T10</f>
        <v>21647.730000000047</v>
      </c>
      <c r="U10" s="114">
        <f>'[1]RASOAT TRONGPHONG'!U10</f>
        <v>94315.279999999839</v>
      </c>
      <c r="V10" s="114">
        <f>'[1]RASOAT TRONGPHONG'!V10</f>
        <v>26487.41</v>
      </c>
      <c r="W10" s="114">
        <f>'[1]RASOAT TRONGPHONG'!W10</f>
        <v>1399.5700000000006</v>
      </c>
      <c r="X10" s="114">
        <f>'[1]RASOAT TRONGPHONG'!X10</f>
        <v>1241.7400000000007</v>
      </c>
      <c r="Y10" s="114">
        <f>'[1]RASOAT TRONGPHONG'!Y10</f>
        <v>157.8299999999999</v>
      </c>
      <c r="Z10" s="114">
        <f>'[1]RASOAT TRONGPHONG'!Z10</f>
        <v>19637.809999999998</v>
      </c>
      <c r="AA10" s="114">
        <f>'[1]RASOAT TRONGPHONG'!AA10</f>
        <v>19637.809999999998</v>
      </c>
      <c r="AB10" s="114">
        <f>'[1]RASOAT TRONGPHONG'!AB10</f>
        <v>0</v>
      </c>
      <c r="AC10" s="114">
        <f>'[1]RASOAT TRONGPHONG'!AC10</f>
        <v>6.0500000000000007</v>
      </c>
      <c r="AD10" s="114">
        <f>'[1]RASOAT TRONGPHONG'!AD10</f>
        <v>6.0500000000000007</v>
      </c>
      <c r="AE10" s="114">
        <f>'[1]RASOAT TRONGPHONG'!AE10</f>
        <v>0</v>
      </c>
      <c r="AF10" s="114">
        <f>'[1]RASOAT TRONGPHONG'!AF10</f>
        <v>0</v>
      </c>
      <c r="AG10" s="114">
        <f>'[1]RASOAT TRONGPHONG'!AG10</f>
        <v>9140.39</v>
      </c>
      <c r="AH10" s="114">
        <f>'[1]RASOAT TRONGPHONG'!AH10</f>
        <v>1066.8800000000003</v>
      </c>
      <c r="AI10" s="114">
        <f>'[1]RASOAT TRONGPHONG'!AI10</f>
        <v>2230.59</v>
      </c>
      <c r="AJ10" s="114">
        <f>'[1]RASOAT TRONGPHONG'!AJ10</f>
        <v>166.30000000000004</v>
      </c>
      <c r="AK10" s="114">
        <f>'[1]RASOAT TRONGPHONG'!AK10</f>
        <v>5676.6199999999981</v>
      </c>
      <c r="AL10" s="114">
        <f>'[1]RASOAT TRONGPHONG'!AL10</f>
        <v>13576.419999999964</v>
      </c>
      <c r="AM10" s="114">
        <f>'[1]RASOAT TRONGPHONG'!AM10</f>
        <v>83827.310000000172</v>
      </c>
      <c r="AN10" s="114">
        <f>'[1]RASOAT TRONGPHONG'!AN10</f>
        <v>10953.299999999996</v>
      </c>
      <c r="AO10" s="114">
        <f>'[1]RASOAT TRONGPHONG'!AO10</f>
        <v>24112.149999999998</v>
      </c>
      <c r="AP10" s="115">
        <f>'[1]RASOAT TRONGPHONG'!AP10</f>
        <v>12584.739999999994</v>
      </c>
      <c r="AQ10" s="115">
        <f>'[1]RASOAT TRONGPHONG'!AQ10</f>
        <v>34958.469999999972</v>
      </c>
      <c r="AR10" s="115">
        <f>'[1]RASOAT TRONGPHONG'!AR10</f>
        <v>8384.6499999999978</v>
      </c>
      <c r="AS10" s="115">
        <f>'[1]RASOAT TRONGPHONG'!AS10</f>
        <v>23814.580000000005</v>
      </c>
      <c r="AT10" s="115">
        <f>'[1]RASOAT TRONGPHONG'!AT10</f>
        <v>41688.149999999994</v>
      </c>
      <c r="AU10" s="115">
        <f>'[1]RASOAT TRONGPHONG'!AU10</f>
        <v>254730.18999999945</v>
      </c>
      <c r="AV10" s="115">
        <f>'[1]RASOAT TRONGPHONG'!AV10</f>
        <v>193364.05999999959</v>
      </c>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row>
    <row r="11" spans="1:95" s="121" customFormat="1" ht="11.1" hidden="1" customHeight="1" x14ac:dyDescent="0.2">
      <c r="A11" s="196">
        <v>2</v>
      </c>
      <c r="B11" s="113" t="s">
        <v>25</v>
      </c>
      <c r="C11" s="114">
        <f>'[1]RASOAT TRONGPHONG'!C11</f>
        <v>956290</v>
      </c>
      <c r="D11" s="115">
        <f>'[1]RASOAT TRONGPHONG'!D11</f>
        <v>47099.639999999992</v>
      </c>
      <c r="E11" s="115">
        <f>'[1]RASOAT TRONGPHONG'!E11</f>
        <v>432952.71999999991</v>
      </c>
      <c r="F11" s="115">
        <f>'[1]RASOAT TRONGPHONG'!F11</f>
        <v>301593.49000000011</v>
      </c>
      <c r="G11" s="115">
        <f>'[1]RASOAT TRONGPHONG'!G11</f>
        <v>118976.02000000022</v>
      </c>
      <c r="H11" s="114">
        <f>'[1]RASOAT TRONGPHONG'!H11</f>
        <v>78320.260000000198</v>
      </c>
      <c r="I11" s="114">
        <f>'[1]RASOAT TRONGPHONG'!I11</f>
        <v>185.83999999999997</v>
      </c>
      <c r="J11" s="114">
        <f>'[1]RASOAT TRONGPHONG'!J11</f>
        <v>8563.0900000000129</v>
      </c>
      <c r="K11" s="114">
        <f>'[1]RASOAT TRONGPHONG'!K11</f>
        <v>31906.830000000016</v>
      </c>
      <c r="L11" s="114">
        <f>'[1]RASOAT TRONGPHONG'!L11</f>
        <v>370141.71000000124</v>
      </c>
      <c r="M11" s="114">
        <f>'[1]RASOAT TRONGPHONG'!M11</f>
        <v>153303.23000000062</v>
      </c>
      <c r="N11" s="114">
        <f>'[1]RASOAT TRONGPHONG'!N11</f>
        <v>649.77999999999963</v>
      </c>
      <c r="O11" s="114">
        <f>'[1]RASOAT TRONGPHONG'!O11</f>
        <v>96038.570000000342</v>
      </c>
      <c r="P11" s="114">
        <f>'[1]RASOAT TRONGPHONG'!P11</f>
        <v>120150.1300000003</v>
      </c>
      <c r="Q11" s="114">
        <f>'[1]RASOAT TRONGPHONG'!Q11</f>
        <v>287598.65999999951</v>
      </c>
      <c r="R11" s="114">
        <f>'[1]RASOAT TRONGPHONG'!R11</f>
        <v>94953.239999999641</v>
      </c>
      <c r="S11" s="114">
        <f>'[1]RASOAT TRONGPHONG'!S11</f>
        <v>4087.9199999999996</v>
      </c>
      <c r="T11" s="114">
        <f>'[1]RASOAT TRONGPHONG'!T11</f>
        <v>97625.680000000313</v>
      </c>
      <c r="U11" s="114">
        <f>'[1]RASOAT TRONGPHONG'!U11</f>
        <v>90931.819999999556</v>
      </c>
      <c r="V11" s="114">
        <f>'[1]RASOAT TRONGPHONG'!V11</f>
        <v>36991.409999999996</v>
      </c>
      <c r="W11" s="114">
        <f>'[1]RASOAT TRONGPHONG'!W11</f>
        <v>14927.309999999978</v>
      </c>
      <c r="X11" s="114">
        <f>'[1]RASOAT TRONGPHONG'!X11</f>
        <v>14875.339999999978</v>
      </c>
      <c r="Y11" s="114">
        <f>'[1]RASOAT TRONGPHONG'!Y11</f>
        <v>51.97</v>
      </c>
      <c r="Z11" s="114">
        <f>'[1]RASOAT TRONGPHONG'!Z11</f>
        <v>19975.220000000012</v>
      </c>
      <c r="AA11" s="114">
        <f>'[1]RASOAT TRONGPHONG'!AA11</f>
        <v>18985.530000000013</v>
      </c>
      <c r="AB11" s="114">
        <f>'[1]RASOAT TRONGPHONG'!AB11</f>
        <v>989.69000000000017</v>
      </c>
      <c r="AC11" s="114">
        <f>'[1]RASOAT TRONGPHONG'!AC11</f>
        <v>0</v>
      </c>
      <c r="AD11" s="114">
        <f>'[1]RASOAT TRONGPHONG'!AD11</f>
        <v>0</v>
      </c>
      <c r="AE11" s="114">
        <f>'[1]RASOAT TRONGPHONG'!AE11</f>
        <v>0</v>
      </c>
      <c r="AF11" s="114">
        <f>'[1]RASOAT TRONGPHONG'!AF11</f>
        <v>0</v>
      </c>
      <c r="AG11" s="114">
        <f>'[1]RASOAT TRONGPHONG'!AG11</f>
        <v>177832.66000000041</v>
      </c>
      <c r="AH11" s="115">
        <f>'[1]RASOAT TRONGPHONG'!AH11</f>
        <v>5556.0199999999986</v>
      </c>
      <c r="AI11" s="115">
        <f>'[1]RASOAT TRONGPHONG'!AI11</f>
        <v>599.92999999999984</v>
      </c>
      <c r="AJ11" s="115">
        <f>'[1]RASOAT TRONGPHONG'!AJ11</f>
        <v>71524.140000000101</v>
      </c>
      <c r="AK11" s="115">
        <f>'[1]RASOAT TRONGPHONG'!AK11</f>
        <v>100152.57000000031</v>
      </c>
      <c r="AL11" s="115">
        <f>'[1]RASOAT TRONGPHONG'!AL11</f>
        <v>5.85</v>
      </c>
      <c r="AM11" s="115">
        <f>'[1]RASOAT TRONGPHONG'!AM11</f>
        <v>0.44</v>
      </c>
      <c r="AN11" s="115">
        <f>'[1]RASOAT TRONGPHONG'!AN11</f>
        <v>17214.569999999992</v>
      </c>
      <c r="AO11" s="115">
        <f>'[1]RASOAT TRONGPHONG'!AO11</f>
        <v>63.079999999999991</v>
      </c>
      <c r="AP11" s="115">
        <f>'[1]RASOAT TRONGPHONG'!AP11</f>
        <v>1809.8999999999999</v>
      </c>
      <c r="AQ11" s="115">
        <f>'[1]RASOAT TRONGPHONG'!AQ11</f>
        <v>0</v>
      </c>
      <c r="AR11" s="115">
        <f>'[1]RASOAT TRONGPHONG'!AR11</f>
        <v>93613.700000000012</v>
      </c>
      <c r="AS11" s="115">
        <f>'[1]RASOAT TRONGPHONG'!AS11</f>
        <v>0</v>
      </c>
      <c r="AT11" s="115">
        <f>'[1]RASOAT TRONGPHONG'!AT11</f>
        <v>118976.02000000022</v>
      </c>
      <c r="AU11" s="115">
        <f>'[1]RASOAT TRONGPHONG'!AU11</f>
        <v>189952.42000000083</v>
      </c>
      <c r="AV11" s="115">
        <f>'[1]RASOAT TRONGPHONG'!AV11</f>
        <v>389982.93999999994</v>
      </c>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row>
    <row r="12" spans="1:95" s="121" customFormat="1" ht="11.1" hidden="1" customHeight="1" x14ac:dyDescent="0.2">
      <c r="A12" s="196">
        <v>3</v>
      </c>
      <c r="B12" s="113" t="s">
        <v>28</v>
      </c>
      <c r="C12" s="114">
        <f>'[1]RASOAT TRONGPHONG'!C12</f>
        <v>1417444</v>
      </c>
      <c r="D12" s="115">
        <f>'[1]RASOAT TRONGPHONG'!D12</f>
        <v>72392.459999999992</v>
      </c>
      <c r="E12" s="115">
        <f>'[1]RASOAT TRONGPHONG'!E12</f>
        <v>445122.83000000013</v>
      </c>
      <c r="F12" s="115">
        <f>'[1]RASOAT TRONGPHONG'!F12</f>
        <v>432317.82000000012</v>
      </c>
      <c r="G12" s="115">
        <f>'[1]RASOAT TRONGPHONG'!G12</f>
        <v>77938.969999999958</v>
      </c>
      <c r="H12" s="114">
        <f>'[1]RASOAT TRONGPHONG'!H12</f>
        <v>59128.809999999961</v>
      </c>
      <c r="I12" s="114">
        <f>'[1]RASOAT TRONGPHONG'!I12</f>
        <v>678.15</v>
      </c>
      <c r="J12" s="114">
        <f>'[1]RASOAT TRONGPHONG'!J12</f>
        <v>6190.8600000000024</v>
      </c>
      <c r="K12" s="114">
        <f>'[1]RASOAT TRONGPHONG'!K12</f>
        <v>11941.15</v>
      </c>
      <c r="L12" s="114">
        <f>'[1]RASOAT TRONGPHONG'!L12</f>
        <v>460967.19000000076</v>
      </c>
      <c r="M12" s="114">
        <f>'[1]RASOAT TRONGPHONG'!M12</f>
        <v>259125.41999999998</v>
      </c>
      <c r="N12" s="114">
        <f>'[1]RASOAT TRONGPHONG'!N12</f>
        <v>4973.8200000000124</v>
      </c>
      <c r="O12" s="114">
        <f>'[1]RASOAT TRONGPHONG'!O12</f>
        <v>137542.99000000092</v>
      </c>
      <c r="P12" s="114">
        <f>'[1]RASOAT TRONGPHONG'!P12</f>
        <v>59324.959999999817</v>
      </c>
      <c r="Q12" s="114">
        <f>'[1]RASOAT TRONGPHONG'!Q12</f>
        <v>422552.06999999814</v>
      </c>
      <c r="R12" s="114">
        <f>'[1]RASOAT TRONGPHONG'!R12</f>
        <v>187107.65999999843</v>
      </c>
      <c r="S12" s="114">
        <f>'[1]RASOAT TRONGPHONG'!S12</f>
        <v>16633.509999999966</v>
      </c>
      <c r="T12" s="114">
        <f>'[1]RASOAT TRONGPHONG'!T12</f>
        <v>177228.73999999976</v>
      </c>
      <c r="U12" s="114">
        <f>'[1]RASOAT TRONGPHONG'!U12</f>
        <v>41582.159999999953</v>
      </c>
      <c r="V12" s="114">
        <f>'[1]RASOAT TRONGPHONG'!V12</f>
        <v>70473.679999999993</v>
      </c>
      <c r="W12" s="114">
        <f>'[1]RASOAT TRONGPHONG'!W12</f>
        <v>22463.320000000098</v>
      </c>
      <c r="X12" s="114">
        <f>'[1]RASOAT TRONGPHONG'!X12</f>
        <v>21833.290000000099</v>
      </c>
      <c r="Y12" s="114">
        <f>'[1]RASOAT TRONGPHONG'!Y12</f>
        <v>630.02999999999975</v>
      </c>
      <c r="Z12" s="114">
        <f>'[1]RASOAT TRONGPHONG'!Z12</f>
        <v>40826.14999999998</v>
      </c>
      <c r="AA12" s="114">
        <f>'[1]RASOAT TRONGPHONG'!AA12</f>
        <v>37352.369999999981</v>
      </c>
      <c r="AB12" s="114">
        <f>'[1]RASOAT TRONGPHONG'!AB12</f>
        <v>3473.7799999999984</v>
      </c>
      <c r="AC12" s="114">
        <f>'[1]RASOAT TRONGPHONG'!AC12</f>
        <v>2873.5900000000011</v>
      </c>
      <c r="AD12" s="114">
        <f>'[1]RASOAT TRONGPHONG'!AD12</f>
        <v>2836.9800000000009</v>
      </c>
      <c r="AE12" s="114">
        <f>'[1]RASOAT TRONGPHONG'!AE12</f>
        <v>36.61</v>
      </c>
      <c r="AF12" s="114">
        <f>'[1]RASOAT TRONGPHONG'!AF12</f>
        <v>0</v>
      </c>
      <c r="AG12" s="114">
        <f>'[1]RASOAT TRONGPHONG'!AG12</f>
        <v>27887.450000000015</v>
      </c>
      <c r="AH12" s="115">
        <f>'[1]RASOAT TRONGPHONG'!AH12</f>
        <v>1852.8299999999992</v>
      </c>
      <c r="AI12" s="115">
        <f>'[1]RASOAT TRONGPHONG'!AI12</f>
        <v>282.37000000000012</v>
      </c>
      <c r="AJ12" s="115">
        <f>'[1]RASOAT TRONGPHONG'!AJ12</f>
        <v>897.18000000000029</v>
      </c>
      <c r="AK12" s="115">
        <f>'[1]RASOAT TRONGPHONG'!AK12</f>
        <v>24855.070000000014</v>
      </c>
      <c r="AL12" s="115">
        <f>'[1]RASOAT TRONGPHONG'!AL12</f>
        <v>27373.680000000011</v>
      </c>
      <c r="AM12" s="115">
        <f>'[1]RASOAT TRONGPHONG'!AM12</f>
        <v>1861.71</v>
      </c>
      <c r="AN12" s="115">
        <f>'[1]RASOAT TRONGPHONG'!AN12</f>
        <v>107071.12999999986</v>
      </c>
      <c r="AO12" s="115">
        <f>'[1]RASOAT TRONGPHONG'!AO12</f>
        <v>4535.5400000000063</v>
      </c>
      <c r="AP12" s="115">
        <f>'[1]RASOAT TRONGPHONG'!AP12</f>
        <v>7459.0899999999911</v>
      </c>
      <c r="AQ12" s="115">
        <f>'[1]RASOAT TRONGPHONG'!AQ12</f>
        <v>186.54</v>
      </c>
      <c r="AR12" s="115">
        <f>'[1]RASOAT TRONGPHONG'!AR12</f>
        <v>104217.62999999993</v>
      </c>
      <c r="AS12" s="115">
        <f>'[1]RASOAT TRONGPHONG'!AS12</f>
        <v>1149.5299999999995</v>
      </c>
      <c r="AT12" s="115">
        <f>'[1]RASOAT TRONGPHONG'!AT12</f>
        <v>80812.559999999954</v>
      </c>
      <c r="AU12" s="115">
        <f>'[1]RASOAT TRONGPHONG'!AU12</f>
        <v>314701.00000000099</v>
      </c>
      <c r="AV12" s="115">
        <f>'[1]RASOAT TRONGPHONG'!AV12</f>
        <v>378252.8799999982</v>
      </c>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row>
    <row r="13" spans="1:95" s="121" customFormat="1" ht="11.1" hidden="1" customHeight="1" x14ac:dyDescent="0.2">
      <c r="A13" s="196">
        <v>4</v>
      </c>
      <c r="B13" s="113" t="s">
        <v>26</v>
      </c>
      <c r="C13" s="114">
        <f>'[1]RASOAT TRONGPHONG'!C13</f>
        <v>460869</v>
      </c>
      <c r="D13" s="115">
        <f>'[1]RASOAT TRONGPHONG'!D13</f>
        <v>41946.680000000008</v>
      </c>
      <c r="E13" s="115">
        <f>'[1]RASOAT TRONGPHONG'!E13</f>
        <v>124426.44000000003</v>
      </c>
      <c r="F13" s="115">
        <f>'[1]RASOAT TRONGPHONG'!F13</f>
        <v>157742.36000000007</v>
      </c>
      <c r="G13" s="115">
        <f>'[1]RASOAT TRONGPHONG'!G13</f>
        <v>40504.09000000004</v>
      </c>
      <c r="H13" s="114">
        <f>'[1]RASOAT TRONGPHONG'!H13</f>
        <v>33835.040000000037</v>
      </c>
      <c r="I13" s="114">
        <f>'[1]RASOAT TRONGPHONG'!I13</f>
        <v>1446.8899999999992</v>
      </c>
      <c r="J13" s="114">
        <f>'[1]RASOAT TRONGPHONG'!J13</f>
        <v>1412.4599999999994</v>
      </c>
      <c r="K13" s="114">
        <f>'[1]RASOAT TRONGPHONG'!K13</f>
        <v>3809.7000000000062</v>
      </c>
      <c r="L13" s="114">
        <f>'[1]RASOAT TRONGPHONG'!L13</f>
        <v>133131.94000000047</v>
      </c>
      <c r="M13" s="114">
        <f>'[1]RASOAT TRONGPHONG'!M13</f>
        <v>83700.860000000728</v>
      </c>
      <c r="N13" s="114">
        <f>'[1]RASOAT TRONGPHONG'!N13</f>
        <v>24365.209999999846</v>
      </c>
      <c r="O13" s="114">
        <f>'[1]RASOAT TRONGPHONG'!O13</f>
        <v>7848.609999999976</v>
      </c>
      <c r="P13" s="114">
        <f>'[1]RASOAT TRONGPHONG'!P13</f>
        <v>17217.259999999929</v>
      </c>
      <c r="Q13" s="114">
        <f>'[1]RASOAT TRONGPHONG'!Q13</f>
        <v>166268.31000000038</v>
      </c>
      <c r="R13" s="114">
        <f>'[1]RASOAT TRONGPHONG'!R13</f>
        <v>39220.689999999769</v>
      </c>
      <c r="S13" s="114">
        <f>'[1]RASOAT TRONGPHONG'!S13</f>
        <v>77262.620000000839</v>
      </c>
      <c r="T13" s="114">
        <f>'[1]RASOAT TRONGPHONG'!T13</f>
        <v>20393.339999999989</v>
      </c>
      <c r="U13" s="114">
        <f>'[1]RASOAT TRONGPHONG'!U13</f>
        <v>29391.659999999778</v>
      </c>
      <c r="V13" s="114">
        <f>'[1]RASOAT TRONGPHONG'!V13</f>
        <v>7288.14</v>
      </c>
      <c r="W13" s="114">
        <f>'[1]RASOAT TRONGPHONG'!W13</f>
        <v>2066.0900000000029</v>
      </c>
      <c r="X13" s="114">
        <f>'[1]RASOAT TRONGPHONG'!X13</f>
        <v>937.51000000000101</v>
      </c>
      <c r="Y13" s="114">
        <f>'[1]RASOAT TRONGPHONG'!Y13</f>
        <v>1128.5800000000017</v>
      </c>
      <c r="Z13" s="114">
        <f>'[1]RASOAT TRONGPHONG'!Z13</f>
        <v>2420.7800000000075</v>
      </c>
      <c r="AA13" s="114">
        <f>'[1]RASOAT TRONGPHONG'!AA13</f>
        <v>870.31000000000017</v>
      </c>
      <c r="AB13" s="114">
        <f>'[1]RASOAT TRONGPHONG'!AB13</f>
        <v>1550.4700000000073</v>
      </c>
      <c r="AC13" s="114">
        <f>'[1]RASOAT TRONGPHONG'!AC13</f>
        <v>253.38000000000002</v>
      </c>
      <c r="AD13" s="114">
        <f>'[1]RASOAT TRONGPHONG'!AD13</f>
        <v>32.18</v>
      </c>
      <c r="AE13" s="114">
        <f>'[1]RASOAT TRONGPHONG'!AE13</f>
        <v>221.20000000000002</v>
      </c>
      <c r="AF13" s="114">
        <f>'[1]RASOAT TRONGPHONG'!AF13</f>
        <v>0</v>
      </c>
      <c r="AG13" s="114">
        <f>'[1]RASOAT TRONGPHONG'!AG13</f>
        <v>16721.790000000008</v>
      </c>
      <c r="AH13" s="115">
        <f>'[1]RASOAT TRONGPHONG'!AH13</f>
        <v>1321.0300000000016</v>
      </c>
      <c r="AI13" s="115">
        <f>'[1]RASOAT TRONGPHONG'!AI13</f>
        <v>11522.990000000016</v>
      </c>
      <c r="AJ13" s="115">
        <f>'[1]RASOAT TRONGPHONG'!AJ13</f>
        <v>0.13</v>
      </c>
      <c r="AK13" s="115">
        <f>'[1]RASOAT TRONGPHONG'!AK13</f>
        <v>3877.6399999999908</v>
      </c>
      <c r="AL13" s="115">
        <f>'[1]RASOAT TRONGPHONG'!AL13</f>
        <v>4407.4499999999989</v>
      </c>
      <c r="AM13" s="115">
        <f>'[1]RASOAT TRONGPHONG'!AM13</f>
        <v>1961.7600000000007</v>
      </c>
      <c r="AN13" s="115">
        <f>'[1]RASOAT TRONGPHONG'!AN13</f>
        <v>2747.6000000000045</v>
      </c>
      <c r="AO13" s="115">
        <f>'[1]RASOAT TRONGPHONG'!AO13</f>
        <v>7659.3299999999863</v>
      </c>
      <c r="AP13" s="115">
        <f>'[1]RASOAT TRONGPHONG'!AP13</f>
        <v>12419.770000000013</v>
      </c>
      <c r="AQ13" s="115">
        <f>'[1]RASOAT TRONGPHONG'!AQ13</f>
        <v>6451.1799999999957</v>
      </c>
      <c r="AR13" s="115">
        <f>'[1]RASOAT TRONGPHONG'!AR13</f>
        <v>5818.1099999999988</v>
      </c>
      <c r="AS13" s="115">
        <f>'[1]RASOAT TRONGPHONG'!AS13</f>
        <v>5755.4899999999734</v>
      </c>
      <c r="AT13" s="115">
        <f>'[1]RASOAT TRONGPHONG'!AT13</f>
        <v>40757.470000000038</v>
      </c>
      <c r="AU13" s="115">
        <f>'[1]RASOAT TRONGPHONG'!AU13</f>
        <v>101700.10000000047</v>
      </c>
      <c r="AV13" s="115">
        <f>'[1]RASOAT TRONGPHONG'!AV13</f>
        <v>154966.33000000042</v>
      </c>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row>
    <row r="14" spans="1:95" s="167" customFormat="1" ht="11.1" hidden="1" customHeight="1" x14ac:dyDescent="0.2">
      <c r="A14" s="199" t="s">
        <v>95</v>
      </c>
      <c r="B14" s="199" t="s">
        <v>96</v>
      </c>
      <c r="C14" s="116">
        <f>'[1]RASOAT TRONGPHONG'!C14</f>
        <v>6530553</v>
      </c>
      <c r="D14" s="116">
        <f>'[1]RASOAT TRONGPHONG'!D14</f>
        <v>338837.48000000004</v>
      </c>
      <c r="E14" s="116">
        <f>'[1]RASOAT TRONGPHONG'!E14</f>
        <v>1407223.9000000001</v>
      </c>
      <c r="F14" s="116">
        <f>'[1]RASOAT TRONGPHONG'!F14</f>
        <v>2724148.51</v>
      </c>
      <c r="G14" s="116">
        <f>'[1]RASOAT TRONGPHONG'!G14</f>
        <v>366029.67861055315</v>
      </c>
      <c r="H14" s="116">
        <f>'[1]RASOAT TRONGPHONG'!H14</f>
        <v>306308.42059979879</v>
      </c>
      <c r="I14" s="116">
        <f>'[1]RASOAT TRONGPHONG'!I14</f>
        <v>24267.505630126965</v>
      </c>
      <c r="J14" s="116">
        <f>'[1]RASOAT TRONGPHONG'!J14</f>
        <v>8882.7168105835099</v>
      </c>
      <c r="K14" s="116">
        <f>'[1]RASOAT TRONGPHONG'!K14</f>
        <v>26571.035570043976</v>
      </c>
      <c r="L14" s="116">
        <f>'[1]RASOAT TRONGPHONG'!L14</f>
        <v>1440619.5436879208</v>
      </c>
      <c r="M14" s="116">
        <f>'[1]RASOAT TRONGPHONG'!M14</f>
        <v>926877.68693790794</v>
      </c>
      <c r="N14" s="116">
        <f>'[1]RASOAT TRONGPHONG'!N14</f>
        <v>178440.47272893737</v>
      </c>
      <c r="O14" s="116">
        <f>'[1]RASOAT TRONGPHONG'!O14</f>
        <v>54895.986427258424</v>
      </c>
      <c r="P14" s="116">
        <f>'[1]RASOAT TRONGPHONG'!P14</f>
        <v>280405.39759381703</v>
      </c>
      <c r="Q14" s="116">
        <f>'[1]RASOAT TRONGPHONG'!Q14</f>
        <v>2669852.0435130056</v>
      </c>
      <c r="R14" s="116">
        <f>'[1]RASOAT TRONGPHONG'!R14</f>
        <v>1003075.2218715008</v>
      </c>
      <c r="S14" s="116">
        <f>'[1]RASOAT TRONGPHONG'!S14</f>
        <v>1082465.7197436972</v>
      </c>
      <c r="T14" s="116">
        <f>'[1]RASOAT TRONGPHONG'!T14</f>
        <v>222069.6043027461</v>
      </c>
      <c r="U14" s="116">
        <f>'[1]RASOAT TRONGPHONG'!U14</f>
        <v>362241.49759506114</v>
      </c>
      <c r="V14" s="116">
        <f>'[1]RASOAT TRONGPHONG'!V14</f>
        <v>295196.70716451417</v>
      </c>
      <c r="W14" s="116">
        <f>'[1]RASOAT TRONGPHONG'!W14</f>
        <v>15323.094929101573</v>
      </c>
      <c r="X14" s="116">
        <f>'[1]RASOAT TRONGPHONG'!X14</f>
        <v>13260.802654705822</v>
      </c>
      <c r="Y14" s="116">
        <f>'[1]RASOAT TRONGPHONG'!Y14</f>
        <v>2062.292274395752</v>
      </c>
      <c r="Z14" s="116">
        <f>'[1]RASOAT TRONGPHONG'!Z14</f>
        <v>124998.91510800872</v>
      </c>
      <c r="AA14" s="116">
        <f>'[1]RASOAT TRONGPHONG'!AA14</f>
        <v>76613.838484381384</v>
      </c>
      <c r="AB14" s="116">
        <f>'[1]RASOAT TRONGPHONG'!AB14</f>
        <v>48385.076623627334</v>
      </c>
      <c r="AC14" s="116">
        <f>'[1]RASOAT TRONGPHONG'!AC14</f>
        <v>879.95999999999992</v>
      </c>
      <c r="AD14" s="116">
        <f>'[1]RASOAT TRONGPHONG'!AD14</f>
        <v>771.40999999999985</v>
      </c>
      <c r="AE14" s="116">
        <f>'[1]RASOAT TRONGPHONG'!AE14</f>
        <v>108.55000000000001</v>
      </c>
      <c r="AF14" s="116">
        <f>'[1]RASOAT TRONGPHONG'!AF14</f>
        <v>50919.3</v>
      </c>
      <c r="AG14" s="116">
        <f>'[1]RASOAT TRONGPHONG'!AG14</f>
        <v>191843.41676714458</v>
      </c>
      <c r="AH14" s="116">
        <f>'[1]RASOAT TRONGPHONG'!AH14</f>
        <v>39895.735515490735</v>
      </c>
      <c r="AI14" s="116">
        <f>'[1]RASOAT TRONGPHONG'!AI14</f>
        <v>57483.884745703188</v>
      </c>
      <c r="AJ14" s="116">
        <f>'[1]RASOAT TRONGPHONG'!AJ14</f>
        <v>7662.7266071533313</v>
      </c>
      <c r="AK14" s="116">
        <f>'[1]RASOAT TRONGPHONG'!AK14</f>
        <v>86801.069898797359</v>
      </c>
      <c r="AL14" s="116">
        <f>'[1]RASOAT TRONGPHONG'!AL14</f>
        <v>25354.156683026114</v>
      </c>
      <c r="AM14" s="116">
        <f>'[1]RASOAT TRONGPHONG'!AM14</f>
        <v>21601.35157637325</v>
      </c>
      <c r="AN14" s="116">
        <f>'[1]RASOAT TRONGPHONG'!AN14</f>
        <v>13318.434527941879</v>
      </c>
      <c r="AO14" s="116">
        <f>'[1]RASOAT TRONGPHONG'!AO14</f>
        <v>5855.9999999999973</v>
      </c>
      <c r="AP14" s="116">
        <f>'[1]RASOAT TRONGPHONG'!AP14</f>
        <v>101701.73035052103</v>
      </c>
      <c r="AQ14" s="116">
        <f>'[1]RASOAT TRONGPHONG'!AQ14</f>
        <v>12420.470000000023</v>
      </c>
      <c r="AR14" s="116">
        <f>'[1]RASOAT TRONGPHONG'!AR14</f>
        <v>58169.365481189088</v>
      </c>
      <c r="AS14" s="116">
        <f>'[1]RASOAT TRONGPHONG'!AS14</f>
        <v>38493.220000000016</v>
      </c>
      <c r="AT14" s="116">
        <f>'[1]RASOAT TRONGPHONG'!AT14</f>
        <v>366909.63861055323</v>
      </c>
      <c r="AU14" s="116">
        <f>'[1]RASOAT TRONGPHONG'!AU14</f>
        <v>1197969.2790625368</v>
      </c>
      <c r="AV14" s="116">
        <f>'[1]RASOAT TRONGPHONG'!AV14</f>
        <v>2775909.5895564482</v>
      </c>
      <c r="AW14" s="166"/>
      <c r="AX14" s="166"/>
      <c r="AY14" s="166"/>
      <c r="AZ14" s="166"/>
      <c r="BA14" s="166"/>
      <c r="BB14" s="166"/>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66"/>
      <c r="CM14" s="166"/>
      <c r="CN14" s="166"/>
      <c r="CO14" s="166"/>
      <c r="CP14" s="166"/>
      <c r="CQ14" s="166"/>
    </row>
    <row r="15" spans="1:95" s="121" customFormat="1" ht="11.1" hidden="1" customHeight="1" x14ac:dyDescent="0.2">
      <c r="A15" s="196">
        <v>5</v>
      </c>
      <c r="B15" s="113" t="s">
        <v>24</v>
      </c>
      <c r="C15" s="114">
        <f>'[1]RASOAT TRONGPHONG'!C15</f>
        <v>638390</v>
      </c>
      <c r="D15" s="115">
        <f>'[1]RASOAT TRONGPHONG'!D15</f>
        <v>46043.239999999991</v>
      </c>
      <c r="E15" s="115">
        <f>'[1]RASOAT TRONGPHONG'!E15</f>
        <v>173703.52</v>
      </c>
      <c r="F15" s="115">
        <f>'[1]RASOAT TRONGPHONG'!F15</f>
        <v>200774.68000000008</v>
      </c>
      <c r="G15" s="115">
        <f>'[1]RASOAT TRONGPHONG'!G15</f>
        <v>64498.348610553105</v>
      </c>
      <c r="H15" s="114">
        <f>'[1]RASOAT TRONGPHONG'!H15</f>
        <v>55637.490599798643</v>
      </c>
      <c r="I15" s="114">
        <f>'[1]RASOAT TRONGPHONG'!I15</f>
        <v>361.94563012695897</v>
      </c>
      <c r="J15" s="114">
        <f>'[1]RASOAT TRONGPHONG'!J15</f>
        <v>1346.0768105835125</v>
      </c>
      <c r="K15" s="114">
        <f>'[1]RASOAT TRONGPHONG'!K15</f>
        <v>7152.8355700439888</v>
      </c>
      <c r="L15" s="114">
        <f>'[1]RASOAT TRONGPHONG'!L15</f>
        <v>154259.03368792104</v>
      </c>
      <c r="M15" s="114">
        <f>'[1]RASOAT TRONGPHONG'!M15</f>
        <v>101199.66693790889</v>
      </c>
      <c r="N15" s="114">
        <f>'[1]RASOAT TRONGPHONG'!N15</f>
        <v>10598.792728936751</v>
      </c>
      <c r="O15" s="114">
        <f>'[1]RASOAT TRONGPHONG'!O15</f>
        <v>16570.256427258293</v>
      </c>
      <c r="P15" s="114">
        <f>'[1]RASOAT TRONGPHONG'!P15</f>
        <v>25890.317593817104</v>
      </c>
      <c r="Q15" s="114">
        <f>'[1]RASOAT TRONGPHONG'!Q15</f>
        <v>196820.83351301283</v>
      </c>
      <c r="R15" s="114">
        <f>'[1]RASOAT TRONGPHONG'!R15</f>
        <v>75794.441871502626</v>
      </c>
      <c r="S15" s="114">
        <f>'[1]RASOAT TRONGPHONG'!S15</f>
        <v>45023.999743701206</v>
      </c>
      <c r="T15" s="114">
        <f>'[1]RASOAT TRONGPHONG'!T15</f>
        <v>36164.174302746738</v>
      </c>
      <c r="U15" s="114">
        <f>'[1]RASOAT TRONGPHONG'!U15</f>
        <v>39838.217595062255</v>
      </c>
      <c r="V15" s="114">
        <f>'[1]RASOAT TRONGPHONG'!V15</f>
        <v>58342.197164514211</v>
      </c>
      <c r="W15" s="114">
        <f>'[1]RASOAT TRONGPHONG'!W15</f>
        <v>8517.0049291015748</v>
      </c>
      <c r="X15" s="114">
        <f>'[1]RASOAT TRONGPHONG'!X15</f>
        <v>8361.9726547058235</v>
      </c>
      <c r="Y15" s="114">
        <f>'[1]RASOAT TRONGPHONG'!Y15</f>
        <v>155.03227439575173</v>
      </c>
      <c r="Z15" s="114">
        <f>'[1]RASOAT TRONGPHONG'!Z15</f>
        <v>34097.525108007874</v>
      </c>
      <c r="AA15" s="114">
        <f>'[1]RASOAT TRONGPHONG'!AA15</f>
        <v>17266.848484381113</v>
      </c>
      <c r="AB15" s="114">
        <f>'[1]RASOAT TRONGPHONG'!AB15</f>
        <v>16830.676623626758</v>
      </c>
      <c r="AC15" s="114">
        <f>'[1]RASOAT TRONGPHONG'!AC15</f>
        <v>0</v>
      </c>
      <c r="AD15" s="114">
        <f>'[1]RASOAT TRONGPHONG'!AD15</f>
        <v>0</v>
      </c>
      <c r="AE15" s="114">
        <f>'[1]RASOAT TRONGPHONG'!AE15</f>
        <v>0</v>
      </c>
      <c r="AF15" s="114">
        <f>'[1]RASOAT TRONGPHONG'!AF15</f>
        <v>0</v>
      </c>
      <c r="AG15" s="114">
        <f>'[1]RASOAT TRONGPHONG'!AG15</f>
        <v>15319.876767144793</v>
      </c>
      <c r="AH15" s="115">
        <f>'[1]RASOAT TRONGPHONG'!AH15</f>
        <v>2534.9155154907253</v>
      </c>
      <c r="AI15" s="115">
        <f>'[1]RASOAT TRONGPHONG'!AI15</f>
        <v>3458.6847457031272</v>
      </c>
      <c r="AJ15" s="115">
        <f>'[1]RASOAT TRONGPHONG'!AJ15</f>
        <v>4253.1566071533325</v>
      </c>
      <c r="AK15" s="115">
        <f>'[1]RASOAT TRONGPHONG'!AK15</f>
        <v>5073.1198987976077</v>
      </c>
      <c r="AL15" s="115">
        <f>'[1]RASOAT TRONGPHONG'!AL15</f>
        <v>9969.9966830261274</v>
      </c>
      <c r="AM15" s="115">
        <f>'[1]RASOAT TRONGPHONG'!AM15</f>
        <v>4551.7715763732767</v>
      </c>
      <c r="AN15" s="115">
        <f>'[1]RASOAT TRONGPHONG'!AN15</f>
        <v>321.07452794189339</v>
      </c>
      <c r="AO15" s="115">
        <f>'[1]RASOAT TRONGPHONG'!AO15</f>
        <v>0</v>
      </c>
      <c r="AP15" s="115">
        <f>'[1]RASOAT TRONGPHONG'!AP15</f>
        <v>16632.52035051888</v>
      </c>
      <c r="AQ15" s="115">
        <f>'[1]RASOAT TRONGPHONG'!AQ15</f>
        <v>0</v>
      </c>
      <c r="AR15" s="115">
        <f>'[1]RASOAT TRONGPHONG'!AR15</f>
        <v>3265.7154811889745</v>
      </c>
      <c r="AS15" s="115">
        <f>'[1]RASOAT TRONGPHONG'!AS15</f>
        <v>0</v>
      </c>
      <c r="AT15" s="115">
        <f>'[1]RASOAT TRONGPHONG'!AT15</f>
        <v>64498.348610553105</v>
      </c>
      <c r="AU15" s="115">
        <f>'[1]RASOAT TRONGPHONG'!AU15</f>
        <v>132613.3190625365</v>
      </c>
      <c r="AV15" s="115">
        <f>'[1]RASOAT TRONGPHONG'!AV15</f>
        <v>226339.99955645765</v>
      </c>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row>
    <row r="16" spans="1:95" s="121" customFormat="1" ht="11.1" hidden="1" customHeight="1" x14ac:dyDescent="0.2">
      <c r="A16" s="196">
        <v>6</v>
      </c>
      <c r="B16" s="113" t="s">
        <v>23</v>
      </c>
      <c r="C16" s="114">
        <f>'[1]RASOAT TRONGPHONG'!C16</f>
        <v>688767</v>
      </c>
      <c r="D16" s="115">
        <f>'[1]RASOAT TRONGPHONG'!D16</f>
        <v>36484.44</v>
      </c>
      <c r="E16" s="115">
        <f>'[1]RASOAT TRONGPHONG'!E16</f>
        <v>189948.4599999999</v>
      </c>
      <c r="F16" s="115">
        <f>'[1]RASOAT TRONGPHONG'!F16</f>
        <v>292630.55999999947</v>
      </c>
      <c r="G16" s="115">
        <f>'[1]RASOAT TRONGPHONG'!G16</f>
        <v>36185.049999999988</v>
      </c>
      <c r="H16" s="114">
        <f>'[1]RASOAT TRONGPHONG'!H16</f>
        <v>32709.279999999988</v>
      </c>
      <c r="I16" s="114">
        <f>'[1]RASOAT TRONGPHONG'!I16</f>
        <v>2796.300000000002</v>
      </c>
      <c r="J16" s="114">
        <f>'[1]RASOAT TRONGPHONG'!J16</f>
        <v>28.060000000000002</v>
      </c>
      <c r="K16" s="114">
        <f>'[1]RASOAT TRONGPHONG'!K16</f>
        <v>651.41000000000042</v>
      </c>
      <c r="L16" s="114">
        <f>'[1]RASOAT TRONGPHONG'!L16</f>
        <v>152933.48000000016</v>
      </c>
      <c r="M16" s="114">
        <f>'[1]RASOAT TRONGPHONG'!M16</f>
        <v>110315.19000000005</v>
      </c>
      <c r="N16" s="114">
        <f>'[1]RASOAT TRONGPHONG'!N16</f>
        <v>28439.650000000089</v>
      </c>
      <c r="O16" s="114">
        <f>'[1]RASOAT TRONGPHONG'!O16</f>
        <v>3021.2899999999963</v>
      </c>
      <c r="P16" s="114">
        <f>'[1]RASOAT TRONGPHONG'!P16</f>
        <v>11157.349999999997</v>
      </c>
      <c r="Q16" s="114">
        <f>'[1]RASOAT TRONGPHONG'!Q16</f>
        <v>290622.229999998</v>
      </c>
      <c r="R16" s="114">
        <f>'[1]RASOAT TRONGPHONG'!R16</f>
        <v>91987.240000000136</v>
      </c>
      <c r="S16" s="114">
        <f>'[1]RASOAT TRONGPHONG'!S16</f>
        <v>142887.50999999841</v>
      </c>
      <c r="T16" s="114">
        <f>'[1]RASOAT TRONGPHONG'!T16</f>
        <v>29391.019999999418</v>
      </c>
      <c r="U16" s="114">
        <f>'[1]RASOAT TRONGPHONG'!U16</f>
        <v>26356.460000000006</v>
      </c>
      <c r="V16" s="114">
        <f>'[1]RASOAT TRONGPHONG'!V16</f>
        <v>43649.659999999996</v>
      </c>
      <c r="W16" s="114">
        <f>'[1]RASOAT TRONGPHONG'!W16</f>
        <v>0</v>
      </c>
      <c r="X16" s="114">
        <f>'[1]RASOAT TRONGPHONG'!X16</f>
        <v>0</v>
      </c>
      <c r="Y16" s="114">
        <f>'[1]RASOAT TRONGPHONG'!Y16</f>
        <v>0</v>
      </c>
      <c r="Z16" s="114">
        <f>'[1]RASOAT TRONGPHONG'!Z16</f>
        <v>2259.5100000000002</v>
      </c>
      <c r="AA16" s="114">
        <f>'[1]RASOAT TRONGPHONG'!AA16</f>
        <v>620.12</v>
      </c>
      <c r="AB16" s="114">
        <f>'[1]RASOAT TRONGPHONG'!AB16</f>
        <v>1639.3900000000003</v>
      </c>
      <c r="AC16" s="114">
        <f>'[1]RASOAT TRONGPHONG'!AC16</f>
        <v>5.2200000000000006</v>
      </c>
      <c r="AD16" s="114">
        <f>'[1]RASOAT TRONGPHONG'!AD16</f>
        <v>1.46</v>
      </c>
      <c r="AE16" s="114">
        <f>'[1]RASOAT TRONGPHONG'!AE16</f>
        <v>3.7600000000000007</v>
      </c>
      <c r="AF16" s="114">
        <f>'[1]RASOAT TRONGPHONG'!AF16</f>
        <v>0</v>
      </c>
      <c r="AG16" s="114">
        <f>'[1]RASOAT TRONGPHONG'!AG16</f>
        <v>14992.970000000003</v>
      </c>
      <c r="AH16" s="115">
        <f>'[1]RASOAT TRONGPHONG'!AH16</f>
        <v>5197.1299999999992</v>
      </c>
      <c r="AI16" s="115">
        <f>'[1]RASOAT TRONGPHONG'!AI16</f>
        <v>6655.4200000000046</v>
      </c>
      <c r="AJ16" s="115">
        <f>'[1]RASOAT TRONGPHONG'!AJ16</f>
        <v>1025.1999999999996</v>
      </c>
      <c r="AK16" s="115">
        <f>'[1]RASOAT TRONGPHONG'!AK16</f>
        <v>2115.2200000000012</v>
      </c>
      <c r="AL16" s="115">
        <f>'[1]RASOAT TRONGPHONG'!AL16</f>
        <v>4.7899999999999991</v>
      </c>
      <c r="AM16" s="115">
        <f>'[1]RASOAT TRONGPHONG'!AM16</f>
        <v>0</v>
      </c>
      <c r="AN16" s="115">
        <f>'[1]RASOAT TRONGPHONG'!AN16</f>
        <v>837.7999999999995</v>
      </c>
      <c r="AO16" s="115">
        <f>'[1]RASOAT TRONGPHONG'!AO16</f>
        <v>0</v>
      </c>
      <c r="AP16" s="115">
        <f>'[1]RASOAT TRONGPHONG'!AP16</f>
        <v>4363.4600000000073</v>
      </c>
      <c r="AQ16" s="115">
        <f>'[1]RASOAT TRONGPHONG'!AQ16</f>
        <v>0</v>
      </c>
      <c r="AR16" s="115">
        <f>'[1]RASOAT TRONGPHONG'!AR16</f>
        <v>12360.660000000013</v>
      </c>
      <c r="AS16" s="115">
        <f>'[1]RASOAT TRONGPHONG'!AS16</f>
        <v>0</v>
      </c>
      <c r="AT16" s="115">
        <f>'[1]RASOAT TRONGPHONG'!AT16</f>
        <v>36190.26999999999</v>
      </c>
      <c r="AU16" s="115">
        <f>'[1]RASOAT TRONGPHONG'!AU16</f>
        <v>137097.92000000016</v>
      </c>
      <c r="AV16" s="115">
        <f>'[1]RASOAT TRONGPHONG'!AV16</f>
        <v>291150.58999999799</v>
      </c>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row>
    <row r="17" spans="1:95" s="121" customFormat="1" ht="11.1" hidden="1" customHeight="1" x14ac:dyDescent="0.2">
      <c r="A17" s="196">
        <v>7</v>
      </c>
      <c r="B17" s="113" t="s">
        <v>16</v>
      </c>
      <c r="C17" s="114">
        <f>'[1]RASOAT TRONGPHONG'!C17</f>
        <v>791488</v>
      </c>
      <c r="D17" s="115">
        <f>'[1]RASOAT TRONGPHONG'!D17</f>
        <v>48560.24</v>
      </c>
      <c r="E17" s="115">
        <f>'[1]RASOAT TRONGPHONG'!E17</f>
        <v>228936.15000000014</v>
      </c>
      <c r="F17" s="115">
        <f>'[1]RASOAT TRONGPHONG'!F17</f>
        <v>304382.63999999996</v>
      </c>
      <c r="G17" s="115">
        <f>'[1]RASOAT TRONGPHONG'!G17</f>
        <v>55615.31000000018</v>
      </c>
      <c r="H17" s="114">
        <f>'[1]RASOAT TRONGPHONG'!H17</f>
        <v>44689.79000000019</v>
      </c>
      <c r="I17" s="114">
        <f>'[1]RASOAT TRONGPHONG'!I17</f>
        <v>1977.0199999999977</v>
      </c>
      <c r="J17" s="114">
        <f>'[1]RASOAT TRONGPHONG'!J17</f>
        <v>946.69999999999982</v>
      </c>
      <c r="K17" s="114">
        <f>'[1]RASOAT TRONGPHONG'!K17</f>
        <v>8001.7999999999947</v>
      </c>
      <c r="L17" s="114">
        <f>'[1]RASOAT TRONGPHONG'!L17</f>
        <v>247242.52999999936</v>
      </c>
      <c r="M17" s="114">
        <f>'[1]RASOAT TRONGPHONG'!M17</f>
        <v>165631.549999999</v>
      </c>
      <c r="N17" s="114">
        <f>'[1]RASOAT TRONGPHONG'!N17</f>
        <v>18634.340000000127</v>
      </c>
      <c r="O17" s="114">
        <f>'[1]RASOAT TRONGPHONG'!O17</f>
        <v>8780.0100000000439</v>
      </c>
      <c r="P17" s="114">
        <f>'[1]RASOAT TRONGPHONG'!P17</f>
        <v>54196.630000000187</v>
      </c>
      <c r="Q17" s="114">
        <f>'[1]RASOAT TRONGPHONG'!Q17</f>
        <v>259333.15000000081</v>
      </c>
      <c r="R17" s="114">
        <f>'[1]RASOAT TRONGPHONG'!R17</f>
        <v>136527.72000000061</v>
      </c>
      <c r="S17" s="114">
        <f>'[1]RASOAT TRONGPHONG'!S17</f>
        <v>53216.889999999978</v>
      </c>
      <c r="T17" s="114">
        <f>'[1]RASOAT TRONGPHONG'!T17</f>
        <v>14092.330000000355</v>
      </c>
      <c r="U17" s="114">
        <f>'[1]RASOAT TRONGPHONG'!U17</f>
        <v>55496.209999999839</v>
      </c>
      <c r="V17" s="114">
        <f>'[1]RASOAT TRONGPHONG'!V17</f>
        <v>20756.57</v>
      </c>
      <c r="W17" s="114">
        <f>'[1]RASOAT TRONGPHONG'!W17</f>
        <v>684.6</v>
      </c>
      <c r="X17" s="114">
        <f>'[1]RASOAT TRONGPHONG'!X17</f>
        <v>684.6</v>
      </c>
      <c r="Y17" s="114">
        <f>'[1]RASOAT TRONGPHONG'!Y17</f>
        <v>0</v>
      </c>
      <c r="Z17" s="114">
        <f>'[1]RASOAT TRONGPHONG'!Z17</f>
        <v>18255.200000000226</v>
      </c>
      <c r="AA17" s="114">
        <f>'[1]RASOAT TRONGPHONG'!AA17</f>
        <v>14798.970000000196</v>
      </c>
      <c r="AB17" s="114">
        <f>'[1]RASOAT TRONGPHONG'!AB17</f>
        <v>3456.2300000000309</v>
      </c>
      <c r="AC17" s="114">
        <f>'[1]RASOAT TRONGPHONG'!AC17</f>
        <v>260.81999999999994</v>
      </c>
      <c r="AD17" s="114">
        <f>'[1]RASOAT TRONGPHONG'!AD17</f>
        <v>245.98999999999995</v>
      </c>
      <c r="AE17" s="114">
        <f>'[1]RASOAT TRONGPHONG'!AE17</f>
        <v>14.83</v>
      </c>
      <c r="AF17" s="114">
        <f>'[1]RASOAT TRONGPHONG'!AF17</f>
        <v>0</v>
      </c>
      <c r="AG17" s="114">
        <f>'[1]RASOAT TRONGPHONG'!AG17</f>
        <v>45029.889999999854</v>
      </c>
      <c r="AH17" s="115">
        <f>'[1]RASOAT TRONGPHONG'!AH17</f>
        <v>6048.6599999999944</v>
      </c>
      <c r="AI17" s="115">
        <f>'[1]RASOAT TRONGPHONG'!AI17</f>
        <v>11076.580000000082</v>
      </c>
      <c r="AJ17" s="115">
        <f>'[1]RASOAT TRONGPHONG'!AJ17</f>
        <v>823.28999999999849</v>
      </c>
      <c r="AK17" s="115">
        <f>'[1]RASOAT TRONGPHONG'!AK17</f>
        <v>27081.359999999782</v>
      </c>
      <c r="AL17" s="115">
        <f>'[1]RASOAT TRONGPHONG'!AL17</f>
        <v>1421.6600000000012</v>
      </c>
      <c r="AM17" s="115">
        <f>'[1]RASOAT TRONGPHONG'!AM17</f>
        <v>0</v>
      </c>
      <c r="AN17" s="115">
        <f>'[1]RASOAT TRONGPHONG'!AN17</f>
        <v>6505.6099999999906</v>
      </c>
      <c r="AO17" s="115">
        <f>'[1]RASOAT TRONGPHONG'!AO17</f>
        <v>364.48</v>
      </c>
      <c r="AP17" s="115">
        <f>'[1]RASOAT TRONGPHONG'!AP17</f>
        <v>139.19999999999996</v>
      </c>
      <c r="AQ17" s="115">
        <f>'[1]RASOAT TRONGPHONG'!AQ17</f>
        <v>0</v>
      </c>
      <c r="AR17" s="115">
        <f>'[1]RASOAT TRONGPHONG'!AR17</f>
        <v>1937.8899999999985</v>
      </c>
      <c r="AS17" s="115">
        <f>'[1]RASOAT TRONGPHONG'!AS17</f>
        <v>0</v>
      </c>
      <c r="AT17" s="115">
        <f>'[1]RASOAT TRONGPHONG'!AT17</f>
        <v>55876.130000000179</v>
      </c>
      <c r="AU17" s="115">
        <f>'[1]RASOAT TRONGPHONG'!AU17</f>
        <v>194605.48999999953</v>
      </c>
      <c r="AV17" s="115">
        <f>'[1]RASOAT TRONGPHONG'!AV17</f>
        <v>320541.15000000084</v>
      </c>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c r="CA17" s="163"/>
      <c r="CB17" s="163"/>
      <c r="CC17" s="163"/>
      <c r="CD17" s="163"/>
      <c r="CE17" s="163"/>
      <c r="CF17" s="163"/>
      <c r="CG17" s="163"/>
      <c r="CH17" s="163"/>
      <c r="CI17" s="163"/>
      <c r="CJ17" s="163"/>
      <c r="CK17" s="163"/>
      <c r="CL17" s="163"/>
      <c r="CM17" s="163"/>
      <c r="CN17" s="163"/>
      <c r="CO17" s="163"/>
      <c r="CP17" s="163"/>
      <c r="CQ17" s="163"/>
    </row>
    <row r="18" spans="1:95" s="121" customFormat="1" ht="11.1" hidden="1" customHeight="1" x14ac:dyDescent="0.2">
      <c r="A18" s="196">
        <v>8</v>
      </c>
      <c r="B18" s="113" t="s">
        <v>21</v>
      </c>
      <c r="C18" s="114">
        <f>'[1]RASOAT TRONGPHONG'!C18</f>
        <v>586732</v>
      </c>
      <c r="D18" s="115">
        <f>'[1]RASOAT TRONGPHONG'!D18</f>
        <v>49195.34</v>
      </c>
      <c r="E18" s="115">
        <f>'[1]RASOAT TRONGPHONG'!E18</f>
        <v>138549.36000000002</v>
      </c>
      <c r="F18" s="115">
        <f>'[1]RASOAT TRONGPHONG'!F18</f>
        <v>252416.41000000009</v>
      </c>
      <c r="G18" s="115">
        <f>'[1]RASOAT TRONGPHONG'!G18</f>
        <v>46713.759999999922</v>
      </c>
      <c r="H18" s="114">
        <f>'[1]RASOAT TRONGPHONG'!H18</f>
        <v>42738.669999999925</v>
      </c>
      <c r="I18" s="114">
        <f>'[1]RASOAT TRONGPHONG'!I18</f>
        <v>2618.5999999999981</v>
      </c>
      <c r="J18" s="114">
        <f>'[1]RASOAT TRONGPHONG'!J18</f>
        <v>759.31000000000006</v>
      </c>
      <c r="K18" s="114">
        <f>'[1]RASOAT TRONGPHONG'!K18</f>
        <v>597.1800000000004</v>
      </c>
      <c r="L18" s="114">
        <f>'[1]RASOAT TRONGPHONG'!L18</f>
        <v>126003.33000000029</v>
      </c>
      <c r="M18" s="114">
        <f>'[1]RASOAT TRONGPHONG'!M18</f>
        <v>102831.82000000031</v>
      </c>
      <c r="N18" s="114">
        <f>'[1]RASOAT TRONGPHONG'!N18</f>
        <v>15457.209999999977</v>
      </c>
      <c r="O18" s="114">
        <f>'[1]RASOAT TRONGPHONG'!O18</f>
        <v>3334.1000000000004</v>
      </c>
      <c r="P18" s="114">
        <f>'[1]RASOAT TRONGPHONG'!P18</f>
        <v>4380.1999999999989</v>
      </c>
      <c r="Q18" s="114">
        <f>'[1]RASOAT TRONGPHONG'!Q18</f>
        <v>275224.60999999905</v>
      </c>
      <c r="R18" s="114">
        <f>'[1]RASOAT TRONGPHONG'!R18</f>
        <v>83072.109999999244</v>
      </c>
      <c r="S18" s="114">
        <f>'[1]RASOAT TRONGPHONG'!S18</f>
        <v>147503.75000000009</v>
      </c>
      <c r="T18" s="114">
        <f>'[1]RASOAT TRONGPHONG'!T18</f>
        <v>24147.089999999793</v>
      </c>
      <c r="U18" s="114">
        <f>'[1]RASOAT TRONGPHONG'!U18</f>
        <v>20501.659999999942</v>
      </c>
      <c r="V18" s="114">
        <f>'[1]RASOAT TRONGPHONG'!V18</f>
        <v>20499.11</v>
      </c>
      <c r="W18" s="114">
        <f>'[1]RASOAT TRONGPHONG'!W18</f>
        <v>0</v>
      </c>
      <c r="X18" s="114">
        <f>'[1]RASOAT TRONGPHONG'!X18</f>
        <v>0</v>
      </c>
      <c r="Y18" s="114">
        <f>'[1]RASOAT TRONGPHONG'!Y18</f>
        <v>0</v>
      </c>
      <c r="Z18" s="114">
        <f>'[1]RASOAT TRONGPHONG'!Z18</f>
        <v>0</v>
      </c>
      <c r="AA18" s="114">
        <f>'[1]RASOAT TRONGPHONG'!AA18</f>
        <v>0</v>
      </c>
      <c r="AB18" s="114">
        <f>'[1]RASOAT TRONGPHONG'!AB18</f>
        <v>0</v>
      </c>
      <c r="AC18" s="114">
        <f>'[1]RASOAT TRONGPHONG'!AC18</f>
        <v>304.56999999999994</v>
      </c>
      <c r="AD18" s="114">
        <f>'[1]RASOAT TRONGPHONG'!AD18</f>
        <v>268.1699999999999</v>
      </c>
      <c r="AE18" s="114">
        <f>'[1]RASOAT TRONGPHONG'!AE18</f>
        <v>36.400000000000006</v>
      </c>
      <c r="AF18" s="114">
        <f>'[1]RASOAT TRONGPHONG'!AF18</f>
        <v>0</v>
      </c>
      <c r="AG18" s="114">
        <f>'[1]RASOAT TRONGPHONG'!AG18</f>
        <v>9851.9200000000037</v>
      </c>
      <c r="AH18" s="115">
        <f>'[1]RASOAT TRONGPHONG'!AH18</f>
        <v>2451.9200000000005</v>
      </c>
      <c r="AI18" s="115">
        <f>'[1]RASOAT TRONGPHONG'!AI18</f>
        <v>5748.7500000000009</v>
      </c>
      <c r="AJ18" s="115">
        <f>'[1]RASOAT TRONGPHONG'!AJ18</f>
        <v>0</v>
      </c>
      <c r="AK18" s="115">
        <f>'[1]RASOAT TRONGPHONG'!AK18</f>
        <v>1651.2500000000014</v>
      </c>
      <c r="AL18" s="115">
        <f>'[1]RASOAT TRONGPHONG'!AL18</f>
        <v>0</v>
      </c>
      <c r="AM18" s="115">
        <f>'[1]RASOAT TRONGPHONG'!AM18</f>
        <v>0</v>
      </c>
      <c r="AN18" s="115">
        <f>'[1]RASOAT TRONGPHONG'!AN18</f>
        <v>3334.1000000000004</v>
      </c>
      <c r="AO18" s="115">
        <f>'[1]RASOAT TRONGPHONG'!AO18</f>
        <v>0</v>
      </c>
      <c r="AP18" s="115">
        <f>'[1]RASOAT TRONGPHONG'!AP18</f>
        <v>14295.629999999899</v>
      </c>
      <c r="AQ18" s="115">
        <f>'[1]RASOAT TRONGPHONG'!AQ18</f>
        <v>0</v>
      </c>
      <c r="AR18" s="115">
        <f>'[1]RASOAT TRONGPHONG'!AR18</f>
        <v>8667.319999999967</v>
      </c>
      <c r="AS18" s="115">
        <f>'[1]RASOAT TRONGPHONG'!AS18</f>
        <v>0</v>
      </c>
      <c r="AT18" s="115">
        <f>'[1]RASOAT TRONGPHONG'!AT18</f>
        <v>47018.329999999922</v>
      </c>
      <c r="AU18" s="115">
        <f>'[1]RASOAT TRONGPHONG'!AU18</f>
        <v>112817.31000000029</v>
      </c>
      <c r="AV18" s="115">
        <f>'[1]RASOAT TRONGPHONG'!AV18</f>
        <v>262113.5799999992</v>
      </c>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row>
    <row r="19" spans="1:95" s="121" customFormat="1" ht="11.1" hidden="1" customHeight="1" x14ac:dyDescent="0.2">
      <c r="A19" s="196">
        <v>9</v>
      </c>
      <c r="B19" s="113" t="s">
        <v>18</v>
      </c>
      <c r="C19" s="114">
        <f>'[1]RASOAT TRONGPHONG'!C19</f>
        <v>353342</v>
      </c>
      <c r="D19" s="115">
        <f>'[1]RASOAT TRONGPHONG'!D19</f>
        <v>17534.61</v>
      </c>
      <c r="E19" s="115">
        <f>'[1]RASOAT TRONGPHONG'!E19</f>
        <v>35432.33</v>
      </c>
      <c r="F19" s="115">
        <f>'[1]RASOAT TRONGPHONG'!F19</f>
        <v>151293.80999999997</v>
      </c>
      <c r="G19" s="115">
        <f>'[1]RASOAT TRONGPHONG'!G19</f>
        <v>17304.130000000005</v>
      </c>
      <c r="H19" s="114">
        <f>'[1]RASOAT TRONGPHONG'!H19</f>
        <v>11754.480000000009</v>
      </c>
      <c r="I19" s="114">
        <f>'[1]RASOAT TRONGPHONG'!I19</f>
        <v>4284.1499999999996</v>
      </c>
      <c r="J19" s="114">
        <f>'[1]RASOAT TRONGPHONG'!J19</f>
        <v>817.42999999999677</v>
      </c>
      <c r="K19" s="114">
        <f>'[1]RASOAT TRONGPHONG'!K19</f>
        <v>448.07</v>
      </c>
      <c r="L19" s="114">
        <f>'[1]RASOAT TRONGPHONG'!L19</f>
        <v>33474.189999999988</v>
      </c>
      <c r="M19" s="114">
        <f>'[1]RASOAT TRONGPHONG'!M19</f>
        <v>23098.639999999963</v>
      </c>
      <c r="N19" s="114">
        <f>'[1]RASOAT TRONGPHONG'!N19</f>
        <v>8885.4900000000234</v>
      </c>
      <c r="O19" s="114">
        <f>'[1]RASOAT TRONGPHONG'!O19</f>
        <v>600.56999999999994</v>
      </c>
      <c r="P19" s="114">
        <f>'[1]RASOAT TRONGPHONG'!P19</f>
        <v>889.4899999999991</v>
      </c>
      <c r="Q19" s="114">
        <f>'[1]RASOAT TRONGPHONG'!Q19</f>
        <v>120756.68000000081</v>
      </c>
      <c r="R19" s="114">
        <f>'[1]RASOAT TRONGPHONG'!R19</f>
        <v>13125.650000000007</v>
      </c>
      <c r="S19" s="114">
        <f>'[1]RASOAT TRONGPHONG'!S19</f>
        <v>93094.250000000538</v>
      </c>
      <c r="T19" s="114">
        <f>'[1]RASOAT TRONGPHONG'!T19</f>
        <v>12253.00000000026</v>
      </c>
      <c r="U19" s="114">
        <f>'[1]RASOAT TRONGPHONG'!U19</f>
        <v>2283.7800000000002</v>
      </c>
      <c r="V19" s="114">
        <f>'[1]RASOAT TRONGPHONG'!V19</f>
        <v>16577.88</v>
      </c>
      <c r="W19" s="114">
        <f>'[1]RASOAT TRONGPHONG'!W19</f>
        <v>13.06</v>
      </c>
      <c r="X19" s="114">
        <f>'[1]RASOAT TRONGPHONG'!X19</f>
        <v>0</v>
      </c>
      <c r="Y19" s="114">
        <f>'[1]RASOAT TRONGPHONG'!Y19</f>
        <v>13.06</v>
      </c>
      <c r="Z19" s="114">
        <f>'[1]RASOAT TRONGPHONG'!Z19</f>
        <v>11753.710000000076</v>
      </c>
      <c r="AA19" s="114">
        <f>'[1]RASOAT TRONGPHONG'!AA19</f>
        <v>627.89999999999975</v>
      </c>
      <c r="AB19" s="114">
        <f>'[1]RASOAT TRONGPHONG'!AB19</f>
        <v>11125.810000000076</v>
      </c>
      <c r="AC19" s="114">
        <f>'[1]RASOAT TRONGPHONG'!AC19</f>
        <v>4.4400000000000004</v>
      </c>
      <c r="AD19" s="114">
        <f>'[1]RASOAT TRONGPHONG'!AD19</f>
        <v>0</v>
      </c>
      <c r="AE19" s="114">
        <f>'[1]RASOAT TRONGPHONG'!AE19</f>
        <v>4.4400000000000004</v>
      </c>
      <c r="AF19" s="114">
        <f>'[1]RASOAT TRONGPHONG'!AF19</f>
        <v>0</v>
      </c>
      <c r="AG19" s="114">
        <f>'[1]RASOAT TRONGPHONG'!AG19</f>
        <v>7964.079999999999</v>
      </c>
      <c r="AH19" s="115">
        <f>'[1]RASOAT TRONGPHONG'!AH19</f>
        <v>2620.5900000000015</v>
      </c>
      <c r="AI19" s="115">
        <f>'[1]RASOAT TRONGPHONG'!AI19</f>
        <v>4867.0999999999976</v>
      </c>
      <c r="AJ19" s="115">
        <f>'[1]RASOAT TRONGPHONG'!AJ19</f>
        <v>288.5200000000001</v>
      </c>
      <c r="AK19" s="115">
        <f>'[1]RASOAT TRONGPHONG'!AK19</f>
        <v>187.86999999999992</v>
      </c>
      <c r="AL19" s="115">
        <f>'[1]RASOAT TRONGPHONG'!AL19</f>
        <v>1.75</v>
      </c>
      <c r="AM19" s="115">
        <f>'[1]RASOAT TRONGPHONG'!AM19</f>
        <v>0</v>
      </c>
      <c r="AN19" s="115">
        <f>'[1]RASOAT TRONGPHONG'!AN19</f>
        <v>152.77999999999997</v>
      </c>
      <c r="AO19" s="115">
        <f>'[1]RASOAT TRONGPHONG'!AO19</f>
        <v>0</v>
      </c>
      <c r="AP19" s="115">
        <f>'[1]RASOAT TRONGPHONG'!AP19</f>
        <v>5811.7000000000889</v>
      </c>
      <c r="AQ19" s="115">
        <f>'[1]RASOAT TRONGPHONG'!AQ19</f>
        <v>0</v>
      </c>
      <c r="AR19" s="115">
        <f>'[1]RASOAT TRONGPHONG'!AR19</f>
        <v>4779.7100000000173</v>
      </c>
      <c r="AS19" s="115">
        <f>'[1]RASOAT TRONGPHONG'!AS19</f>
        <v>2</v>
      </c>
      <c r="AT19" s="115">
        <f>'[1]RASOAT TRONGPHONG'!AT19</f>
        <v>17308.570000000003</v>
      </c>
      <c r="AU19" s="115">
        <f>'[1]RASOAT TRONGPHONG'!AU19</f>
        <v>25368.639999999989</v>
      </c>
      <c r="AV19" s="115">
        <f>'[1]RASOAT TRONGPHONG'!AV19</f>
        <v>129881.06000000078</v>
      </c>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row>
    <row r="20" spans="1:95" s="121" customFormat="1" ht="11.1" hidden="1" customHeight="1" x14ac:dyDescent="0.2">
      <c r="A20" s="196">
        <v>10</v>
      </c>
      <c r="B20" s="113" t="s">
        <v>22</v>
      </c>
      <c r="C20" s="114">
        <f>'[1]RASOAT TRONGPHONG'!C20</f>
        <v>123091</v>
      </c>
      <c r="D20" s="115">
        <f>'[1]RASOAT TRONGPHONG'!D20</f>
        <v>15754.129999999997</v>
      </c>
      <c r="E20" s="115">
        <f>'[1]RASOAT TRONGPHONG'!E20</f>
        <v>4140.18</v>
      </c>
      <c r="F20" s="115">
        <f>'[1]RASOAT TRONGPHONG'!F20</f>
        <v>12728.39</v>
      </c>
      <c r="G20" s="115">
        <f>'[1]RASOAT TRONGPHONG'!G20</f>
        <v>15815.790000000005</v>
      </c>
      <c r="H20" s="114">
        <f>'[1]RASOAT TRONGPHONG'!H20</f>
        <v>10641.909999999998</v>
      </c>
      <c r="I20" s="114">
        <f>'[1]RASOAT TRONGPHONG'!I20</f>
        <v>4812.7900000000054</v>
      </c>
      <c r="J20" s="114">
        <f>'[1]RASOAT TRONGPHONG'!J20</f>
        <v>141.05999999999997</v>
      </c>
      <c r="K20" s="114">
        <f>'[1]RASOAT TRONGPHONG'!K20</f>
        <v>220.02999999999997</v>
      </c>
      <c r="L20" s="114">
        <f>'[1]RASOAT TRONGPHONG'!L20</f>
        <v>4177.7499999999982</v>
      </c>
      <c r="M20" s="114">
        <f>'[1]RASOAT TRONGPHONG'!M20</f>
        <v>1131.1299999999999</v>
      </c>
      <c r="N20" s="114">
        <f>'[1]RASOAT TRONGPHONG'!N20</f>
        <v>2640.8499999999976</v>
      </c>
      <c r="O20" s="114">
        <f>'[1]RASOAT TRONGPHONG'!O20</f>
        <v>79.79000000000002</v>
      </c>
      <c r="P20" s="114">
        <f>'[1]RASOAT TRONGPHONG'!P20</f>
        <v>325.98000000000008</v>
      </c>
      <c r="Q20" s="114">
        <f>'[1]RASOAT TRONGPHONG'!Q20</f>
        <v>13940.610000000077</v>
      </c>
      <c r="R20" s="114">
        <f>'[1]RASOAT TRONGPHONG'!R20</f>
        <v>193.25</v>
      </c>
      <c r="S20" s="114">
        <f>'[1]RASOAT TRONGPHONG'!S20</f>
        <v>10419.470000000092</v>
      </c>
      <c r="T20" s="114">
        <f>'[1]RASOAT TRONGPHONG'!T20</f>
        <v>2395.8999999999851</v>
      </c>
      <c r="U20" s="114">
        <f>'[1]RASOAT TRONGPHONG'!U20</f>
        <v>931.9899999999991</v>
      </c>
      <c r="V20" s="114">
        <f>'[1]RASOAT TRONGPHONG'!V20</f>
        <v>4462.1099999999997</v>
      </c>
      <c r="W20" s="114">
        <f>'[1]RASOAT TRONGPHONG'!W20</f>
        <v>33.65</v>
      </c>
      <c r="X20" s="114">
        <f>'[1]RASOAT TRONGPHONG'!X20</f>
        <v>0</v>
      </c>
      <c r="Y20" s="114">
        <f>'[1]RASOAT TRONGPHONG'!Y20</f>
        <v>33.65</v>
      </c>
      <c r="Z20" s="114">
        <f>'[1]RASOAT TRONGPHONG'!Z20</f>
        <v>0</v>
      </c>
      <c r="AA20" s="114">
        <f>'[1]RASOAT TRONGPHONG'!AA20</f>
        <v>0</v>
      </c>
      <c r="AB20" s="114">
        <f>'[1]RASOAT TRONGPHONG'!AB20</f>
        <v>0</v>
      </c>
      <c r="AC20" s="114">
        <f>'[1]RASOAT TRONGPHONG'!AC20</f>
        <v>0</v>
      </c>
      <c r="AD20" s="114">
        <f>'[1]RASOAT TRONGPHONG'!AD20</f>
        <v>0</v>
      </c>
      <c r="AE20" s="114">
        <f>'[1]RASOAT TRONGPHONG'!AE20</f>
        <v>0</v>
      </c>
      <c r="AF20" s="114">
        <f>'[1]RASOAT TRONGPHONG'!AF20</f>
        <v>0</v>
      </c>
      <c r="AG20" s="114">
        <f>'[1]RASOAT TRONGPHONG'!AG20</f>
        <v>855.43000000000029</v>
      </c>
      <c r="AH20" s="115">
        <f>'[1]RASOAT TRONGPHONG'!AH20</f>
        <v>54.910000000000004</v>
      </c>
      <c r="AI20" s="115">
        <f>'[1]RASOAT TRONGPHONG'!AI20</f>
        <v>616.56000000000029</v>
      </c>
      <c r="AJ20" s="115">
        <f>'[1]RASOAT TRONGPHONG'!AJ20</f>
        <v>7.4400000000000013</v>
      </c>
      <c r="AK20" s="115">
        <f>'[1]RASOAT TRONGPHONG'!AK20</f>
        <v>176.51999999999998</v>
      </c>
      <c r="AL20" s="115">
        <f>'[1]RASOAT TRONGPHONG'!AL20</f>
        <v>23.89</v>
      </c>
      <c r="AM20" s="115">
        <f>'[1]RASOAT TRONGPHONG'!AM20</f>
        <v>3.02</v>
      </c>
      <c r="AN20" s="115">
        <f>'[1]RASOAT TRONGPHONG'!AN20</f>
        <v>0</v>
      </c>
      <c r="AO20" s="115">
        <f>'[1]RASOAT TRONGPHONG'!AO20</f>
        <v>0</v>
      </c>
      <c r="AP20" s="115">
        <f>'[1]RASOAT TRONGPHONG'!AP20</f>
        <v>1919.779999999982</v>
      </c>
      <c r="AQ20" s="115">
        <f>'[1]RASOAT TRONGPHONG'!AQ20</f>
        <v>523.4100000000002</v>
      </c>
      <c r="AR20" s="115">
        <f>'[1]RASOAT TRONGPHONG'!AR20</f>
        <v>0</v>
      </c>
      <c r="AS20" s="115">
        <f>'[1]RASOAT TRONGPHONG'!AS20</f>
        <v>0</v>
      </c>
      <c r="AT20" s="115">
        <f>'[1]RASOAT TRONGPHONG'!AT20</f>
        <v>15815.790000000005</v>
      </c>
      <c r="AU20" s="115">
        <f>'[1]RASOAT TRONGPHONG'!AU20</f>
        <v>3329.0599999999977</v>
      </c>
      <c r="AV20" s="115">
        <f>'[1]RASOAT TRONGPHONG'!AV20</f>
        <v>12352.850000000095</v>
      </c>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row>
    <row r="21" spans="1:95" s="121" customFormat="1" ht="11.1" hidden="1" customHeight="1" x14ac:dyDescent="0.2">
      <c r="A21" s="196">
        <v>11</v>
      </c>
      <c r="B21" s="113" t="s">
        <v>15</v>
      </c>
      <c r="C21" s="114">
        <f>'[1]RASOAT TRONGPHONG'!C21</f>
        <v>670027</v>
      </c>
      <c r="D21" s="115">
        <f>'[1]RASOAT TRONGPHONG'!D21</f>
        <v>16365.97</v>
      </c>
      <c r="E21" s="115">
        <f>'[1]RASOAT TRONGPHONG'!E21</f>
        <v>210594.58000000002</v>
      </c>
      <c r="F21" s="115">
        <f>'[1]RASOAT TRONGPHONG'!F21</f>
        <v>246088.84999999992</v>
      </c>
      <c r="G21" s="115">
        <f>'[1]RASOAT TRONGPHONG'!G21</f>
        <v>17622.600000000017</v>
      </c>
      <c r="H21" s="114">
        <f>'[1]RASOAT TRONGPHONG'!H21</f>
        <v>13968.120000000014</v>
      </c>
      <c r="I21" s="114">
        <f>'[1]RASOAT TRONGPHONG'!I21</f>
        <v>762.25</v>
      </c>
      <c r="J21" s="114">
        <f>'[1]RASOAT TRONGPHONG'!J21</f>
        <v>165.35000000000002</v>
      </c>
      <c r="K21" s="114">
        <f>'[1]RASOAT TRONGPHONG'!K21</f>
        <v>2726.8800000000019</v>
      </c>
      <c r="L21" s="114">
        <f>'[1]RASOAT TRONGPHONG'!L21</f>
        <v>297461.81999999972</v>
      </c>
      <c r="M21" s="114">
        <f>'[1]RASOAT TRONGPHONG'!M21</f>
        <v>179755.74999999991</v>
      </c>
      <c r="N21" s="114">
        <f>'[1]RASOAT TRONGPHONG'!N21</f>
        <v>3050.2200000000012</v>
      </c>
      <c r="O21" s="114">
        <f>'[1]RASOAT TRONGPHONG'!O21</f>
        <v>4994.4999999999955</v>
      </c>
      <c r="P21" s="114">
        <f>'[1]RASOAT TRONGPHONG'!P21</f>
        <v>109661.34999999982</v>
      </c>
      <c r="Q21" s="114">
        <f>'[1]RASOAT TRONGPHONG'!Q21</f>
        <v>218691.53999999998</v>
      </c>
      <c r="R21" s="114">
        <f>'[1]RASOAT TRONGPHONG'!R21</f>
        <v>137567.19999999995</v>
      </c>
      <c r="S21" s="114">
        <f>'[1]RASOAT TRONGPHONG'!S21</f>
        <v>12019.769999999977</v>
      </c>
      <c r="T21" s="114">
        <f>'[1]RASOAT TRONGPHONG'!T21</f>
        <v>6018.2499999999873</v>
      </c>
      <c r="U21" s="114">
        <f>'[1]RASOAT TRONGPHONG'!U21</f>
        <v>63086.320000000022</v>
      </c>
      <c r="V21" s="114">
        <f>'[1]RASOAT TRONGPHONG'!V21</f>
        <v>13356.09</v>
      </c>
      <c r="W21" s="114">
        <f>'[1]RASOAT TRONGPHONG'!W21</f>
        <v>1391.2399999999986</v>
      </c>
      <c r="X21" s="114">
        <f>'[1]RASOAT TRONGPHONG'!X21</f>
        <v>1361.4899999999986</v>
      </c>
      <c r="Y21" s="114">
        <f>'[1]RASOAT TRONGPHONG'!Y21</f>
        <v>29.750000000000004</v>
      </c>
      <c r="Z21" s="114">
        <f>'[1]RASOAT TRONGPHONG'!Z21</f>
        <v>11859.899999999947</v>
      </c>
      <c r="AA21" s="114">
        <f>'[1]RASOAT TRONGPHONG'!AA21</f>
        <v>10655.869999999948</v>
      </c>
      <c r="AB21" s="114">
        <f>'[1]RASOAT TRONGPHONG'!AB21</f>
        <v>1204.0299999999986</v>
      </c>
      <c r="AC21" s="114">
        <f>'[1]RASOAT TRONGPHONG'!AC21</f>
        <v>104.95</v>
      </c>
      <c r="AD21" s="114">
        <f>'[1]RASOAT TRONGPHONG'!AD21</f>
        <v>83.69</v>
      </c>
      <c r="AE21" s="114">
        <f>'[1]RASOAT TRONGPHONG'!AE21</f>
        <v>21.26</v>
      </c>
      <c r="AF21" s="114">
        <f>'[1]RASOAT TRONGPHONG'!AF21</f>
        <v>0</v>
      </c>
      <c r="AG21" s="114">
        <f>'[1]RASOAT TRONGPHONG'!AG21</f>
        <v>53855.769999999953</v>
      </c>
      <c r="AH21" s="115">
        <f>'[1]RASOAT TRONGPHONG'!AH21</f>
        <v>15610.520000000017</v>
      </c>
      <c r="AI21" s="115">
        <f>'[1]RASOAT TRONGPHONG'!AI21</f>
        <v>395.89</v>
      </c>
      <c r="AJ21" s="115">
        <f>'[1]RASOAT TRONGPHONG'!AJ21</f>
        <v>209.27000000000012</v>
      </c>
      <c r="AK21" s="115">
        <f>'[1]RASOAT TRONGPHONG'!AK21</f>
        <v>37640.089999999938</v>
      </c>
      <c r="AL21" s="115">
        <f>'[1]RASOAT TRONGPHONG'!AL21</f>
        <v>3793.1599999999976</v>
      </c>
      <c r="AM21" s="115">
        <f>'[1]RASOAT TRONGPHONG'!AM21</f>
        <v>12428.01999999997</v>
      </c>
      <c r="AN21" s="115">
        <f>'[1]RASOAT TRONGPHONG'!AN21</f>
        <v>316.83999999999992</v>
      </c>
      <c r="AO21" s="115">
        <f>'[1]RASOAT TRONGPHONG'!AO21</f>
        <v>3403.4199999999973</v>
      </c>
      <c r="AP21" s="115">
        <f>'[1]RASOAT TRONGPHONG'!AP21</f>
        <v>3876.4299999999935</v>
      </c>
      <c r="AQ21" s="115">
        <f>'[1]RASOAT TRONGPHONG'!AQ21</f>
        <v>18.05</v>
      </c>
      <c r="AR21" s="115">
        <f>'[1]RASOAT TRONGPHONG'!AR21</f>
        <v>0</v>
      </c>
      <c r="AS21" s="115">
        <f>'[1]RASOAT TRONGPHONG'!AS21</f>
        <v>0</v>
      </c>
      <c r="AT21" s="115">
        <f>'[1]RASOAT TRONGPHONG'!AT21</f>
        <v>17727.550000000017</v>
      </c>
      <c r="AU21" s="115">
        <f>'[1]RASOAT TRONGPHONG'!AU21</f>
        <v>225055.8499999998</v>
      </c>
      <c r="AV21" s="115">
        <f>'[1]RASOAT TRONGPHONG'!AV21</f>
        <v>280512.72999999986</v>
      </c>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row>
    <row r="22" spans="1:95" s="121" customFormat="1" ht="11.1" hidden="1" customHeight="1" x14ac:dyDescent="0.2">
      <c r="A22" s="196">
        <v>12</v>
      </c>
      <c r="B22" s="113" t="s">
        <v>97</v>
      </c>
      <c r="C22" s="114">
        <f>'[1]RASOAT TRONGPHONG'!C22</f>
        <v>485996</v>
      </c>
      <c r="D22" s="115">
        <f>'[1]RASOAT TRONGPHONG'!D22</f>
        <v>24892.86</v>
      </c>
      <c r="E22" s="115">
        <f>'[1]RASOAT TRONGPHONG'!E22</f>
        <v>96259.67</v>
      </c>
      <c r="F22" s="115">
        <f>'[1]RASOAT TRONGPHONG'!F22</f>
        <v>302862.99</v>
      </c>
      <c r="G22" s="115">
        <f>'[1]RASOAT TRONGPHONG'!G22</f>
        <v>25136.199999999968</v>
      </c>
      <c r="H22" s="114">
        <f>'[1]RASOAT TRONGPHONG'!H22</f>
        <v>22096.949999999968</v>
      </c>
      <c r="I22" s="114">
        <f>'[1]RASOAT TRONGPHONG'!I22</f>
        <v>732.04000000000019</v>
      </c>
      <c r="J22" s="114">
        <f>'[1]RASOAT TRONGPHONG'!J22</f>
        <v>893.7700000000001</v>
      </c>
      <c r="K22" s="114">
        <f>'[1]RASOAT TRONGPHONG'!K22</f>
        <v>1413.4400000000005</v>
      </c>
      <c r="L22" s="114">
        <f>'[1]RASOAT TRONGPHONG'!L22</f>
        <v>94359.190000000046</v>
      </c>
      <c r="M22" s="114">
        <f>'[1]RASOAT TRONGPHONG'!M22</f>
        <v>78445.340000000026</v>
      </c>
      <c r="N22" s="114">
        <f>'[1]RASOAT TRONGPHONG'!N22</f>
        <v>4304.8600000000042</v>
      </c>
      <c r="O22" s="114">
        <f>'[1]RASOAT TRONGPHONG'!O22</f>
        <v>4400.8100000000095</v>
      </c>
      <c r="P22" s="114">
        <f>'[1]RASOAT TRONGPHONG'!P22</f>
        <v>7208.1800000000021</v>
      </c>
      <c r="Q22" s="114">
        <f>'[1]RASOAT TRONGPHONG'!Q22</f>
        <v>303654.38000000024</v>
      </c>
      <c r="R22" s="114">
        <f>'[1]RASOAT TRONGPHONG'!R22</f>
        <v>179738.97999999992</v>
      </c>
      <c r="S22" s="114">
        <f>'[1]RASOAT TRONGPHONG'!S22</f>
        <v>75296.830000000584</v>
      </c>
      <c r="T22" s="114">
        <f>'[1]RASOAT TRONGPHONG'!T22</f>
        <v>22161.189999999853</v>
      </c>
      <c r="U22" s="114">
        <f>'[1]RASOAT TRONGPHONG'!U22</f>
        <v>26457.379999999874</v>
      </c>
      <c r="V22" s="114">
        <f>'[1]RASOAT TRONGPHONG'!V22</f>
        <v>9373.61</v>
      </c>
      <c r="W22" s="114">
        <f>'[1]RASOAT TRONGPHONG'!W22</f>
        <v>0</v>
      </c>
      <c r="X22" s="114">
        <f>'[1]RASOAT TRONGPHONG'!X22</f>
        <v>0</v>
      </c>
      <c r="Y22" s="114">
        <f>'[1]RASOAT TRONGPHONG'!Y22</f>
        <v>0</v>
      </c>
      <c r="Z22" s="114">
        <f>'[1]RASOAT TRONGPHONG'!Z22</f>
        <v>7956.2700000000168</v>
      </c>
      <c r="AA22" s="114">
        <f>'[1]RASOAT TRONGPHONG'!AA22</f>
        <v>4899.7000000000107</v>
      </c>
      <c r="AB22" s="114">
        <f>'[1]RASOAT TRONGPHONG'!AB22</f>
        <v>3056.5700000000056</v>
      </c>
      <c r="AC22" s="114">
        <f>'[1]RASOAT TRONGPHONG'!AC22</f>
        <v>0</v>
      </c>
      <c r="AD22" s="114">
        <f>'[1]RASOAT TRONGPHONG'!AD22</f>
        <v>0</v>
      </c>
      <c r="AE22" s="114">
        <f>'[1]RASOAT TRONGPHONG'!AE22</f>
        <v>0</v>
      </c>
      <c r="AF22" s="114">
        <f>'[1]RASOAT TRONGPHONG'!AF22</f>
        <v>0</v>
      </c>
      <c r="AG22" s="114">
        <f>'[1]RASOAT TRONGPHONG'!AG22</f>
        <v>4742.5599999999968</v>
      </c>
      <c r="AH22" s="115">
        <f>'[1]RASOAT TRONGPHONG'!AH22</f>
        <v>0</v>
      </c>
      <c r="AI22" s="115">
        <f>'[1]RASOAT TRONGPHONG'!AI22</f>
        <v>2086.149999999996</v>
      </c>
      <c r="AJ22" s="115">
        <f>'[1]RASOAT TRONGPHONG'!AJ22</f>
        <v>1055.8500000000004</v>
      </c>
      <c r="AK22" s="115">
        <f>'[1]RASOAT TRONGPHONG'!AK22</f>
        <v>1600.5600000000002</v>
      </c>
      <c r="AL22" s="115">
        <f>'[1]RASOAT TRONGPHONG'!AL22</f>
        <v>2150.0300000000002</v>
      </c>
      <c r="AM22" s="115">
        <f>'[1]RASOAT TRONGPHONG'!AM22</f>
        <v>4501.0700000000024</v>
      </c>
      <c r="AN22" s="115">
        <f>'[1]RASOAT TRONGPHONG'!AN22</f>
        <v>179.57</v>
      </c>
      <c r="AO22" s="115">
        <f>'[1]RASOAT TRONGPHONG'!AO22</f>
        <v>0</v>
      </c>
      <c r="AP22" s="115">
        <f>'[1]RASOAT TRONGPHONG'!AP22</f>
        <v>9422.9599999999919</v>
      </c>
      <c r="AQ22" s="115">
        <f>'[1]RASOAT TRONGPHONG'!AQ22</f>
        <v>0</v>
      </c>
      <c r="AR22" s="115">
        <f>'[1]RASOAT TRONGPHONG'!AR22</f>
        <v>2037.3799999999994</v>
      </c>
      <c r="AS22" s="115">
        <f>'[1]RASOAT TRONGPHONG'!AS22</f>
        <v>0</v>
      </c>
      <c r="AT22" s="115">
        <f>'[1]RASOAT TRONGPHONG'!AT22</f>
        <v>25136.199999999968</v>
      </c>
      <c r="AU22" s="115">
        <f>'[1]RASOAT TRONGPHONG'!AU22</f>
        <v>82785.960000000036</v>
      </c>
      <c r="AV22" s="115">
        <f>'[1]RASOAT TRONGPHONG'!AV22</f>
        <v>304892.87000000029</v>
      </c>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row>
    <row r="23" spans="1:95" s="121" customFormat="1" ht="11.1" hidden="1" customHeight="1" x14ac:dyDescent="0.2">
      <c r="A23" s="196">
        <v>13</v>
      </c>
      <c r="B23" s="113" t="s">
        <v>20</v>
      </c>
      <c r="C23" s="114">
        <f>'[1]RASOAT TRONGPHONG'!C23</f>
        <v>353319</v>
      </c>
      <c r="D23" s="115">
        <f>'[1]RASOAT TRONGPHONG'!D23</f>
        <v>36723.520000000004</v>
      </c>
      <c r="E23" s="115">
        <f>'[1]RASOAT TRONGPHONG'!E23</f>
        <v>47661.37</v>
      </c>
      <c r="F23" s="115">
        <f>'[1]RASOAT TRONGPHONG'!F23</f>
        <v>103462.86999999998</v>
      </c>
      <c r="G23" s="115">
        <f>'[1]RASOAT TRONGPHONG'!G23</f>
        <v>40262.530000000021</v>
      </c>
      <c r="H23" s="114">
        <f>'[1]RASOAT TRONGPHONG'!H23</f>
        <v>31343.580000000013</v>
      </c>
      <c r="I23" s="114">
        <f>'[1]RASOAT TRONGPHONG'!I23</f>
        <v>3927.1400000000021</v>
      </c>
      <c r="J23" s="114">
        <f>'[1]RASOAT TRONGPHONG'!J23</f>
        <v>3117.0499999999997</v>
      </c>
      <c r="K23" s="114">
        <f>'[1]RASOAT TRONGPHONG'!K23</f>
        <v>1874.7599999999989</v>
      </c>
      <c r="L23" s="114">
        <f>'[1]RASOAT TRONGPHONG'!L23</f>
        <v>44436.410000000324</v>
      </c>
      <c r="M23" s="114">
        <f>'[1]RASOAT TRONGPHONG'!M23</f>
        <v>21690.629999999968</v>
      </c>
      <c r="N23" s="114">
        <f>'[1]RASOAT TRONGPHONG'!N23</f>
        <v>15630.110000000279</v>
      </c>
      <c r="O23" s="114">
        <f>'[1]RASOAT TRONGPHONG'!O23</f>
        <v>3994.0600000000622</v>
      </c>
      <c r="P23" s="114">
        <f>'[1]RASOAT TRONGPHONG'!P23</f>
        <v>3121.6100000000124</v>
      </c>
      <c r="Q23" s="114">
        <f>'[1]RASOAT TRONGPHONG'!Q23</f>
        <v>112225.01999999926</v>
      </c>
      <c r="R23" s="114">
        <f>'[1]RASOAT TRONGPHONG'!R23</f>
        <v>19216.050000000025</v>
      </c>
      <c r="S23" s="114">
        <f>'[1]RASOAT TRONGPHONG'!S23</f>
        <v>60396.809999999175</v>
      </c>
      <c r="T23" s="114">
        <f>'[1]RASOAT TRONGPHONG'!T23</f>
        <v>27410.760000000031</v>
      </c>
      <c r="U23" s="114">
        <f>'[1]RASOAT TRONGPHONG'!U23</f>
        <v>5201.4000000000215</v>
      </c>
      <c r="V23" s="114">
        <f>'[1]RASOAT TRONGPHONG'!V23</f>
        <v>33067.22</v>
      </c>
      <c r="W23" s="114">
        <f>'[1]RASOAT TRONGPHONG'!W23</f>
        <v>929.55</v>
      </c>
      <c r="X23" s="114">
        <f>'[1]RASOAT TRONGPHONG'!X23</f>
        <v>477.12</v>
      </c>
      <c r="Y23" s="114">
        <f>'[1]RASOAT TRONGPHONG'!Y23</f>
        <v>452.43</v>
      </c>
      <c r="Z23" s="114">
        <f>'[1]RASOAT TRONGPHONG'!Z23</f>
        <v>14877.170000000468</v>
      </c>
      <c r="AA23" s="114">
        <f>'[1]RASOAT TRONGPHONG'!AA23</f>
        <v>4586.3200000000061</v>
      </c>
      <c r="AB23" s="114">
        <f>'[1]RASOAT TRONGPHONG'!AB23</f>
        <v>10290.850000000462</v>
      </c>
      <c r="AC23" s="114">
        <f>'[1]RASOAT TRONGPHONG'!AC23</f>
        <v>22.43</v>
      </c>
      <c r="AD23" s="114">
        <f>'[1]RASOAT TRONGPHONG'!AD23</f>
        <v>22.43</v>
      </c>
      <c r="AE23" s="114">
        <f>'[1]RASOAT TRONGPHONG'!AE23</f>
        <v>0</v>
      </c>
      <c r="AF23" s="114">
        <f>'[1]RASOAT TRONGPHONG'!AF23</f>
        <v>0</v>
      </c>
      <c r="AG23" s="114">
        <f>'[1]RASOAT TRONGPHONG'!AG23</f>
        <v>3506.0100000000089</v>
      </c>
      <c r="AH23" s="115">
        <f>'[1]RASOAT TRONGPHONG'!AH23</f>
        <v>14.219999999999997</v>
      </c>
      <c r="AI23" s="115">
        <f>'[1]RASOAT TRONGPHONG'!AI23</f>
        <v>3241.0400000000091</v>
      </c>
      <c r="AJ23" s="115">
        <f>'[1]RASOAT TRONGPHONG'!AJ23</f>
        <v>0</v>
      </c>
      <c r="AK23" s="115">
        <f>'[1]RASOAT TRONGPHONG'!AK23</f>
        <v>250.74999999999997</v>
      </c>
      <c r="AL23" s="115">
        <f>'[1]RASOAT TRONGPHONG'!AL23</f>
        <v>1991.0899999999776</v>
      </c>
      <c r="AM23" s="115">
        <f>'[1]RASOAT TRONGPHONG'!AM23</f>
        <v>0</v>
      </c>
      <c r="AN23" s="115">
        <f>'[1]RASOAT TRONGPHONG'!AN23</f>
        <v>408.61999999999955</v>
      </c>
      <c r="AO23" s="115">
        <f>'[1]RASOAT TRONGPHONG'!AO23</f>
        <v>648.28000000000054</v>
      </c>
      <c r="AP23" s="115">
        <f>'[1]RASOAT TRONGPHONG'!AP23</f>
        <v>18106.900000002046</v>
      </c>
      <c r="AQ23" s="115">
        <f>'[1]RASOAT TRONGPHONG'!AQ23</f>
        <v>0</v>
      </c>
      <c r="AR23" s="115">
        <f>'[1]RASOAT TRONGPHONG'!AR23</f>
        <v>9303.8600000001061</v>
      </c>
      <c r="AS23" s="115">
        <f>'[1]RASOAT TRONGPHONG'!AS23</f>
        <v>1404.6199999999985</v>
      </c>
      <c r="AT23" s="115">
        <f>'[1]RASOAT TRONGPHONG'!AT23</f>
        <v>40284.960000000021</v>
      </c>
      <c r="AU23" s="115">
        <f>'[1]RASOAT TRONGPHONG'!AU23</f>
        <v>38811.960000000341</v>
      </c>
      <c r="AV23" s="115">
        <f>'[1]RASOAT TRONGPHONG'!AV23</f>
        <v>101792.81999999759</v>
      </c>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row>
    <row r="24" spans="1:95" s="121" customFormat="1" ht="11.1" hidden="1" customHeight="1" x14ac:dyDescent="0.2">
      <c r="A24" s="196">
        <v>14</v>
      </c>
      <c r="B24" s="113" t="s">
        <v>19</v>
      </c>
      <c r="C24" s="114">
        <f>'[1]RASOAT TRONGPHONG'!C24</f>
        <v>617777</v>
      </c>
      <c r="D24" s="115">
        <f>'[1]RASOAT TRONGPHONG'!D24</f>
        <v>25587.65</v>
      </c>
      <c r="E24" s="115">
        <f>'[1]RASOAT TRONGPHONG'!E24</f>
        <v>129431.83</v>
      </c>
      <c r="F24" s="115">
        <f>'[1]RASOAT TRONGPHONG'!F24</f>
        <v>259171.79000000004</v>
      </c>
      <c r="G24" s="115">
        <f>'[1]RASOAT TRONGPHONG'!G24</f>
        <v>25225.8</v>
      </c>
      <c r="H24" s="114">
        <f>'[1]RASOAT TRONGPHONG'!H24</f>
        <v>20611.34</v>
      </c>
      <c r="I24" s="114">
        <f>'[1]RASOAT TRONGPHONG'!I24</f>
        <v>1510.7600000000007</v>
      </c>
      <c r="J24" s="114">
        <f>'[1]RASOAT TRONGPHONG'!J24</f>
        <v>438.79000000000036</v>
      </c>
      <c r="K24" s="114">
        <f>'[1]RASOAT TRONGPHONG'!K24</f>
        <v>2664.9099999999958</v>
      </c>
      <c r="L24" s="114">
        <f>'[1]RASOAT TRONGPHONG'!L24</f>
        <v>136537.57</v>
      </c>
      <c r="M24" s="114">
        <f>'[1]RASOAT TRONGPHONG'!M24</f>
        <v>63859.210000000006</v>
      </c>
      <c r="N24" s="114">
        <f>'[1]RASOAT TRONGPHONG'!N24</f>
        <v>41003.79000000003</v>
      </c>
      <c r="O24" s="114">
        <f>'[1]RASOAT TRONGPHONG'!O24</f>
        <v>6001.6200000000135</v>
      </c>
      <c r="P24" s="114">
        <f>'[1]RASOAT TRONGPHONG'!P24</f>
        <v>25672.949999999975</v>
      </c>
      <c r="Q24" s="114">
        <f>'[1]RASOAT TRONGPHONG'!Q24</f>
        <v>264389.60999999929</v>
      </c>
      <c r="R24" s="114">
        <f>'[1]RASOAT TRONGPHONG'!R24</f>
        <v>38203.499999999978</v>
      </c>
      <c r="S24" s="114">
        <f>'[1]RASOAT TRONGPHONG'!S24</f>
        <v>194868.24999999924</v>
      </c>
      <c r="T24" s="114">
        <f>'[1]RASOAT TRONGPHONG'!T24</f>
        <v>7421.7400000000071</v>
      </c>
      <c r="U24" s="114">
        <f>'[1]RASOAT TRONGPHONG'!U24</f>
        <v>23896.120000000024</v>
      </c>
      <c r="V24" s="114">
        <f>'[1]RASOAT TRONGPHONG'!V24</f>
        <v>9943.0300000000061</v>
      </c>
      <c r="W24" s="114">
        <f>'[1]RASOAT TRONGPHONG'!W24</f>
        <v>1877.8299999999995</v>
      </c>
      <c r="X24" s="114">
        <f>'[1]RASOAT TRONGPHONG'!X24</f>
        <v>1068.6699999999996</v>
      </c>
      <c r="Y24" s="114">
        <f>'[1]RASOAT TRONGPHONG'!Y24</f>
        <v>809.16</v>
      </c>
      <c r="Z24" s="114">
        <f>'[1]RASOAT TRONGPHONG'!Z24</f>
        <v>313.54999999999995</v>
      </c>
      <c r="AA24" s="114">
        <f>'[1]RASOAT TRONGPHONG'!AA24</f>
        <v>313.54999999999995</v>
      </c>
      <c r="AB24" s="114">
        <f>'[1]RASOAT TRONGPHONG'!AB24</f>
        <v>0</v>
      </c>
      <c r="AC24" s="114">
        <f>'[1]RASOAT TRONGPHONG'!AC24</f>
        <v>0</v>
      </c>
      <c r="AD24" s="114">
        <f>'[1]RASOAT TRONGPHONG'!AD24</f>
        <v>0</v>
      </c>
      <c r="AE24" s="114">
        <f>'[1]RASOAT TRONGPHONG'!AE24</f>
        <v>0</v>
      </c>
      <c r="AF24" s="114">
        <f>'[1]RASOAT TRONGPHONG'!AF24</f>
        <v>0</v>
      </c>
      <c r="AG24" s="114">
        <f>'[1]RASOAT TRONGPHONG'!AG24</f>
        <v>14990.859999999979</v>
      </c>
      <c r="AH24" s="115">
        <f>'[1]RASOAT TRONGPHONG'!AH24</f>
        <v>548.29999999999984</v>
      </c>
      <c r="AI24" s="115">
        <f>'[1]RASOAT TRONGPHONG'!AI24</f>
        <v>13068.309999999979</v>
      </c>
      <c r="AJ24" s="115">
        <f>'[1]RASOAT TRONGPHONG'!AJ24</f>
        <v>0</v>
      </c>
      <c r="AK24" s="115">
        <f>'[1]RASOAT TRONGPHONG'!AK24</f>
        <v>1374.2499999999995</v>
      </c>
      <c r="AL24" s="115">
        <f>'[1]RASOAT TRONGPHONG'!AL24</f>
        <v>5994.1300000000083</v>
      </c>
      <c r="AM24" s="115">
        <f>'[1]RASOAT TRONGPHONG'!AM24</f>
        <v>117.47000000000001</v>
      </c>
      <c r="AN24" s="115">
        <f>'[1]RASOAT TRONGPHONG'!AN24</f>
        <v>1.81</v>
      </c>
      <c r="AO24" s="115">
        <f>'[1]RASOAT TRONGPHONG'!AO24</f>
        <v>1439.82</v>
      </c>
      <c r="AP24" s="115">
        <f>'[1]RASOAT TRONGPHONG'!AP24</f>
        <v>6840.3900000000058</v>
      </c>
      <c r="AQ24" s="115">
        <f>'[1]RASOAT TRONGPHONG'!AQ24</f>
        <v>4419.869999999989</v>
      </c>
      <c r="AR24" s="115">
        <f>'[1]RASOAT TRONGPHONG'!AR24</f>
        <v>581.3499999999998</v>
      </c>
      <c r="AS24" s="115">
        <f>'[1]RASOAT TRONGPHONG'!AS24</f>
        <v>19095.279999999992</v>
      </c>
      <c r="AT24" s="115">
        <f>'[1]RASOAT TRONGPHONG'!AT24</f>
        <v>25225.8</v>
      </c>
      <c r="AU24" s="115">
        <f>'[1]RASOAT TRONGPHONG'!AU24</f>
        <v>115871.31</v>
      </c>
      <c r="AV24" s="115">
        <f>'[1]RASOAT TRONGPHONG'!AV24</f>
        <v>248757.12999999925</v>
      </c>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row>
    <row r="25" spans="1:95" s="121" customFormat="1" ht="11.1" hidden="1" customHeight="1" x14ac:dyDescent="0.2">
      <c r="A25" s="196">
        <v>15</v>
      </c>
      <c r="B25" s="113" t="s">
        <v>17</v>
      </c>
      <c r="C25" s="114">
        <f>'[1]RASOAT TRONGPHONG'!C25</f>
        <v>832076</v>
      </c>
      <c r="D25" s="115">
        <f>'[1]RASOAT TRONGPHONG'!D25</f>
        <v>8232.48</v>
      </c>
      <c r="E25" s="115">
        <f>'[1]RASOAT TRONGPHONG'!E25</f>
        <v>131602.9800000001</v>
      </c>
      <c r="F25" s="115">
        <f>'[1]RASOAT TRONGPHONG'!F25</f>
        <v>465383.77000000025</v>
      </c>
      <c r="G25" s="115">
        <f>'[1]RASOAT TRONGPHONG'!G25</f>
        <v>8371.1700000000055</v>
      </c>
      <c r="H25" s="114">
        <f>'[1]RASOAT TRONGPHONG'!H25</f>
        <v>7723.2500000000045</v>
      </c>
      <c r="I25" s="114">
        <f>'[1]RASOAT TRONGPHONG'!I25</f>
        <v>0</v>
      </c>
      <c r="J25" s="114">
        <f>'[1]RASOAT TRONGPHONG'!J25</f>
        <v>217.88999999999996</v>
      </c>
      <c r="K25" s="114">
        <f>'[1]RASOAT TRONGPHONG'!K25</f>
        <v>430.02999999999975</v>
      </c>
      <c r="L25" s="114">
        <f>'[1]RASOAT TRONGPHONG'!L25</f>
        <v>130764.09999999998</v>
      </c>
      <c r="M25" s="114">
        <f>'[1]RASOAT TRONGPHONG'!M25</f>
        <v>65638.43999999993</v>
      </c>
      <c r="N25" s="114">
        <f>'[1]RASOAT TRONGPHONG'!N25</f>
        <v>25916.280000000086</v>
      </c>
      <c r="O25" s="114">
        <f>'[1]RASOAT TRONGPHONG'!O25</f>
        <v>2981.9300000000048</v>
      </c>
      <c r="P25" s="114">
        <f>'[1]RASOAT TRONGPHONG'!P25</f>
        <v>36227.449999999946</v>
      </c>
      <c r="Q25" s="114">
        <f>'[1]RASOAT TRONGPHONG'!Q25</f>
        <v>493066.77999999607</v>
      </c>
      <c r="R25" s="114">
        <f>'[1]RASOAT TRONGPHONG'!R25</f>
        <v>198102.0499999983</v>
      </c>
      <c r="S25" s="114">
        <f>'[1]RASOAT TRONGPHONG'!S25</f>
        <v>171096.68999999895</v>
      </c>
      <c r="T25" s="114">
        <f>'[1]RASOAT TRONGPHONG'!T25</f>
        <v>34442.559999999714</v>
      </c>
      <c r="U25" s="114">
        <f>'[1]RASOAT TRONGPHONG'!U25</f>
        <v>89425.479999999123</v>
      </c>
      <c r="V25" s="114">
        <f>'[1]RASOAT TRONGPHONG'!V25</f>
        <v>45333.88</v>
      </c>
      <c r="W25" s="114">
        <f>'[1]RASOAT TRONGPHONG'!W25</f>
        <v>1767.13</v>
      </c>
      <c r="X25" s="114">
        <f>'[1]RASOAT TRONGPHONG'!X25</f>
        <v>1239.1499999999999</v>
      </c>
      <c r="Y25" s="114">
        <f>'[1]RASOAT TRONGPHONG'!Y25</f>
        <v>527.98000000000013</v>
      </c>
      <c r="Z25" s="114">
        <f>'[1]RASOAT TRONGPHONG'!Z25</f>
        <v>22531.430000000102</v>
      </c>
      <c r="AA25" s="114">
        <f>'[1]RASOAT TRONGPHONG'!AA25</f>
        <v>22531.430000000102</v>
      </c>
      <c r="AB25" s="114">
        <f>'[1]RASOAT TRONGPHONG'!AB25</f>
        <v>0</v>
      </c>
      <c r="AC25" s="114">
        <f>'[1]RASOAT TRONGPHONG'!AC25</f>
        <v>177.52999999999997</v>
      </c>
      <c r="AD25" s="114">
        <f>'[1]RASOAT TRONGPHONG'!AD25</f>
        <v>149.66999999999999</v>
      </c>
      <c r="AE25" s="114">
        <f>'[1]RASOAT TRONGPHONG'!AE25</f>
        <v>27.86</v>
      </c>
      <c r="AF25" s="114">
        <f>'[1]RASOAT TRONGPHONG'!AF25</f>
        <v>50919.3</v>
      </c>
      <c r="AG25" s="114">
        <f>'[1]RASOAT TRONGPHONG'!AG25</f>
        <v>20734.050000000003</v>
      </c>
      <c r="AH25" s="115">
        <f>'[1]RASOAT TRONGPHONG'!AH25</f>
        <v>4814.5699999999915</v>
      </c>
      <c r="AI25" s="115">
        <f>'[1]RASOAT TRONGPHONG'!AI25</f>
        <v>6269.399999999986</v>
      </c>
      <c r="AJ25" s="115">
        <f>'[1]RASOAT TRONGPHONG'!AJ25</f>
        <v>0</v>
      </c>
      <c r="AK25" s="115">
        <f>'[1]RASOAT TRONGPHONG'!AK25</f>
        <v>9650.0800000000272</v>
      </c>
      <c r="AL25" s="115">
        <f>'[1]RASOAT TRONGPHONG'!AL25</f>
        <v>0</v>
      </c>
      <c r="AM25" s="115">
        <f>'[1]RASOAT TRONGPHONG'!AM25</f>
        <v>0</v>
      </c>
      <c r="AN25" s="115">
        <f>'[1]RASOAT TRONGPHONG'!AN25</f>
        <v>1260.2299999999984</v>
      </c>
      <c r="AO25" s="115">
        <f>'[1]RASOAT TRONGPHONG'!AO25</f>
        <v>0</v>
      </c>
      <c r="AP25" s="115">
        <f>'[1]RASOAT TRONGPHONG'!AP25</f>
        <v>19302.240000000114</v>
      </c>
      <c r="AQ25" s="115">
        <f>'[1]RASOAT TRONGPHONG'!AQ25</f>
        <v>7459.140000000034</v>
      </c>
      <c r="AR25" s="115">
        <f>'[1]RASOAT TRONGPHONG'!AR25</f>
        <v>15139.670000000022</v>
      </c>
      <c r="AS25" s="115">
        <f>'[1]RASOAT TRONGPHONG'!AS25</f>
        <v>17991.320000000029</v>
      </c>
      <c r="AT25" s="115">
        <f>'[1]RASOAT TRONGPHONG'!AT25</f>
        <v>8548.7000000000062</v>
      </c>
      <c r="AU25" s="115">
        <f>'[1]RASOAT TRONGPHONG'!AU25</f>
        <v>110536.94999999998</v>
      </c>
      <c r="AV25" s="115">
        <f>'[1]RASOAT TRONGPHONG'!AV25</f>
        <v>476439.889999996</v>
      </c>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row>
    <row r="26" spans="1:95" s="121" customFormat="1" ht="11.1" hidden="1" customHeight="1" x14ac:dyDescent="0.2">
      <c r="A26" s="196">
        <v>16</v>
      </c>
      <c r="B26" s="113" t="s">
        <v>14</v>
      </c>
      <c r="C26" s="114">
        <f>'[1]RASOAT TRONGPHONG'!C26</f>
        <v>389548</v>
      </c>
      <c r="D26" s="115">
        <f>'[1]RASOAT TRONGPHONG'!D26</f>
        <v>13462.999999999998</v>
      </c>
      <c r="E26" s="115">
        <f>'[1]RASOAT TRONGPHONG'!E26</f>
        <v>20963.47</v>
      </c>
      <c r="F26" s="115">
        <f>'[1]RASOAT TRONGPHONG'!F26</f>
        <v>132951.75</v>
      </c>
      <c r="G26" s="115">
        <f>'[1]RASOAT TRONGPHONG'!G26</f>
        <v>13278.99000000002</v>
      </c>
      <c r="H26" s="114">
        <f>'[1]RASOAT TRONGPHONG'!H26</f>
        <v>12393.560000000019</v>
      </c>
      <c r="I26" s="114">
        <f>'[1]RASOAT TRONGPHONG'!I26</f>
        <v>484.51000000000022</v>
      </c>
      <c r="J26" s="114">
        <f>'[1]RASOAT TRONGPHONG'!J26</f>
        <v>11.229999999999999</v>
      </c>
      <c r="K26" s="114">
        <f>'[1]RASOAT TRONGPHONG'!K26</f>
        <v>389.69000000000034</v>
      </c>
      <c r="L26" s="114">
        <f>'[1]RASOAT TRONGPHONG'!L26</f>
        <v>18970.139999999981</v>
      </c>
      <c r="M26" s="114">
        <f>'[1]RASOAT TRONGPHONG'!M26</f>
        <v>13280.319999999982</v>
      </c>
      <c r="N26" s="114">
        <f>'[1]RASOAT TRONGPHONG'!N26</f>
        <v>3878.8799999999997</v>
      </c>
      <c r="O26" s="114">
        <f>'[1]RASOAT TRONGPHONG'!O26</f>
        <v>137.05000000000004</v>
      </c>
      <c r="P26" s="114">
        <f>'[1]RASOAT TRONGPHONG'!P26</f>
        <v>1673.890000000001</v>
      </c>
      <c r="Q26" s="114">
        <f>'[1]RASOAT TRONGPHONG'!Q26</f>
        <v>121126.59999999893</v>
      </c>
      <c r="R26" s="114">
        <f>'[1]RASOAT TRONGPHONG'!R26</f>
        <v>29547.029999999864</v>
      </c>
      <c r="S26" s="114">
        <f>'[1]RASOAT TRONGPHONG'!S26</f>
        <v>76641.499999999112</v>
      </c>
      <c r="T26" s="114">
        <f>'[1]RASOAT TRONGPHONG'!T26</f>
        <v>6171.5899999999638</v>
      </c>
      <c r="U26" s="114">
        <f>'[1]RASOAT TRONGPHONG'!U26</f>
        <v>8766.4799999999759</v>
      </c>
      <c r="V26" s="114">
        <f>'[1]RASOAT TRONGPHONG'!V26</f>
        <v>19835.349999999999</v>
      </c>
      <c r="W26" s="114">
        <f>'[1]RASOAT TRONGPHONG'!W26</f>
        <v>109.03000000000002</v>
      </c>
      <c r="X26" s="114">
        <f>'[1]RASOAT TRONGPHONG'!X26</f>
        <v>67.800000000000011</v>
      </c>
      <c r="Y26" s="114">
        <f>'[1]RASOAT TRONGPHONG'!Y26</f>
        <v>41.230000000000004</v>
      </c>
      <c r="Z26" s="114">
        <f>'[1]RASOAT TRONGPHONG'!Z26</f>
        <v>1094.6500000000001</v>
      </c>
      <c r="AA26" s="114">
        <f>'[1]RASOAT TRONGPHONG'!AA26</f>
        <v>313.13000000000017</v>
      </c>
      <c r="AB26" s="114">
        <f>'[1]RASOAT TRONGPHONG'!AB26</f>
        <v>781.52</v>
      </c>
      <c r="AC26" s="114">
        <f>'[1]RASOAT TRONGPHONG'!AC26</f>
        <v>0</v>
      </c>
      <c r="AD26" s="114">
        <f>'[1]RASOAT TRONGPHONG'!AD26</f>
        <v>0</v>
      </c>
      <c r="AE26" s="114">
        <f>'[1]RASOAT TRONGPHONG'!AE26</f>
        <v>0</v>
      </c>
      <c r="AF26" s="114">
        <f>'[1]RASOAT TRONGPHONG'!AF26</f>
        <v>0</v>
      </c>
      <c r="AG26" s="114">
        <f>'[1]RASOAT TRONGPHONG'!AG26</f>
        <v>0</v>
      </c>
      <c r="AH26" s="115">
        <f>'[1]RASOAT TRONGPHONG'!AH26</f>
        <v>0</v>
      </c>
      <c r="AI26" s="115">
        <f>'[1]RASOAT TRONGPHONG'!AI26</f>
        <v>0</v>
      </c>
      <c r="AJ26" s="115">
        <f>'[1]RASOAT TRONGPHONG'!AJ26</f>
        <v>0</v>
      </c>
      <c r="AK26" s="115">
        <f>'[1]RASOAT TRONGPHONG'!AK26</f>
        <v>0</v>
      </c>
      <c r="AL26" s="115">
        <f>'[1]RASOAT TRONGPHONG'!AL26</f>
        <v>3.66</v>
      </c>
      <c r="AM26" s="115">
        <f>'[1]RASOAT TRONGPHONG'!AM26</f>
        <v>0</v>
      </c>
      <c r="AN26" s="115">
        <f>'[1]RASOAT TRONGPHONG'!AN26</f>
        <v>0</v>
      </c>
      <c r="AO26" s="115">
        <f>'[1]RASOAT TRONGPHONG'!AO26</f>
        <v>0</v>
      </c>
      <c r="AP26" s="115">
        <f>'[1]RASOAT TRONGPHONG'!AP26</f>
        <v>990.5199999999993</v>
      </c>
      <c r="AQ26" s="115">
        <f>'[1]RASOAT TRONGPHONG'!AQ26</f>
        <v>0</v>
      </c>
      <c r="AR26" s="115">
        <f>'[1]RASOAT TRONGPHONG'!AR26</f>
        <v>95.810000000000016</v>
      </c>
      <c r="AS26" s="115">
        <f>'[1]RASOAT TRONGPHONG'!AS26</f>
        <v>0</v>
      </c>
      <c r="AT26" s="115">
        <f>'[1]RASOAT TRONGPHONG'!AT26</f>
        <v>13278.99000000002</v>
      </c>
      <c r="AU26" s="115">
        <f>'[1]RASOAT TRONGPHONG'!AU26</f>
        <v>19075.50999999998</v>
      </c>
      <c r="AV26" s="115">
        <f>'[1]RASOAT TRONGPHONG'!AV26</f>
        <v>121134.91999999892</v>
      </c>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row>
    <row r="27" spans="1:95" s="169" customFormat="1" ht="11.1" hidden="1" customHeight="1" x14ac:dyDescent="0.2">
      <c r="A27" s="199" t="s">
        <v>98</v>
      </c>
      <c r="B27" s="199" t="s">
        <v>99</v>
      </c>
      <c r="C27" s="116">
        <f>'[1]RASOAT TRONGPHONG'!C27</f>
        <v>1373460</v>
      </c>
      <c r="D27" s="116">
        <f>'[1]RASOAT TRONGPHONG'!D27</f>
        <v>47169.899999999994</v>
      </c>
      <c r="E27" s="116">
        <f>'[1]RASOAT TRONGPHONG'!E27</f>
        <v>44673.3</v>
      </c>
      <c r="F27" s="116">
        <f>'[1]RASOAT TRONGPHONG'!F27</f>
        <v>21751.17</v>
      </c>
      <c r="G27" s="116">
        <f>'[1]RASOAT TRONGPHONG'!G27</f>
        <v>49563.574762307951</v>
      </c>
      <c r="H27" s="116">
        <f>'[1]RASOAT TRONGPHONG'!H27</f>
        <v>27742.540000000015</v>
      </c>
      <c r="I27" s="116">
        <f>'[1]RASOAT TRONGPHONG'!I27</f>
        <v>7953.8499999999967</v>
      </c>
      <c r="J27" s="116">
        <f>'[1]RASOAT TRONGPHONG'!J27</f>
        <v>7914.494762307937</v>
      </c>
      <c r="K27" s="116">
        <f>'[1]RASOAT TRONGPHONG'!K27</f>
        <v>5952.6900000000014</v>
      </c>
      <c r="L27" s="116">
        <f>'[1]RASOAT TRONGPHONG'!L27</f>
        <v>52857.410000000018</v>
      </c>
      <c r="M27" s="116">
        <f>'[1]RASOAT TRONGPHONG'!M27</f>
        <v>14134.120000000003</v>
      </c>
      <c r="N27" s="116">
        <f>'[1]RASOAT TRONGPHONG'!N27</f>
        <v>16985.190000000024</v>
      </c>
      <c r="O27" s="116">
        <f>'[1]RASOAT TRONGPHONG'!O27</f>
        <v>7799.1899999999932</v>
      </c>
      <c r="P27" s="116">
        <f>'[1]RASOAT TRONGPHONG'!P27</f>
        <v>13938.909999999994</v>
      </c>
      <c r="Q27" s="116">
        <f>'[1]RASOAT TRONGPHONG'!Q27</f>
        <v>20530.529999999948</v>
      </c>
      <c r="R27" s="116">
        <f>'[1]RASOAT TRONGPHONG'!R27</f>
        <v>1312.22</v>
      </c>
      <c r="S27" s="116">
        <f>'[1]RASOAT TRONGPHONG'!S27</f>
        <v>10394.830000000005</v>
      </c>
      <c r="T27" s="116">
        <f>'[1]RASOAT TRONGPHONG'!T27</f>
        <v>5351.1999999999734</v>
      </c>
      <c r="U27" s="116">
        <f>'[1]RASOAT TRONGPHONG'!U27</f>
        <v>3472.2799999999688</v>
      </c>
      <c r="V27" s="116">
        <f>'[1]RASOAT TRONGPHONG'!V27</f>
        <v>4082.809999999999</v>
      </c>
      <c r="W27" s="116">
        <f>'[1]RASOAT TRONGPHONG'!W27</f>
        <v>1497.8400000000004</v>
      </c>
      <c r="X27" s="116">
        <f>'[1]RASOAT TRONGPHONG'!X27</f>
        <v>391.52000000000021</v>
      </c>
      <c r="Y27" s="116">
        <f>'[1]RASOAT TRONGPHONG'!Y27</f>
        <v>1106.3200000000002</v>
      </c>
      <c r="Z27" s="116">
        <f>'[1]RASOAT TRONGPHONG'!Z27</f>
        <v>1978.42</v>
      </c>
      <c r="AA27" s="116">
        <f>'[1]RASOAT TRONGPHONG'!AA27</f>
        <v>1386.3600000000001</v>
      </c>
      <c r="AB27" s="116">
        <f>'[1]RASOAT TRONGPHONG'!AB27</f>
        <v>592.06000000000006</v>
      </c>
      <c r="AC27" s="116">
        <f>'[1]RASOAT TRONGPHONG'!AC27</f>
        <v>0</v>
      </c>
      <c r="AD27" s="116">
        <f>'[1]RASOAT TRONGPHONG'!AD27</f>
        <v>0</v>
      </c>
      <c r="AE27" s="116">
        <f>'[1]RASOAT TRONGPHONG'!AE27</f>
        <v>0</v>
      </c>
      <c r="AF27" s="116">
        <f>'[1]RASOAT TRONGPHONG'!AF27</f>
        <v>0</v>
      </c>
      <c r="AG27" s="116">
        <f>'[1]RASOAT TRONGPHONG'!AG27</f>
        <v>699.24999999999977</v>
      </c>
      <c r="AH27" s="116">
        <f>'[1]RASOAT TRONGPHONG'!AH27</f>
        <v>237.67000000000002</v>
      </c>
      <c r="AI27" s="116">
        <f>'[1]RASOAT TRONGPHONG'!AI27</f>
        <v>293.30999999999977</v>
      </c>
      <c r="AJ27" s="116">
        <f>'[1]RASOAT TRONGPHONG'!AJ27</f>
        <v>109.24000000000001</v>
      </c>
      <c r="AK27" s="116">
        <f>'[1]RASOAT TRONGPHONG'!AK27</f>
        <v>59.030000000000008</v>
      </c>
      <c r="AL27" s="116">
        <f>'[1]RASOAT TRONGPHONG'!AL27</f>
        <v>6824.4000000000005</v>
      </c>
      <c r="AM27" s="116">
        <f>'[1]RASOAT TRONGPHONG'!AM27</f>
        <v>2052.7000000000003</v>
      </c>
      <c r="AN27" s="116">
        <f>'[1]RASOAT TRONGPHONG'!AN27</f>
        <v>0</v>
      </c>
      <c r="AO27" s="116">
        <f>'[1]RASOAT TRONGPHONG'!AO27</f>
        <v>0</v>
      </c>
      <c r="AP27" s="116">
        <f>'[1]RASOAT TRONGPHONG'!AP27</f>
        <v>3409.989999999993</v>
      </c>
      <c r="AQ27" s="116">
        <f>'[1]RASOAT TRONGPHONG'!AQ27</f>
        <v>1551.9999999999989</v>
      </c>
      <c r="AR27" s="116">
        <f>'[1]RASOAT TRONGPHONG'!AR27</f>
        <v>0</v>
      </c>
      <c r="AS27" s="116">
        <f>'[1]RASOAT TRONGPHONG'!AS27</f>
        <v>0</v>
      </c>
      <c r="AT27" s="116">
        <f>'[1]RASOAT TRONGPHONG'!AT27</f>
        <v>49563.574762307951</v>
      </c>
      <c r="AU27" s="116">
        <f>'[1]RASOAT TRONGPHONG'!AU27</f>
        <v>44778.900000000009</v>
      </c>
      <c r="AV27" s="116">
        <f>'[1]RASOAT TRONGPHONG'!AV27</f>
        <v>18246.209999999955</v>
      </c>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row>
    <row r="28" spans="1:95" s="171" customFormat="1" ht="11.1" hidden="1" customHeight="1" x14ac:dyDescent="0.2">
      <c r="A28" s="196">
        <v>17</v>
      </c>
      <c r="B28" s="113" t="s">
        <v>12</v>
      </c>
      <c r="C28" s="114">
        <f>'[1]RASOAT TRONGPHONG'!C28</f>
        <v>82271</v>
      </c>
      <c r="D28" s="115">
        <f>'[1]RASOAT TRONGPHONG'!D28</f>
        <v>418.05</v>
      </c>
      <c r="E28" s="115">
        <f>'[1]RASOAT TRONGPHONG'!E28</f>
        <v>199.86</v>
      </c>
      <c r="F28" s="115">
        <f>'[1]RASOAT TRONGPHONG'!F28</f>
        <v>0</v>
      </c>
      <c r="G28" s="114">
        <f>'[1]RASOAT TRONGPHONG'!G28</f>
        <v>0</v>
      </c>
      <c r="H28" s="114">
        <f>'[1]RASOAT TRONGPHONG'!H28</f>
        <v>0</v>
      </c>
      <c r="I28" s="114">
        <f>'[1]RASOAT TRONGPHONG'!I28</f>
        <v>0</v>
      </c>
      <c r="J28" s="114">
        <f>'[1]RASOAT TRONGPHONG'!J28</f>
        <v>0</v>
      </c>
      <c r="K28" s="114">
        <f>'[1]RASOAT TRONGPHONG'!K28</f>
        <v>0</v>
      </c>
      <c r="L28" s="114">
        <f>'[1]RASOAT TRONGPHONG'!L28</f>
        <v>625.6</v>
      </c>
      <c r="M28" s="114">
        <f>'[1]RASOAT TRONGPHONG'!M28</f>
        <v>0</v>
      </c>
      <c r="N28" s="114">
        <f>'[1]RASOAT TRONGPHONG'!N28</f>
        <v>586.13</v>
      </c>
      <c r="O28" s="114">
        <f>'[1]RASOAT TRONGPHONG'!O28</f>
        <v>36.15</v>
      </c>
      <c r="P28" s="114">
        <f>'[1]RASOAT TRONGPHONG'!P28</f>
        <v>3.32</v>
      </c>
      <c r="Q28" s="114">
        <f>'[1]RASOAT TRONGPHONG'!Q28</f>
        <v>0</v>
      </c>
      <c r="R28" s="114">
        <f>'[1]RASOAT TRONGPHONG'!R28</f>
        <v>0</v>
      </c>
      <c r="S28" s="114">
        <f>'[1]RASOAT TRONGPHONG'!S28</f>
        <v>0</v>
      </c>
      <c r="T28" s="114">
        <f>'[1]RASOAT TRONGPHONG'!T28</f>
        <v>0</v>
      </c>
      <c r="U28" s="114">
        <f>'[1]RASOAT TRONGPHONG'!U28</f>
        <v>0</v>
      </c>
      <c r="V28" s="114">
        <f>'[1]RASOAT TRONGPHONG'!V28</f>
        <v>37.110000000000007</v>
      </c>
      <c r="W28" s="114">
        <f>'[1]RASOAT TRONGPHONG'!W28</f>
        <v>0</v>
      </c>
      <c r="X28" s="114">
        <f>'[1]RASOAT TRONGPHONG'!X28</f>
        <v>0</v>
      </c>
      <c r="Y28" s="114">
        <f>'[1]RASOAT TRONGPHONG'!Y28</f>
        <v>0</v>
      </c>
      <c r="Z28" s="114">
        <f>'[1]RASOAT TRONGPHONG'!Z28</f>
        <v>0</v>
      </c>
      <c r="AA28" s="114">
        <f>'[1]RASOAT TRONGPHONG'!AA28</f>
        <v>0</v>
      </c>
      <c r="AB28" s="114">
        <f>'[1]RASOAT TRONGPHONG'!AB28</f>
        <v>0</v>
      </c>
      <c r="AC28" s="114">
        <f>'[1]RASOAT TRONGPHONG'!AC28</f>
        <v>0</v>
      </c>
      <c r="AD28" s="114">
        <f>'[1]RASOAT TRONGPHONG'!AD28</f>
        <v>0</v>
      </c>
      <c r="AE28" s="114">
        <f>'[1]RASOAT TRONGPHONG'!AE28</f>
        <v>0</v>
      </c>
      <c r="AF28" s="114">
        <f>'[1]RASOAT TRONGPHONG'!AF28</f>
        <v>0</v>
      </c>
      <c r="AG28" s="115">
        <f>'[1]RASOAT TRONGPHONG'!AG28</f>
        <v>0</v>
      </c>
      <c r="AH28" s="115">
        <f>'[1]RASOAT TRONGPHONG'!AH28</f>
        <v>0</v>
      </c>
      <c r="AI28" s="115">
        <f>'[1]RASOAT TRONGPHONG'!AI28</f>
        <v>0</v>
      </c>
      <c r="AJ28" s="115">
        <f>'[1]RASOAT TRONGPHONG'!AJ28</f>
        <v>0</v>
      </c>
      <c r="AK28" s="115">
        <f>'[1]RASOAT TRONGPHONG'!AK28</f>
        <v>0</v>
      </c>
      <c r="AL28" s="115">
        <f>'[1]RASOAT TRONGPHONG'!AL28</f>
        <v>0</v>
      </c>
      <c r="AM28" s="115">
        <f>'[1]RASOAT TRONGPHONG'!AM28</f>
        <v>0</v>
      </c>
      <c r="AN28" s="115">
        <f>'[1]RASOAT TRONGPHONG'!AN28</f>
        <v>0</v>
      </c>
      <c r="AO28" s="115">
        <f>'[1]RASOAT TRONGPHONG'!AO28</f>
        <v>0</v>
      </c>
      <c r="AP28" s="115">
        <f>'[1]RASOAT TRONGPHONG'!AP28</f>
        <v>0</v>
      </c>
      <c r="AQ28" s="115">
        <f>'[1]RASOAT TRONGPHONG'!AQ28</f>
        <v>0</v>
      </c>
      <c r="AR28" s="115">
        <f>'[1]RASOAT TRONGPHONG'!AR28</f>
        <v>0</v>
      </c>
      <c r="AS28" s="115">
        <f>'[1]RASOAT TRONGPHONG'!AS28</f>
        <v>0</v>
      </c>
      <c r="AT28" s="115">
        <f>'[1]RASOAT TRONGPHONG'!AT28</f>
        <v>0</v>
      </c>
      <c r="AU28" s="115">
        <f>'[1]RASOAT TRONGPHONG'!AU28</f>
        <v>625.6</v>
      </c>
      <c r="AV28" s="115">
        <f>'[1]RASOAT TRONGPHONG'!AV28</f>
        <v>0</v>
      </c>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row>
    <row r="29" spans="1:95" s="171" customFormat="1" ht="11.1" hidden="1" customHeight="1" x14ac:dyDescent="0.2">
      <c r="A29" s="196">
        <v>18</v>
      </c>
      <c r="B29" s="113" t="s">
        <v>6</v>
      </c>
      <c r="C29" s="114">
        <f>'[1]RASOAT TRONGPHONG'!C29</f>
        <v>151895</v>
      </c>
      <c r="D29" s="115">
        <f>'[1]RASOAT TRONGPHONG'!D29</f>
        <v>13148.739999999998</v>
      </c>
      <c r="E29" s="115">
        <f>'[1]RASOAT TRONGPHONG'!E29</f>
        <v>11493.39</v>
      </c>
      <c r="F29" s="115">
        <f>'[1]RASOAT TRONGPHONG'!F29</f>
        <v>0</v>
      </c>
      <c r="G29" s="114">
        <f>'[1]RASOAT TRONGPHONG'!G29</f>
        <v>9931.6000000000022</v>
      </c>
      <c r="H29" s="114">
        <f>'[1]RASOAT TRONGPHONG'!H29</f>
        <v>5779.5400000000009</v>
      </c>
      <c r="I29" s="114">
        <f>'[1]RASOAT TRONGPHONG'!I29</f>
        <v>204.74</v>
      </c>
      <c r="J29" s="114">
        <f>'[1]RASOAT TRONGPHONG'!J29</f>
        <v>128.83000000000007</v>
      </c>
      <c r="K29" s="114">
        <f>'[1]RASOAT TRONGPHONG'!K29</f>
        <v>3818.4900000000016</v>
      </c>
      <c r="L29" s="114">
        <f>'[1]RASOAT TRONGPHONG'!L29</f>
        <v>18853.01999999999</v>
      </c>
      <c r="M29" s="114">
        <f>'[1]RASOAT TRONGPHONG'!M29</f>
        <v>3184.6699999999987</v>
      </c>
      <c r="N29" s="114">
        <f>'[1]RASOAT TRONGPHONG'!N29</f>
        <v>4198.8799999999965</v>
      </c>
      <c r="O29" s="114">
        <f>'[1]RASOAT TRONGPHONG'!O29</f>
        <v>4022.9299999999957</v>
      </c>
      <c r="P29" s="114">
        <f>'[1]RASOAT TRONGPHONG'!P29</f>
        <v>7446.5399999999981</v>
      </c>
      <c r="Q29" s="114">
        <f>'[1]RASOAT TRONGPHONG'!Q29</f>
        <v>0</v>
      </c>
      <c r="R29" s="114">
        <f>'[1]RASOAT TRONGPHONG'!R29</f>
        <v>0</v>
      </c>
      <c r="S29" s="114">
        <f>'[1]RASOAT TRONGPHONG'!S29</f>
        <v>0</v>
      </c>
      <c r="T29" s="114">
        <f>'[1]RASOAT TRONGPHONG'!T29</f>
        <v>0</v>
      </c>
      <c r="U29" s="114">
        <f>'[1]RASOAT TRONGPHONG'!U29</f>
        <v>0</v>
      </c>
      <c r="V29" s="114">
        <f>'[1]RASOAT TRONGPHONG'!V29</f>
        <v>402.15999999999991</v>
      </c>
      <c r="W29" s="114">
        <f>'[1]RASOAT TRONGPHONG'!W29</f>
        <v>0</v>
      </c>
      <c r="X29" s="114">
        <f>'[1]RASOAT TRONGPHONG'!X29</f>
        <v>0</v>
      </c>
      <c r="Y29" s="114">
        <f>'[1]RASOAT TRONGPHONG'!Y29</f>
        <v>0</v>
      </c>
      <c r="Z29" s="114">
        <f>'[1]RASOAT TRONGPHONG'!Z29</f>
        <v>0</v>
      </c>
      <c r="AA29" s="114">
        <f>'[1]RASOAT TRONGPHONG'!AA29</f>
        <v>0</v>
      </c>
      <c r="AB29" s="114">
        <f>'[1]RASOAT TRONGPHONG'!AB29</f>
        <v>0</v>
      </c>
      <c r="AC29" s="114">
        <f>'[1]RASOAT TRONGPHONG'!AC29</f>
        <v>0</v>
      </c>
      <c r="AD29" s="114">
        <f>'[1]RASOAT TRONGPHONG'!AD29</f>
        <v>0</v>
      </c>
      <c r="AE29" s="114">
        <f>'[1]RASOAT TRONGPHONG'!AE29</f>
        <v>0</v>
      </c>
      <c r="AF29" s="114">
        <f>'[1]RASOAT TRONGPHONG'!AF29</f>
        <v>0</v>
      </c>
      <c r="AG29" s="115">
        <f>'[1]RASOAT TRONGPHONG'!AG29</f>
        <v>0</v>
      </c>
      <c r="AH29" s="115">
        <f>'[1]RASOAT TRONGPHONG'!AH29</f>
        <v>0</v>
      </c>
      <c r="AI29" s="115">
        <f>'[1]RASOAT TRONGPHONG'!AI29</f>
        <v>0</v>
      </c>
      <c r="AJ29" s="115">
        <f>'[1]RASOAT TRONGPHONG'!AJ29</f>
        <v>0</v>
      </c>
      <c r="AK29" s="115">
        <f>'[1]RASOAT TRONGPHONG'!AK29</f>
        <v>0</v>
      </c>
      <c r="AL29" s="115">
        <f>'[1]RASOAT TRONGPHONG'!AL29</f>
        <v>3604.1599999999989</v>
      </c>
      <c r="AM29" s="115">
        <f>'[1]RASOAT TRONGPHONG'!AM29</f>
        <v>626.57000000000005</v>
      </c>
      <c r="AN29" s="115">
        <f>'[1]RASOAT TRONGPHONG'!AN29</f>
        <v>0</v>
      </c>
      <c r="AO29" s="115">
        <f>'[1]RASOAT TRONGPHONG'!AO29</f>
        <v>0</v>
      </c>
      <c r="AP29" s="115">
        <f>'[1]RASOAT TRONGPHONG'!AP29</f>
        <v>0</v>
      </c>
      <c r="AQ29" s="115">
        <f>'[1]RASOAT TRONGPHONG'!AQ29</f>
        <v>0</v>
      </c>
      <c r="AR29" s="115">
        <f>'[1]RASOAT TRONGPHONG'!AR29</f>
        <v>0</v>
      </c>
      <c r="AS29" s="115">
        <f>'[1]RASOAT TRONGPHONG'!AS29</f>
        <v>0</v>
      </c>
      <c r="AT29" s="115">
        <f>'[1]RASOAT TRONGPHONG'!AT29</f>
        <v>9931.6000000000022</v>
      </c>
      <c r="AU29" s="115">
        <f>'[1]RASOAT TRONGPHONG'!AU29</f>
        <v>14622.28999999999</v>
      </c>
      <c r="AV29" s="115">
        <f>'[1]RASOAT TRONGPHONG'!AV29</f>
        <v>0</v>
      </c>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row>
    <row r="30" spans="1:95" s="171" customFormat="1" ht="11.1" hidden="1" customHeight="1" x14ac:dyDescent="0.2">
      <c r="A30" s="196">
        <v>19</v>
      </c>
      <c r="B30" s="113" t="s">
        <v>13</v>
      </c>
      <c r="C30" s="114">
        <f>'[1]RASOAT TRONGPHONG'!C30</f>
        <v>165599</v>
      </c>
      <c r="D30" s="115">
        <f>'[1]RASOAT TRONGPHONG'!D30</f>
        <v>1480.8700000000001</v>
      </c>
      <c r="E30" s="115">
        <f>'[1]RASOAT TRONGPHONG'!E30</f>
        <v>5366.02</v>
      </c>
      <c r="F30" s="115">
        <f>'[1]RASOAT TRONGPHONG'!F30</f>
        <v>6532.6799999999994</v>
      </c>
      <c r="G30" s="114">
        <f>'[1]RASOAT TRONGPHONG'!G30</f>
        <v>1543.4000000000005</v>
      </c>
      <c r="H30" s="114">
        <f>'[1]RASOAT TRONGPHONG'!H30</f>
        <v>43.72</v>
      </c>
      <c r="I30" s="114">
        <f>'[1]RASOAT TRONGPHONG'!I30</f>
        <v>1429.9800000000005</v>
      </c>
      <c r="J30" s="114">
        <f>'[1]RASOAT TRONGPHONG'!J30</f>
        <v>63.050000000000011</v>
      </c>
      <c r="K30" s="114">
        <f>'[1]RASOAT TRONGPHONG'!K30</f>
        <v>6.6500000000000057</v>
      </c>
      <c r="L30" s="114">
        <f>'[1]RASOAT TRONGPHONG'!L30</f>
        <v>4682.3999999999978</v>
      </c>
      <c r="M30" s="114">
        <f>'[1]RASOAT TRONGPHONG'!M30</f>
        <v>2188.16</v>
      </c>
      <c r="N30" s="114">
        <f>'[1]RASOAT TRONGPHONG'!N30</f>
        <v>2325.9699999999971</v>
      </c>
      <c r="O30" s="114">
        <f>'[1]RASOAT TRONGPHONG'!O30</f>
        <v>109.24000000000001</v>
      </c>
      <c r="P30" s="114">
        <f>'[1]RASOAT TRONGPHONG'!P30</f>
        <v>59.03</v>
      </c>
      <c r="Q30" s="114">
        <f>'[1]RASOAT TRONGPHONG'!Q30</f>
        <v>4989.1999999999962</v>
      </c>
      <c r="R30" s="114">
        <f>'[1]RASOAT TRONGPHONG'!R30</f>
        <v>9.24</v>
      </c>
      <c r="S30" s="114">
        <f>'[1]RASOAT TRONGPHONG'!S30</f>
        <v>2938.2999999999997</v>
      </c>
      <c r="T30" s="114">
        <f>'[1]RASOAT TRONGPHONG'!T30</f>
        <v>1941.2099999999964</v>
      </c>
      <c r="U30" s="114">
        <f>'[1]RASOAT TRONGPHONG'!U30</f>
        <v>100.45</v>
      </c>
      <c r="V30" s="114">
        <f>'[1]RASOAT TRONGPHONG'!V30</f>
        <v>159.59000000000009</v>
      </c>
      <c r="W30" s="114">
        <f>'[1]RASOAT TRONGPHONG'!W30</f>
        <v>0</v>
      </c>
      <c r="X30" s="114">
        <f>'[1]RASOAT TRONGPHONG'!X30</f>
        <v>0</v>
      </c>
      <c r="Y30" s="114">
        <f>'[1]RASOAT TRONGPHONG'!Y30</f>
        <v>0</v>
      </c>
      <c r="Z30" s="114">
        <f>'[1]RASOAT TRONGPHONG'!Z30</f>
        <v>0</v>
      </c>
      <c r="AA30" s="114">
        <f>'[1]RASOAT TRONGPHONG'!AA30</f>
        <v>0</v>
      </c>
      <c r="AB30" s="114">
        <f>'[1]RASOAT TRONGPHONG'!AB30</f>
        <v>0</v>
      </c>
      <c r="AC30" s="114">
        <f>'[1]RASOAT TRONGPHONG'!AC30</f>
        <v>0</v>
      </c>
      <c r="AD30" s="114">
        <f>'[1]RASOAT TRONGPHONG'!AD30</f>
        <v>0</v>
      </c>
      <c r="AE30" s="114">
        <f>'[1]RASOAT TRONGPHONG'!AE30</f>
        <v>0</v>
      </c>
      <c r="AF30" s="114">
        <f>'[1]RASOAT TRONGPHONG'!AF30</f>
        <v>0</v>
      </c>
      <c r="AG30" s="115">
        <f>'[1]RASOAT TRONGPHONG'!AG30</f>
        <v>699.24999999999977</v>
      </c>
      <c r="AH30" s="115">
        <f>'[1]RASOAT TRONGPHONG'!AH30</f>
        <v>237.67000000000002</v>
      </c>
      <c r="AI30" s="115">
        <f>'[1]RASOAT TRONGPHONG'!AI30</f>
        <v>293.30999999999977</v>
      </c>
      <c r="AJ30" s="115">
        <f>'[1]RASOAT TRONGPHONG'!AJ30</f>
        <v>109.24000000000001</v>
      </c>
      <c r="AK30" s="115">
        <f>'[1]RASOAT TRONGPHONG'!AK30</f>
        <v>59.030000000000008</v>
      </c>
      <c r="AL30" s="115">
        <f>'[1]RASOAT TRONGPHONG'!AL30</f>
        <v>0</v>
      </c>
      <c r="AM30" s="115">
        <f>'[1]RASOAT TRONGPHONG'!AM30</f>
        <v>0</v>
      </c>
      <c r="AN30" s="115">
        <f>'[1]RASOAT TRONGPHONG'!AN30</f>
        <v>0</v>
      </c>
      <c r="AO30" s="115">
        <f>'[1]RASOAT TRONGPHONG'!AO30</f>
        <v>0</v>
      </c>
      <c r="AP30" s="115">
        <f>'[1]RASOAT TRONGPHONG'!AP30</f>
        <v>0</v>
      </c>
      <c r="AQ30" s="115">
        <f>'[1]RASOAT TRONGPHONG'!AQ30</f>
        <v>0</v>
      </c>
      <c r="AR30" s="115">
        <f>'[1]RASOAT TRONGPHONG'!AR30</f>
        <v>0</v>
      </c>
      <c r="AS30" s="115">
        <f>'[1]RASOAT TRONGPHONG'!AS30</f>
        <v>0</v>
      </c>
      <c r="AT30" s="115">
        <f>'[1]RASOAT TRONGPHONG'!AT30</f>
        <v>1543.4000000000005</v>
      </c>
      <c r="AU30" s="115">
        <f>'[1]RASOAT TRONGPHONG'!AU30</f>
        <v>3983.1499999999978</v>
      </c>
      <c r="AV30" s="115">
        <f>'[1]RASOAT TRONGPHONG'!AV30</f>
        <v>5688.4499999999962</v>
      </c>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row>
    <row r="31" spans="1:95" s="171" customFormat="1" ht="11.1" hidden="1" customHeight="1" x14ac:dyDescent="0.2">
      <c r="A31" s="196">
        <v>20</v>
      </c>
      <c r="B31" s="113" t="s">
        <v>100</v>
      </c>
      <c r="C31" s="114">
        <f>'[1]RASOAT TRONGPHONG'!C31</f>
        <v>92603</v>
      </c>
      <c r="D31" s="115">
        <f>'[1]RASOAT TRONGPHONG'!D31</f>
        <v>0</v>
      </c>
      <c r="E31" s="115">
        <f>'[1]RASOAT TRONGPHONG'!E31</f>
        <v>0</v>
      </c>
      <c r="F31" s="115">
        <f>'[1]RASOAT TRONGPHONG'!F31</f>
        <v>0</v>
      </c>
      <c r="G31" s="114">
        <f>'[1]RASOAT TRONGPHONG'!G31</f>
        <v>0</v>
      </c>
      <c r="H31" s="114">
        <f>'[1]RASOAT TRONGPHONG'!H31</f>
        <v>0</v>
      </c>
      <c r="I31" s="114">
        <f>'[1]RASOAT TRONGPHONG'!I31</f>
        <v>0</v>
      </c>
      <c r="J31" s="114">
        <f>'[1]RASOAT TRONGPHONG'!J31</f>
        <v>0</v>
      </c>
      <c r="K31" s="114">
        <f>'[1]RASOAT TRONGPHONG'!K31</f>
        <v>0</v>
      </c>
      <c r="L31" s="114">
        <f>'[1]RASOAT TRONGPHONG'!L31</f>
        <v>0</v>
      </c>
      <c r="M31" s="114">
        <f>'[1]RASOAT TRONGPHONG'!M31</f>
        <v>0</v>
      </c>
      <c r="N31" s="114">
        <f>'[1]RASOAT TRONGPHONG'!N31</f>
        <v>0</v>
      </c>
      <c r="O31" s="114">
        <f>'[1]RASOAT TRONGPHONG'!O31</f>
        <v>0</v>
      </c>
      <c r="P31" s="114">
        <f>'[1]RASOAT TRONGPHONG'!P31</f>
        <v>0</v>
      </c>
      <c r="Q31" s="114">
        <f>'[1]RASOAT TRONGPHONG'!Q31</f>
        <v>0</v>
      </c>
      <c r="R31" s="114">
        <f>'[1]RASOAT TRONGPHONG'!R31</f>
        <v>0</v>
      </c>
      <c r="S31" s="114">
        <f>'[1]RASOAT TRONGPHONG'!S31</f>
        <v>0</v>
      </c>
      <c r="T31" s="114">
        <f>'[1]RASOAT TRONGPHONG'!T31</f>
        <v>0</v>
      </c>
      <c r="U31" s="114">
        <f>'[1]RASOAT TRONGPHONG'!U31</f>
        <v>0</v>
      </c>
      <c r="V31" s="114">
        <f>'[1]RASOAT TRONGPHONG'!V31</f>
        <v>0</v>
      </c>
      <c r="W31" s="114">
        <f>'[1]RASOAT TRONGPHONG'!W31</f>
        <v>0</v>
      </c>
      <c r="X31" s="114">
        <f>'[1]RASOAT TRONGPHONG'!X31</f>
        <v>0</v>
      </c>
      <c r="Y31" s="114">
        <f>'[1]RASOAT TRONGPHONG'!Y31</f>
        <v>0</v>
      </c>
      <c r="Z31" s="114">
        <f>'[1]RASOAT TRONGPHONG'!Z31</f>
        <v>0</v>
      </c>
      <c r="AA31" s="114">
        <f>'[1]RASOAT TRONGPHONG'!AA31</f>
        <v>0</v>
      </c>
      <c r="AB31" s="114">
        <f>'[1]RASOAT TRONGPHONG'!AB31</f>
        <v>0</v>
      </c>
      <c r="AC31" s="114">
        <f>'[1]RASOAT TRONGPHONG'!AC31</f>
        <v>0</v>
      </c>
      <c r="AD31" s="114">
        <f>'[1]RASOAT TRONGPHONG'!AD31</f>
        <v>0</v>
      </c>
      <c r="AE31" s="114">
        <f>'[1]RASOAT TRONGPHONG'!AE31</f>
        <v>0</v>
      </c>
      <c r="AF31" s="114">
        <f>'[1]RASOAT TRONGPHONG'!AF31</f>
        <v>0</v>
      </c>
      <c r="AG31" s="115">
        <f>'[1]RASOAT TRONGPHONG'!AG31</f>
        <v>0</v>
      </c>
      <c r="AH31" s="115">
        <f>'[1]RASOAT TRONGPHONG'!AH31</f>
        <v>0</v>
      </c>
      <c r="AI31" s="115">
        <f>'[1]RASOAT TRONGPHONG'!AI31</f>
        <v>0</v>
      </c>
      <c r="AJ31" s="115">
        <f>'[1]RASOAT TRONGPHONG'!AJ31</f>
        <v>0</v>
      </c>
      <c r="AK31" s="115">
        <f>'[1]RASOAT TRONGPHONG'!AK31</f>
        <v>0</v>
      </c>
      <c r="AL31" s="115">
        <f>'[1]RASOAT TRONGPHONG'!AL31</f>
        <v>0</v>
      </c>
      <c r="AM31" s="115">
        <f>'[1]RASOAT TRONGPHONG'!AM31</f>
        <v>0</v>
      </c>
      <c r="AN31" s="115">
        <f>'[1]RASOAT TRONGPHONG'!AN31</f>
        <v>0</v>
      </c>
      <c r="AO31" s="115">
        <f>'[1]RASOAT TRONGPHONG'!AO31</f>
        <v>0</v>
      </c>
      <c r="AP31" s="115">
        <f>'[1]RASOAT TRONGPHONG'!AP31</f>
        <v>0</v>
      </c>
      <c r="AQ31" s="115">
        <f>'[1]RASOAT TRONGPHONG'!AQ31</f>
        <v>0</v>
      </c>
      <c r="AR31" s="115">
        <f>'[1]RASOAT TRONGPHONG'!AR31</f>
        <v>0</v>
      </c>
      <c r="AS31" s="115">
        <f>'[1]RASOAT TRONGPHONG'!AS31</f>
        <v>0</v>
      </c>
      <c r="AT31" s="115">
        <f>'[1]RASOAT TRONGPHONG'!AT31</f>
        <v>0</v>
      </c>
      <c r="AU31" s="115">
        <f>'[1]RASOAT TRONGPHONG'!AU31</f>
        <v>0</v>
      </c>
      <c r="AV31" s="115">
        <f>'[1]RASOAT TRONGPHONG'!AV31</f>
        <v>0</v>
      </c>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row>
    <row r="32" spans="1:95" s="171" customFormat="1" ht="11.1" hidden="1" customHeight="1" x14ac:dyDescent="0.2">
      <c r="A32" s="196">
        <v>21</v>
      </c>
      <c r="B32" s="113" t="s">
        <v>8</v>
      </c>
      <c r="C32" s="114">
        <f>'[1]RASOAT TRONGPHONG'!C32</f>
        <v>334740</v>
      </c>
      <c r="D32" s="115">
        <f>'[1]RASOAT TRONGPHONG'!D32</f>
        <v>9665.5</v>
      </c>
      <c r="E32" s="115">
        <f>'[1]RASOAT TRONGPHONG'!E32</f>
        <v>4596.17</v>
      </c>
      <c r="F32" s="115">
        <f>'[1]RASOAT TRONGPHONG'!F32</f>
        <v>9294.5700000000015</v>
      </c>
      <c r="G32" s="114">
        <f>'[1]RASOAT TRONGPHONG'!G32</f>
        <v>10964.249999999998</v>
      </c>
      <c r="H32" s="114">
        <f>'[1]RASOAT TRONGPHONG'!H32</f>
        <v>6189.51</v>
      </c>
      <c r="I32" s="114">
        <f>'[1]RASOAT TRONGPHONG'!I32</f>
        <v>3975.549999999997</v>
      </c>
      <c r="J32" s="114">
        <f>'[1]RASOAT TRONGPHONG'!J32</f>
        <v>71.7</v>
      </c>
      <c r="K32" s="114">
        <f>'[1]RASOAT TRONGPHONG'!K32</f>
        <v>727.4899999999999</v>
      </c>
      <c r="L32" s="114">
        <f>'[1]RASOAT TRONGPHONG'!L32</f>
        <v>6279.1000000000267</v>
      </c>
      <c r="M32" s="114">
        <f>'[1]RASOAT TRONGPHONG'!M32</f>
        <v>103.17</v>
      </c>
      <c r="N32" s="114">
        <f>'[1]RASOAT TRONGPHONG'!N32</f>
        <v>3945.8100000000322</v>
      </c>
      <c r="O32" s="114">
        <f>'[1]RASOAT TRONGPHONG'!O32</f>
        <v>1071.5099999999975</v>
      </c>
      <c r="P32" s="114">
        <f>'[1]RASOAT TRONGPHONG'!P32</f>
        <v>1158.6099999999969</v>
      </c>
      <c r="Q32" s="114">
        <f>'[1]RASOAT TRONGPHONG'!Q32</f>
        <v>9993.7499999999472</v>
      </c>
      <c r="R32" s="114">
        <f>'[1]RASOAT TRONGPHONG'!R32</f>
        <v>1267.8900000000001</v>
      </c>
      <c r="S32" s="114">
        <f>'[1]RASOAT TRONGPHONG'!S32</f>
        <v>4019.6400000000026</v>
      </c>
      <c r="T32" s="114">
        <f>'[1]RASOAT TRONGPHONG'!T32</f>
        <v>2278.4499999999762</v>
      </c>
      <c r="U32" s="114">
        <f>'[1]RASOAT TRONGPHONG'!U32</f>
        <v>2427.7699999999686</v>
      </c>
      <c r="V32" s="114">
        <f>'[1]RASOAT TRONGPHONG'!V32</f>
        <v>507.00999999999902</v>
      </c>
      <c r="W32" s="114">
        <f>'[1]RASOAT TRONGPHONG'!W32</f>
        <v>507.01000000000033</v>
      </c>
      <c r="X32" s="114">
        <f>'[1]RASOAT TRONGPHONG'!X32</f>
        <v>19.97</v>
      </c>
      <c r="Y32" s="114">
        <f>'[1]RASOAT TRONGPHONG'!Y32</f>
        <v>487.04000000000036</v>
      </c>
      <c r="Z32" s="114">
        <f>'[1]RASOAT TRONGPHONG'!Z32</f>
        <v>0</v>
      </c>
      <c r="AA32" s="114">
        <f>'[1]RASOAT TRONGPHONG'!AA32</f>
        <v>0</v>
      </c>
      <c r="AB32" s="114">
        <f>'[1]RASOAT TRONGPHONG'!AB32</f>
        <v>0</v>
      </c>
      <c r="AC32" s="114">
        <f>'[1]RASOAT TRONGPHONG'!AC32</f>
        <v>0</v>
      </c>
      <c r="AD32" s="114">
        <f>'[1]RASOAT TRONGPHONG'!AD32</f>
        <v>0</v>
      </c>
      <c r="AE32" s="114">
        <f>'[1]RASOAT TRONGPHONG'!AE32</f>
        <v>0</v>
      </c>
      <c r="AF32" s="114">
        <f>'[1]RASOAT TRONGPHONG'!AF32</f>
        <v>0</v>
      </c>
      <c r="AG32" s="115">
        <f>'[1]RASOAT TRONGPHONG'!AG32</f>
        <v>0</v>
      </c>
      <c r="AH32" s="115">
        <f>'[1]RASOAT TRONGPHONG'!AH32</f>
        <v>0</v>
      </c>
      <c r="AI32" s="115">
        <f>'[1]RASOAT TRONGPHONG'!AI32</f>
        <v>0</v>
      </c>
      <c r="AJ32" s="115">
        <f>'[1]RASOAT TRONGPHONG'!AJ32</f>
        <v>0</v>
      </c>
      <c r="AK32" s="115">
        <f>'[1]RASOAT TRONGPHONG'!AK32</f>
        <v>0</v>
      </c>
      <c r="AL32" s="115">
        <f>'[1]RASOAT TRONGPHONG'!AL32</f>
        <v>660.87999999999772</v>
      </c>
      <c r="AM32" s="115">
        <f>'[1]RASOAT TRONGPHONG'!AM32</f>
        <v>0</v>
      </c>
      <c r="AN32" s="115">
        <f>'[1]RASOAT TRONGPHONG'!AN32</f>
        <v>0</v>
      </c>
      <c r="AO32" s="115">
        <f>'[1]RASOAT TRONGPHONG'!AO32</f>
        <v>0</v>
      </c>
      <c r="AP32" s="115">
        <f>'[1]RASOAT TRONGPHONG'!AP32</f>
        <v>2278.4499999999925</v>
      </c>
      <c r="AQ32" s="115">
        <f>'[1]RASOAT TRONGPHONG'!AQ32</f>
        <v>611.00999999999897</v>
      </c>
      <c r="AR32" s="115">
        <f>'[1]RASOAT TRONGPHONG'!AR32</f>
        <v>0</v>
      </c>
      <c r="AS32" s="115">
        <f>'[1]RASOAT TRONGPHONG'!AS32</f>
        <v>0</v>
      </c>
      <c r="AT32" s="115">
        <f>'[1]RASOAT TRONGPHONG'!AT32</f>
        <v>10964.249999999998</v>
      </c>
      <c r="AU32" s="115">
        <f>'[1]RASOAT TRONGPHONG'!AU32</f>
        <v>6125.2300000000296</v>
      </c>
      <c r="AV32" s="115">
        <f>'[1]RASOAT TRONGPHONG'!AV32</f>
        <v>7104.2899999999554</v>
      </c>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row>
    <row r="33" spans="1:95" s="171" customFormat="1" ht="11.1" hidden="1" customHeight="1" x14ac:dyDescent="0.2">
      <c r="A33" s="196">
        <v>22</v>
      </c>
      <c r="B33" s="113" t="s">
        <v>7</v>
      </c>
      <c r="C33" s="114">
        <f>'[1]RASOAT TRONGPHONG'!C33</f>
        <v>86195</v>
      </c>
      <c r="D33" s="115">
        <f>'[1]RASOAT TRONGPHONG'!D33</f>
        <v>0</v>
      </c>
      <c r="E33" s="115">
        <f>'[1]RASOAT TRONGPHONG'!E33</f>
        <v>6823.21</v>
      </c>
      <c r="F33" s="115">
        <f>'[1]RASOAT TRONGPHONG'!F33</f>
        <v>2021.51</v>
      </c>
      <c r="G33" s="114">
        <f>'[1]RASOAT TRONGPHONG'!G33</f>
        <v>0</v>
      </c>
      <c r="H33" s="114">
        <f>'[1]RASOAT TRONGPHONG'!H33</f>
        <v>0</v>
      </c>
      <c r="I33" s="114">
        <f>'[1]RASOAT TRONGPHONG'!I33</f>
        <v>0</v>
      </c>
      <c r="J33" s="114">
        <f>'[1]RASOAT TRONGPHONG'!J33</f>
        <v>0</v>
      </c>
      <c r="K33" s="114">
        <f>'[1]RASOAT TRONGPHONG'!K33</f>
        <v>0</v>
      </c>
      <c r="L33" s="114">
        <f>'[1]RASOAT TRONGPHONG'!L33</f>
        <v>3159.32</v>
      </c>
      <c r="M33" s="114">
        <f>'[1]RASOAT TRONGPHONG'!M33</f>
        <v>2711.3500000000004</v>
      </c>
      <c r="N33" s="114">
        <f>'[1]RASOAT TRONGPHONG'!N33</f>
        <v>37.679999999999993</v>
      </c>
      <c r="O33" s="114">
        <f>'[1]RASOAT TRONGPHONG'!O33</f>
        <v>47.339999999999996</v>
      </c>
      <c r="P33" s="114">
        <f>'[1]RASOAT TRONGPHONG'!P33</f>
        <v>362.94999999999993</v>
      </c>
      <c r="Q33" s="114">
        <f>'[1]RASOAT TRONGPHONG'!Q33</f>
        <v>1729.54</v>
      </c>
      <c r="R33" s="114">
        <f>'[1]RASOAT TRONGPHONG'!R33</f>
        <v>35.090000000000003</v>
      </c>
      <c r="S33" s="114">
        <f>'[1]RASOAT TRONGPHONG'!S33</f>
        <v>717.53</v>
      </c>
      <c r="T33" s="114">
        <f>'[1]RASOAT TRONGPHONG'!T33</f>
        <v>548.87999999999988</v>
      </c>
      <c r="U33" s="114">
        <f>'[1]RASOAT TRONGPHONG'!U33</f>
        <v>428.03999999999996</v>
      </c>
      <c r="V33" s="114">
        <f>'[1]RASOAT TRONGPHONG'!V33</f>
        <v>1978.4199999999996</v>
      </c>
      <c r="W33" s="114">
        <f>'[1]RASOAT TRONGPHONG'!W33</f>
        <v>0</v>
      </c>
      <c r="X33" s="114">
        <f>'[1]RASOAT TRONGPHONG'!X33</f>
        <v>0</v>
      </c>
      <c r="Y33" s="114">
        <f>'[1]RASOAT TRONGPHONG'!Y33</f>
        <v>0</v>
      </c>
      <c r="Z33" s="114">
        <f>'[1]RASOAT TRONGPHONG'!Z33</f>
        <v>1978.42</v>
      </c>
      <c r="AA33" s="114">
        <f>'[1]RASOAT TRONGPHONG'!AA33</f>
        <v>1386.3600000000001</v>
      </c>
      <c r="AB33" s="114">
        <f>'[1]RASOAT TRONGPHONG'!AB33</f>
        <v>592.06000000000006</v>
      </c>
      <c r="AC33" s="114">
        <f>'[1]RASOAT TRONGPHONG'!AC33</f>
        <v>0</v>
      </c>
      <c r="AD33" s="114">
        <f>'[1]RASOAT TRONGPHONG'!AD33</f>
        <v>0</v>
      </c>
      <c r="AE33" s="114">
        <f>'[1]RASOAT TRONGPHONG'!AE33</f>
        <v>0</v>
      </c>
      <c r="AF33" s="114">
        <f>'[1]RASOAT TRONGPHONG'!AF33</f>
        <v>0</v>
      </c>
      <c r="AG33" s="115">
        <f>'[1]RASOAT TRONGPHONG'!AG33</f>
        <v>0</v>
      </c>
      <c r="AH33" s="115">
        <f>'[1]RASOAT TRONGPHONG'!AH33</f>
        <v>0</v>
      </c>
      <c r="AI33" s="115">
        <f>'[1]RASOAT TRONGPHONG'!AI33</f>
        <v>0</v>
      </c>
      <c r="AJ33" s="115">
        <f>'[1]RASOAT TRONGPHONG'!AJ33</f>
        <v>0</v>
      </c>
      <c r="AK33" s="115">
        <f>'[1]RASOAT TRONGPHONG'!AK33</f>
        <v>0</v>
      </c>
      <c r="AL33" s="115">
        <f>'[1]RASOAT TRONGPHONG'!AL33</f>
        <v>47.34</v>
      </c>
      <c r="AM33" s="115">
        <f>'[1]RASOAT TRONGPHONG'!AM33</f>
        <v>362.95000000000005</v>
      </c>
      <c r="AN33" s="115">
        <f>'[1]RASOAT TRONGPHONG'!AN33</f>
        <v>0</v>
      </c>
      <c r="AO33" s="115">
        <f>'[1]RASOAT TRONGPHONG'!AO33</f>
        <v>0</v>
      </c>
      <c r="AP33" s="115">
        <f>'[1]RASOAT TRONGPHONG'!AP33</f>
        <v>548.87999999999988</v>
      </c>
      <c r="AQ33" s="115">
        <f>'[1]RASOAT TRONGPHONG'!AQ33</f>
        <v>428.03999999999996</v>
      </c>
      <c r="AR33" s="115">
        <f>'[1]RASOAT TRONGPHONG'!AR33</f>
        <v>0</v>
      </c>
      <c r="AS33" s="115">
        <f>'[1]RASOAT TRONGPHONG'!AS33</f>
        <v>0</v>
      </c>
      <c r="AT33" s="115">
        <f>'[1]RASOAT TRONGPHONG'!AT33</f>
        <v>0</v>
      </c>
      <c r="AU33" s="115">
        <f>'[1]RASOAT TRONGPHONG'!AU33</f>
        <v>2749.0299999999997</v>
      </c>
      <c r="AV33" s="115">
        <f>'[1]RASOAT TRONGPHONG'!AV33</f>
        <v>2731.04</v>
      </c>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row>
    <row r="34" spans="1:95" s="171" customFormat="1" ht="11.1" hidden="1" customHeight="1" x14ac:dyDescent="0.2">
      <c r="A34" s="196">
        <v>23</v>
      </c>
      <c r="B34" s="113" t="s">
        <v>9</v>
      </c>
      <c r="C34" s="114">
        <f>'[1]RASOAT TRONGPHONG'!C34</f>
        <v>165320</v>
      </c>
      <c r="D34" s="115">
        <f>'[1]RASOAT TRONGPHONG'!D34</f>
        <v>3128.77</v>
      </c>
      <c r="E34" s="115">
        <f>'[1]RASOAT TRONGPHONG'!E34</f>
        <v>3663.06</v>
      </c>
      <c r="F34" s="115">
        <f>'[1]RASOAT TRONGPHONG'!F34</f>
        <v>1522.4199999999998</v>
      </c>
      <c r="G34" s="114">
        <f>'[1]RASOAT TRONGPHONG'!G34</f>
        <v>7120.6647623079352</v>
      </c>
      <c r="H34" s="114">
        <f>'[1]RASOAT TRONGPHONG'!H34</f>
        <v>0</v>
      </c>
      <c r="I34" s="114">
        <f>'[1]RASOAT TRONGPHONG'!I34</f>
        <v>1053.6799999999998</v>
      </c>
      <c r="J34" s="114">
        <f>'[1]RASOAT TRONGPHONG'!J34</f>
        <v>5674.4147623079361</v>
      </c>
      <c r="K34" s="114">
        <f>'[1]RASOAT TRONGPHONG'!K34</f>
        <v>392.56999999999971</v>
      </c>
      <c r="L34" s="114">
        <f>'[1]RASOAT TRONGPHONG'!L34</f>
        <v>3601.7399999999971</v>
      </c>
      <c r="M34" s="114">
        <f>'[1]RASOAT TRONGPHONG'!M34</f>
        <v>0</v>
      </c>
      <c r="N34" s="114">
        <f>'[1]RASOAT TRONGPHONG'!N34</f>
        <v>1893.3899999999974</v>
      </c>
      <c r="O34" s="114">
        <f>'[1]RASOAT TRONGPHONG'!O34</f>
        <v>382.75</v>
      </c>
      <c r="P34" s="114">
        <f>'[1]RASOAT TRONGPHONG'!P34</f>
        <v>1325.6</v>
      </c>
      <c r="Q34" s="114">
        <f>'[1]RASOAT TRONGPHONG'!Q34</f>
        <v>145.73000000000002</v>
      </c>
      <c r="R34" s="114">
        <f>'[1]RASOAT TRONGPHONG'!R34</f>
        <v>0</v>
      </c>
      <c r="S34" s="114">
        <f>'[1]RASOAT TRONGPHONG'!S34</f>
        <v>102.4</v>
      </c>
      <c r="T34" s="114">
        <f>'[1]RASOAT TRONGPHONG'!T34</f>
        <v>40.26</v>
      </c>
      <c r="U34" s="114">
        <f>'[1]RASOAT TRONGPHONG'!U34</f>
        <v>3.0700000000000003</v>
      </c>
      <c r="V34" s="114">
        <f>'[1]RASOAT TRONGPHONG'!V34</f>
        <v>61.370000000000005</v>
      </c>
      <c r="W34" s="114">
        <f>'[1]RASOAT TRONGPHONG'!W34</f>
        <v>61.37</v>
      </c>
      <c r="X34" s="114">
        <f>'[1]RASOAT TRONGPHONG'!X34</f>
        <v>0</v>
      </c>
      <c r="Y34" s="114">
        <f>'[1]RASOAT TRONGPHONG'!Y34</f>
        <v>61.37</v>
      </c>
      <c r="Z34" s="114">
        <f>'[1]RASOAT TRONGPHONG'!Z34</f>
        <v>0</v>
      </c>
      <c r="AA34" s="114">
        <f>'[1]RASOAT TRONGPHONG'!AA34</f>
        <v>0</v>
      </c>
      <c r="AB34" s="114">
        <f>'[1]RASOAT TRONGPHONG'!AB34</f>
        <v>0</v>
      </c>
      <c r="AC34" s="114">
        <f>'[1]RASOAT TRONGPHONG'!AC34</f>
        <v>0</v>
      </c>
      <c r="AD34" s="114">
        <f>'[1]RASOAT TRONGPHONG'!AD34</f>
        <v>0</v>
      </c>
      <c r="AE34" s="114">
        <f>'[1]RASOAT TRONGPHONG'!AE34</f>
        <v>0</v>
      </c>
      <c r="AF34" s="114">
        <f>'[1]RASOAT TRONGPHONG'!AF34</f>
        <v>0</v>
      </c>
      <c r="AG34" s="115">
        <f>'[1]RASOAT TRONGPHONG'!AG34</f>
        <v>0</v>
      </c>
      <c r="AH34" s="115">
        <f>'[1]RASOAT TRONGPHONG'!AH34</f>
        <v>0</v>
      </c>
      <c r="AI34" s="115">
        <f>'[1]RASOAT TRONGPHONG'!AI34</f>
        <v>0</v>
      </c>
      <c r="AJ34" s="115">
        <f>'[1]RASOAT TRONGPHONG'!AJ34</f>
        <v>0</v>
      </c>
      <c r="AK34" s="115">
        <f>'[1]RASOAT TRONGPHONG'!AK34</f>
        <v>0</v>
      </c>
      <c r="AL34" s="115">
        <f>'[1]RASOAT TRONGPHONG'!AL34</f>
        <v>382.75000000000006</v>
      </c>
      <c r="AM34" s="115">
        <f>'[1]RASOAT TRONGPHONG'!AM34</f>
        <v>0</v>
      </c>
      <c r="AN34" s="115">
        <f>'[1]RASOAT TRONGPHONG'!AN34</f>
        <v>0</v>
      </c>
      <c r="AO34" s="115">
        <f>'[1]RASOAT TRONGPHONG'!AO34</f>
        <v>0</v>
      </c>
      <c r="AP34" s="115">
        <f>'[1]RASOAT TRONGPHONG'!AP34</f>
        <v>40.26</v>
      </c>
      <c r="AQ34" s="115">
        <f>'[1]RASOAT TRONGPHONG'!AQ34</f>
        <v>0</v>
      </c>
      <c r="AR34" s="115">
        <f>'[1]RASOAT TRONGPHONG'!AR34</f>
        <v>0</v>
      </c>
      <c r="AS34" s="115">
        <f>'[1]RASOAT TRONGPHONG'!AS34</f>
        <v>0</v>
      </c>
      <c r="AT34" s="115">
        <f>'[1]RASOAT TRONGPHONG'!AT34</f>
        <v>7120.6647623079352</v>
      </c>
      <c r="AU34" s="115">
        <f>'[1]RASOAT TRONGPHONG'!AU34</f>
        <v>3280.3599999999969</v>
      </c>
      <c r="AV34" s="115">
        <f>'[1]RASOAT TRONGPHONG'!AV34</f>
        <v>105.47000000000003</v>
      </c>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row>
    <row r="35" spans="1:95" s="171" customFormat="1" ht="11.1" hidden="1" customHeight="1" x14ac:dyDescent="0.2">
      <c r="A35" s="196">
        <v>24</v>
      </c>
      <c r="B35" s="113" t="s">
        <v>11</v>
      </c>
      <c r="C35" s="114">
        <f>'[1]RASOAT TRONGPHONG'!C35</f>
        <v>157079</v>
      </c>
      <c r="D35" s="115">
        <f>'[1]RASOAT TRONGPHONG'!D35</f>
        <v>3417.82</v>
      </c>
      <c r="E35" s="115">
        <f>'[1]RASOAT TRONGPHONG'!E35</f>
        <v>6590.7</v>
      </c>
      <c r="F35" s="115">
        <f>'[1]RASOAT TRONGPHONG'!F35</f>
        <v>0</v>
      </c>
      <c r="G35" s="114">
        <f>'[1]RASOAT TRONGPHONG'!G35</f>
        <v>3441.7699999999995</v>
      </c>
      <c r="H35" s="114">
        <f>'[1]RASOAT TRONGPHONG'!H35</f>
        <v>0</v>
      </c>
      <c r="I35" s="114">
        <f>'[1]RASOAT TRONGPHONG'!I35</f>
        <v>987.58999999999924</v>
      </c>
      <c r="J35" s="114">
        <f>'[1]RASOAT TRONGPHONG'!J35</f>
        <v>1895.1100000000004</v>
      </c>
      <c r="K35" s="114">
        <f>'[1]RASOAT TRONGPHONG'!K35</f>
        <v>559.06999999999994</v>
      </c>
      <c r="L35" s="114">
        <f>'[1]RASOAT TRONGPHONG'!L35</f>
        <v>6167.5499999999993</v>
      </c>
      <c r="M35" s="114">
        <f>'[1]RASOAT TRONGPHONG'!M35</f>
        <v>0</v>
      </c>
      <c r="N35" s="114">
        <f>'[1]RASOAT TRONGPHONG'!N35</f>
        <v>2713.6699999999996</v>
      </c>
      <c r="O35" s="114">
        <f>'[1]RASOAT TRONGPHONG'!O35</f>
        <v>1768.8699999999994</v>
      </c>
      <c r="P35" s="114">
        <f>'[1]RASOAT TRONGPHONG'!P35</f>
        <v>1685.0100000000002</v>
      </c>
      <c r="Q35" s="114">
        <f>'[1]RASOAT TRONGPHONG'!Q35</f>
        <v>0</v>
      </c>
      <c r="R35" s="114">
        <f>'[1]RASOAT TRONGPHONG'!R35</f>
        <v>0</v>
      </c>
      <c r="S35" s="114">
        <f>'[1]RASOAT TRONGPHONG'!S35</f>
        <v>0</v>
      </c>
      <c r="T35" s="114">
        <f>'[1]RASOAT TRONGPHONG'!T35</f>
        <v>0</v>
      </c>
      <c r="U35" s="114">
        <f>'[1]RASOAT TRONGPHONG'!U35</f>
        <v>0</v>
      </c>
      <c r="V35" s="114">
        <f>'[1]RASOAT TRONGPHONG'!V35</f>
        <v>7.69</v>
      </c>
      <c r="W35" s="114">
        <f>'[1]RASOAT TRONGPHONG'!W35</f>
        <v>0</v>
      </c>
      <c r="X35" s="114">
        <f>'[1]RASOAT TRONGPHONG'!X35</f>
        <v>0</v>
      </c>
      <c r="Y35" s="114">
        <f>'[1]RASOAT TRONGPHONG'!Y35</f>
        <v>0</v>
      </c>
      <c r="Z35" s="114">
        <f>'[1]RASOAT TRONGPHONG'!Z35</f>
        <v>0</v>
      </c>
      <c r="AA35" s="114">
        <f>'[1]RASOAT TRONGPHONG'!AA35</f>
        <v>0</v>
      </c>
      <c r="AB35" s="114">
        <f>'[1]RASOAT TRONGPHONG'!AB35</f>
        <v>0</v>
      </c>
      <c r="AC35" s="114">
        <f>'[1]RASOAT TRONGPHONG'!AC35</f>
        <v>0</v>
      </c>
      <c r="AD35" s="114">
        <f>'[1]RASOAT TRONGPHONG'!AD35</f>
        <v>0</v>
      </c>
      <c r="AE35" s="114">
        <f>'[1]RASOAT TRONGPHONG'!AE35</f>
        <v>0</v>
      </c>
      <c r="AF35" s="114">
        <f>'[1]RASOAT TRONGPHONG'!AF35</f>
        <v>0</v>
      </c>
      <c r="AG35" s="115">
        <f>'[1]RASOAT TRONGPHONG'!AG35</f>
        <v>0</v>
      </c>
      <c r="AH35" s="115">
        <f>'[1]RASOAT TRONGPHONG'!AH35</f>
        <v>0</v>
      </c>
      <c r="AI35" s="115">
        <f>'[1]RASOAT TRONGPHONG'!AI35</f>
        <v>0</v>
      </c>
      <c r="AJ35" s="115">
        <f>'[1]RASOAT TRONGPHONG'!AJ35</f>
        <v>0</v>
      </c>
      <c r="AK35" s="115">
        <f>'[1]RASOAT TRONGPHONG'!AK35</f>
        <v>0</v>
      </c>
      <c r="AL35" s="115">
        <f>'[1]RASOAT TRONGPHONG'!AL35</f>
        <v>1768.8700000000038</v>
      </c>
      <c r="AM35" s="115">
        <f>'[1]RASOAT TRONGPHONG'!AM35</f>
        <v>0</v>
      </c>
      <c r="AN35" s="115">
        <f>'[1]RASOAT TRONGPHONG'!AN35</f>
        <v>0</v>
      </c>
      <c r="AO35" s="115">
        <f>'[1]RASOAT TRONGPHONG'!AO35</f>
        <v>0</v>
      </c>
      <c r="AP35" s="115">
        <f>'[1]RASOAT TRONGPHONG'!AP35</f>
        <v>0</v>
      </c>
      <c r="AQ35" s="115">
        <f>'[1]RASOAT TRONGPHONG'!AQ35</f>
        <v>0</v>
      </c>
      <c r="AR35" s="115">
        <f>'[1]RASOAT TRONGPHONG'!AR35</f>
        <v>0</v>
      </c>
      <c r="AS35" s="115">
        <f>'[1]RASOAT TRONGPHONG'!AS35</f>
        <v>0</v>
      </c>
      <c r="AT35" s="115">
        <f>'[1]RASOAT TRONGPHONG'!AT35</f>
        <v>3441.7699999999995</v>
      </c>
      <c r="AU35" s="115">
        <f>'[1]RASOAT TRONGPHONG'!AU35</f>
        <v>4398.6799999999957</v>
      </c>
      <c r="AV35" s="115">
        <f>'[1]RASOAT TRONGPHONG'!AV35</f>
        <v>0</v>
      </c>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row>
    <row r="36" spans="1:95" s="171" customFormat="1" ht="11.1" hidden="1" customHeight="1" x14ac:dyDescent="0.2">
      <c r="A36" s="196">
        <v>25</v>
      </c>
      <c r="B36" s="113" t="s">
        <v>10</v>
      </c>
      <c r="C36" s="114">
        <f>'[1]RASOAT TRONGPHONG'!C36</f>
        <v>137758</v>
      </c>
      <c r="D36" s="115">
        <f>'[1]RASOAT TRONGPHONG'!D36</f>
        <v>15910.150000000001</v>
      </c>
      <c r="E36" s="115">
        <f>'[1]RASOAT TRONGPHONG'!E36</f>
        <v>5940.8899999999994</v>
      </c>
      <c r="F36" s="115">
        <f>'[1]RASOAT TRONGPHONG'!F36</f>
        <v>2379.9899999999998</v>
      </c>
      <c r="G36" s="114">
        <f>'[1]RASOAT TRONGPHONG'!G36</f>
        <v>16561.890000000018</v>
      </c>
      <c r="H36" s="114">
        <f>'[1]RASOAT TRONGPHONG'!H36</f>
        <v>15729.770000000017</v>
      </c>
      <c r="I36" s="114">
        <f>'[1]RASOAT TRONGPHONG'!I36</f>
        <v>302.31000000000006</v>
      </c>
      <c r="J36" s="114">
        <f>'[1]RASOAT TRONGPHONG'!J36</f>
        <v>81.39</v>
      </c>
      <c r="K36" s="114">
        <f>'[1]RASOAT TRONGPHONG'!K36</f>
        <v>448.41999999999996</v>
      </c>
      <c r="L36" s="114">
        <f>'[1]RASOAT TRONGPHONG'!L36</f>
        <v>9488.6800000000039</v>
      </c>
      <c r="M36" s="114">
        <f>'[1]RASOAT TRONGPHONG'!M36</f>
        <v>5946.7700000000041</v>
      </c>
      <c r="N36" s="114">
        <f>'[1]RASOAT TRONGPHONG'!N36</f>
        <v>1283.6599999999999</v>
      </c>
      <c r="O36" s="114">
        <f>'[1]RASOAT TRONGPHONG'!O36</f>
        <v>360.39999999999992</v>
      </c>
      <c r="P36" s="114">
        <f>'[1]RASOAT TRONGPHONG'!P36</f>
        <v>1897.8499999999992</v>
      </c>
      <c r="Q36" s="114">
        <f>'[1]RASOAT TRONGPHONG'!Q36</f>
        <v>3672.3100000000049</v>
      </c>
      <c r="R36" s="114">
        <f>'[1]RASOAT TRONGPHONG'!R36</f>
        <v>0</v>
      </c>
      <c r="S36" s="114">
        <f>'[1]RASOAT TRONGPHONG'!S36</f>
        <v>2616.9600000000041</v>
      </c>
      <c r="T36" s="114">
        <f>'[1]RASOAT TRONGPHONG'!T36</f>
        <v>542.40000000000055</v>
      </c>
      <c r="U36" s="114">
        <f>'[1]RASOAT TRONGPHONG'!U36</f>
        <v>512.95000000000027</v>
      </c>
      <c r="V36" s="114">
        <f>'[1]RASOAT TRONGPHONG'!V36</f>
        <v>929.46000000000049</v>
      </c>
      <c r="W36" s="114">
        <f>'[1]RASOAT TRONGPHONG'!W36</f>
        <v>929.46</v>
      </c>
      <c r="X36" s="114">
        <f>'[1]RASOAT TRONGPHONG'!X36</f>
        <v>371.55000000000024</v>
      </c>
      <c r="Y36" s="114">
        <f>'[1]RASOAT TRONGPHONG'!Y36</f>
        <v>557.90999999999974</v>
      </c>
      <c r="Z36" s="114">
        <f>'[1]RASOAT TRONGPHONG'!Z36</f>
        <v>0</v>
      </c>
      <c r="AA36" s="114">
        <f>'[1]RASOAT TRONGPHONG'!AA36</f>
        <v>0</v>
      </c>
      <c r="AB36" s="114">
        <f>'[1]RASOAT TRONGPHONG'!AB36</f>
        <v>0</v>
      </c>
      <c r="AC36" s="114">
        <f>'[1]RASOAT TRONGPHONG'!AC36</f>
        <v>0</v>
      </c>
      <c r="AD36" s="114">
        <f>'[1]RASOAT TRONGPHONG'!AD36</f>
        <v>0</v>
      </c>
      <c r="AE36" s="114">
        <f>'[1]RASOAT TRONGPHONG'!AE36</f>
        <v>0</v>
      </c>
      <c r="AF36" s="114">
        <f>'[1]RASOAT TRONGPHONG'!AF36</f>
        <v>0</v>
      </c>
      <c r="AG36" s="115">
        <f>'[1]RASOAT TRONGPHONG'!AG36</f>
        <v>0</v>
      </c>
      <c r="AH36" s="115">
        <f>'[1]RASOAT TRONGPHONG'!AH36</f>
        <v>0</v>
      </c>
      <c r="AI36" s="115">
        <f>'[1]RASOAT TRONGPHONG'!AI36</f>
        <v>0</v>
      </c>
      <c r="AJ36" s="115">
        <f>'[1]RASOAT TRONGPHONG'!AJ36</f>
        <v>0</v>
      </c>
      <c r="AK36" s="115">
        <f>'[1]RASOAT TRONGPHONG'!AK36</f>
        <v>0</v>
      </c>
      <c r="AL36" s="115">
        <f>'[1]RASOAT TRONGPHONG'!AL36</f>
        <v>360.40000000000015</v>
      </c>
      <c r="AM36" s="115">
        <f>'[1]RASOAT TRONGPHONG'!AM36</f>
        <v>1063.18</v>
      </c>
      <c r="AN36" s="115">
        <f>'[1]RASOAT TRONGPHONG'!AN36</f>
        <v>0</v>
      </c>
      <c r="AO36" s="115">
        <f>'[1]RASOAT TRONGPHONG'!AO36</f>
        <v>0</v>
      </c>
      <c r="AP36" s="115">
        <f>'[1]RASOAT TRONGPHONG'!AP36</f>
        <v>542.4000000000002</v>
      </c>
      <c r="AQ36" s="115">
        <f>'[1]RASOAT TRONGPHONG'!AQ36</f>
        <v>512.95000000000005</v>
      </c>
      <c r="AR36" s="115">
        <f>'[1]RASOAT TRONGPHONG'!AR36</f>
        <v>0</v>
      </c>
      <c r="AS36" s="115">
        <f>'[1]RASOAT TRONGPHONG'!AS36</f>
        <v>0</v>
      </c>
      <c r="AT36" s="115">
        <f>'[1]RASOAT TRONGPHONG'!AT36</f>
        <v>16561.890000000018</v>
      </c>
      <c r="AU36" s="115">
        <f>'[1]RASOAT TRONGPHONG'!AU36</f>
        <v>8994.5600000000031</v>
      </c>
      <c r="AV36" s="115">
        <f>'[1]RASOAT TRONGPHONG'!AV36</f>
        <v>2616.9600000000046</v>
      </c>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row>
    <row r="37" spans="1:95" s="165" customFormat="1" ht="11.1" hidden="1" customHeight="1" x14ac:dyDescent="0.2">
      <c r="A37" s="199" t="s">
        <v>101</v>
      </c>
      <c r="B37" s="199" t="s">
        <v>102</v>
      </c>
      <c r="C37" s="116">
        <f>'[1]RASOAT TRONGPHONG'!C37</f>
        <v>5144112</v>
      </c>
      <c r="D37" s="116">
        <f>'[1]RASOAT TRONGPHONG'!D37</f>
        <v>617474.82000000007</v>
      </c>
      <c r="E37" s="116">
        <f>'[1]RASOAT TRONGPHONG'!E37</f>
        <v>1078255.02</v>
      </c>
      <c r="F37" s="116">
        <f>'[1]RASOAT TRONGPHONG'!F37</f>
        <v>1830467.73</v>
      </c>
      <c r="G37" s="116">
        <f>'[1]RASOAT TRONGPHONG'!G37</f>
        <v>610890.67014763237</v>
      </c>
      <c r="H37" s="116">
        <f>'[1]RASOAT TRONGPHONG'!H37</f>
        <v>574491.27972520795</v>
      </c>
      <c r="I37" s="116">
        <f>'[1]RASOAT TRONGPHONG'!I37</f>
        <v>8491.2764345703126</v>
      </c>
      <c r="J37" s="116">
        <f>'[1]RASOAT TRONGPHONG'!J37</f>
        <v>2902.7476220764147</v>
      </c>
      <c r="K37" s="116">
        <f>'[1]RASOAT TRONGPHONG'!K37</f>
        <v>25005.366365777591</v>
      </c>
      <c r="L37" s="116">
        <f>'[1]RASOAT TRONGPHONG'!L37</f>
        <v>1036363.7536901727</v>
      </c>
      <c r="M37" s="116">
        <f>'[1]RASOAT TRONGPHONG'!M37</f>
        <v>770124.26907353452</v>
      </c>
      <c r="N37" s="116">
        <f>'[1]RASOAT TRONGPHONG'!N37</f>
        <v>121439.85573558944</v>
      </c>
      <c r="O37" s="116">
        <f>'[1]RASOAT TRONGPHONG'!O37</f>
        <v>16044.409392657522</v>
      </c>
      <c r="P37" s="116">
        <f>'[1]RASOAT TRONGPHONG'!P37</f>
        <v>128755.21948839116</v>
      </c>
      <c r="Q37" s="116">
        <f>'[1]RASOAT TRONGPHONG'!Q37</f>
        <v>1828731.5019018936</v>
      </c>
      <c r="R37" s="116">
        <f>'[1]RASOAT TRONGPHONG'!R37</f>
        <v>849376.79627262487</v>
      </c>
      <c r="S37" s="116">
        <f>'[1]RASOAT TRONGPHONG'!S37</f>
        <v>625726.57682989619</v>
      </c>
      <c r="T37" s="116">
        <f>'[1]RASOAT TRONGPHONG'!T37</f>
        <v>105735.0141137343</v>
      </c>
      <c r="U37" s="116">
        <f>'[1]RASOAT TRONGPHONG'!U37</f>
        <v>247893.11468563831</v>
      </c>
      <c r="V37" s="116">
        <f>'[1]RASOAT TRONGPHONG'!V37</f>
        <v>148139.74000000014</v>
      </c>
      <c r="W37" s="116">
        <f>'[1]RASOAT TRONGPHONG'!W37</f>
        <v>570.2800000000002</v>
      </c>
      <c r="X37" s="116">
        <f>'[1]RASOAT TRONGPHONG'!X37</f>
        <v>462.88000000000011</v>
      </c>
      <c r="Y37" s="116">
        <f>'[1]RASOAT TRONGPHONG'!Y37</f>
        <v>107.4</v>
      </c>
      <c r="Z37" s="116">
        <f>'[1]RASOAT TRONGPHONG'!Z37</f>
        <v>32176.697242907685</v>
      </c>
      <c r="AA37" s="116">
        <f>'[1]RASOAT TRONGPHONG'!AA37</f>
        <v>32176.697242907685</v>
      </c>
      <c r="AB37" s="116">
        <f>'[1]RASOAT TRONGPHONG'!AB37</f>
        <v>0</v>
      </c>
      <c r="AC37" s="116">
        <f>'[1]RASOAT TRONGPHONG'!AC37</f>
        <v>453.77717365722663</v>
      </c>
      <c r="AD37" s="116">
        <f>'[1]RASOAT TRONGPHONG'!AD37</f>
        <v>400.55717365722666</v>
      </c>
      <c r="AE37" s="116">
        <f>'[1]RASOAT TRONGPHONG'!AE37</f>
        <v>53.22</v>
      </c>
      <c r="AF37" s="116">
        <f>'[1]RASOAT TRONGPHONG'!AF37</f>
        <v>0</v>
      </c>
      <c r="AG37" s="116">
        <f>'[1]RASOAT TRONGPHONG'!AG37</f>
        <v>154280.51423729255</v>
      </c>
      <c r="AH37" s="116">
        <f>'[1]RASOAT TRONGPHONG'!AH37</f>
        <v>33459.863074450674</v>
      </c>
      <c r="AI37" s="116">
        <f>'[1]RASOAT TRONGPHONG'!AI37</f>
        <v>51908.585086023013</v>
      </c>
      <c r="AJ37" s="116">
        <f>'[1]RASOAT TRONGPHONG'!AJ37</f>
        <v>1686.7889381835928</v>
      </c>
      <c r="AK37" s="116">
        <f>'[1]RASOAT TRONGPHONG'!AK37</f>
        <v>67225.277138635269</v>
      </c>
      <c r="AL37" s="116">
        <f>'[1]RASOAT TRONGPHONG'!AL37</f>
        <v>6434.7225325683621</v>
      </c>
      <c r="AM37" s="116">
        <f>'[1]RASOAT TRONGPHONG'!AM37</f>
        <v>971.32</v>
      </c>
      <c r="AN37" s="116">
        <f>'[1]RASOAT TRONGPHONG'!AN37</f>
        <v>6135.3769382874525</v>
      </c>
      <c r="AO37" s="116">
        <f>'[1]RASOAT TRONGPHONG'!AO37</f>
        <v>3679.1688014648444</v>
      </c>
      <c r="AP37" s="116">
        <f>'[1]RASOAT TRONGPHONG'!AP37</f>
        <v>68758.073757824852</v>
      </c>
      <c r="AQ37" s="116">
        <f>'[1]RASOAT TRONGPHONG'!AQ37</f>
        <v>4914.0900000000038</v>
      </c>
      <c r="AR37" s="116">
        <f>'[1]RASOAT TRONGPHONG'!AR37</f>
        <v>12557.6200177502</v>
      </c>
      <c r="AS37" s="116">
        <f>'[1]RASOAT TRONGPHONG'!AS37</f>
        <v>21993.03999999995</v>
      </c>
      <c r="AT37" s="116">
        <f>'[1]RASOAT TRONGPHONG'!AT37</f>
        <v>611344.44732128957</v>
      </c>
      <c r="AU37" s="116">
        <f>'[1]RASOAT TRONGPHONG'!AU37</f>
        <v>865432.93118055956</v>
      </c>
      <c r="AV37" s="116">
        <f>'[1]RASOAT TRONGPHONG'!AV37</f>
        <v>1906965.8896065187</v>
      </c>
      <c r="AW37" s="164"/>
      <c r="AX37" s="164"/>
      <c r="AY37" s="164"/>
      <c r="AZ37" s="164"/>
      <c r="BA37" s="164"/>
      <c r="BB37" s="164"/>
      <c r="BC37" s="164"/>
      <c r="BD37" s="164"/>
      <c r="BE37" s="164"/>
      <c r="BF37" s="164"/>
      <c r="BG37" s="164"/>
      <c r="BH37" s="164"/>
      <c r="BI37" s="164"/>
      <c r="BJ37" s="164"/>
      <c r="BK37" s="164"/>
      <c r="BL37" s="164"/>
      <c r="BM37" s="164"/>
      <c r="BN37" s="164"/>
      <c r="BO37" s="164"/>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row>
    <row r="38" spans="1:95" s="121" customFormat="1" ht="11.1" hidden="1" customHeight="1" x14ac:dyDescent="0.2">
      <c r="A38" s="196">
        <v>26</v>
      </c>
      <c r="B38" s="113" t="s">
        <v>4</v>
      </c>
      <c r="C38" s="114">
        <f>'[1]RASOAT TRONGPHONG'!C38</f>
        <v>1112948</v>
      </c>
      <c r="D38" s="115">
        <f>'[1]RASOAT TRONGPHONG'!D38</f>
        <v>85082.66</v>
      </c>
      <c r="E38" s="115">
        <f>'[1]RASOAT TRONGPHONG'!E38</f>
        <v>197780.09</v>
      </c>
      <c r="F38" s="115">
        <f>'[1]RASOAT TRONGPHONG'!F38</f>
        <v>403898.0099999996</v>
      </c>
      <c r="G38" s="115">
        <f>'[1]RASOAT TRONGPHONG'!G38</f>
        <v>82259.980000000025</v>
      </c>
      <c r="H38" s="114">
        <f>'[1]RASOAT TRONGPHONG'!H38</f>
        <v>77950.150000000009</v>
      </c>
      <c r="I38" s="114">
        <f>'[1]RASOAT TRONGPHONG'!I38</f>
        <v>1590.8200000000008</v>
      </c>
      <c r="J38" s="114">
        <f>'[1]RASOAT TRONGPHONG'!J38</f>
        <v>145.32</v>
      </c>
      <c r="K38" s="114">
        <f>'[1]RASOAT TRONGPHONG'!K38</f>
        <v>2573.690000000001</v>
      </c>
      <c r="L38" s="114">
        <f>'[1]RASOAT TRONGPHONG'!L38</f>
        <v>185363.00999999949</v>
      </c>
      <c r="M38" s="114">
        <f>'[1]RASOAT TRONGPHONG'!M38</f>
        <v>142165.88999999955</v>
      </c>
      <c r="N38" s="114">
        <f>'[1]RASOAT TRONGPHONG'!N38</f>
        <v>31077.749999999927</v>
      </c>
      <c r="O38" s="114">
        <f>'[1]RASOAT TRONGPHONG'!O38</f>
        <v>428.35</v>
      </c>
      <c r="P38" s="114">
        <f>'[1]RASOAT TRONGPHONG'!P38</f>
        <v>11691.019999999986</v>
      </c>
      <c r="Q38" s="114">
        <f>'[1]RASOAT TRONGPHONG'!Q38</f>
        <v>379665.0000000014</v>
      </c>
      <c r="R38" s="114">
        <f>'[1]RASOAT TRONGPHONG'!R38</f>
        <v>163874.53000000055</v>
      </c>
      <c r="S38" s="114">
        <f>'[1]RASOAT TRONGPHONG'!S38</f>
        <v>173352.62000000081</v>
      </c>
      <c r="T38" s="114">
        <f>'[1]RASOAT TRONGPHONG'!T38</f>
        <v>811.19000000000062</v>
      </c>
      <c r="U38" s="114">
        <f>'[1]RASOAT TRONGPHONG'!U38</f>
        <v>41626.660000000047</v>
      </c>
      <c r="V38" s="114">
        <f>'[1]RASOAT TRONGPHONG'!V38</f>
        <v>36321.949999999953</v>
      </c>
      <c r="W38" s="114">
        <f>'[1]RASOAT TRONGPHONG'!W38</f>
        <v>0</v>
      </c>
      <c r="X38" s="114">
        <f>'[1]RASOAT TRONGPHONG'!X38</f>
        <v>0</v>
      </c>
      <c r="Y38" s="114">
        <f>'[1]RASOAT TRONGPHONG'!Y38</f>
        <v>0</v>
      </c>
      <c r="Z38" s="114">
        <f>'[1]RASOAT TRONGPHONG'!Z38</f>
        <v>1254.440000000001</v>
      </c>
      <c r="AA38" s="114">
        <f>'[1]RASOAT TRONGPHONG'!AA38</f>
        <v>1254.440000000001</v>
      </c>
      <c r="AB38" s="114">
        <f>'[1]RASOAT TRONGPHONG'!AB38</f>
        <v>0</v>
      </c>
      <c r="AC38" s="114">
        <f>'[1]RASOAT TRONGPHONG'!AC38</f>
        <v>201.23</v>
      </c>
      <c r="AD38" s="114">
        <f>'[1]RASOAT TRONGPHONG'!AD38</f>
        <v>148.01</v>
      </c>
      <c r="AE38" s="114">
        <f>'[1]RASOAT TRONGPHONG'!AE38</f>
        <v>53.22</v>
      </c>
      <c r="AF38" s="114">
        <f>'[1]RASOAT TRONGPHONG'!AF38</f>
        <v>0</v>
      </c>
      <c r="AG38" s="114">
        <f>'[1]RASOAT TRONGPHONG'!AG38</f>
        <v>35879.880000000077</v>
      </c>
      <c r="AH38" s="115">
        <f>'[1]RASOAT TRONGPHONG'!AH38</f>
        <v>14595.030000000022</v>
      </c>
      <c r="AI38" s="115">
        <f>'[1]RASOAT TRONGPHONG'!AI38</f>
        <v>18039.300000000054</v>
      </c>
      <c r="AJ38" s="115">
        <f>'[1]RASOAT TRONGPHONG'!AJ38</f>
        <v>0</v>
      </c>
      <c r="AK38" s="115">
        <f>'[1]RASOAT TRONGPHONG'!AK38</f>
        <v>3245.550000000002</v>
      </c>
      <c r="AL38" s="115">
        <f>'[1]RASOAT TRONGPHONG'!AL38</f>
        <v>209.70999999999998</v>
      </c>
      <c r="AM38" s="115">
        <f>'[1]RASOAT TRONGPHONG'!AM38</f>
        <v>6.8100000000000005</v>
      </c>
      <c r="AN38" s="115">
        <f>'[1]RASOAT TRONGPHONG'!AN38</f>
        <v>110.48999999999992</v>
      </c>
      <c r="AO38" s="115">
        <f>'[1]RASOAT TRONGPHONG'!AO38</f>
        <v>1975.3500000000024</v>
      </c>
      <c r="AP38" s="115">
        <f>'[1]RASOAT TRONGPHONG'!AP38</f>
        <v>319.73000000000013</v>
      </c>
      <c r="AQ38" s="172">
        <f>'[1]RASOAT TRONGPHONG'!AQ38</f>
        <v>1.84</v>
      </c>
      <c r="AR38" s="115">
        <f>'[1]RASOAT TRONGPHONG'!AR38</f>
        <v>484.99000000000029</v>
      </c>
      <c r="AS38" s="115">
        <f>'[1]RASOAT TRONGPHONG'!AS38</f>
        <v>20779.51999999995</v>
      </c>
      <c r="AT38" s="115">
        <f>'[1]RASOAT TRONGPHONG'!AT38</f>
        <v>82461.210000000021</v>
      </c>
      <c r="AU38" s="115">
        <f>'[1]RASOAT TRONGPHONG'!AU38</f>
        <v>147180.76999999944</v>
      </c>
      <c r="AV38" s="115">
        <f>'[1]RASOAT TRONGPHONG'!AV38</f>
        <v>395213.2400000015</v>
      </c>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row>
    <row r="39" spans="1:95" s="121" customFormat="1" ht="11.1" hidden="1" customHeight="1" x14ac:dyDescent="0.2">
      <c r="A39" s="196">
        <v>27</v>
      </c>
      <c r="B39" s="113" t="s">
        <v>1</v>
      </c>
      <c r="C39" s="114">
        <f>'[1]RASOAT TRONGPHONG'!C39</f>
        <v>1648997</v>
      </c>
      <c r="D39" s="115">
        <f>'[1]RASOAT TRONGPHONG'!D39</f>
        <v>169693.01</v>
      </c>
      <c r="E39" s="115">
        <f>'[1]RASOAT TRONGPHONG'!E39</f>
        <v>397390.15</v>
      </c>
      <c r="F39" s="115">
        <f>'[1]RASOAT TRONGPHONG'!F39</f>
        <v>610093.04000000015</v>
      </c>
      <c r="G39" s="115">
        <f>'[1]RASOAT TRONGPHONG'!G39</f>
        <v>172547.8901476324</v>
      </c>
      <c r="H39" s="114">
        <f>'[1]RASOAT TRONGPHONG'!H39</f>
        <v>163909.55972520806</v>
      </c>
      <c r="I39" s="114">
        <f>'[1]RASOAT TRONGPHONG'!I39</f>
        <v>2863.3964345703112</v>
      </c>
      <c r="J39" s="114">
        <f>'[1]RASOAT TRONGPHONG'!J39</f>
        <v>743.99762207641561</v>
      </c>
      <c r="K39" s="114">
        <f>'[1]RASOAT TRONGPHONG'!K39</f>
        <v>5030.9363657775903</v>
      </c>
      <c r="L39" s="114">
        <f>'[1]RASOAT TRONGPHONG'!L39</f>
        <v>366608.47369017295</v>
      </c>
      <c r="M39" s="114">
        <f>'[1]RASOAT TRONGPHONG'!M39</f>
        <v>272633.19907353481</v>
      </c>
      <c r="N39" s="114">
        <f>'[1]RASOAT TRONGPHONG'!N39</f>
        <v>18180.125735589554</v>
      </c>
      <c r="O39" s="114">
        <f>'[1]RASOAT TRONGPHONG'!O39</f>
        <v>5471.2393926574705</v>
      </c>
      <c r="P39" s="114">
        <f>'[1]RASOAT TRONGPHONG'!P39</f>
        <v>70323.909488391146</v>
      </c>
      <c r="Q39" s="114">
        <f>'[1]RASOAT TRONGPHONG'!Q39</f>
        <v>625137.59190189105</v>
      </c>
      <c r="R39" s="114">
        <f>'[1]RASOAT TRONGPHONG'!R39</f>
        <v>325176.98627262434</v>
      </c>
      <c r="S39" s="114">
        <f>'[1]RASOAT TRONGPHONG'!S39</f>
        <v>133541.08682989571</v>
      </c>
      <c r="T39" s="114">
        <f>'[1]RASOAT TRONGPHONG'!T39</f>
        <v>57108.974113732773</v>
      </c>
      <c r="U39" s="114">
        <f>'[1]RASOAT TRONGPHONG'!U39</f>
        <v>109310.5446856382</v>
      </c>
      <c r="V39" s="114">
        <f>'[1]RASOAT TRONGPHONG'!V39</f>
        <v>70150.23</v>
      </c>
      <c r="W39" s="114">
        <f>'[1]RASOAT TRONGPHONG'!W39</f>
        <v>0</v>
      </c>
      <c r="X39" s="114">
        <f>'[1]RASOAT TRONGPHONG'!X39</f>
        <v>0</v>
      </c>
      <c r="Y39" s="114">
        <f>'[1]RASOAT TRONGPHONG'!Y39</f>
        <v>0</v>
      </c>
      <c r="Z39" s="114">
        <f>'[1]RASOAT TRONGPHONG'!Z39</f>
        <v>26420.057242907689</v>
      </c>
      <c r="AA39" s="114">
        <f>'[1]RASOAT TRONGPHONG'!AA39</f>
        <v>26420.057242907689</v>
      </c>
      <c r="AB39" s="114">
        <f>'[1]RASOAT TRONGPHONG'!AB39</f>
        <v>0</v>
      </c>
      <c r="AC39" s="114">
        <f>'[1]RASOAT TRONGPHONG'!AC39</f>
        <v>48.337173657226614</v>
      </c>
      <c r="AD39" s="114">
        <f>'[1]RASOAT TRONGPHONG'!AD39</f>
        <v>48.337173657226614</v>
      </c>
      <c r="AE39" s="114">
        <f>'[1]RASOAT TRONGPHONG'!AE39</f>
        <v>0</v>
      </c>
      <c r="AF39" s="114">
        <f>'[1]RASOAT TRONGPHONG'!AF39</f>
        <v>0</v>
      </c>
      <c r="AG39" s="114">
        <f>'[1]RASOAT TRONGPHONG'!AG39</f>
        <v>66359.90423729243</v>
      </c>
      <c r="AH39" s="115">
        <f>'[1]RASOAT TRONGPHONG'!AH39</f>
        <v>10004.473074450649</v>
      </c>
      <c r="AI39" s="115">
        <f>'[1]RASOAT TRONGPHONG'!AI39</f>
        <v>9117.5550860229523</v>
      </c>
      <c r="AJ39" s="115">
        <f>'[1]RASOAT TRONGPHONG'!AJ39</f>
        <v>1475.2789381835928</v>
      </c>
      <c r="AK39" s="115">
        <f>'[1]RASOAT TRONGPHONG'!AK39</f>
        <v>45762.597138635232</v>
      </c>
      <c r="AL39" s="115">
        <f>'[1]RASOAT TRONGPHONG'!AL39</f>
        <v>3339.812532568365</v>
      </c>
      <c r="AM39" s="115">
        <f>'[1]RASOAT TRONGPHONG'!AM39</f>
        <v>0</v>
      </c>
      <c r="AN39" s="115">
        <f>'[1]RASOAT TRONGPHONG'!AN39</f>
        <v>309.90693828735419</v>
      </c>
      <c r="AO39" s="115">
        <f>'[1]RASOAT TRONGPHONG'!AO39</f>
        <v>439.5188014648428</v>
      </c>
      <c r="AP39" s="115">
        <f>'[1]RASOAT TRONGPHONG'!AP39</f>
        <v>33121.463757824495</v>
      </c>
      <c r="AQ39" s="115">
        <f>'[1]RASOAT TRONGPHONG'!AQ39</f>
        <v>0</v>
      </c>
      <c r="AR39" s="115">
        <f>'[1]RASOAT TRONGPHONG'!AR39</f>
        <v>453.330017749023</v>
      </c>
      <c r="AS39" s="115">
        <f>'[1]RASOAT TRONGPHONG'!AS39</f>
        <v>0</v>
      </c>
      <c r="AT39" s="115">
        <f>'[1]RASOAT TRONGPHONG'!AT39</f>
        <v>172596.22732128963</v>
      </c>
      <c r="AU39" s="115">
        <f>'[1]RASOAT TRONGPHONG'!AU39</f>
        <v>296159.33118056</v>
      </c>
      <c r="AV39" s="115">
        <f>'[1]RASOAT TRONGPHONG'!AV39</f>
        <v>684342.75960651773</v>
      </c>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row>
    <row r="40" spans="1:95" s="121" customFormat="1" ht="11.1" hidden="1" customHeight="1" x14ac:dyDescent="0.2">
      <c r="A40" s="196">
        <v>28</v>
      </c>
      <c r="B40" s="113" t="s">
        <v>0</v>
      </c>
      <c r="C40" s="114">
        <f>'[1]RASOAT TRONGPHONG'!C40</f>
        <v>599031</v>
      </c>
      <c r="D40" s="115">
        <f>'[1]RASOAT TRONGPHONG'!D40</f>
        <v>80227.05</v>
      </c>
      <c r="E40" s="115">
        <f>'[1]RASOAT TRONGPHONG'!E40</f>
        <v>122353.88999999997</v>
      </c>
      <c r="F40" s="115">
        <f>'[1]RASOAT TRONGPHONG'!F40</f>
        <v>166475.77999999991</v>
      </c>
      <c r="G40" s="115">
        <f>'[1]RASOAT TRONGPHONG'!G40</f>
        <v>74312.619999999923</v>
      </c>
      <c r="H40" s="114">
        <f>'[1]RASOAT TRONGPHONG'!H40</f>
        <v>73080.469999999914</v>
      </c>
      <c r="I40" s="114">
        <f>'[1]RASOAT TRONGPHONG'!I40</f>
        <v>771.02</v>
      </c>
      <c r="J40" s="114">
        <f>'[1]RASOAT TRONGPHONG'!J40</f>
        <v>0</v>
      </c>
      <c r="K40" s="114">
        <f>'[1]RASOAT TRONGPHONG'!K40</f>
        <v>461.13000000000034</v>
      </c>
      <c r="L40" s="114">
        <f>'[1]RASOAT TRONGPHONG'!L40</f>
        <v>114070.95999999999</v>
      </c>
      <c r="M40" s="114">
        <f>'[1]RASOAT TRONGPHONG'!M40</f>
        <v>79150.79000000011</v>
      </c>
      <c r="N40" s="114">
        <f>'[1]RASOAT TRONGPHONG'!N40</f>
        <v>24951.649999999889</v>
      </c>
      <c r="O40" s="114">
        <f>'[1]RASOAT TRONGPHONG'!O40</f>
        <v>1301.6499999999999</v>
      </c>
      <c r="P40" s="114">
        <f>'[1]RASOAT TRONGPHONG'!P40</f>
        <v>8666.8699999999935</v>
      </c>
      <c r="Q40" s="114">
        <f>'[1]RASOAT TRONGPHONG'!Q40</f>
        <v>174259.61999999944</v>
      </c>
      <c r="R40" s="114">
        <f>'[1]RASOAT TRONGPHONG'!R40</f>
        <v>66308.109999999942</v>
      </c>
      <c r="S40" s="114">
        <f>'[1]RASOAT TRONGPHONG'!S40</f>
        <v>81806.599999999482</v>
      </c>
      <c r="T40" s="114">
        <f>'[1]RASOAT TRONGPHONG'!T40</f>
        <v>6786.8900000000049</v>
      </c>
      <c r="U40" s="114">
        <f>'[1]RASOAT TRONGPHONG'!U40</f>
        <v>19358.02</v>
      </c>
      <c r="V40" s="114">
        <f>'[1]RASOAT TRONGPHONG'!V40</f>
        <v>1220.5</v>
      </c>
      <c r="W40" s="114">
        <f>'[1]RASOAT TRONGPHONG'!W40</f>
        <v>274.56000000000012</v>
      </c>
      <c r="X40" s="114">
        <f>'[1]RASOAT TRONGPHONG'!X40</f>
        <v>274.56000000000012</v>
      </c>
      <c r="Y40" s="114">
        <f>'[1]RASOAT TRONGPHONG'!Y40</f>
        <v>0</v>
      </c>
      <c r="Z40" s="114">
        <f>'[1]RASOAT TRONGPHONG'!Z40</f>
        <v>626.30000000000007</v>
      </c>
      <c r="AA40" s="114">
        <f>'[1]RASOAT TRONGPHONG'!AA40</f>
        <v>626.30000000000007</v>
      </c>
      <c r="AB40" s="114">
        <f>'[1]RASOAT TRONGPHONG'!AB40</f>
        <v>0</v>
      </c>
      <c r="AC40" s="114">
        <f>'[1]RASOAT TRONGPHONG'!AC40</f>
        <v>204.21000000000004</v>
      </c>
      <c r="AD40" s="114">
        <f>'[1]RASOAT TRONGPHONG'!AD40</f>
        <v>204.21000000000004</v>
      </c>
      <c r="AE40" s="114">
        <f>'[1]RASOAT TRONGPHONG'!AE40</f>
        <v>0</v>
      </c>
      <c r="AF40" s="114">
        <f>'[1]RASOAT TRONGPHONG'!AF40</f>
        <v>0</v>
      </c>
      <c r="AG40" s="114">
        <f>'[1]RASOAT TRONGPHONG'!AG40</f>
        <v>8169.4900000000007</v>
      </c>
      <c r="AH40" s="115">
        <f>'[1]RASOAT TRONGPHONG'!AH40</f>
        <v>5535.68</v>
      </c>
      <c r="AI40" s="115">
        <f>'[1]RASOAT TRONGPHONG'!AI40</f>
        <v>1422.3000000000022</v>
      </c>
      <c r="AJ40" s="115">
        <f>'[1]RASOAT TRONGPHONG'!AJ40</f>
        <v>139.57000000000005</v>
      </c>
      <c r="AK40" s="115">
        <f>'[1]RASOAT TRONGPHONG'!AK40</f>
        <v>1071.9399999999989</v>
      </c>
      <c r="AL40" s="115">
        <f>'[1]RASOAT TRONGPHONG'!AL40</f>
        <v>773.6399999999993</v>
      </c>
      <c r="AM40" s="115">
        <f>'[1]RASOAT TRONGPHONG'!AM40</f>
        <v>258.27000000000004</v>
      </c>
      <c r="AN40" s="115">
        <f>'[1]RASOAT TRONGPHONG'!AN40</f>
        <v>2.82</v>
      </c>
      <c r="AO40" s="115">
        <f>'[1]RASOAT TRONGPHONG'!AO40</f>
        <v>0</v>
      </c>
      <c r="AP40" s="115">
        <f>'[1]RASOAT TRONGPHONG'!AP40</f>
        <v>6545.71</v>
      </c>
      <c r="AQ40" s="115">
        <f>'[1]RASOAT TRONGPHONG'!AQ40</f>
        <v>939.63999999999885</v>
      </c>
      <c r="AR40" s="115">
        <f>'[1]RASOAT TRONGPHONG'!AR40</f>
        <v>193.88000000000002</v>
      </c>
      <c r="AS40" s="115">
        <f>'[1]RASOAT TRONGPHONG'!AS40</f>
        <v>10.56</v>
      </c>
      <c r="AT40" s="115">
        <f>'[1]RASOAT TRONGPHONG'!AT40</f>
        <v>74516.829999999929</v>
      </c>
      <c r="AU40" s="115">
        <f>'[1]RASOAT TRONGPHONG'!AU40</f>
        <v>105141.29999999997</v>
      </c>
      <c r="AV40" s="115">
        <f>'[1]RASOAT TRONGPHONG'!AV40</f>
        <v>175365.61999999944</v>
      </c>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row>
    <row r="41" spans="1:95" s="171" customFormat="1" ht="11.1" hidden="1" customHeight="1" x14ac:dyDescent="0.2">
      <c r="A41" s="196">
        <v>29</v>
      </c>
      <c r="B41" s="113" t="s">
        <v>2</v>
      </c>
      <c r="C41" s="173">
        <f>'[1]RASOAT TRONGPHONG'!C41</f>
        <v>806525</v>
      </c>
      <c r="D41" s="174">
        <f>'[1]RASOAT TRONGPHONG'!D41</f>
        <v>125739.53000000001</v>
      </c>
      <c r="E41" s="174">
        <f>'[1]RASOAT TRONGPHONG'!E41</f>
        <v>171448.44</v>
      </c>
      <c r="F41" s="174">
        <f>'[1]RASOAT TRONGPHONG'!F41</f>
        <v>333119.09999999998</v>
      </c>
      <c r="G41" s="115">
        <f>'[1]RASOAT TRONGPHONG'!G41</f>
        <v>121952.77000000002</v>
      </c>
      <c r="H41" s="114">
        <f>'[1]RASOAT TRONGPHONG'!H41</f>
        <v>116280.29000000002</v>
      </c>
      <c r="I41" s="114">
        <f>'[1]RASOAT TRONGPHONG'!I41</f>
        <v>88.100000000000023</v>
      </c>
      <c r="J41" s="114">
        <f>'[1]RASOAT TRONGPHONG'!J41</f>
        <v>165.58999999999997</v>
      </c>
      <c r="K41" s="114">
        <f>'[1]RASOAT TRONGPHONG'!K41</f>
        <v>5418.7899999999991</v>
      </c>
      <c r="L41" s="114">
        <f>'[1]RASOAT TRONGPHONG'!L41</f>
        <v>176554.4800000001</v>
      </c>
      <c r="M41" s="114">
        <f>'[1]RASOAT TRONGPHONG'!M41</f>
        <v>154141.41000000012</v>
      </c>
      <c r="N41" s="114">
        <f>'[1]RASOAT TRONGPHONG'!N41</f>
        <v>10999.989999999991</v>
      </c>
      <c r="O41" s="114">
        <f>'[1]RASOAT TRONGPHONG'!O41</f>
        <v>1102.49</v>
      </c>
      <c r="P41" s="114">
        <f>'[1]RASOAT TRONGPHONG'!P41</f>
        <v>10310.590000000004</v>
      </c>
      <c r="Q41" s="114">
        <f>'[1]RASOAT TRONGPHONG'!Q41</f>
        <v>343067.54000000027</v>
      </c>
      <c r="R41" s="114">
        <f>'[1]RASOAT TRONGPHONG'!R41</f>
        <v>206475.58999999994</v>
      </c>
      <c r="S41" s="114">
        <f>'[1]RASOAT TRONGPHONG'!S41</f>
        <v>96827.710000000356</v>
      </c>
      <c r="T41" s="114">
        <f>'[1]RASOAT TRONGPHONG'!T41</f>
        <v>10387.680000000013</v>
      </c>
      <c r="U41" s="114">
        <f>'[1]RASOAT TRONGPHONG'!U41</f>
        <v>29376.559999999994</v>
      </c>
      <c r="V41" s="114">
        <f>'[1]RASOAT TRONGPHONG'!V41</f>
        <v>6219.82</v>
      </c>
      <c r="W41" s="114">
        <f>'[1]RASOAT TRONGPHONG'!W41</f>
        <v>295.72000000000003</v>
      </c>
      <c r="X41" s="114">
        <f>'[1]RASOAT TRONGPHONG'!X41</f>
        <v>188.32000000000002</v>
      </c>
      <c r="Y41" s="114">
        <f>'[1]RASOAT TRONGPHONG'!Y41</f>
        <v>107.4</v>
      </c>
      <c r="Z41" s="114">
        <f>'[1]RASOAT TRONGPHONG'!Z41</f>
        <v>2543.3099999999968</v>
      </c>
      <c r="AA41" s="114">
        <f>'[1]RASOAT TRONGPHONG'!AA41</f>
        <v>2543.3099999999968</v>
      </c>
      <c r="AB41" s="114">
        <f>'[1]RASOAT TRONGPHONG'!AB41</f>
        <v>0</v>
      </c>
      <c r="AC41" s="114">
        <f>'[1]RASOAT TRONGPHONG'!AC41</f>
        <v>0</v>
      </c>
      <c r="AD41" s="114">
        <f>'[1]RASOAT TRONGPHONG'!AD41</f>
        <v>0</v>
      </c>
      <c r="AE41" s="114">
        <f>'[1]RASOAT TRONGPHONG'!AE41</f>
        <v>0</v>
      </c>
      <c r="AF41" s="114">
        <f>'[1]RASOAT TRONGPHONG'!AF41</f>
        <v>0</v>
      </c>
      <c r="AG41" s="115">
        <f>'[1]RASOAT TRONGPHONG'!AG41</f>
        <v>10019.229999999994</v>
      </c>
      <c r="AH41" s="115">
        <f>'[1]RASOAT TRONGPHONG'!AH41</f>
        <v>764.70999999999992</v>
      </c>
      <c r="AI41" s="115">
        <f>'[1]RASOAT TRONGPHONG'!AI41</f>
        <v>3515.739999999998</v>
      </c>
      <c r="AJ41" s="115">
        <f>'[1]RASOAT TRONGPHONG'!AJ41</f>
        <v>60.83</v>
      </c>
      <c r="AK41" s="115">
        <f>'[1]RASOAT TRONGPHONG'!AK41</f>
        <v>5677.9499999999962</v>
      </c>
      <c r="AL41" s="115">
        <f>'[1]RASOAT TRONGPHONG'!AL41</f>
        <v>91.289999999999992</v>
      </c>
      <c r="AM41" s="115">
        <f>'[1]RASOAT TRONGPHONG'!AM41</f>
        <v>188.1</v>
      </c>
      <c r="AN41" s="115">
        <f>'[1]RASOAT TRONGPHONG'!AN41</f>
        <v>900.43999999999937</v>
      </c>
      <c r="AO41" s="115">
        <f>'[1]RASOAT TRONGPHONG'!AO41</f>
        <v>0</v>
      </c>
      <c r="AP41" s="115">
        <f>'[1]RASOAT TRONGPHONG'!AP41</f>
        <v>9616.0100000000111</v>
      </c>
      <c r="AQ41" s="115">
        <f>'[1]RASOAT TRONGPHONG'!AQ41</f>
        <v>3972.6100000000047</v>
      </c>
      <c r="AR41" s="115">
        <f>'[1]RASOAT TRONGPHONG'!AR41</f>
        <v>0</v>
      </c>
      <c r="AS41" s="115">
        <f>'[1]RASOAT TRONGPHONG'!AS41</f>
        <v>0</v>
      </c>
      <c r="AT41" s="115">
        <f>'[1]RASOAT TRONGPHONG'!AT41</f>
        <v>121952.77000000002</v>
      </c>
      <c r="AU41" s="115">
        <f>'[1]RASOAT TRONGPHONG'!AU41</f>
        <v>165651.1400000001</v>
      </c>
      <c r="AV41" s="115">
        <f>'[1]RASOAT TRONGPHONG'!AV41</f>
        <v>342041.46000000025</v>
      </c>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row>
    <row r="42" spans="1:95" s="171" customFormat="1" ht="11.1" hidden="1" customHeight="1" x14ac:dyDescent="0.2">
      <c r="A42" s="196">
        <v>30</v>
      </c>
      <c r="B42" s="113" t="s">
        <v>3</v>
      </c>
      <c r="C42" s="173">
        <f>'[1]RASOAT TRONGPHONG'!C42</f>
        <v>473982</v>
      </c>
      <c r="D42" s="174">
        <f>'[1]RASOAT TRONGPHONG'!D42</f>
        <v>68664.400000000009</v>
      </c>
      <c r="E42" s="174">
        <f>'[1]RASOAT TRONGPHONG'!E42</f>
        <v>99230.829999999987</v>
      </c>
      <c r="F42" s="174">
        <f>'[1]RASOAT TRONGPHONG'!F42</f>
        <v>155515.12</v>
      </c>
      <c r="G42" s="115">
        <f>'[1]RASOAT TRONGPHONG'!G42</f>
        <v>68894.290000000023</v>
      </c>
      <c r="H42" s="114">
        <f>'[1]RASOAT TRONGPHONG'!H42</f>
        <v>59051.600000000035</v>
      </c>
      <c r="I42" s="114">
        <f>'[1]RASOAT TRONGPHONG'!I42</f>
        <v>1617.5199999999998</v>
      </c>
      <c r="J42" s="114">
        <f>'[1]RASOAT TRONGPHONG'!J42</f>
        <v>1653.4599999999991</v>
      </c>
      <c r="K42" s="114">
        <f>'[1]RASOAT TRONGPHONG'!K42</f>
        <v>6571.7099999999946</v>
      </c>
      <c r="L42" s="114">
        <f>'[1]RASOAT TRONGPHONG'!L42</f>
        <v>99510.680000000139</v>
      </c>
      <c r="M42" s="114">
        <f>'[1]RASOAT TRONGPHONG'!M42</f>
        <v>50517.000000000007</v>
      </c>
      <c r="N42" s="114">
        <f>'[1]RASOAT TRONGPHONG'!N42</f>
        <v>26576.470000000078</v>
      </c>
      <c r="O42" s="114">
        <f>'[1]RASOAT TRONGPHONG'!O42</f>
        <v>6859.8000000000538</v>
      </c>
      <c r="P42" s="114">
        <f>'[1]RASOAT TRONGPHONG'!P42</f>
        <v>15557.410000000002</v>
      </c>
      <c r="Q42" s="114">
        <f>'[1]RASOAT TRONGPHONG'!Q42</f>
        <v>166461.16000000125</v>
      </c>
      <c r="R42" s="114">
        <f>'[1]RASOAT TRONGPHONG'!R42</f>
        <v>32425.040000000005</v>
      </c>
      <c r="S42" s="114">
        <f>'[1]RASOAT TRONGPHONG'!S42</f>
        <v>73438.36999999969</v>
      </c>
      <c r="T42" s="114">
        <f>'[1]RASOAT TRONGPHONG'!T42</f>
        <v>27238.830000001493</v>
      </c>
      <c r="U42" s="114">
        <f>'[1]RASOAT TRONGPHONG'!U42</f>
        <v>33358.920000000056</v>
      </c>
      <c r="V42" s="114">
        <f>'[1]RASOAT TRONGPHONG'!V42</f>
        <v>10710.190000000144</v>
      </c>
      <c r="W42" s="114">
        <f>'[1]RASOAT TRONGPHONG'!W42</f>
        <v>0</v>
      </c>
      <c r="X42" s="114">
        <f>'[1]RASOAT TRONGPHONG'!X42</f>
        <v>0</v>
      </c>
      <c r="Y42" s="114">
        <f>'[1]RASOAT TRONGPHONG'!Y42</f>
        <v>0</v>
      </c>
      <c r="Z42" s="114">
        <f>'[1]RASOAT TRONGPHONG'!Z42</f>
        <v>1332.5899999999981</v>
      </c>
      <c r="AA42" s="114">
        <f>'[1]RASOAT TRONGPHONG'!AA42</f>
        <v>1332.5899999999981</v>
      </c>
      <c r="AB42" s="114">
        <f>'[1]RASOAT TRONGPHONG'!AB42</f>
        <v>0</v>
      </c>
      <c r="AC42" s="114">
        <f>'[1]RASOAT TRONGPHONG'!AC42</f>
        <v>0</v>
      </c>
      <c r="AD42" s="114">
        <f>'[1]RASOAT TRONGPHONG'!AD42</f>
        <v>0</v>
      </c>
      <c r="AE42" s="114">
        <f>'[1]RASOAT TRONGPHONG'!AE42</f>
        <v>0</v>
      </c>
      <c r="AF42" s="114">
        <f>'[1]RASOAT TRONGPHONG'!AF42</f>
        <v>0</v>
      </c>
      <c r="AG42" s="115">
        <f>'[1]RASOAT TRONGPHONG'!AG42</f>
        <v>20238.990000000013</v>
      </c>
      <c r="AH42" s="115">
        <f>'[1]RASOAT TRONGPHONG'!AH42</f>
        <v>1122.2099999999989</v>
      </c>
      <c r="AI42" s="115">
        <f>'[1]RASOAT TRONGPHONG'!AI42</f>
        <v>15799.170000000011</v>
      </c>
      <c r="AJ42" s="115">
        <f>'[1]RASOAT TRONGPHONG'!AJ42</f>
        <v>10.309999999999999</v>
      </c>
      <c r="AK42" s="115">
        <f>'[1]RASOAT TRONGPHONG'!AK42</f>
        <v>3307.300000000002</v>
      </c>
      <c r="AL42" s="115">
        <f>'[1]RASOAT TRONGPHONG'!AL42</f>
        <v>1155.9499999999996</v>
      </c>
      <c r="AM42" s="115">
        <f>'[1]RASOAT TRONGPHONG'!AM42</f>
        <v>0</v>
      </c>
      <c r="AN42" s="115">
        <f>'[1]RASOAT TRONGPHONG'!AN42</f>
        <v>4811.7200000000994</v>
      </c>
      <c r="AO42" s="115">
        <f>'[1]RASOAT TRONGPHONG'!AO42</f>
        <v>0</v>
      </c>
      <c r="AP42" s="115">
        <f>'[1]RASOAT TRONGPHONG'!AP42</f>
        <v>15813.410000000336</v>
      </c>
      <c r="AQ42" s="115">
        <f>'[1]RASOAT TRONGPHONG'!AQ42</f>
        <v>0</v>
      </c>
      <c r="AR42" s="115">
        <f>'[1]RASOAT TRONGPHONG'!AR42</f>
        <v>11425.420000001177</v>
      </c>
      <c r="AS42" s="115">
        <f>'[1]RASOAT TRONGPHONG'!AS42</f>
        <v>0</v>
      </c>
      <c r="AT42" s="115">
        <f>'[1]RASOAT TRONGPHONG'!AT42</f>
        <v>68894.290000000023</v>
      </c>
      <c r="AU42" s="115">
        <f>'[1]RASOAT TRONGPHONG'!AU42</f>
        <v>73304.020000000019</v>
      </c>
      <c r="AV42" s="115">
        <f>'[1]RASOAT TRONGPHONG'!AV42</f>
        <v>160793.90999999977</v>
      </c>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row>
    <row r="43" spans="1:95" s="171" customFormat="1" ht="11.1" hidden="1" customHeight="1" x14ac:dyDescent="0.2">
      <c r="A43" s="196">
        <v>31</v>
      </c>
      <c r="B43" s="113" t="s">
        <v>5</v>
      </c>
      <c r="C43" s="173">
        <f>'[1]RASOAT TRONGPHONG'!C43</f>
        <v>502629</v>
      </c>
      <c r="D43" s="174">
        <f>'[1]RASOAT TRONGPHONG'!D43</f>
        <v>88068.17</v>
      </c>
      <c r="E43" s="174">
        <f>'[1]RASOAT TRONGPHONG'!E43</f>
        <v>90051.62000000001</v>
      </c>
      <c r="F43" s="174">
        <f>'[1]RASOAT TRONGPHONG'!F43</f>
        <v>161366.68000000011</v>
      </c>
      <c r="G43" s="115">
        <f>'[1]RASOAT TRONGPHONG'!G43</f>
        <v>90923.119999999908</v>
      </c>
      <c r="H43" s="114">
        <f>'[1]RASOAT TRONGPHONG'!H43</f>
        <v>84219.209999999905</v>
      </c>
      <c r="I43" s="114">
        <f>'[1]RASOAT TRONGPHONG'!I43</f>
        <v>1560.4200000000008</v>
      </c>
      <c r="J43" s="114">
        <f>'[1]RASOAT TRONGPHONG'!J43</f>
        <v>194.38000000000008</v>
      </c>
      <c r="K43" s="114">
        <f>'[1]RASOAT TRONGPHONG'!K43</f>
        <v>4949.1100000000042</v>
      </c>
      <c r="L43" s="114">
        <f>'[1]RASOAT TRONGPHONG'!L43</f>
        <v>94256.15</v>
      </c>
      <c r="M43" s="114">
        <f>'[1]RASOAT TRONGPHONG'!M43</f>
        <v>71515.979999999952</v>
      </c>
      <c r="N43" s="114">
        <f>'[1]RASOAT TRONGPHONG'!N43</f>
        <v>9653.8700000000154</v>
      </c>
      <c r="O43" s="114">
        <f>'[1]RASOAT TRONGPHONG'!O43</f>
        <v>880.87999999999795</v>
      </c>
      <c r="P43" s="114">
        <f>'[1]RASOAT TRONGPHONG'!P43</f>
        <v>12205.42000000002</v>
      </c>
      <c r="Q43" s="114">
        <f>'[1]RASOAT TRONGPHONG'!Q43</f>
        <v>140140.59000000003</v>
      </c>
      <c r="R43" s="114">
        <f>'[1]RASOAT TRONGPHONG'!R43</f>
        <v>55116.539999999986</v>
      </c>
      <c r="S43" s="114">
        <f>'[1]RASOAT TRONGPHONG'!S43</f>
        <v>66760.190000000017</v>
      </c>
      <c r="T43" s="114">
        <f>'[1]RASOAT TRONGPHONG'!T43</f>
        <v>3401.4500000000057</v>
      </c>
      <c r="U43" s="114">
        <f>'[1]RASOAT TRONGPHONG'!U43</f>
        <v>14862.410000000003</v>
      </c>
      <c r="V43" s="114">
        <f>'[1]RASOAT TRONGPHONG'!V43</f>
        <v>23517.050000000043</v>
      </c>
      <c r="W43" s="114">
        <f>'[1]RASOAT TRONGPHONG'!W43</f>
        <v>0</v>
      </c>
      <c r="X43" s="114">
        <f>'[1]RASOAT TRONGPHONG'!X43</f>
        <v>0</v>
      </c>
      <c r="Y43" s="114">
        <f>'[1]RASOAT TRONGPHONG'!Y43</f>
        <v>0</v>
      </c>
      <c r="Z43" s="114">
        <f>'[1]RASOAT TRONGPHONG'!Z43</f>
        <v>0</v>
      </c>
      <c r="AA43" s="114">
        <f>'[1]RASOAT TRONGPHONG'!AA43</f>
        <v>0</v>
      </c>
      <c r="AB43" s="114">
        <f>'[1]RASOAT TRONGPHONG'!AB43</f>
        <v>0</v>
      </c>
      <c r="AC43" s="114">
        <f>'[1]RASOAT TRONGPHONG'!AC43</f>
        <v>0</v>
      </c>
      <c r="AD43" s="114">
        <f>'[1]RASOAT TRONGPHONG'!AD43</f>
        <v>0</v>
      </c>
      <c r="AE43" s="114">
        <f>'[1]RASOAT TRONGPHONG'!AE43</f>
        <v>0</v>
      </c>
      <c r="AF43" s="114">
        <f>'[1]RASOAT TRONGPHONG'!AF43</f>
        <v>0</v>
      </c>
      <c r="AG43" s="115">
        <f>'[1]RASOAT TRONGPHONG'!AG43</f>
        <v>13613.02000000003</v>
      </c>
      <c r="AH43" s="115">
        <f>'[1]RASOAT TRONGPHONG'!AH43</f>
        <v>1437.7599999999995</v>
      </c>
      <c r="AI43" s="115">
        <f>'[1]RASOAT TRONGPHONG'!AI43</f>
        <v>4014.5199999999982</v>
      </c>
      <c r="AJ43" s="115">
        <f>'[1]RASOAT TRONGPHONG'!AJ43</f>
        <v>0.8</v>
      </c>
      <c r="AK43" s="115">
        <f>'[1]RASOAT TRONGPHONG'!AK43</f>
        <v>8159.9400000000314</v>
      </c>
      <c r="AL43" s="115">
        <f>'[1]RASOAT TRONGPHONG'!AL43</f>
        <v>864.31999999999812</v>
      </c>
      <c r="AM43" s="115">
        <f>'[1]RASOAT TRONGPHONG'!AM43</f>
        <v>518.14</v>
      </c>
      <c r="AN43" s="115">
        <f>'[1]RASOAT TRONGPHONG'!AN43</f>
        <v>0</v>
      </c>
      <c r="AO43" s="115">
        <f>'[1]RASOAT TRONGPHONG'!AO43</f>
        <v>1264.2999999999995</v>
      </c>
      <c r="AP43" s="115">
        <f>'[1]RASOAT TRONGPHONG'!AP43</f>
        <v>3341.7500000000055</v>
      </c>
      <c r="AQ43" s="115">
        <f>'[1]RASOAT TRONGPHONG'!AQ43</f>
        <v>0</v>
      </c>
      <c r="AR43" s="115">
        <f>'[1]RASOAT TRONGPHONG'!AR43</f>
        <v>0</v>
      </c>
      <c r="AS43" s="115">
        <f>'[1]RASOAT TRONGPHONG'!AS43</f>
        <v>1202.96</v>
      </c>
      <c r="AT43" s="115">
        <f>'[1]RASOAT TRONGPHONG'!AT43</f>
        <v>90923.119999999908</v>
      </c>
      <c r="AU43" s="115">
        <f>'[1]RASOAT TRONGPHONG'!AU43</f>
        <v>77996.369999999966</v>
      </c>
      <c r="AV43" s="115">
        <f>'[1]RASOAT TRONGPHONG'!AV43</f>
        <v>149208.90000000005</v>
      </c>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row>
    <row r="44" spans="1:95" s="169" customFormat="1" ht="11.1" hidden="1" customHeight="1" x14ac:dyDescent="0.2">
      <c r="A44" s="199" t="s">
        <v>103</v>
      </c>
      <c r="B44" s="199" t="s">
        <v>104</v>
      </c>
      <c r="C44" s="116">
        <f>'[1]RASOAT TRONGPHONG'!C44</f>
        <v>4439678</v>
      </c>
      <c r="D44" s="116">
        <f>'[1]RASOAT TRONGPHONG'!D44</f>
        <v>291878.93</v>
      </c>
      <c r="E44" s="116">
        <f>'[1]RASOAT TRONGPHONG'!E44</f>
        <v>1254474.9500000002</v>
      </c>
      <c r="F44" s="116">
        <f>'[1]RASOAT TRONGPHONG'!F44</f>
        <v>1056817.5399999998</v>
      </c>
      <c r="G44" s="116">
        <f>'[1]RASOAT TRONGPHONG'!G44</f>
        <v>315314.05</v>
      </c>
      <c r="H44" s="116">
        <f>'[1]RASOAT TRONGPHONG'!H44</f>
        <v>264384.60000000003</v>
      </c>
      <c r="I44" s="116">
        <f>'[1]RASOAT TRONGPHONG'!I44</f>
        <v>7598.9299999999976</v>
      </c>
      <c r="J44" s="116">
        <f>'[1]RASOAT TRONGPHONG'!J44</f>
        <v>11305.760000000013</v>
      </c>
      <c r="K44" s="116">
        <f>'[1]RASOAT TRONGPHONG'!K44</f>
        <v>32024.759999999991</v>
      </c>
      <c r="L44" s="116">
        <f>'[1]RASOAT TRONGPHONG'!L44</f>
        <v>1160393.9199999995</v>
      </c>
      <c r="M44" s="116">
        <f>'[1]RASOAT TRONGPHONG'!M44</f>
        <v>851962.98999999976</v>
      </c>
      <c r="N44" s="116">
        <f>'[1]RASOAT TRONGPHONG'!N44</f>
        <v>134004.45999999996</v>
      </c>
      <c r="O44" s="116">
        <f>'[1]RASOAT TRONGPHONG'!O44</f>
        <v>34972.459999999992</v>
      </c>
      <c r="P44" s="116">
        <f>'[1]RASOAT TRONGPHONG'!P44</f>
        <v>139454.01000000004</v>
      </c>
      <c r="Q44" s="116">
        <f>'[1]RASOAT TRONGPHONG'!Q44</f>
        <v>1087321.9100000001</v>
      </c>
      <c r="R44" s="116">
        <f>'[1]RASOAT TRONGPHONG'!R44</f>
        <v>404085.51</v>
      </c>
      <c r="S44" s="116">
        <f>'[1]RASOAT TRONGPHONG'!S44</f>
        <v>458750.52000000025</v>
      </c>
      <c r="T44" s="116">
        <f>'[1]RASOAT TRONGPHONG'!T44</f>
        <v>73319.640000000116</v>
      </c>
      <c r="U44" s="116">
        <f>'[1]RASOAT TRONGPHONG'!U44</f>
        <v>151166.23999999985</v>
      </c>
      <c r="V44" s="116">
        <f>'[1]RASOAT TRONGPHONG'!V44</f>
        <v>288731.6300000014</v>
      </c>
      <c r="W44" s="116">
        <f>'[1]RASOAT TRONGPHONG'!W44</f>
        <v>3891.4900000000011</v>
      </c>
      <c r="X44" s="116">
        <f>'[1]RASOAT TRONGPHONG'!X44</f>
        <v>3842.3100000000009</v>
      </c>
      <c r="Y44" s="116">
        <f>'[1]RASOAT TRONGPHONG'!Y44</f>
        <v>49.18</v>
      </c>
      <c r="Z44" s="116">
        <f>'[1]RASOAT TRONGPHONG'!Z44</f>
        <v>67699.700000000012</v>
      </c>
      <c r="AA44" s="116">
        <f>'[1]RASOAT TRONGPHONG'!AA44</f>
        <v>24143.959999999995</v>
      </c>
      <c r="AB44" s="116">
        <f>'[1]RASOAT TRONGPHONG'!AB44</f>
        <v>43555.74000000002</v>
      </c>
      <c r="AC44" s="116">
        <f>'[1]RASOAT TRONGPHONG'!AC44</f>
        <v>210.60999999999996</v>
      </c>
      <c r="AD44" s="116">
        <f>'[1]RASOAT TRONGPHONG'!AD44</f>
        <v>207.29999999999995</v>
      </c>
      <c r="AE44" s="116">
        <f>'[1]RASOAT TRONGPHONG'!AE44</f>
        <v>3.31</v>
      </c>
      <c r="AF44" s="116">
        <f>'[1]RASOAT TRONGPHONG'!AF44</f>
        <v>0</v>
      </c>
      <c r="AG44" s="116">
        <f>'[1]RASOAT TRONGPHONG'!AG44</f>
        <v>163005.20999999996</v>
      </c>
      <c r="AH44" s="116">
        <f>'[1]RASOAT TRONGPHONG'!AH44</f>
        <v>26983.779999999952</v>
      </c>
      <c r="AI44" s="116">
        <f>'[1]RASOAT TRONGPHONG'!AI44</f>
        <v>74369.469999999899</v>
      </c>
      <c r="AJ44" s="116">
        <f>'[1]RASOAT TRONGPHONG'!AJ44</f>
        <v>11398.390000000003</v>
      </c>
      <c r="AK44" s="116">
        <f>'[1]RASOAT TRONGPHONG'!AK44</f>
        <v>50253.570000000116</v>
      </c>
      <c r="AL44" s="116">
        <f>'[1]RASOAT TRONGPHONG'!AL44</f>
        <v>4574.1599999999971</v>
      </c>
      <c r="AM44" s="116">
        <f>'[1]RASOAT TRONGPHONG'!AM44</f>
        <v>9079.9100000000126</v>
      </c>
      <c r="AN44" s="116">
        <f>'[1]RASOAT TRONGPHONG'!AN44</f>
        <v>6791.8499999999958</v>
      </c>
      <c r="AO44" s="116">
        <f>'[1]RASOAT TRONGPHONG'!AO44</f>
        <v>1339.8299999999995</v>
      </c>
      <c r="AP44" s="116">
        <f>'[1]RASOAT TRONGPHONG'!AP44</f>
        <v>30465.470000000027</v>
      </c>
      <c r="AQ44" s="116">
        <f>'[1]RASOAT TRONGPHONG'!AQ44</f>
        <v>6566.3099999999995</v>
      </c>
      <c r="AR44" s="116">
        <f>'[1]RASOAT TRONGPHONG'!AR44</f>
        <v>7000.9100000000008</v>
      </c>
      <c r="AS44" s="116">
        <f>'[1]RASOAT TRONGPHONG'!AS44</f>
        <v>287.95999999999992</v>
      </c>
      <c r="AT44" s="116">
        <f>'[1]RASOAT TRONGPHONG'!AT44</f>
        <v>315524.65999999997</v>
      </c>
      <c r="AU44" s="116">
        <f>'[1]RASOAT TRONGPHONG'!AU44</f>
        <v>979494.44999999984</v>
      </c>
      <c r="AV44" s="116">
        <f>'[1]RASOAT TRONGPHONG'!AV44</f>
        <v>1273706.1700000002</v>
      </c>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row>
    <row r="45" spans="1:95" s="171" customFormat="1" ht="11.1" hidden="1" customHeight="1" x14ac:dyDescent="0.2">
      <c r="A45" s="196">
        <v>32</v>
      </c>
      <c r="B45" s="113" t="s">
        <v>32</v>
      </c>
      <c r="C45" s="114">
        <f>'[1]RASOAT TRONGPHONG'!C45</f>
        <v>128543</v>
      </c>
      <c r="D45" s="115">
        <f>'[1]RASOAT TRONGPHONG'!D45</f>
        <v>38508.68</v>
      </c>
      <c r="E45" s="115">
        <f>'[1]RASOAT TRONGPHONG'!E45</f>
        <v>10356.609999999999</v>
      </c>
      <c r="F45" s="115">
        <f>'[1]RASOAT TRONGPHONG'!F45</f>
        <v>14934.960000000001</v>
      </c>
      <c r="G45" s="115">
        <f>'[1]RASOAT TRONGPHONG'!G45</f>
        <v>31081.339999999997</v>
      </c>
      <c r="H45" s="114">
        <f>'[1]RASOAT TRONGPHONG'!H45</f>
        <v>29546.159999999996</v>
      </c>
      <c r="I45" s="114">
        <f>'[1]RASOAT TRONGPHONG'!I45</f>
        <v>572.95000000000005</v>
      </c>
      <c r="J45" s="114">
        <f>'[1]RASOAT TRONGPHONG'!J45</f>
        <v>111.75999999999999</v>
      </c>
      <c r="K45" s="114">
        <f>'[1]RASOAT TRONGPHONG'!K45</f>
        <v>850.46999999999991</v>
      </c>
      <c r="L45" s="114">
        <f>'[1]RASOAT TRONGPHONG'!L45</f>
        <v>8938.2999999999993</v>
      </c>
      <c r="M45" s="114">
        <f>'[1]RASOAT TRONGPHONG'!M45</f>
        <v>7345.8399999999992</v>
      </c>
      <c r="N45" s="114">
        <f>'[1]RASOAT TRONGPHONG'!N45</f>
        <v>756.20000000000027</v>
      </c>
      <c r="O45" s="114">
        <f>'[1]RASOAT TRONGPHONG'!O45</f>
        <v>8.58</v>
      </c>
      <c r="P45" s="114">
        <f>'[1]RASOAT TRONGPHONG'!P45</f>
        <v>827.67999999999984</v>
      </c>
      <c r="Q45" s="114">
        <f>'[1]RASOAT TRONGPHONG'!Q45</f>
        <v>17369.190000000002</v>
      </c>
      <c r="R45" s="114">
        <f>'[1]RASOAT TRONGPHONG'!R45</f>
        <v>4436.5800000000008</v>
      </c>
      <c r="S45" s="114">
        <f>'[1]RASOAT TRONGPHONG'!S45</f>
        <v>10892.189999999999</v>
      </c>
      <c r="T45" s="114">
        <f>'[1]RASOAT TRONGPHONG'!T45</f>
        <v>663.70000000000016</v>
      </c>
      <c r="U45" s="114">
        <f>'[1]RASOAT TRONGPHONG'!U45</f>
        <v>1376.7199999999998</v>
      </c>
      <c r="V45" s="114">
        <f>'[1]RASOAT TRONGPHONG'!V45</f>
        <v>9019.9899999999943</v>
      </c>
      <c r="W45" s="114">
        <f>'[1]RASOAT TRONGPHONG'!W45</f>
        <v>0</v>
      </c>
      <c r="X45" s="114">
        <f>'[1]RASOAT TRONGPHONG'!X45</f>
        <v>0</v>
      </c>
      <c r="Y45" s="114">
        <f>'[1]RASOAT TRONGPHONG'!Y45</f>
        <v>0</v>
      </c>
      <c r="Z45" s="114">
        <f>'[1]RASOAT TRONGPHONG'!Z45</f>
        <v>0</v>
      </c>
      <c r="AA45" s="114">
        <f>'[1]RASOAT TRONGPHONG'!AA45</f>
        <v>0</v>
      </c>
      <c r="AB45" s="114">
        <f>'[1]RASOAT TRONGPHONG'!AB45</f>
        <v>0</v>
      </c>
      <c r="AC45" s="114">
        <f>'[1]RASOAT TRONGPHONG'!AC45</f>
        <v>0</v>
      </c>
      <c r="AD45" s="114">
        <f>'[1]RASOAT TRONGPHONG'!AD45</f>
        <v>0</v>
      </c>
      <c r="AE45" s="114">
        <f>'[1]RASOAT TRONGPHONG'!AE45</f>
        <v>0</v>
      </c>
      <c r="AF45" s="114">
        <f>'[1]RASOAT TRONGPHONG'!AF45</f>
        <v>0</v>
      </c>
      <c r="AG45" s="115">
        <f>'[1]RASOAT TRONGPHONG'!AG45</f>
        <v>511.00000000000011</v>
      </c>
      <c r="AH45" s="115">
        <f>'[1]RASOAT TRONGPHONG'!AH45</f>
        <v>7.06</v>
      </c>
      <c r="AI45" s="115">
        <f>'[1]RASOAT TRONGPHONG'!AI45</f>
        <v>478.12000000000012</v>
      </c>
      <c r="AJ45" s="115">
        <f>'[1]RASOAT TRONGPHONG'!AJ45</f>
        <v>0</v>
      </c>
      <c r="AK45" s="115">
        <f>'[1]RASOAT TRONGPHONG'!AK45</f>
        <v>25.82</v>
      </c>
      <c r="AL45" s="115">
        <f>'[1]RASOAT TRONGPHONG'!AL45</f>
        <v>8.58</v>
      </c>
      <c r="AM45" s="115">
        <f>'[1]RASOAT TRONGPHONG'!AM45</f>
        <v>0</v>
      </c>
      <c r="AN45" s="115">
        <f>'[1]RASOAT TRONGPHONG'!AN45</f>
        <v>0</v>
      </c>
      <c r="AO45" s="115">
        <f>'[1]RASOAT TRONGPHONG'!AO45</f>
        <v>0</v>
      </c>
      <c r="AP45" s="115">
        <f>'[1]RASOAT TRONGPHONG'!AP45</f>
        <v>0</v>
      </c>
      <c r="AQ45" s="115">
        <f>'[1]RASOAT TRONGPHONG'!AQ45</f>
        <v>0</v>
      </c>
      <c r="AR45" s="115">
        <f>'[1]RASOAT TRONGPHONG'!AR45</f>
        <v>0</v>
      </c>
      <c r="AS45" s="115">
        <f>'[1]RASOAT TRONGPHONG'!AS45</f>
        <v>0</v>
      </c>
      <c r="AT45" s="115">
        <f>'[1]RASOAT TRONGPHONG'!AT45</f>
        <v>31081.339999999997</v>
      </c>
      <c r="AU45" s="115">
        <f>'[1]RASOAT TRONGPHONG'!AU45</f>
        <v>8418.7199999999993</v>
      </c>
      <c r="AV45" s="115">
        <f>'[1]RASOAT TRONGPHONG'!AV45</f>
        <v>17880.190000000002</v>
      </c>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row>
    <row r="46" spans="1:95" s="171" customFormat="1" ht="11.1" hidden="1" customHeight="1" x14ac:dyDescent="0.2">
      <c r="A46" s="196">
        <v>33</v>
      </c>
      <c r="B46" s="113" t="s">
        <v>33</v>
      </c>
      <c r="C46" s="114">
        <f>'[1]RASOAT TRONGPHONG'!C46</f>
        <v>1043837</v>
      </c>
      <c r="D46" s="115">
        <f>'[1]RASOAT TRONGPHONG'!D46</f>
        <v>103810.2</v>
      </c>
      <c r="E46" s="115">
        <f>'[1]RASOAT TRONGPHONG'!E46</f>
        <v>434865.93000000011</v>
      </c>
      <c r="F46" s="115">
        <f>'[1]RASOAT TRONGPHONG'!F46</f>
        <v>242890.96000000008</v>
      </c>
      <c r="G46" s="115">
        <f>'[1]RASOAT TRONGPHONG'!G46</f>
        <v>137208.69</v>
      </c>
      <c r="H46" s="114">
        <f>'[1]RASOAT TRONGPHONG'!H46</f>
        <v>121253.74</v>
      </c>
      <c r="I46" s="114">
        <f>'[1]RASOAT TRONGPHONG'!I46</f>
        <v>951.85999999999922</v>
      </c>
      <c r="J46" s="114">
        <f>'[1]RASOAT TRONGPHONG'!J46</f>
        <v>617.41000000000008</v>
      </c>
      <c r="K46" s="114">
        <f>'[1]RASOAT TRONGPHONG'!K46</f>
        <v>14385.679999999988</v>
      </c>
      <c r="L46" s="114">
        <f>'[1]RASOAT TRONGPHONG'!L46</f>
        <v>334984.81999999983</v>
      </c>
      <c r="M46" s="114">
        <f>'[1]RASOAT TRONGPHONG'!M46</f>
        <v>253332.52999999977</v>
      </c>
      <c r="N46" s="114">
        <f>'[1]RASOAT TRONGPHONG'!N46</f>
        <v>29478.810000000027</v>
      </c>
      <c r="O46" s="114">
        <f>'[1]RASOAT TRONGPHONG'!O46</f>
        <v>3934.010000000002</v>
      </c>
      <c r="P46" s="114">
        <f>'[1]RASOAT TRONGPHONG'!P46</f>
        <v>48239.47000000003</v>
      </c>
      <c r="Q46" s="114">
        <f>'[1]RASOAT TRONGPHONG'!Q46</f>
        <v>266629.68999999977</v>
      </c>
      <c r="R46" s="114">
        <f>'[1]RASOAT TRONGPHONG'!R46</f>
        <v>68498.159999999945</v>
      </c>
      <c r="S46" s="114">
        <f>'[1]RASOAT TRONGPHONG'!S46</f>
        <v>136017.09999999992</v>
      </c>
      <c r="T46" s="114">
        <f>'[1]RASOAT TRONGPHONG'!T46</f>
        <v>9265.9500000000371</v>
      </c>
      <c r="U46" s="114">
        <f>'[1]RASOAT TRONGPHONG'!U46</f>
        <v>52848.479999999872</v>
      </c>
      <c r="V46" s="114">
        <f>'[1]RASOAT TRONGPHONG'!V46</f>
        <v>70825.470000000627</v>
      </c>
      <c r="W46" s="114">
        <f>'[1]RASOAT TRONGPHONG'!W46</f>
        <v>616.77</v>
      </c>
      <c r="X46" s="114">
        <f>'[1]RASOAT TRONGPHONG'!X46</f>
        <v>584.51</v>
      </c>
      <c r="Y46" s="114">
        <f>'[1]RASOAT TRONGPHONG'!Y46</f>
        <v>32.26</v>
      </c>
      <c r="Z46" s="114">
        <f>'[1]RASOAT TRONGPHONG'!Z46</f>
        <v>18958.230000000032</v>
      </c>
      <c r="AA46" s="114">
        <f>'[1]RASOAT TRONGPHONG'!AA46</f>
        <v>5785.8199999999988</v>
      </c>
      <c r="AB46" s="114">
        <f>'[1]RASOAT TRONGPHONG'!AB46</f>
        <v>13172.410000000033</v>
      </c>
      <c r="AC46" s="114">
        <f>'[1]RASOAT TRONGPHONG'!AC46</f>
        <v>0</v>
      </c>
      <c r="AD46" s="114">
        <f>'[1]RASOAT TRONGPHONG'!AD46</f>
        <v>0</v>
      </c>
      <c r="AE46" s="114">
        <f>'[1]RASOAT TRONGPHONG'!AE46</f>
        <v>0</v>
      </c>
      <c r="AF46" s="114">
        <f>'[1]RASOAT TRONGPHONG'!AF46</f>
        <v>0</v>
      </c>
      <c r="AG46" s="115">
        <f>'[1]RASOAT TRONGPHONG'!AG46</f>
        <v>74603.970000000088</v>
      </c>
      <c r="AH46" s="115">
        <f>'[1]RASOAT TRONGPHONG'!AH46</f>
        <v>17753.779999999952</v>
      </c>
      <c r="AI46" s="115">
        <f>'[1]RASOAT TRONGPHONG'!AI46</f>
        <v>17014.040000000008</v>
      </c>
      <c r="AJ46" s="115">
        <f>'[1]RASOAT TRONGPHONG'!AJ46</f>
        <v>2111.6200000000008</v>
      </c>
      <c r="AK46" s="115">
        <f>'[1]RASOAT TRONGPHONG'!AK46</f>
        <v>37724.53000000013</v>
      </c>
      <c r="AL46" s="115">
        <f>'[1]RASOAT TRONGPHONG'!AL46</f>
        <v>79.050000000000011</v>
      </c>
      <c r="AM46" s="115">
        <f>'[1]RASOAT TRONGPHONG'!AM46</f>
        <v>552.64999999999952</v>
      </c>
      <c r="AN46" s="115">
        <f>'[1]RASOAT TRONGPHONG'!AN46</f>
        <v>0</v>
      </c>
      <c r="AO46" s="115">
        <f>'[1]RASOAT TRONGPHONG'!AO46</f>
        <v>0</v>
      </c>
      <c r="AP46" s="115">
        <f>'[1]RASOAT TRONGPHONG'!AP46</f>
        <v>4187.6100000000069</v>
      </c>
      <c r="AQ46" s="115">
        <f>'[1]RASOAT TRONGPHONG'!AQ46</f>
        <v>1693.7300000000014</v>
      </c>
      <c r="AR46" s="115">
        <f>'[1]RASOAT TRONGPHONG'!AR46</f>
        <v>0</v>
      </c>
      <c r="AS46" s="115">
        <f>'[1]RASOAT TRONGPHONG'!AS46</f>
        <v>0</v>
      </c>
      <c r="AT46" s="115">
        <f>'[1]RASOAT TRONGPHONG'!AT46</f>
        <v>137208.69</v>
      </c>
      <c r="AU46" s="115">
        <f>'[1]RASOAT TRONGPHONG'!AU46</f>
        <v>260365.91999999978</v>
      </c>
      <c r="AV46" s="115">
        <f>'[1]RASOAT TRONGPHONG'!AV46</f>
        <v>354310.54999999993</v>
      </c>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row>
    <row r="47" spans="1:95" s="171" customFormat="1" ht="11.1" hidden="1" customHeight="1" x14ac:dyDescent="0.2">
      <c r="A47" s="196">
        <v>34</v>
      </c>
      <c r="B47" s="113" t="s">
        <v>34</v>
      </c>
      <c r="C47" s="114">
        <f>'[1]RASOAT TRONGPHONG'!C47</f>
        <v>515250</v>
      </c>
      <c r="D47" s="115">
        <f>'[1]RASOAT TRONGPHONG'!D47</f>
        <v>0</v>
      </c>
      <c r="E47" s="115">
        <f>'[1]RASOAT TRONGPHONG'!E47</f>
        <v>131578.90999999997</v>
      </c>
      <c r="F47" s="115">
        <f>'[1]RASOAT TRONGPHONG'!F47</f>
        <v>162869.14999999997</v>
      </c>
      <c r="G47" s="115">
        <f>'[1]RASOAT TRONGPHONG'!G47</f>
        <v>0</v>
      </c>
      <c r="H47" s="114">
        <f>'[1]RASOAT TRONGPHONG'!H47</f>
        <v>0</v>
      </c>
      <c r="I47" s="114">
        <f>'[1]RASOAT TRONGPHONG'!I47</f>
        <v>0</v>
      </c>
      <c r="J47" s="114">
        <f>'[1]RASOAT TRONGPHONG'!J47</f>
        <v>0</v>
      </c>
      <c r="K47" s="114">
        <f>'[1]RASOAT TRONGPHONG'!K47</f>
        <v>0</v>
      </c>
      <c r="L47" s="114">
        <f>'[1]RASOAT TRONGPHONG'!L47</f>
        <v>126209.74999999991</v>
      </c>
      <c r="M47" s="114">
        <f>'[1]RASOAT TRONGPHONG'!M47</f>
        <v>84572.969999999928</v>
      </c>
      <c r="N47" s="114">
        <f>'[1]RASOAT TRONGPHONG'!N47</f>
        <v>29586.569999999989</v>
      </c>
      <c r="O47" s="114">
        <f>'[1]RASOAT TRONGPHONG'!O47</f>
        <v>2032.92</v>
      </c>
      <c r="P47" s="114">
        <f>'[1]RASOAT TRONGPHONG'!P47</f>
        <v>10017.28999999999</v>
      </c>
      <c r="Q47" s="114">
        <f>'[1]RASOAT TRONGPHONG'!Q47</f>
        <v>158919.21999999986</v>
      </c>
      <c r="R47" s="114">
        <f>'[1]RASOAT TRONGPHONG'!R47</f>
        <v>25879.490000000016</v>
      </c>
      <c r="S47" s="114">
        <f>'[1]RASOAT TRONGPHONG'!S47</f>
        <v>115594.70999999983</v>
      </c>
      <c r="T47" s="114">
        <f>'[1]RASOAT TRONGPHONG'!T47</f>
        <v>5502.4800000000132</v>
      </c>
      <c r="U47" s="114">
        <f>'[1]RASOAT TRONGPHONG'!U47</f>
        <v>11942.540000000005</v>
      </c>
      <c r="V47" s="114">
        <f>'[1]RASOAT TRONGPHONG'!V47</f>
        <v>75318.690000000934</v>
      </c>
      <c r="W47" s="114">
        <f>'[1]RASOAT TRONGPHONG'!W47</f>
        <v>225.16999999999993</v>
      </c>
      <c r="X47" s="114">
        <f>'[1]RASOAT TRONGPHONG'!X47</f>
        <v>220.35999999999993</v>
      </c>
      <c r="Y47" s="114">
        <f>'[1]RASOAT TRONGPHONG'!Y47</f>
        <v>4.8100000000000005</v>
      </c>
      <c r="Z47" s="114">
        <f>'[1]RASOAT TRONGPHONG'!Z47</f>
        <v>1082.0100000000004</v>
      </c>
      <c r="AA47" s="114">
        <f>'[1]RASOAT TRONGPHONG'!AA47</f>
        <v>1070.6800000000005</v>
      </c>
      <c r="AB47" s="114">
        <f>'[1]RASOAT TRONGPHONG'!AB47</f>
        <v>11.33</v>
      </c>
      <c r="AC47" s="114">
        <f>'[1]RASOAT TRONGPHONG'!AC47</f>
        <v>17.47</v>
      </c>
      <c r="AD47" s="114">
        <f>'[1]RASOAT TRONGPHONG'!AD47</f>
        <v>14.159999999999998</v>
      </c>
      <c r="AE47" s="114">
        <f>'[1]RASOAT TRONGPHONG'!AE47</f>
        <v>3.31</v>
      </c>
      <c r="AF47" s="114">
        <f>'[1]RASOAT TRONGPHONG'!AF47</f>
        <v>0</v>
      </c>
      <c r="AG47" s="115">
        <f>'[1]RASOAT TRONGPHONG'!AG47</f>
        <v>18998.099999999944</v>
      </c>
      <c r="AH47" s="115">
        <f>'[1]RASOAT TRONGPHONG'!AH47</f>
        <v>1427.0599999999995</v>
      </c>
      <c r="AI47" s="115">
        <f>'[1]RASOAT TRONGPHONG'!AI47</f>
        <v>15150.189999999946</v>
      </c>
      <c r="AJ47" s="115">
        <f>'[1]RASOAT TRONGPHONG'!AJ47</f>
        <v>977.39999999999952</v>
      </c>
      <c r="AK47" s="115">
        <f>'[1]RASOAT TRONGPHONG'!AK47</f>
        <v>1443.4500000000003</v>
      </c>
      <c r="AL47" s="115">
        <f>'[1]RASOAT TRONGPHONG'!AL47</f>
        <v>521.92999999999995</v>
      </c>
      <c r="AM47" s="115">
        <f>'[1]RASOAT TRONGPHONG'!AM47</f>
        <v>31.000000000000007</v>
      </c>
      <c r="AN47" s="115">
        <f>'[1]RASOAT TRONGPHONG'!AN47</f>
        <v>0</v>
      </c>
      <c r="AO47" s="115">
        <f>'[1]RASOAT TRONGPHONG'!AO47</f>
        <v>0</v>
      </c>
      <c r="AP47" s="115">
        <f>'[1]RASOAT TRONGPHONG'!AP47</f>
        <v>614.95999999999947</v>
      </c>
      <c r="AQ47" s="115">
        <f>'[1]RASOAT TRONGPHONG'!AQ47</f>
        <v>136.37</v>
      </c>
      <c r="AR47" s="115">
        <f>'[1]RASOAT TRONGPHONG'!AR47</f>
        <v>0</v>
      </c>
      <c r="AS47" s="115">
        <f>'[1]RASOAT TRONGPHONG'!AS47</f>
        <v>0</v>
      </c>
      <c r="AT47" s="115">
        <f>'[1]RASOAT TRONGPHONG'!AT47</f>
        <v>17.47</v>
      </c>
      <c r="AU47" s="115">
        <f>'[1]RASOAT TRONGPHONG'!AU47</f>
        <v>106883.88999999997</v>
      </c>
      <c r="AV47" s="115">
        <f>'[1]RASOAT TRONGPHONG'!AV47</f>
        <v>178247.99999999983</v>
      </c>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row>
    <row r="48" spans="1:95" s="171" customFormat="1" ht="11.1" hidden="1" customHeight="1" x14ac:dyDescent="0.2">
      <c r="A48" s="196">
        <v>35</v>
      </c>
      <c r="B48" s="113" t="s">
        <v>38</v>
      </c>
      <c r="C48" s="114">
        <f>'[1]RASOAT TRONGPHONG'!C48</f>
        <v>607133</v>
      </c>
      <c r="D48" s="115">
        <f>'[1]RASOAT TRONGPHONG'!D48</f>
        <v>33504.089999999997</v>
      </c>
      <c r="E48" s="115">
        <f>'[1]RASOAT TRONGPHONG'!E48</f>
        <v>182883.78</v>
      </c>
      <c r="F48" s="115">
        <f>'[1]RASOAT TRONGPHONG'!F48</f>
        <v>149381.22</v>
      </c>
      <c r="G48" s="115">
        <f>'[1]RASOAT TRONGPHONG'!G48</f>
        <v>33219.400000000009</v>
      </c>
      <c r="H48" s="114">
        <f>'[1]RASOAT TRONGPHONG'!H48</f>
        <v>26204.780000000006</v>
      </c>
      <c r="I48" s="114">
        <f>'[1]RASOAT TRONGPHONG'!I48</f>
        <v>1704.7299999999989</v>
      </c>
      <c r="J48" s="114">
        <f>'[1]RASOAT TRONGPHONG'!J48</f>
        <v>375.56</v>
      </c>
      <c r="K48" s="114">
        <f>'[1]RASOAT TRONGPHONG'!K48</f>
        <v>4934.33</v>
      </c>
      <c r="L48" s="114">
        <f>'[1]RASOAT TRONGPHONG'!L48</f>
        <v>192775.61999999991</v>
      </c>
      <c r="M48" s="114">
        <f>'[1]RASOAT TRONGPHONG'!M48</f>
        <v>137014.78999999992</v>
      </c>
      <c r="N48" s="114">
        <f>'[1]RASOAT TRONGPHONG'!N48</f>
        <v>35388.919999999955</v>
      </c>
      <c r="O48" s="114">
        <f>'[1]RASOAT TRONGPHONG'!O48</f>
        <v>3492.1299999999997</v>
      </c>
      <c r="P48" s="114">
        <f>'[1]RASOAT TRONGPHONG'!P48</f>
        <v>16879.780000000017</v>
      </c>
      <c r="Q48" s="114">
        <f>'[1]RASOAT TRONGPHONG'!Q48</f>
        <v>168030.3200000003</v>
      </c>
      <c r="R48" s="114">
        <f>'[1]RASOAT TRONGPHONG'!R48</f>
        <v>53127.059999999969</v>
      </c>
      <c r="S48" s="114">
        <f>'[1]RASOAT TRONGPHONG'!S48</f>
        <v>97212.970000000321</v>
      </c>
      <c r="T48" s="114">
        <f>'[1]RASOAT TRONGPHONG'!T48</f>
        <v>8188.3500000000076</v>
      </c>
      <c r="U48" s="114">
        <f>'[1]RASOAT TRONGPHONG'!U48</f>
        <v>9501.9399999999987</v>
      </c>
      <c r="V48" s="114">
        <f>'[1]RASOAT TRONGPHONG'!V48</f>
        <v>32943.009999999915</v>
      </c>
      <c r="W48" s="114">
        <f>'[1]RASOAT TRONGPHONG'!W48</f>
        <v>299.84999999999997</v>
      </c>
      <c r="X48" s="114">
        <f>'[1]RASOAT TRONGPHONG'!X48</f>
        <v>297.34999999999997</v>
      </c>
      <c r="Y48" s="114">
        <f>'[1]RASOAT TRONGPHONG'!Y48</f>
        <v>2.5</v>
      </c>
      <c r="Z48" s="114">
        <f>'[1]RASOAT TRONGPHONG'!Z48</f>
        <v>0</v>
      </c>
      <c r="AA48" s="114">
        <f>'[1]RASOAT TRONGPHONG'!AA48</f>
        <v>0</v>
      </c>
      <c r="AB48" s="114">
        <f>'[1]RASOAT TRONGPHONG'!AB48</f>
        <v>0</v>
      </c>
      <c r="AC48" s="114">
        <f>'[1]RASOAT TRONGPHONG'!AC48</f>
        <v>0</v>
      </c>
      <c r="AD48" s="114">
        <f>'[1]RASOAT TRONGPHONG'!AD48</f>
        <v>0</v>
      </c>
      <c r="AE48" s="114">
        <f>'[1]RASOAT TRONGPHONG'!AE48</f>
        <v>0</v>
      </c>
      <c r="AF48" s="114">
        <f>'[1]RASOAT TRONGPHONG'!AF48</f>
        <v>0</v>
      </c>
      <c r="AG48" s="115">
        <f>'[1]RASOAT TRONGPHONG'!AG48</f>
        <v>33590.679999999928</v>
      </c>
      <c r="AH48" s="115">
        <f>'[1]RASOAT TRONGPHONG'!AH48</f>
        <v>757.95999999999992</v>
      </c>
      <c r="AI48" s="115">
        <f>'[1]RASOAT TRONGPHONG'!AI48</f>
        <v>30601.449999999928</v>
      </c>
      <c r="AJ48" s="115">
        <f>'[1]RASOAT TRONGPHONG'!AJ48</f>
        <v>0</v>
      </c>
      <c r="AK48" s="115">
        <f>'[1]RASOAT TRONGPHONG'!AK48</f>
        <v>2231.2699999999995</v>
      </c>
      <c r="AL48" s="115">
        <f>'[1]RASOAT TRONGPHONG'!AL48</f>
        <v>0</v>
      </c>
      <c r="AM48" s="115">
        <f>'[1]RASOAT TRONGPHONG'!AM48</f>
        <v>0</v>
      </c>
      <c r="AN48" s="115">
        <f>'[1]RASOAT TRONGPHONG'!AN48</f>
        <v>3492.1299999999974</v>
      </c>
      <c r="AO48" s="115">
        <f>'[1]RASOAT TRONGPHONG'!AO48</f>
        <v>647.68999999999994</v>
      </c>
      <c r="AP48" s="115">
        <f>'[1]RASOAT TRONGPHONG'!AP48</f>
        <v>7788.3500000000085</v>
      </c>
      <c r="AQ48" s="115">
        <f>'[1]RASOAT TRONGPHONG'!AQ48</f>
        <v>116.53</v>
      </c>
      <c r="AR48" s="115">
        <f>'[1]RASOAT TRONGPHONG'!AR48</f>
        <v>0</v>
      </c>
      <c r="AS48" s="115">
        <f>'[1]RASOAT TRONGPHONG'!AS48</f>
        <v>0</v>
      </c>
      <c r="AT48" s="115">
        <f>'[1]RASOAT TRONGPHONG'!AT48</f>
        <v>33219.400000000009</v>
      </c>
      <c r="AU48" s="115">
        <f>'[1]RASOAT TRONGPHONG'!AU48</f>
        <v>155344.96999999997</v>
      </c>
      <c r="AV48" s="115">
        <f>'[1]RASOAT TRONGPHONG'!AV48</f>
        <v>193716.12000000023</v>
      </c>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row>
    <row r="49" spans="1:95" s="171" customFormat="1" ht="11.1" hidden="1" customHeight="1" x14ac:dyDescent="0.2">
      <c r="A49" s="196">
        <v>36</v>
      </c>
      <c r="B49" s="113" t="s">
        <v>35</v>
      </c>
      <c r="C49" s="114">
        <f>'[1]RASOAT TRONGPHONG'!C49</f>
        <v>506057</v>
      </c>
      <c r="D49" s="115">
        <f>'[1]RASOAT TRONGPHONG'!D49</f>
        <v>19967.45</v>
      </c>
      <c r="E49" s="115">
        <f>'[1]RASOAT TRONGPHONG'!E49</f>
        <v>99991.78</v>
      </c>
      <c r="F49" s="115">
        <f>'[1]RASOAT TRONGPHONG'!F49</f>
        <v>146551.33999999991</v>
      </c>
      <c r="G49" s="115">
        <f>'[1]RASOAT TRONGPHONG'!G49</f>
        <v>20017.190000000013</v>
      </c>
      <c r="H49" s="114">
        <f>'[1]RASOAT TRONGPHONG'!H49</f>
        <v>10918.410000000003</v>
      </c>
      <c r="I49" s="114">
        <f>'[1]RASOAT TRONGPHONG'!I49</f>
        <v>2047.5299999999993</v>
      </c>
      <c r="J49" s="114">
        <f>'[1]RASOAT TRONGPHONG'!J49</f>
        <v>4730.870000000009</v>
      </c>
      <c r="K49" s="114">
        <f>'[1]RASOAT TRONGPHONG'!K49</f>
        <v>2320.3799999999997</v>
      </c>
      <c r="L49" s="114">
        <f>'[1]RASOAT TRONGPHONG'!L49</f>
        <v>98835.35</v>
      </c>
      <c r="M49" s="114">
        <f>'[1]RASOAT TRONGPHONG'!M49</f>
        <v>63578.000000000015</v>
      </c>
      <c r="N49" s="114">
        <f>'[1]RASOAT TRONGPHONG'!N49</f>
        <v>18312.689999999988</v>
      </c>
      <c r="O49" s="114">
        <f>'[1]RASOAT TRONGPHONG'!O49</f>
        <v>3833.369999999999</v>
      </c>
      <c r="P49" s="114">
        <f>'[1]RASOAT TRONGPHONG'!P49</f>
        <v>13111.29</v>
      </c>
      <c r="Q49" s="114">
        <f>'[1]RASOAT TRONGPHONG'!Q49</f>
        <v>130622.17000000011</v>
      </c>
      <c r="R49" s="114">
        <f>'[1]RASOAT TRONGPHONG'!R49</f>
        <v>50368.799999999974</v>
      </c>
      <c r="S49" s="114">
        <f>'[1]RASOAT TRONGPHONG'!S49</f>
        <v>38549.010000000118</v>
      </c>
      <c r="T49" s="114">
        <f>'[1]RASOAT TRONGPHONG'!T49</f>
        <v>22465.490000000023</v>
      </c>
      <c r="U49" s="114">
        <f>'[1]RASOAT TRONGPHONG'!U49</f>
        <v>19238.870000000006</v>
      </c>
      <c r="V49" s="114">
        <f>'[1]RASOAT TRONGPHONG'!V49</f>
        <v>48434.159999999945</v>
      </c>
      <c r="W49" s="114">
        <f>'[1]RASOAT TRONGPHONG'!W49</f>
        <v>0</v>
      </c>
      <c r="X49" s="114">
        <f>'[1]RASOAT TRONGPHONG'!X49</f>
        <v>0</v>
      </c>
      <c r="Y49" s="114">
        <f>'[1]RASOAT TRONGPHONG'!Y49</f>
        <v>0</v>
      </c>
      <c r="Z49" s="114">
        <f>'[1]RASOAT TRONGPHONG'!Z49</f>
        <v>32794.189999999988</v>
      </c>
      <c r="AA49" s="114">
        <f>'[1]RASOAT TRONGPHONG'!AA49</f>
        <v>4711.7400000000016</v>
      </c>
      <c r="AB49" s="114">
        <f>'[1]RASOAT TRONGPHONG'!AB49</f>
        <v>28082.449999999983</v>
      </c>
      <c r="AC49" s="114">
        <f>'[1]RASOAT TRONGPHONG'!AC49</f>
        <v>0</v>
      </c>
      <c r="AD49" s="114">
        <f>'[1]RASOAT TRONGPHONG'!AD49</f>
        <v>0</v>
      </c>
      <c r="AE49" s="114">
        <f>'[1]RASOAT TRONGPHONG'!AE49</f>
        <v>0</v>
      </c>
      <c r="AF49" s="114">
        <f>'[1]RASOAT TRONGPHONG'!AF49</f>
        <v>0</v>
      </c>
      <c r="AG49" s="115">
        <f>'[1]RASOAT TRONGPHONG'!AG49</f>
        <v>927.94999999999959</v>
      </c>
      <c r="AH49" s="115">
        <f>'[1]RASOAT TRONGPHONG'!AH49</f>
        <v>0</v>
      </c>
      <c r="AI49" s="115">
        <f>'[1]RASOAT TRONGPHONG'!AI49</f>
        <v>0</v>
      </c>
      <c r="AJ49" s="115">
        <f>'[1]RASOAT TRONGPHONG'!AJ49</f>
        <v>927.94999999999959</v>
      </c>
      <c r="AK49" s="115">
        <f>'[1]RASOAT TRONGPHONG'!AK49</f>
        <v>0</v>
      </c>
      <c r="AL49" s="115">
        <f>'[1]RASOAT TRONGPHONG'!AL49</f>
        <v>0</v>
      </c>
      <c r="AM49" s="115">
        <f>'[1]RASOAT TRONGPHONG'!AM49</f>
        <v>0</v>
      </c>
      <c r="AN49" s="115">
        <f>'[1]RASOAT TRONGPHONG'!AN49</f>
        <v>0</v>
      </c>
      <c r="AO49" s="115">
        <f>'[1]RASOAT TRONGPHONG'!AO49</f>
        <v>0</v>
      </c>
      <c r="AP49" s="115">
        <f>'[1]RASOAT TRONGPHONG'!AP49</f>
        <v>0</v>
      </c>
      <c r="AQ49" s="115">
        <f>'[1]RASOAT TRONGPHONG'!AQ49</f>
        <v>0</v>
      </c>
      <c r="AR49" s="115">
        <f>'[1]RASOAT TRONGPHONG'!AR49</f>
        <v>7000.0000000000009</v>
      </c>
      <c r="AS49" s="115">
        <f>'[1]RASOAT TRONGPHONG'!AS49</f>
        <v>0</v>
      </c>
      <c r="AT49" s="115">
        <f>'[1]RASOAT TRONGPHONG'!AT49</f>
        <v>20017.190000000013</v>
      </c>
      <c r="AU49" s="115">
        <f>'[1]RASOAT TRONGPHONG'!AU49</f>
        <v>97907.400000000009</v>
      </c>
      <c r="AV49" s="115">
        <f>'[1]RASOAT TRONGPHONG'!AV49</f>
        <v>157344.31000000011</v>
      </c>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row>
    <row r="50" spans="1:95" s="171" customFormat="1" ht="11.1" hidden="1" customHeight="1" x14ac:dyDescent="0.2">
      <c r="A50" s="196">
        <v>37</v>
      </c>
      <c r="B50" s="113" t="s">
        <v>37</v>
      </c>
      <c r="C50" s="114">
        <f>'[1]RASOAT TRONGPHONG'!C50</f>
        <v>521765</v>
      </c>
      <c r="D50" s="115">
        <f>'[1]RASOAT TRONGPHONG'!D50</f>
        <v>19386.64</v>
      </c>
      <c r="E50" s="115">
        <f>'[1]RASOAT TRONGPHONG'!E50</f>
        <v>136095.33000000002</v>
      </c>
      <c r="F50" s="115">
        <f>'[1]RASOAT TRONGPHONG'!F50</f>
        <v>121335.27999999997</v>
      </c>
      <c r="G50" s="115">
        <f>'[1]RASOAT TRONGPHONG'!G50</f>
        <v>19196.689999999995</v>
      </c>
      <c r="H50" s="114">
        <f>'[1]RASOAT TRONGPHONG'!H50</f>
        <v>17049.979999999996</v>
      </c>
      <c r="I50" s="114">
        <f>'[1]RASOAT TRONGPHONG'!I50</f>
        <v>647.53</v>
      </c>
      <c r="J50" s="114">
        <f>'[1]RASOAT TRONGPHONG'!J50</f>
        <v>74.639999999999986</v>
      </c>
      <c r="K50" s="114">
        <f>'[1]RASOAT TRONGPHONG'!K50</f>
        <v>1424.54</v>
      </c>
      <c r="L50" s="114">
        <f>'[1]RASOAT TRONGPHONG'!L50</f>
        <v>136091.66999999998</v>
      </c>
      <c r="M50" s="114">
        <f>'[1]RASOAT TRONGPHONG'!M50</f>
        <v>96029.25999999998</v>
      </c>
      <c r="N50" s="114">
        <f>'[1]RASOAT TRONGPHONG'!N50</f>
        <v>11580.479999999992</v>
      </c>
      <c r="O50" s="114">
        <f>'[1]RASOAT TRONGPHONG'!O50</f>
        <v>6459.3700000000044</v>
      </c>
      <c r="P50" s="114">
        <f>'[1]RASOAT TRONGPHONG'!P50</f>
        <v>22022.560000000005</v>
      </c>
      <c r="Q50" s="114">
        <f>'[1]RASOAT TRONGPHONG'!Q50</f>
        <v>130926.82000000009</v>
      </c>
      <c r="R50" s="114">
        <f>'[1]RASOAT TRONGPHONG'!R50</f>
        <v>61088.520000000026</v>
      </c>
      <c r="S50" s="114">
        <f>'[1]RASOAT TRONGPHONG'!S50</f>
        <v>26616.910000000054</v>
      </c>
      <c r="T50" s="114">
        <f>'[1]RASOAT TRONGPHONG'!T50</f>
        <v>11519.520000000031</v>
      </c>
      <c r="U50" s="114">
        <f>'[1]RASOAT TRONGPHONG'!U50</f>
        <v>31701.869999999988</v>
      </c>
      <c r="V50" s="114">
        <f>'[1]RASOAT TRONGPHONG'!V50</f>
        <v>35990.659999999982</v>
      </c>
      <c r="W50" s="114">
        <f>'[1]RASOAT TRONGPHONG'!W50</f>
        <v>305.93999999999994</v>
      </c>
      <c r="X50" s="114">
        <f>'[1]RASOAT TRONGPHONG'!X50</f>
        <v>305.93999999999994</v>
      </c>
      <c r="Y50" s="114">
        <f>'[1]RASOAT TRONGPHONG'!Y50</f>
        <v>0</v>
      </c>
      <c r="Z50" s="114">
        <f>'[1]RASOAT TRONGPHONG'!Z50</f>
        <v>2358.6799999999994</v>
      </c>
      <c r="AA50" s="114">
        <f>'[1]RASOAT TRONGPHONG'!AA50</f>
        <v>2358.6799999999994</v>
      </c>
      <c r="AB50" s="114">
        <f>'[1]RASOAT TRONGPHONG'!AB50</f>
        <v>0</v>
      </c>
      <c r="AC50" s="114">
        <f>'[1]RASOAT TRONGPHONG'!AC50</f>
        <v>193.13999999999996</v>
      </c>
      <c r="AD50" s="114">
        <f>'[1]RASOAT TRONGPHONG'!AD50</f>
        <v>193.13999999999996</v>
      </c>
      <c r="AE50" s="114">
        <f>'[1]RASOAT TRONGPHONG'!AE50</f>
        <v>0</v>
      </c>
      <c r="AF50" s="114">
        <f>'[1]RASOAT TRONGPHONG'!AF50</f>
        <v>0</v>
      </c>
      <c r="AG50" s="115">
        <f>'[1]RASOAT TRONGPHONG'!AG50</f>
        <v>16830.02</v>
      </c>
      <c r="AH50" s="115">
        <f>'[1]RASOAT TRONGPHONG'!AH50</f>
        <v>1880.9100000000003</v>
      </c>
      <c r="AI50" s="115">
        <f>'[1]RASOAT TRONGPHONG'!AI50</f>
        <v>5430.1000000000049</v>
      </c>
      <c r="AJ50" s="115">
        <f>'[1]RASOAT TRONGPHONG'!AJ50</f>
        <v>2852.9300000000012</v>
      </c>
      <c r="AK50" s="115">
        <f>'[1]RASOAT TRONGPHONG'!AK50</f>
        <v>6666.0799999999954</v>
      </c>
      <c r="AL50" s="115">
        <f>'[1]RASOAT TRONGPHONG'!AL50</f>
        <v>3606.4399999999973</v>
      </c>
      <c r="AM50" s="115">
        <f>'[1]RASOAT TRONGPHONG'!AM50</f>
        <v>0</v>
      </c>
      <c r="AN50" s="115">
        <f>'[1]RASOAT TRONGPHONG'!AN50</f>
        <v>0</v>
      </c>
      <c r="AO50" s="115">
        <f>'[1]RASOAT TRONGPHONG'!AO50</f>
        <v>0</v>
      </c>
      <c r="AP50" s="115">
        <f>'[1]RASOAT TRONGPHONG'!AP50</f>
        <v>11514.930000000017</v>
      </c>
      <c r="AQ50" s="115">
        <f>'[1]RASOAT TRONGPHONG'!AQ50</f>
        <v>1349.8599999999994</v>
      </c>
      <c r="AR50" s="115">
        <f>'[1]RASOAT TRONGPHONG'!AR50</f>
        <v>0</v>
      </c>
      <c r="AS50" s="115">
        <f>'[1]RASOAT TRONGPHONG'!AS50</f>
        <v>0</v>
      </c>
      <c r="AT50" s="115">
        <f>'[1]RASOAT TRONGPHONG'!AT50</f>
        <v>19389.829999999994</v>
      </c>
      <c r="AU50" s="115">
        <f>'[1]RASOAT TRONGPHONG'!AU50</f>
        <v>115961.14999999998</v>
      </c>
      <c r="AV50" s="115">
        <f>'[1]RASOAT TRONGPHONG'!AV50</f>
        <v>137250.73000000007</v>
      </c>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row>
    <row r="51" spans="1:95" s="171" customFormat="1" ht="11.1" hidden="1" customHeight="1" x14ac:dyDescent="0.2">
      <c r="A51" s="196">
        <v>38</v>
      </c>
      <c r="B51" s="113" t="s">
        <v>36</v>
      </c>
      <c r="C51" s="114">
        <f>'[1]RASOAT TRONGPHONG'!C51</f>
        <v>335800</v>
      </c>
      <c r="D51" s="115">
        <f>'[1]RASOAT TRONGPHONG'!D51</f>
        <v>44936.479999999996</v>
      </c>
      <c r="E51" s="115">
        <f>'[1]RASOAT TRONGPHONG'!E51</f>
        <v>110936.65999999987</v>
      </c>
      <c r="F51" s="115">
        <f>'[1]RASOAT TRONGPHONG'!F51</f>
        <v>43568.620000000017</v>
      </c>
      <c r="G51" s="115">
        <f>'[1]RASOAT TRONGPHONG'!G51</f>
        <v>41811.57</v>
      </c>
      <c r="H51" s="114">
        <f>'[1]RASOAT TRONGPHONG'!H51</f>
        <v>29854.639999999999</v>
      </c>
      <c r="I51" s="114">
        <f>'[1]RASOAT TRONGPHONG'!I51</f>
        <v>1140.3600000000001</v>
      </c>
      <c r="J51" s="114">
        <f>'[1]RASOAT TRONGPHONG'!J51</f>
        <v>4211.6700000000019</v>
      </c>
      <c r="K51" s="114">
        <f>'[1]RASOAT TRONGPHONG'!K51</f>
        <v>6604.9000000000005</v>
      </c>
      <c r="L51" s="114">
        <f>'[1]RASOAT TRONGPHONG'!L51</f>
        <v>116462.44999999997</v>
      </c>
      <c r="M51" s="114">
        <f>'[1]RASOAT TRONGPHONG'!M51</f>
        <v>80288.449999999983</v>
      </c>
      <c r="N51" s="114">
        <f>'[1]RASOAT TRONGPHONG'!N51</f>
        <v>3939.3300000000013</v>
      </c>
      <c r="O51" s="114">
        <f>'[1]RASOAT TRONGPHONG'!O51</f>
        <v>13169.009999999989</v>
      </c>
      <c r="P51" s="114">
        <f>'[1]RASOAT TRONGPHONG'!P51</f>
        <v>19065.659999999993</v>
      </c>
      <c r="Q51" s="114">
        <f>'[1]RASOAT TRONGPHONG'!Q51</f>
        <v>39610.75</v>
      </c>
      <c r="R51" s="114">
        <f>'[1]RASOAT TRONGPHONG'!R51</f>
        <v>22385.570000000011</v>
      </c>
      <c r="S51" s="114">
        <f>'[1]RASOAT TRONGPHONG'!S51</f>
        <v>2230.5499999999997</v>
      </c>
      <c r="T51" s="114">
        <f>'[1]RASOAT TRONGPHONG'!T51</f>
        <v>7894.0800000000008</v>
      </c>
      <c r="U51" s="114">
        <f>'[1]RASOAT TRONGPHONG'!U51</f>
        <v>7100.549999999992</v>
      </c>
      <c r="V51" s="114">
        <f>'[1]RASOAT TRONGPHONG'!V51</f>
        <v>4599.2000000000025</v>
      </c>
      <c r="W51" s="114">
        <f>'[1]RASOAT TRONGPHONG'!W51</f>
        <v>2443.7600000000011</v>
      </c>
      <c r="X51" s="114">
        <f>'[1]RASOAT TRONGPHONG'!X51</f>
        <v>2434.150000000001</v>
      </c>
      <c r="Y51" s="114">
        <f>'[1]RASOAT TRONGPHONG'!Y51</f>
        <v>9.61</v>
      </c>
      <c r="Z51" s="114">
        <f>'[1]RASOAT TRONGPHONG'!Z51</f>
        <v>906.13999999999976</v>
      </c>
      <c r="AA51" s="114">
        <f>'[1]RASOAT TRONGPHONG'!AA51</f>
        <v>877.63999999999976</v>
      </c>
      <c r="AB51" s="114">
        <f>'[1]RASOAT TRONGPHONG'!AB51</f>
        <v>28.500000000000004</v>
      </c>
      <c r="AC51" s="114">
        <f>'[1]RASOAT TRONGPHONG'!AC51</f>
        <v>0</v>
      </c>
      <c r="AD51" s="114">
        <f>'[1]RASOAT TRONGPHONG'!AD51</f>
        <v>0</v>
      </c>
      <c r="AE51" s="114">
        <f>'[1]RASOAT TRONGPHONG'!AE51</f>
        <v>0</v>
      </c>
      <c r="AF51" s="114">
        <f>'[1]RASOAT TRONGPHONG'!AF51</f>
        <v>0</v>
      </c>
      <c r="AG51" s="115">
        <f>'[1]RASOAT TRONGPHONG'!AG51</f>
        <v>8544.68</v>
      </c>
      <c r="AH51" s="115">
        <f>'[1]RASOAT TRONGPHONG'!AH51</f>
        <v>1907.7799999999986</v>
      </c>
      <c r="AI51" s="115">
        <f>'[1]RASOAT TRONGPHONG'!AI51</f>
        <v>739.76999999999964</v>
      </c>
      <c r="AJ51" s="115">
        <f>'[1]RASOAT TRONGPHONG'!AJ51</f>
        <v>4528.4900000000007</v>
      </c>
      <c r="AK51" s="115">
        <f>'[1]RASOAT TRONGPHONG'!AK51</f>
        <v>1368.6400000000006</v>
      </c>
      <c r="AL51" s="115">
        <f>'[1]RASOAT TRONGPHONG'!AL51</f>
        <v>0</v>
      </c>
      <c r="AM51" s="115">
        <f>'[1]RASOAT TRONGPHONG'!AM51</f>
        <v>0</v>
      </c>
      <c r="AN51" s="115">
        <f>'[1]RASOAT TRONGPHONG'!AN51</f>
        <v>1616.9299999999998</v>
      </c>
      <c r="AO51" s="115">
        <f>'[1]RASOAT TRONGPHONG'!AO51</f>
        <v>692.13999999999942</v>
      </c>
      <c r="AP51" s="115">
        <f>'[1]RASOAT TRONGPHONG'!AP51</f>
        <v>5636.969999999993</v>
      </c>
      <c r="AQ51" s="115">
        <f>'[1]RASOAT TRONGPHONG'!AQ51</f>
        <v>3269.8199999999983</v>
      </c>
      <c r="AR51" s="115">
        <f>'[1]RASOAT TRONGPHONG'!AR51</f>
        <v>0</v>
      </c>
      <c r="AS51" s="115">
        <f>'[1]RASOAT TRONGPHONG'!AS51</f>
        <v>0</v>
      </c>
      <c r="AT51" s="115">
        <f>'[1]RASOAT TRONGPHONG'!AT51</f>
        <v>41811.57</v>
      </c>
      <c r="AU51" s="115">
        <f>'[1]RASOAT TRONGPHONG'!AU51</f>
        <v>108052.45999999998</v>
      </c>
      <c r="AV51" s="115">
        <f>'[1]RASOAT TRONGPHONG'!AV51</f>
        <v>40154.780000000006</v>
      </c>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row>
    <row r="52" spans="1:95" s="171" customFormat="1" ht="11.1" hidden="1" customHeight="1" x14ac:dyDescent="0.2">
      <c r="A52" s="196">
        <v>39</v>
      </c>
      <c r="B52" s="113" t="s">
        <v>31</v>
      </c>
      <c r="C52" s="114">
        <f>'[1]RASOAT TRONGPHONG'!C52</f>
        <v>781293</v>
      </c>
      <c r="D52" s="115">
        <f>'[1]RASOAT TRONGPHONG'!D52</f>
        <v>31765.389999999996</v>
      </c>
      <c r="E52" s="115">
        <f>'[1]RASOAT TRONGPHONG'!E52</f>
        <v>147765.95000000007</v>
      </c>
      <c r="F52" s="115">
        <f>'[1]RASOAT TRONGPHONG'!F52</f>
        <v>175286.00999999995</v>
      </c>
      <c r="G52" s="115">
        <f>'[1]RASOAT TRONGPHONG'!G52</f>
        <v>32779.170000000006</v>
      </c>
      <c r="H52" s="114">
        <f>'[1]RASOAT TRONGPHONG'!H52</f>
        <v>29556.890000000003</v>
      </c>
      <c r="I52" s="114">
        <f>'[1]RASOAT TRONGPHONG'!I52</f>
        <v>533.96999999999991</v>
      </c>
      <c r="J52" s="114">
        <f>'[1]RASOAT TRONGPHONG'!J52</f>
        <v>1183.8500000000013</v>
      </c>
      <c r="K52" s="114">
        <f>'[1]RASOAT TRONGPHONG'!K52</f>
        <v>1504.4599999999998</v>
      </c>
      <c r="L52" s="114">
        <f>'[1]RASOAT TRONGPHONG'!L52</f>
        <v>146095.96000000008</v>
      </c>
      <c r="M52" s="114">
        <f>'[1]RASOAT TRONGPHONG'!M52</f>
        <v>129801.15000000008</v>
      </c>
      <c r="N52" s="114">
        <f>'[1]RASOAT TRONGPHONG'!N52</f>
        <v>4961.4600000000046</v>
      </c>
      <c r="O52" s="114">
        <f>'[1]RASOAT TRONGPHONG'!O52</f>
        <v>2043.0699999999981</v>
      </c>
      <c r="P52" s="114">
        <f>'[1]RASOAT TRONGPHONG'!P52</f>
        <v>9290.2800000000043</v>
      </c>
      <c r="Q52" s="114">
        <f>'[1]RASOAT TRONGPHONG'!Q52</f>
        <v>175213.75000000006</v>
      </c>
      <c r="R52" s="114">
        <f>'[1]RASOAT TRONGPHONG'!R52</f>
        <v>118301.33000000005</v>
      </c>
      <c r="S52" s="114">
        <f>'[1]RASOAT TRONGPHONG'!S52</f>
        <v>31637.080000000013</v>
      </c>
      <c r="T52" s="114">
        <f>'[1]RASOAT TRONGPHONG'!T52</f>
        <v>7820.0699999999952</v>
      </c>
      <c r="U52" s="114">
        <f>'[1]RASOAT TRONGPHONG'!U52</f>
        <v>17455.269999999997</v>
      </c>
      <c r="V52" s="114">
        <f>'[1]RASOAT TRONGPHONG'!V52</f>
        <v>11600.450000000003</v>
      </c>
      <c r="W52" s="114">
        <f>'[1]RASOAT TRONGPHONG'!W52</f>
        <v>0</v>
      </c>
      <c r="X52" s="114">
        <f>'[1]RASOAT TRONGPHONG'!X52</f>
        <v>0</v>
      </c>
      <c r="Y52" s="114">
        <f>'[1]RASOAT TRONGPHONG'!Y52</f>
        <v>0</v>
      </c>
      <c r="Z52" s="114">
        <f>'[1]RASOAT TRONGPHONG'!Z52</f>
        <v>11600.449999999995</v>
      </c>
      <c r="AA52" s="114">
        <f>'[1]RASOAT TRONGPHONG'!AA52</f>
        <v>9339.3999999999942</v>
      </c>
      <c r="AB52" s="114">
        <f>'[1]RASOAT TRONGPHONG'!AB52</f>
        <v>2261.0500000000011</v>
      </c>
      <c r="AC52" s="114">
        <f>'[1]RASOAT TRONGPHONG'!AC52</f>
        <v>0</v>
      </c>
      <c r="AD52" s="114">
        <f>'[1]RASOAT TRONGPHONG'!AD52</f>
        <v>0</v>
      </c>
      <c r="AE52" s="114">
        <f>'[1]RASOAT TRONGPHONG'!AE52</f>
        <v>0</v>
      </c>
      <c r="AF52" s="114">
        <f>'[1]RASOAT TRONGPHONG'!AF52</f>
        <v>0</v>
      </c>
      <c r="AG52" s="114">
        <f>'[1]RASOAT TRONGPHONG'!AG52</f>
        <v>8998.8100000000068</v>
      </c>
      <c r="AH52" s="115">
        <f>'[1]RASOAT TRONGPHONG'!AH52</f>
        <v>3249.2300000000018</v>
      </c>
      <c r="AI52" s="115">
        <f>'[1]RASOAT TRONGPHONG'!AI52</f>
        <v>4955.8000000000047</v>
      </c>
      <c r="AJ52" s="115">
        <f>'[1]RASOAT TRONGPHONG'!AJ52</f>
        <v>0</v>
      </c>
      <c r="AK52" s="115">
        <f>'[1]RASOAT TRONGPHONG'!AK52</f>
        <v>793.78</v>
      </c>
      <c r="AL52" s="115">
        <f>'[1]RASOAT TRONGPHONG'!AL52</f>
        <v>358.16000000000014</v>
      </c>
      <c r="AM52" s="115">
        <f>'[1]RASOAT TRONGPHONG'!AM52</f>
        <v>8496.260000000013</v>
      </c>
      <c r="AN52" s="115">
        <f>'[1]RASOAT TRONGPHONG'!AN52</f>
        <v>1682.7899999999979</v>
      </c>
      <c r="AO52" s="115">
        <f>'[1]RASOAT TRONGPHONG'!AO52</f>
        <v>0</v>
      </c>
      <c r="AP52" s="115">
        <f>'[1]RASOAT TRONGPHONG'!AP52</f>
        <v>722.6500000000002</v>
      </c>
      <c r="AQ52" s="115">
        <f>'[1]RASOAT TRONGPHONG'!AQ52</f>
        <v>0</v>
      </c>
      <c r="AR52" s="115">
        <f>'[1]RASOAT TRONGPHONG'!AR52</f>
        <v>0.91</v>
      </c>
      <c r="AS52" s="115">
        <f>'[1]RASOAT TRONGPHONG'!AS52</f>
        <v>287.95999999999992</v>
      </c>
      <c r="AT52" s="115">
        <f>'[1]RASOAT TRONGPHONG'!AT52</f>
        <v>32779.170000000006</v>
      </c>
      <c r="AU52" s="115">
        <f>'[1]RASOAT TRONGPHONG'!AU52</f>
        <v>126559.94000000008</v>
      </c>
      <c r="AV52" s="115">
        <f>'[1]RASOAT TRONGPHONG'!AV52</f>
        <v>194801.49000000005</v>
      </c>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row>
    <row r="53" spans="1:95" s="165" customFormat="1" ht="11.1" hidden="1" customHeight="1" x14ac:dyDescent="0.2">
      <c r="A53" s="199" t="s">
        <v>105</v>
      </c>
      <c r="B53" s="199" t="s">
        <v>106</v>
      </c>
      <c r="C53" s="116">
        <f>'[1]RASOAT TRONGPHONG'!C53</f>
        <v>5464377</v>
      </c>
      <c r="D53" s="116">
        <f>'[1]RASOAT TRONGPHONG'!D53</f>
        <v>490441.64000000019</v>
      </c>
      <c r="E53" s="116">
        <f>'[1]RASOAT TRONGPHONG'!E53</f>
        <v>630775.51</v>
      </c>
      <c r="F53" s="116">
        <f>'[1]RASOAT TRONGPHONG'!F53</f>
        <v>2173801.48</v>
      </c>
      <c r="G53" s="116">
        <f>'[1]RASOAT TRONGPHONG'!G53</f>
        <v>502647.62000000273</v>
      </c>
      <c r="H53" s="116">
        <f>'[1]RASOAT TRONGPHONG'!H53</f>
        <v>469396.68000000279</v>
      </c>
      <c r="I53" s="116">
        <f>'[1]RASOAT TRONGPHONG'!I53</f>
        <v>3679.3200000000006</v>
      </c>
      <c r="J53" s="116">
        <f>'[1]RASOAT TRONGPHONG'!J53</f>
        <v>12243.009999999987</v>
      </c>
      <c r="K53" s="116">
        <f>'[1]RASOAT TRONGPHONG'!K53</f>
        <v>17328.60999999995</v>
      </c>
      <c r="L53" s="116">
        <f>'[1]RASOAT TRONGPHONG'!L53</f>
        <v>639780.30000000016</v>
      </c>
      <c r="M53" s="116">
        <f>'[1]RASOAT TRONGPHONG'!M53</f>
        <v>497513.01000000007</v>
      </c>
      <c r="N53" s="116">
        <f>'[1]RASOAT TRONGPHONG'!N53</f>
        <v>33660.090000000004</v>
      </c>
      <c r="O53" s="116">
        <f>'[1]RASOAT TRONGPHONG'!O53</f>
        <v>69386.900000000052</v>
      </c>
      <c r="P53" s="116">
        <f>'[1]RASOAT TRONGPHONG'!P53</f>
        <v>39220.300000000025</v>
      </c>
      <c r="Q53" s="116">
        <f>'[1]RASOAT TRONGPHONG'!Q53</f>
        <v>2076072.32</v>
      </c>
      <c r="R53" s="116">
        <f>'[1]RASOAT TRONGPHONG'!R53</f>
        <v>1198123.3599999994</v>
      </c>
      <c r="S53" s="116">
        <f>'[1]RASOAT TRONGPHONG'!S53</f>
        <v>230448.33999999997</v>
      </c>
      <c r="T53" s="116">
        <f>'[1]RASOAT TRONGPHONG'!T53</f>
        <v>441551.32000000053</v>
      </c>
      <c r="U53" s="116">
        <f>'[1]RASOAT TRONGPHONG'!U53</f>
        <v>205949.29999999981</v>
      </c>
      <c r="V53" s="116">
        <f>'[1]RASOAT TRONGPHONG'!V53</f>
        <v>105265.56000000007</v>
      </c>
      <c r="W53" s="116">
        <f>'[1]RASOAT TRONGPHONG'!W53</f>
        <v>3974.309999999999</v>
      </c>
      <c r="X53" s="116">
        <f>'[1]RASOAT TRONGPHONG'!X53</f>
        <v>3591.2499999999995</v>
      </c>
      <c r="Y53" s="116">
        <f>'[1]RASOAT TRONGPHONG'!Y53</f>
        <v>383.0599999999996</v>
      </c>
      <c r="Z53" s="116">
        <f>'[1]RASOAT TRONGPHONG'!Z53</f>
        <v>82045.860000000059</v>
      </c>
      <c r="AA53" s="116">
        <f>'[1]RASOAT TRONGPHONG'!AA53</f>
        <v>54783.369999999966</v>
      </c>
      <c r="AB53" s="116">
        <f>'[1]RASOAT TRONGPHONG'!AB53</f>
        <v>27262.490000000074</v>
      </c>
      <c r="AC53" s="116">
        <f>'[1]RASOAT TRONGPHONG'!AC53</f>
        <v>1645.5999999999995</v>
      </c>
      <c r="AD53" s="116">
        <f>'[1]RASOAT TRONGPHONG'!AD53</f>
        <v>1640.3999999999994</v>
      </c>
      <c r="AE53" s="116">
        <f>'[1]RASOAT TRONGPHONG'!AE53</f>
        <v>5.2</v>
      </c>
      <c r="AF53" s="116">
        <f>'[1]RASOAT TRONGPHONG'!AF53</f>
        <v>0</v>
      </c>
      <c r="AG53" s="116">
        <f>'[1]RASOAT TRONGPHONG'!AG53</f>
        <v>31075.709999999981</v>
      </c>
      <c r="AH53" s="116">
        <f>'[1]RASOAT TRONGPHONG'!AH53</f>
        <v>7909.4599999999964</v>
      </c>
      <c r="AI53" s="116">
        <f>'[1]RASOAT TRONGPHONG'!AI53</f>
        <v>9225.279999999997</v>
      </c>
      <c r="AJ53" s="116">
        <f>'[1]RASOAT TRONGPHONG'!AJ53</f>
        <v>3232.3499999999995</v>
      </c>
      <c r="AK53" s="116">
        <f>'[1]RASOAT TRONGPHONG'!AK53</f>
        <v>10708.61999999999</v>
      </c>
      <c r="AL53" s="116">
        <f>'[1]RASOAT TRONGPHONG'!AL53</f>
        <v>37288.800000000134</v>
      </c>
      <c r="AM53" s="116">
        <f>'[1]RASOAT TRONGPHONG'!AM53</f>
        <v>369.96999999999991</v>
      </c>
      <c r="AN53" s="116">
        <f>'[1]RASOAT TRONGPHONG'!AN53</f>
        <v>22117.410000000003</v>
      </c>
      <c r="AO53" s="116">
        <f>'[1]RASOAT TRONGPHONG'!AO53</f>
        <v>8144.6899999999951</v>
      </c>
      <c r="AP53" s="116">
        <f>'[1]RASOAT TRONGPHONG'!AP53</f>
        <v>140849.47999999992</v>
      </c>
      <c r="AQ53" s="116">
        <f>'[1]RASOAT TRONGPHONG'!AQ53</f>
        <v>4321.7099999999964</v>
      </c>
      <c r="AR53" s="116">
        <f>'[1]RASOAT TRONGPHONG'!AR53</f>
        <v>233522.24</v>
      </c>
      <c r="AS53" s="116">
        <f>'[1]RASOAT TRONGPHONG'!AS53</f>
        <v>29172.12000000001</v>
      </c>
      <c r="AT53" s="116">
        <f>'[1]RASOAT TRONGPHONG'!AT53</f>
        <v>504293.22000000282</v>
      </c>
      <c r="AU53" s="116">
        <f>'[1]RASOAT TRONGPHONG'!AU53</f>
        <v>544758.03</v>
      </c>
      <c r="AV53" s="116">
        <f>'[1]RASOAT TRONGPHONG'!AV53</f>
        <v>1781328.34</v>
      </c>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c r="CE53" s="164"/>
      <c r="CF53" s="164"/>
      <c r="CG53" s="164"/>
      <c r="CH53" s="164"/>
      <c r="CI53" s="164"/>
      <c r="CJ53" s="164"/>
      <c r="CK53" s="164"/>
      <c r="CL53" s="164"/>
      <c r="CM53" s="164"/>
      <c r="CN53" s="164"/>
      <c r="CO53" s="164"/>
      <c r="CP53" s="164"/>
      <c r="CQ53" s="164"/>
    </row>
    <row r="54" spans="1:95" s="121" customFormat="1" ht="11.1" hidden="1" customHeight="1" x14ac:dyDescent="0.2">
      <c r="A54" s="196">
        <v>40</v>
      </c>
      <c r="B54" s="113" t="s">
        <v>107</v>
      </c>
      <c r="C54" s="114">
        <f>'[1]RASOAT TRONGPHONG'!C54</f>
        <v>968960</v>
      </c>
      <c r="D54" s="115">
        <f>'[1]RASOAT TRONGPHONG'!D54</f>
        <v>93176.330000000016</v>
      </c>
      <c r="E54" s="115">
        <f>'[1]RASOAT TRONGPHONG'!E54</f>
        <v>184433.7000000001</v>
      </c>
      <c r="F54" s="115">
        <f>'[1]RASOAT TRONGPHONG'!F54</f>
        <v>471422.76</v>
      </c>
      <c r="G54" s="115">
        <f>'[1]RASOAT TRONGPHONG'!G54</f>
        <v>93471.96000000037</v>
      </c>
      <c r="H54" s="114">
        <f>'[1]RASOAT TRONGPHONG'!H54</f>
        <v>88171.23000000036</v>
      </c>
      <c r="I54" s="114">
        <f>'[1]RASOAT TRONGPHONG'!I54</f>
        <v>201.19000000000003</v>
      </c>
      <c r="J54" s="114">
        <f>'[1]RASOAT TRONGPHONG'!J54</f>
        <v>1254.7999999999995</v>
      </c>
      <c r="K54" s="114">
        <f>'[1]RASOAT TRONGPHONG'!K54</f>
        <v>3844.7400000000034</v>
      </c>
      <c r="L54" s="114">
        <f>'[1]RASOAT TRONGPHONG'!L54</f>
        <v>183771.10999999987</v>
      </c>
      <c r="M54" s="114">
        <f>'[1]RASOAT TRONGPHONG'!M54</f>
        <v>154080.87999999986</v>
      </c>
      <c r="N54" s="114">
        <f>'[1]RASOAT TRONGPHONG'!N54</f>
        <v>5492.0599999999977</v>
      </c>
      <c r="O54" s="114">
        <f>'[1]RASOAT TRONGPHONG'!O54</f>
        <v>10052.560000000005</v>
      </c>
      <c r="P54" s="114">
        <f>'[1]RASOAT TRONGPHONG'!P54</f>
        <v>14145.610000000006</v>
      </c>
      <c r="Q54" s="114">
        <f>'[1]RASOAT TRONGPHONG'!Q54</f>
        <v>494773.55999999988</v>
      </c>
      <c r="R54" s="114">
        <f>'[1]RASOAT TRONGPHONG'!R54</f>
        <v>298746.02000000008</v>
      </c>
      <c r="S54" s="114">
        <f>'[1]RASOAT TRONGPHONG'!S54</f>
        <v>61673.890000000058</v>
      </c>
      <c r="T54" s="114">
        <f>'[1]RASOAT TRONGPHONG'!T54</f>
        <v>75474.449999999924</v>
      </c>
      <c r="U54" s="114">
        <f>'[1]RASOAT TRONGPHONG'!U54</f>
        <v>58879.199999999779</v>
      </c>
      <c r="V54" s="114">
        <f>'[1]RASOAT TRONGPHONG'!V54</f>
        <v>11335.02</v>
      </c>
      <c r="W54" s="114">
        <f>'[1]RASOAT TRONGPHONG'!W54</f>
        <v>406.76000000000016</v>
      </c>
      <c r="X54" s="114">
        <f>'[1]RASOAT TRONGPHONG'!X54</f>
        <v>397.02000000000015</v>
      </c>
      <c r="Y54" s="114">
        <f>'[1]RASOAT TRONGPHONG'!Y54</f>
        <v>9.74</v>
      </c>
      <c r="Z54" s="114">
        <f>'[1]RASOAT TRONGPHONG'!Z54</f>
        <v>9582.1899999999878</v>
      </c>
      <c r="AA54" s="114">
        <f>'[1]RASOAT TRONGPHONG'!AA54</f>
        <v>6904.9199999999864</v>
      </c>
      <c r="AB54" s="114">
        <f>'[1]RASOAT TRONGPHONG'!AB54</f>
        <v>2677.2700000000009</v>
      </c>
      <c r="AC54" s="114">
        <f>'[1]RASOAT TRONGPHONG'!AC54</f>
        <v>65.28</v>
      </c>
      <c r="AD54" s="114">
        <f>'[1]RASOAT TRONGPHONG'!AD54</f>
        <v>65.28</v>
      </c>
      <c r="AE54" s="114">
        <f>'[1]RASOAT TRONGPHONG'!AE54</f>
        <v>0</v>
      </c>
      <c r="AF54" s="114">
        <f>'[1]RASOAT TRONGPHONG'!AF54</f>
        <v>0</v>
      </c>
      <c r="AG54" s="114">
        <f>'[1]RASOAT TRONGPHONG'!AG54</f>
        <v>9865.6099999999933</v>
      </c>
      <c r="AH54" s="115">
        <f>'[1]RASOAT TRONGPHONG'!AH54</f>
        <v>4013.5199999999963</v>
      </c>
      <c r="AI54" s="115">
        <f>'[1]RASOAT TRONGPHONG'!AI54</f>
        <v>1128.5500000000002</v>
      </c>
      <c r="AJ54" s="115">
        <f>'[1]RASOAT TRONGPHONG'!AJ54</f>
        <v>50.09</v>
      </c>
      <c r="AK54" s="115">
        <f>'[1]RASOAT TRONGPHONG'!AK54</f>
        <v>4673.4499999999962</v>
      </c>
      <c r="AL54" s="115">
        <f>'[1]RASOAT TRONGPHONG'!AL54</f>
        <v>6073.069999999997</v>
      </c>
      <c r="AM54" s="115">
        <f>'[1]RASOAT TRONGPHONG'!AM54</f>
        <v>0</v>
      </c>
      <c r="AN54" s="115">
        <f>'[1]RASOAT TRONGPHONG'!AN54</f>
        <v>3925.6700000000028</v>
      </c>
      <c r="AO54" s="115">
        <f>'[1]RASOAT TRONGPHONG'!AO54</f>
        <v>3790.4300000000003</v>
      </c>
      <c r="AP54" s="115">
        <f>'[1]RASOAT TRONGPHONG'!AP54</f>
        <v>204.46</v>
      </c>
      <c r="AQ54" s="115">
        <f>'[1]RASOAT TRONGPHONG'!AQ54</f>
        <v>0</v>
      </c>
      <c r="AR54" s="115">
        <f>'[1]RASOAT TRONGPHONG'!AR54</f>
        <v>75269.989999999918</v>
      </c>
      <c r="AS54" s="115">
        <f>'[1]RASOAT TRONGPHONG'!AS54</f>
        <v>12080.92999999998</v>
      </c>
      <c r="AT54" s="115">
        <f>'[1]RASOAT TRONGPHONG'!AT54</f>
        <v>93537.240000000369</v>
      </c>
      <c r="AU54" s="115">
        <f>'[1]RASOAT TRONGPHONG'!AU54</f>
        <v>160523.08999999988</v>
      </c>
      <c r="AV54" s="115">
        <f>'[1]RASOAT TRONGPHONG'!AV54</f>
        <v>426665.97999999992</v>
      </c>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row>
    <row r="55" spans="1:95" s="121" customFormat="1" ht="11.1" hidden="1" customHeight="1" x14ac:dyDescent="0.2">
      <c r="A55" s="196">
        <v>41</v>
      </c>
      <c r="B55" s="113" t="s">
        <v>29</v>
      </c>
      <c r="C55" s="114">
        <f>'[1]RASOAT TRONGPHONG'!C55</f>
        <v>1553692</v>
      </c>
      <c r="D55" s="115">
        <f>'[1]RASOAT TRONGPHONG'!D55</f>
        <v>54418.680000000008</v>
      </c>
      <c r="E55" s="115">
        <f>'[1]RASOAT TRONGPHONG'!E55</f>
        <v>148123.32999999999</v>
      </c>
      <c r="F55" s="115">
        <f>'[1]RASOAT TRONGPHONG'!F55</f>
        <v>656984.17999999982</v>
      </c>
      <c r="G55" s="115">
        <f>'[1]RASOAT TRONGPHONG'!G55</f>
        <v>57789.02999999997</v>
      </c>
      <c r="H55" s="114">
        <f>'[1]RASOAT TRONGPHONG'!H55</f>
        <v>54172.739999999969</v>
      </c>
      <c r="I55" s="114">
        <f>'[1]RASOAT TRONGPHONG'!I55</f>
        <v>670.89000000000021</v>
      </c>
      <c r="J55" s="114">
        <f>'[1]RASOAT TRONGPHONG'!J55</f>
        <v>1683.2199999999991</v>
      </c>
      <c r="K55" s="114">
        <f>'[1]RASOAT TRONGPHONG'!K55</f>
        <v>1262.1799999999998</v>
      </c>
      <c r="L55" s="114">
        <f>'[1]RASOAT TRONGPHONG'!L55</f>
        <v>151732.66000000015</v>
      </c>
      <c r="M55" s="114">
        <f>'[1]RASOAT TRONGPHONG'!M55</f>
        <v>109628.06000000014</v>
      </c>
      <c r="N55" s="114">
        <f>'[1]RASOAT TRONGPHONG'!N55</f>
        <v>9725.2599999999948</v>
      </c>
      <c r="O55" s="114">
        <f>'[1]RASOAT TRONGPHONG'!O55</f>
        <v>20334.269999999986</v>
      </c>
      <c r="P55" s="114">
        <f>'[1]RASOAT TRONGPHONG'!P55</f>
        <v>12045.070000000022</v>
      </c>
      <c r="Q55" s="114">
        <f>'[1]RASOAT TRONGPHONG'!Q55</f>
        <v>637772.18000000215</v>
      </c>
      <c r="R55" s="114">
        <f>'[1]RASOAT TRONGPHONG'!R55</f>
        <v>363327.46000000188</v>
      </c>
      <c r="S55" s="114">
        <f>'[1]RASOAT TRONGPHONG'!S55</f>
        <v>51154.760000000038</v>
      </c>
      <c r="T55" s="114">
        <f>'[1]RASOAT TRONGPHONG'!T55</f>
        <v>169039.11000000019</v>
      </c>
      <c r="U55" s="114">
        <f>'[1]RASOAT TRONGPHONG'!U55</f>
        <v>54250.849999999926</v>
      </c>
      <c r="V55" s="114">
        <f>'[1]RASOAT TRONGPHONG'!V55</f>
        <v>39467.08</v>
      </c>
      <c r="W55" s="114">
        <f>'[1]RASOAT TRONGPHONG'!W55</f>
        <v>3327.9299999999989</v>
      </c>
      <c r="X55" s="114">
        <f>'[1]RASOAT TRONGPHONG'!X55</f>
        <v>2960.4499999999994</v>
      </c>
      <c r="Y55" s="114">
        <f>'[1]RASOAT TRONGPHONG'!Y55</f>
        <v>367.47999999999962</v>
      </c>
      <c r="Z55" s="114">
        <f>'[1]RASOAT TRONGPHONG'!Z55</f>
        <v>35200.009999999987</v>
      </c>
      <c r="AA55" s="114">
        <f>'[1]RASOAT TRONGPHONG'!AA55</f>
        <v>25746.389999999996</v>
      </c>
      <c r="AB55" s="114">
        <f>'[1]RASOAT TRONGPHONG'!AB55</f>
        <v>9453.6199999999899</v>
      </c>
      <c r="AC55" s="114">
        <f>'[1]RASOAT TRONGPHONG'!AC55</f>
        <v>1397.4299999999996</v>
      </c>
      <c r="AD55" s="114">
        <f>'[1]RASOAT TRONGPHONG'!AD55</f>
        <v>1392.2299999999996</v>
      </c>
      <c r="AE55" s="114">
        <f>'[1]RASOAT TRONGPHONG'!AE55</f>
        <v>5.2</v>
      </c>
      <c r="AF55" s="114">
        <f>'[1]RASOAT TRONGPHONG'!AF55</f>
        <v>0</v>
      </c>
      <c r="AG55" s="114">
        <f>'[1]RASOAT TRONGPHONG'!AG55</f>
        <v>11975.469999999994</v>
      </c>
      <c r="AH55" s="115">
        <f>'[1]RASOAT TRONGPHONG'!AH55</f>
        <v>829.14999999999964</v>
      </c>
      <c r="AI55" s="115">
        <f>'[1]RASOAT TRONGPHONG'!AI55</f>
        <v>4320.0899999999983</v>
      </c>
      <c r="AJ55" s="115">
        <f>'[1]RASOAT TRONGPHONG'!AJ55</f>
        <v>3176.7599999999993</v>
      </c>
      <c r="AK55" s="115">
        <f>'[1]RASOAT TRONGPHONG'!AK55</f>
        <v>3649.4699999999966</v>
      </c>
      <c r="AL55" s="115">
        <f>'[1]RASOAT TRONGPHONG'!AL55</f>
        <v>7238.1100000000033</v>
      </c>
      <c r="AM55" s="115">
        <f>'[1]RASOAT TRONGPHONG'!AM55</f>
        <v>116.09999999999997</v>
      </c>
      <c r="AN55" s="115">
        <f>'[1]RASOAT TRONGPHONG'!AN55</f>
        <v>9601.1400000000031</v>
      </c>
      <c r="AO55" s="115">
        <f>'[1]RASOAT TRONGPHONG'!AO55</f>
        <v>32.43</v>
      </c>
      <c r="AP55" s="115">
        <f>'[1]RASOAT TRONGPHONG'!AP55</f>
        <v>86973.379999999917</v>
      </c>
      <c r="AQ55" s="115">
        <f>'[1]RASOAT TRONGPHONG'!AQ55</f>
        <v>1705.5199999999995</v>
      </c>
      <c r="AR55" s="115">
        <f>'[1]RASOAT TRONGPHONG'!AR55</f>
        <v>41592.099999999955</v>
      </c>
      <c r="AS55" s="115">
        <f>'[1]RASOAT TRONGPHONG'!AS55</f>
        <v>3.23</v>
      </c>
      <c r="AT55" s="115">
        <f>'[1]RASOAT TRONGPHONG'!AT55</f>
        <v>59186.45999999997</v>
      </c>
      <c r="AU55" s="115">
        <f>'[1]RASOAT TRONGPHONG'!AU55</f>
        <v>126097.34000000013</v>
      </c>
      <c r="AV55" s="115">
        <f>'[1]RASOAT TRONGPHONG'!AV55</f>
        <v>554673.43000000226</v>
      </c>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row>
    <row r="56" spans="1:95" s="121" customFormat="1" ht="11.1" hidden="1" customHeight="1" x14ac:dyDescent="0.2">
      <c r="A56" s="196">
        <v>42</v>
      </c>
      <c r="B56" s="113" t="s">
        <v>30</v>
      </c>
      <c r="C56" s="114">
        <f>'[1]RASOAT TRONGPHONG'!C56</f>
        <v>977354</v>
      </c>
      <c r="D56" s="115">
        <f>'[1]RASOAT TRONGPHONG'!D56</f>
        <v>83634.119999999981</v>
      </c>
      <c r="E56" s="115">
        <f>'[1]RASOAT TRONGPHONG'!E56</f>
        <v>175982.35999999987</v>
      </c>
      <c r="F56" s="115">
        <f>'[1]RASOAT TRONGPHONG'!F56</f>
        <v>351426.68000000011</v>
      </c>
      <c r="G56" s="115">
        <f>'[1]RASOAT TRONGPHONG'!G56</f>
        <v>84778.020000000033</v>
      </c>
      <c r="H56" s="114">
        <f>'[1]RASOAT TRONGPHONG'!H56</f>
        <v>80294.140000000029</v>
      </c>
      <c r="I56" s="114">
        <f>'[1]RASOAT TRONGPHONG'!I56</f>
        <v>1868.5900000000006</v>
      </c>
      <c r="J56" s="114">
        <f>'[1]RASOAT TRONGPHONG'!J56</f>
        <v>565.35</v>
      </c>
      <c r="K56" s="114">
        <f>'[1]RASOAT TRONGPHONG'!K56</f>
        <v>2049.94</v>
      </c>
      <c r="L56" s="114">
        <f>'[1]RASOAT TRONGPHONG'!L56</f>
        <v>173729.87000000005</v>
      </c>
      <c r="M56" s="114">
        <f>'[1]RASOAT TRONGPHONG'!M56</f>
        <v>128987.95999999999</v>
      </c>
      <c r="N56" s="114">
        <f>'[1]RASOAT TRONGPHONG'!N56</f>
        <v>13769.13000000001</v>
      </c>
      <c r="O56" s="114">
        <f>'[1]RASOAT TRONGPHONG'!O56</f>
        <v>24244.180000000058</v>
      </c>
      <c r="P56" s="114">
        <f>'[1]RASOAT TRONGPHONG'!P56</f>
        <v>6728.5999999999958</v>
      </c>
      <c r="Q56" s="114">
        <f>'[1]RASOAT TRONGPHONG'!Q56</f>
        <v>338162.83999999985</v>
      </c>
      <c r="R56" s="114">
        <f>'[1]RASOAT TRONGPHONG'!R56</f>
        <v>228948.1999999999</v>
      </c>
      <c r="S56" s="114">
        <f>'[1]RASOAT TRONGPHONG'!S56</f>
        <v>53355.749999999942</v>
      </c>
      <c r="T56" s="114">
        <f>'[1]RASOAT TRONGPHONG'!T56</f>
        <v>47330.05999999999</v>
      </c>
      <c r="U56" s="114">
        <f>'[1]RASOAT TRONGPHONG'!U56</f>
        <v>8528.8300000000072</v>
      </c>
      <c r="V56" s="114">
        <f>'[1]RASOAT TRONGPHONG'!V56</f>
        <v>24856.440000000061</v>
      </c>
      <c r="W56" s="114">
        <f>'[1]RASOAT TRONGPHONG'!W56</f>
        <v>0</v>
      </c>
      <c r="X56" s="114">
        <f>'[1]RASOAT TRONGPHONG'!X56</f>
        <v>0</v>
      </c>
      <c r="Y56" s="114">
        <f>'[1]RASOAT TRONGPHONG'!Y56</f>
        <v>0</v>
      </c>
      <c r="Z56" s="114">
        <f>'[1]RASOAT TRONGPHONG'!Z56</f>
        <v>24900.570000000065</v>
      </c>
      <c r="AA56" s="114">
        <f>'[1]RASOAT TRONGPHONG'!AA56</f>
        <v>15940.919999999984</v>
      </c>
      <c r="AB56" s="114">
        <f>'[1]RASOAT TRONGPHONG'!AB56</f>
        <v>8959.6500000000797</v>
      </c>
      <c r="AC56" s="114">
        <f>'[1]RASOAT TRONGPHONG'!AC56</f>
        <v>0</v>
      </c>
      <c r="AD56" s="114">
        <f>'[1]RASOAT TRONGPHONG'!AD56</f>
        <v>0</v>
      </c>
      <c r="AE56" s="114">
        <f>'[1]RASOAT TRONGPHONG'!AE56</f>
        <v>0</v>
      </c>
      <c r="AF56" s="114">
        <f>'[1]RASOAT TRONGPHONG'!AF56</f>
        <v>0</v>
      </c>
      <c r="AG56" s="114">
        <f>'[1]RASOAT TRONGPHONG'!AG56</f>
        <v>6587.3199999999943</v>
      </c>
      <c r="AH56" s="115">
        <f>'[1]RASOAT TRONGPHONG'!AH56</f>
        <v>2398.3999999999992</v>
      </c>
      <c r="AI56" s="115">
        <f>'[1]RASOAT TRONGPHONG'!AI56</f>
        <v>2453.7299999999987</v>
      </c>
      <c r="AJ56" s="115">
        <f>'[1]RASOAT TRONGPHONG'!AJ56</f>
        <v>0</v>
      </c>
      <c r="AK56" s="115">
        <f>'[1]RASOAT TRONGPHONG'!AK56</f>
        <v>1735.1899999999973</v>
      </c>
      <c r="AL56" s="115">
        <f>'[1]RASOAT TRONGPHONG'!AL56</f>
        <v>21615.46000000013</v>
      </c>
      <c r="AM56" s="115">
        <f>'[1]RASOAT TRONGPHONG'!AM56</f>
        <v>44.74</v>
      </c>
      <c r="AN56" s="115">
        <f>'[1]RASOAT TRONGPHONG'!AN56</f>
        <v>2442.2499999999977</v>
      </c>
      <c r="AO56" s="115">
        <f>'[1]RASOAT TRONGPHONG'!AO56</f>
        <v>0</v>
      </c>
      <c r="AP56" s="115">
        <f>'[1]RASOAT TRONGPHONG'!AP56</f>
        <v>33469.969999999994</v>
      </c>
      <c r="AQ56" s="115">
        <f>'[1]RASOAT TRONGPHONG'!AQ56</f>
        <v>1.92</v>
      </c>
      <c r="AR56" s="115">
        <f>'[1]RASOAT TRONGPHONG'!AR56</f>
        <v>13857.950000000026</v>
      </c>
      <c r="AS56" s="115">
        <f>'[1]RASOAT TRONGPHONG'!AS56</f>
        <v>0</v>
      </c>
      <c r="AT56" s="115">
        <f>'[1]RASOAT TRONGPHONG'!AT56</f>
        <v>84778.020000000033</v>
      </c>
      <c r="AU56" s="115">
        <f>'[1]RASOAT TRONGPHONG'!AU56</f>
        <v>143040.09999999992</v>
      </c>
      <c r="AV56" s="115">
        <f>'[1]RASOAT TRONGPHONG'!AV56</f>
        <v>322320.88999999996</v>
      </c>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row>
    <row r="57" spans="1:95" s="121" customFormat="1" ht="11.1" hidden="1" customHeight="1" x14ac:dyDescent="0.2">
      <c r="A57" s="196">
        <v>43</v>
      </c>
      <c r="B57" s="113" t="s">
        <v>108</v>
      </c>
      <c r="C57" s="114">
        <f>'[1]RASOAT TRONGPHONG'!C57</f>
        <v>1312810</v>
      </c>
      <c r="D57" s="115">
        <f>'[1]RASOAT TRONGPHONG'!D57</f>
        <v>223888.62000000017</v>
      </c>
      <c r="E57" s="115">
        <f>'[1]RASOAT TRONGPHONG'!E57</f>
        <v>80881.390000000014</v>
      </c>
      <c r="F57" s="115">
        <f>'[1]RASOAT TRONGPHONG'!F57</f>
        <v>369444.13000000006</v>
      </c>
      <c r="G57" s="115">
        <f>'[1]RASOAT TRONGPHONG'!G57</f>
        <v>228356.33000000255</v>
      </c>
      <c r="H57" s="114">
        <f>'[1]RASOAT TRONGPHONG'!H57</f>
        <v>215102.71000000258</v>
      </c>
      <c r="I57" s="114">
        <f>'[1]RASOAT TRONGPHONG'!I57</f>
        <v>725.91000000000008</v>
      </c>
      <c r="J57" s="114">
        <f>'[1]RASOAT TRONGPHONG'!J57</f>
        <v>3498.7900000000018</v>
      </c>
      <c r="K57" s="114">
        <f>'[1]RASOAT TRONGPHONG'!K57</f>
        <v>9028.9199999999437</v>
      </c>
      <c r="L57" s="114">
        <f>'[1]RASOAT TRONGPHONG'!L57</f>
        <v>80452.270000000193</v>
      </c>
      <c r="M57" s="114">
        <f>'[1]RASOAT TRONGPHONG'!M57</f>
        <v>69974.050000000192</v>
      </c>
      <c r="N57" s="114">
        <f>'[1]RASOAT TRONGPHONG'!N57</f>
        <v>3190.66</v>
      </c>
      <c r="O57" s="114">
        <f>'[1]RASOAT TRONGPHONG'!O57</f>
        <v>2965.6000000000008</v>
      </c>
      <c r="P57" s="114">
        <f>'[1]RASOAT TRONGPHONG'!P57</f>
        <v>4321.9599999999946</v>
      </c>
      <c r="Q57" s="114">
        <f>'[1]RASOAT TRONGPHONG'!Q57</f>
        <v>370297.99999999866</v>
      </c>
      <c r="R57" s="114">
        <f>'[1]RASOAT TRONGPHONG'!R57</f>
        <v>183044.74999999846</v>
      </c>
      <c r="S57" s="114">
        <f>'[1]RASOAT TRONGPHONG'!S57</f>
        <v>43976.53</v>
      </c>
      <c r="T57" s="114">
        <f>'[1]RASOAT TRONGPHONG'!T57</f>
        <v>83440.090000000084</v>
      </c>
      <c r="U57" s="114">
        <f>'[1]RASOAT TRONGPHONG'!U57</f>
        <v>59836.630000000107</v>
      </c>
      <c r="V57" s="114">
        <f>'[1]RASOAT TRONGPHONG'!V57</f>
        <v>9809.880000000001</v>
      </c>
      <c r="W57" s="114">
        <f>'[1]RASOAT TRONGPHONG'!W57</f>
        <v>0</v>
      </c>
      <c r="X57" s="114">
        <f>'[1]RASOAT TRONGPHONG'!X57</f>
        <v>0</v>
      </c>
      <c r="Y57" s="114">
        <f>'[1]RASOAT TRONGPHONG'!Y57</f>
        <v>0</v>
      </c>
      <c r="Z57" s="114">
        <f>'[1]RASOAT TRONGPHONG'!Z57</f>
        <v>9833.8400000000074</v>
      </c>
      <c r="AA57" s="114">
        <f>'[1]RASOAT TRONGPHONG'!AA57</f>
        <v>5352.4400000000032</v>
      </c>
      <c r="AB57" s="114">
        <f>'[1]RASOAT TRONGPHONG'!AB57</f>
        <v>4481.4000000000042</v>
      </c>
      <c r="AC57" s="114">
        <f>'[1]RASOAT TRONGPHONG'!AC57</f>
        <v>0</v>
      </c>
      <c r="AD57" s="114">
        <f>'[1]RASOAT TRONGPHONG'!AD57</f>
        <v>0</v>
      </c>
      <c r="AE57" s="114">
        <f>'[1]RASOAT TRONGPHONG'!AE57</f>
        <v>0</v>
      </c>
      <c r="AF57" s="114">
        <f>'[1]RASOAT TRONGPHONG'!AF57</f>
        <v>0</v>
      </c>
      <c r="AG57" s="114">
        <f>'[1]RASOAT TRONGPHONG'!AG57</f>
        <v>926.81000000000006</v>
      </c>
      <c r="AH57" s="115">
        <f>'[1]RASOAT TRONGPHONG'!AH57</f>
        <v>4</v>
      </c>
      <c r="AI57" s="115">
        <f>'[1]RASOAT TRONGPHONG'!AI57</f>
        <v>922.81000000000006</v>
      </c>
      <c r="AJ57" s="115">
        <f>'[1]RASOAT TRONGPHONG'!AJ57</f>
        <v>0</v>
      </c>
      <c r="AK57" s="115">
        <f>'[1]RASOAT TRONGPHONG'!AK57</f>
        <v>0</v>
      </c>
      <c r="AL57" s="115">
        <f>'[1]RASOAT TRONGPHONG'!AL57</f>
        <v>1531.7000000000012</v>
      </c>
      <c r="AM57" s="115">
        <f>'[1]RASOAT TRONGPHONG'!AM57</f>
        <v>0</v>
      </c>
      <c r="AN57" s="115">
        <f>'[1]RASOAT TRONGPHONG'!AN57</f>
        <v>991.38000000000011</v>
      </c>
      <c r="AO57" s="115">
        <f>'[1]RASOAT TRONGPHONG'!AO57</f>
        <v>4321.8299999999945</v>
      </c>
      <c r="AP57" s="115">
        <f>'[1]RASOAT TRONGPHONG'!AP57</f>
        <v>5283.33</v>
      </c>
      <c r="AQ57" s="115">
        <f>'[1]RASOAT TRONGPHONG'!AQ57</f>
        <v>10.280000000000001</v>
      </c>
      <c r="AR57" s="115">
        <f>'[1]RASOAT TRONGPHONG'!AR57</f>
        <v>75407.390000000101</v>
      </c>
      <c r="AS57" s="115">
        <f>'[1]RASOAT TRONGPHONG'!AS57</f>
        <v>0</v>
      </c>
      <c r="AT57" s="115">
        <f>'[1]RASOAT TRONGPHONG'!AT57</f>
        <v>228356.33000000255</v>
      </c>
      <c r="AU57" s="115">
        <f>'[1]RASOAT TRONGPHONG'!AU57</f>
        <v>72680.550000000192</v>
      </c>
      <c r="AV57" s="115">
        <f>'[1]RASOAT TRONGPHONG'!AV57</f>
        <v>300357.64999999857</v>
      </c>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row>
    <row r="58" spans="1:95" s="121" customFormat="1" ht="11.1" hidden="1" customHeight="1" x14ac:dyDescent="0.2">
      <c r="A58" s="196">
        <v>44</v>
      </c>
      <c r="B58" s="113" t="s">
        <v>109</v>
      </c>
      <c r="C58" s="114">
        <f>'[1]RASOAT TRONGPHONG'!C58</f>
        <v>651561</v>
      </c>
      <c r="D58" s="115">
        <f>'[1]RASOAT TRONGPHONG'!D58</f>
        <v>35323.89</v>
      </c>
      <c r="E58" s="115">
        <f>'[1]RASOAT TRONGPHONG'!E58</f>
        <v>41354.730000000003</v>
      </c>
      <c r="F58" s="115">
        <f>'[1]RASOAT TRONGPHONG'!F58</f>
        <v>324523.72999999992</v>
      </c>
      <c r="G58" s="115">
        <f>'[1]RASOAT TRONGPHONG'!G58</f>
        <v>38252.279999999875</v>
      </c>
      <c r="H58" s="114">
        <f>'[1]RASOAT TRONGPHONG'!H58</f>
        <v>31655.859999999881</v>
      </c>
      <c r="I58" s="114">
        <f>'[1]RASOAT TRONGPHONG'!I58</f>
        <v>212.73999999999992</v>
      </c>
      <c r="J58" s="114">
        <f>'[1]RASOAT TRONGPHONG'!J58</f>
        <v>5240.8499999999885</v>
      </c>
      <c r="K58" s="114">
        <f>'[1]RASOAT TRONGPHONG'!K58</f>
        <v>1142.83</v>
      </c>
      <c r="L58" s="114">
        <f>'[1]RASOAT TRONGPHONG'!L58</f>
        <v>50094.389999999898</v>
      </c>
      <c r="M58" s="114">
        <f>'[1]RASOAT TRONGPHONG'!M58</f>
        <v>34842.059999999889</v>
      </c>
      <c r="N58" s="114">
        <f>'[1]RASOAT TRONGPHONG'!N58</f>
        <v>1482.9800000000025</v>
      </c>
      <c r="O58" s="114">
        <f>'[1]RASOAT TRONGPHONG'!O58</f>
        <v>11790.29</v>
      </c>
      <c r="P58" s="114">
        <f>'[1]RASOAT TRONGPHONG'!P58</f>
        <v>1979.0600000000063</v>
      </c>
      <c r="Q58" s="114">
        <f>'[1]RASOAT TRONGPHONG'!Q58</f>
        <v>235065.73999999953</v>
      </c>
      <c r="R58" s="114">
        <f>'[1]RASOAT TRONGPHONG'!R58</f>
        <v>124056.92999999919</v>
      </c>
      <c r="S58" s="114">
        <f>'[1]RASOAT TRONGPHONG'!S58</f>
        <v>20287.409999999956</v>
      </c>
      <c r="T58" s="114">
        <f>'[1]RASOAT TRONGPHONG'!T58</f>
        <v>66267.610000000364</v>
      </c>
      <c r="U58" s="114">
        <f>'[1]RASOAT TRONGPHONG'!U58</f>
        <v>24453.790000000008</v>
      </c>
      <c r="V58" s="114">
        <f>'[1]RASOAT TRONGPHONG'!V58</f>
        <v>19797.14</v>
      </c>
      <c r="W58" s="114">
        <f>'[1]RASOAT TRONGPHONG'!W58</f>
        <v>239.62000000000009</v>
      </c>
      <c r="X58" s="114">
        <f>'[1]RASOAT TRONGPHONG'!X58</f>
        <v>233.78000000000009</v>
      </c>
      <c r="Y58" s="114">
        <f>'[1]RASOAT TRONGPHONG'!Y58</f>
        <v>5.84</v>
      </c>
      <c r="Z58" s="114">
        <f>'[1]RASOAT TRONGPHONG'!Z58</f>
        <v>2529.2499999999991</v>
      </c>
      <c r="AA58" s="114">
        <f>'[1]RASOAT TRONGPHONG'!AA58</f>
        <v>838.6999999999997</v>
      </c>
      <c r="AB58" s="114">
        <f>'[1]RASOAT TRONGPHONG'!AB58</f>
        <v>1690.5499999999995</v>
      </c>
      <c r="AC58" s="114">
        <f>'[1]RASOAT TRONGPHONG'!AC58</f>
        <v>182.88999999999996</v>
      </c>
      <c r="AD58" s="114">
        <f>'[1]RASOAT TRONGPHONG'!AD58</f>
        <v>182.88999999999996</v>
      </c>
      <c r="AE58" s="114">
        <f>'[1]RASOAT TRONGPHONG'!AE58</f>
        <v>0</v>
      </c>
      <c r="AF58" s="114">
        <f>'[1]RASOAT TRONGPHONG'!AF58</f>
        <v>0</v>
      </c>
      <c r="AG58" s="114">
        <f>'[1]RASOAT TRONGPHONG'!AG58</f>
        <v>1720.4999999999998</v>
      </c>
      <c r="AH58" s="115">
        <f>'[1]RASOAT TRONGPHONG'!AH58</f>
        <v>664.39</v>
      </c>
      <c r="AI58" s="115">
        <f>'[1]RASOAT TRONGPHONG'!AI58</f>
        <v>400.09999999999997</v>
      </c>
      <c r="AJ58" s="115">
        <f>'[1]RASOAT TRONGPHONG'!AJ58</f>
        <v>5.5</v>
      </c>
      <c r="AK58" s="115">
        <f>'[1]RASOAT TRONGPHONG'!AK58</f>
        <v>650.50999999999976</v>
      </c>
      <c r="AL58" s="115">
        <f>'[1]RASOAT TRONGPHONG'!AL58</f>
        <v>830.46000000000026</v>
      </c>
      <c r="AM58" s="115">
        <f>'[1]RASOAT TRONGPHONG'!AM58</f>
        <v>209.12999999999991</v>
      </c>
      <c r="AN58" s="115">
        <f>'[1]RASOAT TRONGPHONG'!AN58</f>
        <v>5156.9699999999993</v>
      </c>
      <c r="AO58" s="115">
        <f>'[1]RASOAT TRONGPHONG'!AO58</f>
        <v>0</v>
      </c>
      <c r="AP58" s="115">
        <f>'[1]RASOAT TRONGPHONG'!AP58</f>
        <v>14918.339999999998</v>
      </c>
      <c r="AQ58" s="115">
        <f>'[1]RASOAT TRONGPHONG'!AQ58</f>
        <v>2603.9899999999971</v>
      </c>
      <c r="AR58" s="115">
        <f>'[1]RASOAT TRONGPHONG'!AR58</f>
        <v>27394.810000000009</v>
      </c>
      <c r="AS58" s="115">
        <f>'[1]RASOAT TRONGPHONG'!AS58</f>
        <v>17087.960000000032</v>
      </c>
      <c r="AT58" s="115">
        <f>'[1]RASOAT TRONGPHONG'!AT58</f>
        <v>38435.169999999875</v>
      </c>
      <c r="AU58" s="115">
        <f>'[1]RASOAT TRONGPHONG'!AU58</f>
        <v>42416.949999999903</v>
      </c>
      <c r="AV58" s="115">
        <f>'[1]RASOAT TRONGPHONG'!AV58</f>
        <v>177310.38999999952</v>
      </c>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row>
    <row r="59" spans="1:95" s="169" customFormat="1" ht="11.1" hidden="1" customHeight="1" x14ac:dyDescent="0.2">
      <c r="A59" s="199" t="s">
        <v>110</v>
      </c>
      <c r="B59" s="199" t="s">
        <v>111</v>
      </c>
      <c r="C59" s="116">
        <f>'[1]RASOAT TRONGPHONG'!C59</f>
        <v>2359706</v>
      </c>
      <c r="D59" s="116">
        <f>'[1]RASOAT TRONGPHONG'!D59</f>
        <v>172934.72000000003</v>
      </c>
      <c r="E59" s="116">
        <f>'[1]RASOAT TRONGPHONG'!E59</f>
        <v>180024.5800000001</v>
      </c>
      <c r="F59" s="116">
        <f>'[1]RASOAT TRONGPHONG'!F59</f>
        <v>174170.38</v>
      </c>
      <c r="G59" s="116">
        <f>'[1]RASOAT TRONGPHONG'!G59</f>
        <v>183670.36</v>
      </c>
      <c r="H59" s="116">
        <f>'[1]RASOAT TRONGPHONG'!H59</f>
        <v>163222.78</v>
      </c>
      <c r="I59" s="116">
        <f>'[1]RASOAT TRONGPHONG'!I59</f>
        <v>11446.870000000004</v>
      </c>
      <c r="J59" s="116">
        <f>'[1]RASOAT TRONGPHONG'!J59</f>
        <v>4001.7700000000004</v>
      </c>
      <c r="K59" s="116">
        <f>'[1]RASOAT TRONGPHONG'!K59</f>
        <v>4998.9400000000014</v>
      </c>
      <c r="L59" s="116">
        <f>'[1]RASOAT TRONGPHONG'!L59</f>
        <v>162170.25999999995</v>
      </c>
      <c r="M59" s="116">
        <f>'[1]RASOAT TRONGPHONG'!M59</f>
        <v>60445.989999999962</v>
      </c>
      <c r="N59" s="116">
        <f>'[1]RASOAT TRONGPHONG'!N59</f>
        <v>83358.899999999936</v>
      </c>
      <c r="O59" s="116">
        <f>'[1]RASOAT TRONGPHONG'!O59</f>
        <v>12262.68000000008</v>
      </c>
      <c r="P59" s="116">
        <f>'[1]RASOAT TRONGPHONG'!P59</f>
        <v>6102.6900000000032</v>
      </c>
      <c r="Q59" s="116">
        <f>'[1]RASOAT TRONGPHONG'!Q59</f>
        <v>156102.28999999989</v>
      </c>
      <c r="R59" s="116">
        <f>'[1]RASOAT TRONGPHONG'!R59</f>
        <v>29168.83</v>
      </c>
      <c r="S59" s="116">
        <f>'[1]RASOAT TRONGPHONG'!S59</f>
        <v>109940.19999999988</v>
      </c>
      <c r="T59" s="116">
        <f>'[1]RASOAT TRONGPHONG'!T59</f>
        <v>11301.600000000006</v>
      </c>
      <c r="U59" s="116">
        <f>'[1]RASOAT TRONGPHONG'!U59</f>
        <v>5691.6599999999953</v>
      </c>
      <c r="V59" s="116">
        <f>'[1]RASOAT TRONGPHONG'!V59</f>
        <v>26903.550000001684</v>
      </c>
      <c r="W59" s="116">
        <f>'[1]RASOAT TRONGPHONG'!W59</f>
        <v>464.54</v>
      </c>
      <c r="X59" s="116">
        <f>'[1]RASOAT TRONGPHONG'!X59</f>
        <v>281.77999999999997</v>
      </c>
      <c r="Y59" s="116">
        <f>'[1]RASOAT TRONGPHONG'!Y59</f>
        <v>182.76000000000002</v>
      </c>
      <c r="Z59" s="116">
        <f>'[1]RASOAT TRONGPHONG'!Z59</f>
        <v>558.54</v>
      </c>
      <c r="AA59" s="116">
        <f>'[1]RASOAT TRONGPHONG'!AA59</f>
        <v>542.05999999999995</v>
      </c>
      <c r="AB59" s="116">
        <f>'[1]RASOAT TRONGPHONG'!AB59</f>
        <v>16.48</v>
      </c>
      <c r="AC59" s="116">
        <f>'[1]RASOAT TRONGPHONG'!AC59</f>
        <v>0</v>
      </c>
      <c r="AD59" s="116">
        <f>'[1]RASOAT TRONGPHONG'!AD59</f>
        <v>0</v>
      </c>
      <c r="AE59" s="116">
        <f>'[1]RASOAT TRONGPHONG'!AE59</f>
        <v>0</v>
      </c>
      <c r="AF59" s="116">
        <f>'[1]RASOAT TRONGPHONG'!AF59</f>
        <v>0</v>
      </c>
      <c r="AG59" s="116">
        <f>'[1]RASOAT TRONGPHONG'!AG59</f>
        <v>13046.280000000008</v>
      </c>
      <c r="AH59" s="116">
        <f>'[1]RASOAT TRONGPHONG'!AH59</f>
        <v>418.02999999999992</v>
      </c>
      <c r="AI59" s="116">
        <f>'[1]RASOAT TRONGPHONG'!AI59</f>
        <v>9992.8800000000083</v>
      </c>
      <c r="AJ59" s="116">
        <f>'[1]RASOAT TRONGPHONG'!AJ59</f>
        <v>1613.3600000000015</v>
      </c>
      <c r="AK59" s="116">
        <f>'[1]RASOAT TRONGPHONG'!AK59</f>
        <v>1022.0100000000002</v>
      </c>
      <c r="AL59" s="116">
        <f>'[1]RASOAT TRONGPHONG'!AL59</f>
        <v>138.29999999999995</v>
      </c>
      <c r="AM59" s="116">
        <f>'[1]RASOAT TRONGPHONG'!AM59</f>
        <v>83.009999999999991</v>
      </c>
      <c r="AN59" s="116">
        <f>'[1]RASOAT TRONGPHONG'!AN59</f>
        <v>7.1299999999999981</v>
      </c>
      <c r="AO59" s="116">
        <f>'[1]RASOAT TRONGPHONG'!AO59</f>
        <v>5.36</v>
      </c>
      <c r="AP59" s="116">
        <f>'[1]RASOAT TRONGPHONG'!AP59</f>
        <v>915.5400000000003</v>
      </c>
      <c r="AQ59" s="116">
        <f>'[1]RASOAT TRONGPHONG'!AQ59</f>
        <v>1500.31</v>
      </c>
      <c r="AR59" s="116">
        <f>'[1]RASOAT TRONGPHONG'!AR59</f>
        <v>0</v>
      </c>
      <c r="AS59" s="116">
        <f>'[1]RASOAT TRONGPHONG'!AS59</f>
        <v>0</v>
      </c>
      <c r="AT59" s="115">
        <f>'[1]RASOAT TRONGPHONG'!AT59</f>
        <v>183670.36</v>
      </c>
      <c r="AU59" s="115">
        <f>'[1]RASOAT TRONGPHONG'!AU59</f>
        <v>149450.21999999997</v>
      </c>
      <c r="AV59" s="115">
        <f>'[1]RASOAT TRONGPHONG'!AV59</f>
        <v>155745.28999999989</v>
      </c>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row>
    <row r="60" spans="1:95" s="171" customFormat="1" ht="11.1" hidden="1" customHeight="1" x14ac:dyDescent="0.2">
      <c r="A60" s="196">
        <v>45</v>
      </c>
      <c r="B60" s="113" t="s">
        <v>40</v>
      </c>
      <c r="C60" s="114">
        <f>'[1]RASOAT TRONGPHONG'!C60</f>
        <v>590724</v>
      </c>
      <c r="D60" s="115">
        <f>'[1]RASOAT TRONGPHONG'!D60</f>
        <v>94140.820000000022</v>
      </c>
      <c r="E60" s="115">
        <f>'[1]RASOAT TRONGPHONG'!E60</f>
        <v>53072.86000000011</v>
      </c>
      <c r="F60" s="115">
        <f>'[1]RASOAT TRONGPHONG'!F60</f>
        <v>41301.82</v>
      </c>
      <c r="G60" s="114">
        <f>'[1]RASOAT TRONGPHONG'!G60</f>
        <v>104140.71999999997</v>
      </c>
      <c r="H60" s="114">
        <f>'[1]RASOAT TRONGPHONG'!H60</f>
        <v>95678.589999999982</v>
      </c>
      <c r="I60" s="114">
        <f>'[1]RASOAT TRONGPHONG'!I60</f>
        <v>3987.1400000000008</v>
      </c>
      <c r="J60" s="114">
        <f>'[1]RASOAT TRONGPHONG'!J60</f>
        <v>2141.65</v>
      </c>
      <c r="K60" s="114">
        <f>'[1]RASOAT TRONGPHONG'!K60</f>
        <v>2333.34</v>
      </c>
      <c r="L60" s="114">
        <f>'[1]RASOAT TRONGPHONG'!L60</f>
        <v>40412.960000000014</v>
      </c>
      <c r="M60" s="114">
        <f>'[1]RASOAT TRONGPHONG'!M60</f>
        <v>16039.899999999992</v>
      </c>
      <c r="N60" s="114">
        <f>'[1]RASOAT TRONGPHONG'!N60</f>
        <v>18827.16999999994</v>
      </c>
      <c r="O60" s="114">
        <f>'[1]RASOAT TRONGPHONG'!O60</f>
        <v>4947.6300000000756</v>
      </c>
      <c r="P60" s="114">
        <f>'[1]RASOAT TRONGPHONG'!P60</f>
        <v>598.26</v>
      </c>
      <c r="Q60" s="114">
        <f>'[1]RASOAT TRONGPHONG'!Q60</f>
        <v>35471.949999999939</v>
      </c>
      <c r="R60" s="114">
        <f>'[1]RASOAT TRONGPHONG'!R60</f>
        <v>10871.569999999996</v>
      </c>
      <c r="S60" s="114">
        <f>'[1]RASOAT TRONGPHONG'!S60</f>
        <v>19376.389999999941</v>
      </c>
      <c r="T60" s="114">
        <f>'[1]RASOAT TRONGPHONG'!T60</f>
        <v>4059.3700000000022</v>
      </c>
      <c r="U60" s="114">
        <f>'[1]RASOAT TRONGPHONG'!U60</f>
        <v>1164.6199999999997</v>
      </c>
      <c r="V60" s="114">
        <f>'[1]RASOAT TRONGPHONG'!V60</f>
        <v>17482.450000001689</v>
      </c>
      <c r="W60" s="114">
        <f>'[1]RASOAT TRONGPHONG'!W60</f>
        <v>52.61</v>
      </c>
      <c r="X60" s="114">
        <f>'[1]RASOAT TRONGPHONG'!X60</f>
        <v>52.61</v>
      </c>
      <c r="Y60" s="114">
        <f>'[1]RASOAT TRONGPHONG'!Y60</f>
        <v>0</v>
      </c>
      <c r="Z60" s="114">
        <f>'[1]RASOAT TRONGPHONG'!Z60</f>
        <v>388.90999999999997</v>
      </c>
      <c r="AA60" s="114">
        <f>'[1]RASOAT TRONGPHONG'!AA60</f>
        <v>388.76</v>
      </c>
      <c r="AB60" s="114">
        <f>'[1]RASOAT TRONGPHONG'!AB60</f>
        <v>0.15</v>
      </c>
      <c r="AC60" s="114">
        <f>'[1]RASOAT TRONGPHONG'!AC60</f>
        <v>0</v>
      </c>
      <c r="AD60" s="114">
        <f>'[1]RASOAT TRONGPHONG'!AD60</f>
        <v>0</v>
      </c>
      <c r="AE60" s="114">
        <f>'[1]RASOAT TRONGPHONG'!AE60</f>
        <v>0</v>
      </c>
      <c r="AF60" s="114">
        <f>'[1]RASOAT TRONGPHONG'!AF60</f>
        <v>0</v>
      </c>
      <c r="AG60" s="115">
        <f>'[1]RASOAT TRONGPHONG'!AG60</f>
        <v>2315.7300000000059</v>
      </c>
      <c r="AH60" s="115">
        <f>'[1]RASOAT TRONGPHONG'!AH60</f>
        <v>2.88</v>
      </c>
      <c r="AI60" s="115">
        <f>'[1]RASOAT TRONGPHONG'!AI60</f>
        <v>1458.1000000000045</v>
      </c>
      <c r="AJ60" s="115">
        <f>'[1]RASOAT TRONGPHONG'!AJ60</f>
        <v>806.73000000000127</v>
      </c>
      <c r="AK60" s="115">
        <f>'[1]RASOAT TRONGPHONG'!AK60</f>
        <v>48.02000000000001</v>
      </c>
      <c r="AL60" s="115">
        <f>'[1]RASOAT TRONGPHONG'!AL60</f>
        <v>97.649999999999963</v>
      </c>
      <c r="AM60" s="115">
        <f>'[1]RASOAT TRONGPHONG'!AM60</f>
        <v>9.1100000000000012</v>
      </c>
      <c r="AN60" s="115">
        <f>'[1]RASOAT TRONGPHONG'!AN60</f>
        <v>0</v>
      </c>
      <c r="AO60" s="115">
        <f>'[1]RASOAT TRONGPHONG'!AO60</f>
        <v>0</v>
      </c>
      <c r="AP60" s="115">
        <f>'[1]RASOAT TRONGPHONG'!AP60</f>
        <v>18.230000000000008</v>
      </c>
      <c r="AQ60" s="115">
        <f>'[1]RASOAT TRONGPHONG'!AQ60</f>
        <v>8.4500000000000011</v>
      </c>
      <c r="AR60" s="115">
        <f>'[1]RASOAT TRONGPHONG'!AR60</f>
        <v>0</v>
      </c>
      <c r="AS60" s="115">
        <f>'[1]RASOAT TRONGPHONG'!AS60</f>
        <v>0</v>
      </c>
      <c r="AT60" s="115">
        <f>'[1]RASOAT TRONGPHONG'!AT60</f>
        <v>104140.71999999997</v>
      </c>
      <c r="AU60" s="115">
        <f>'[1]RASOAT TRONGPHONG'!AU60</f>
        <v>38043.080000000009</v>
      </c>
      <c r="AV60" s="115">
        <f>'[1]RASOAT TRONGPHONG'!AV60</f>
        <v>38149.909999999945</v>
      </c>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row>
    <row r="61" spans="1:95" s="171" customFormat="1" ht="11.1" hidden="1" customHeight="1" x14ac:dyDescent="0.2">
      <c r="A61" s="196">
        <v>46</v>
      </c>
      <c r="B61" s="113" t="s">
        <v>112</v>
      </c>
      <c r="C61" s="114">
        <f>'[1]RASOAT TRONGPHONG'!C61</f>
        <v>198864</v>
      </c>
      <c r="D61" s="115">
        <f>'[1]RASOAT TRONGPHONG'!D61</f>
        <v>16836</v>
      </c>
      <c r="E61" s="115">
        <f>'[1]RASOAT TRONGPHONG'!E61</f>
        <v>13129</v>
      </c>
      <c r="F61" s="115">
        <f>'[1]RASOAT TRONGPHONG'!F61</f>
        <v>12877</v>
      </c>
      <c r="G61" s="114">
        <f>'[1]RASOAT TRONGPHONG'!G61</f>
        <v>16271.220000000012</v>
      </c>
      <c r="H61" s="114">
        <f>'[1]RASOAT TRONGPHONG'!H61</f>
        <v>12982.46000000001</v>
      </c>
      <c r="I61" s="114">
        <f>'[1]RASOAT TRONGPHONG'!I61</f>
        <v>1878.4400000000023</v>
      </c>
      <c r="J61" s="114">
        <f>'[1]RASOAT TRONGPHONG'!J61</f>
        <v>312.06000000000029</v>
      </c>
      <c r="K61" s="114">
        <f>'[1]RASOAT TRONGPHONG'!K61</f>
        <v>1098.26</v>
      </c>
      <c r="L61" s="114">
        <f>'[1]RASOAT TRONGPHONG'!L61</f>
        <v>9935.660000000018</v>
      </c>
      <c r="M61" s="114">
        <f>'[1]RASOAT TRONGPHONG'!M61</f>
        <v>1720.4600000000003</v>
      </c>
      <c r="N61" s="114">
        <f>'[1]RASOAT TRONGPHONG'!N61</f>
        <v>4301.1600000000117</v>
      </c>
      <c r="O61" s="114">
        <f>'[1]RASOAT TRONGPHONG'!O61</f>
        <v>2247.5400000000027</v>
      </c>
      <c r="P61" s="114">
        <f>'[1]RASOAT TRONGPHONG'!P61</f>
        <v>1666.5000000000032</v>
      </c>
      <c r="Q61" s="114">
        <f>'[1]RASOAT TRONGPHONG'!Q61</f>
        <v>4468.6900000000032</v>
      </c>
      <c r="R61" s="114">
        <f>'[1]RASOAT TRONGPHONG'!R61</f>
        <v>0</v>
      </c>
      <c r="S61" s="114">
        <f>'[1]RASOAT TRONGPHONG'!S61</f>
        <v>4414.7600000000029</v>
      </c>
      <c r="T61" s="114">
        <f>'[1]RASOAT TRONGPHONG'!T61</f>
        <v>6.3899999999999988</v>
      </c>
      <c r="U61" s="114">
        <f>'[1]RASOAT TRONGPHONG'!U61</f>
        <v>47.539999999999992</v>
      </c>
      <c r="V61" s="114">
        <f>'[1]RASOAT TRONGPHONG'!V61</f>
        <v>2959.8599999999992</v>
      </c>
      <c r="W61" s="114">
        <f>'[1]RASOAT TRONGPHONG'!W61</f>
        <v>0</v>
      </c>
      <c r="X61" s="114">
        <f>'[1]RASOAT TRONGPHONG'!X61</f>
        <v>0</v>
      </c>
      <c r="Y61" s="114">
        <f>'[1]RASOAT TRONGPHONG'!Y61</f>
        <v>0</v>
      </c>
      <c r="Z61" s="114">
        <f>'[1]RASOAT TRONGPHONG'!Z61</f>
        <v>0</v>
      </c>
      <c r="AA61" s="114">
        <f>'[1]RASOAT TRONGPHONG'!AA61</f>
        <v>0</v>
      </c>
      <c r="AB61" s="114">
        <f>'[1]RASOAT TRONGPHONG'!AB61</f>
        <v>0</v>
      </c>
      <c r="AC61" s="114">
        <f>'[1]RASOAT TRONGPHONG'!AC61</f>
        <v>0</v>
      </c>
      <c r="AD61" s="114">
        <f>'[1]RASOAT TRONGPHONG'!AD61</f>
        <v>0</v>
      </c>
      <c r="AE61" s="114">
        <f>'[1]RASOAT TRONGPHONG'!AE61</f>
        <v>0</v>
      </c>
      <c r="AF61" s="114">
        <f>'[1]RASOAT TRONGPHONG'!AF61</f>
        <v>0</v>
      </c>
      <c r="AG61" s="115">
        <f>'[1]RASOAT TRONGPHONG'!AG61</f>
        <v>0</v>
      </c>
      <c r="AH61" s="115">
        <f>'[1]RASOAT TRONGPHONG'!AH61</f>
        <v>0</v>
      </c>
      <c r="AI61" s="115">
        <f>'[1]RASOAT TRONGPHONG'!AI61</f>
        <v>0</v>
      </c>
      <c r="AJ61" s="115">
        <f>'[1]RASOAT TRONGPHONG'!AJ61</f>
        <v>0</v>
      </c>
      <c r="AK61" s="115">
        <f>'[1]RASOAT TRONGPHONG'!AK61</f>
        <v>0</v>
      </c>
      <c r="AL61" s="115">
        <f>'[1]RASOAT TRONGPHONG'!AL61</f>
        <v>10.259999999999998</v>
      </c>
      <c r="AM61" s="115">
        <f>'[1]RASOAT TRONGPHONG'!AM61</f>
        <v>11.32</v>
      </c>
      <c r="AN61" s="115">
        <f>'[1]RASOAT TRONGPHONG'!AN61</f>
        <v>0</v>
      </c>
      <c r="AO61" s="115">
        <f>'[1]RASOAT TRONGPHONG'!AO61</f>
        <v>0</v>
      </c>
      <c r="AP61" s="115">
        <f>'[1]RASOAT TRONGPHONG'!AP61</f>
        <v>0</v>
      </c>
      <c r="AQ61" s="115">
        <f>'[1]RASOAT TRONGPHONG'!AQ61</f>
        <v>0</v>
      </c>
      <c r="AR61" s="115">
        <f>'[1]RASOAT TRONGPHONG'!AR61</f>
        <v>0</v>
      </c>
      <c r="AS61" s="115">
        <f>'[1]RASOAT TRONGPHONG'!AS61</f>
        <v>0</v>
      </c>
      <c r="AT61" s="115">
        <f>'[1]RASOAT TRONGPHONG'!AT61</f>
        <v>16271.220000000012</v>
      </c>
      <c r="AU61" s="115">
        <f>'[1]RASOAT TRONGPHONG'!AU61</f>
        <v>9914.0800000000181</v>
      </c>
      <c r="AV61" s="115">
        <f>'[1]RASOAT TRONGPHONG'!AV61</f>
        <v>4468.6900000000032</v>
      </c>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row>
    <row r="62" spans="1:95" s="171" customFormat="1" ht="11.1" hidden="1" customHeight="1" x14ac:dyDescent="0.2">
      <c r="A62" s="196">
        <v>47</v>
      </c>
      <c r="B62" s="113" t="s">
        <v>41</v>
      </c>
      <c r="C62" s="114">
        <f>'[1]RASOAT TRONGPHONG'!C62</f>
        <v>209554</v>
      </c>
      <c r="D62" s="115">
        <f>'[1]RASOAT TRONGPHONG'!D62</f>
        <v>0</v>
      </c>
      <c r="E62" s="115">
        <f>'[1]RASOAT TRONGPHONG'!E62</f>
        <v>38746.660000000003</v>
      </c>
      <c r="F62" s="115">
        <f>'[1]RASOAT TRONGPHONG'!F62</f>
        <v>0</v>
      </c>
      <c r="G62" s="114">
        <f>'[1]RASOAT TRONGPHONG'!G62</f>
        <v>29.92</v>
      </c>
      <c r="H62" s="114">
        <f>'[1]RASOAT TRONGPHONG'!H62</f>
        <v>0.24</v>
      </c>
      <c r="I62" s="114">
        <f>'[1]RASOAT TRONGPHONG'!I62</f>
        <v>25.020000000000003</v>
      </c>
      <c r="J62" s="114">
        <f>'[1]RASOAT TRONGPHONG'!J62</f>
        <v>4.5900000000000007</v>
      </c>
      <c r="K62" s="114">
        <f>'[1]RASOAT TRONGPHONG'!K62</f>
        <v>7.0000000000000007E-2</v>
      </c>
      <c r="L62" s="114">
        <f>'[1]RASOAT TRONGPHONG'!L62</f>
        <v>35048.329999999936</v>
      </c>
      <c r="M62" s="114">
        <f>'[1]RASOAT TRONGPHONG'!M62</f>
        <v>13515.69999999997</v>
      </c>
      <c r="N62" s="114">
        <f>'[1]RASOAT TRONGPHONG'!N62</f>
        <v>19274.799999999963</v>
      </c>
      <c r="O62" s="114">
        <f>'[1]RASOAT TRONGPHONG'!O62</f>
        <v>1391.4800000000005</v>
      </c>
      <c r="P62" s="114">
        <f>'[1]RASOAT TRONGPHONG'!P62</f>
        <v>866.35000000000014</v>
      </c>
      <c r="Q62" s="114">
        <f>'[1]RASOAT TRONGPHONG'!Q62</f>
        <v>542.91999999999996</v>
      </c>
      <c r="R62" s="114">
        <f>'[1]RASOAT TRONGPHONG'!R62</f>
        <v>0</v>
      </c>
      <c r="S62" s="114">
        <f>'[1]RASOAT TRONGPHONG'!S62</f>
        <v>532.54999999999995</v>
      </c>
      <c r="T62" s="114">
        <f>'[1]RASOAT TRONGPHONG'!T62</f>
        <v>7.3400000000000007</v>
      </c>
      <c r="U62" s="114">
        <f>'[1]RASOAT TRONGPHONG'!U62</f>
        <v>3.0299999999999994</v>
      </c>
      <c r="V62" s="114">
        <f>'[1]RASOAT TRONGPHONG'!V62</f>
        <v>3197.9399999999987</v>
      </c>
      <c r="W62" s="114">
        <f>'[1]RASOAT TRONGPHONG'!W62</f>
        <v>38.930000000000007</v>
      </c>
      <c r="X62" s="114">
        <f>'[1]RASOAT TRONGPHONG'!X62</f>
        <v>0</v>
      </c>
      <c r="Y62" s="114">
        <f>'[1]RASOAT TRONGPHONG'!Y62</f>
        <v>38.930000000000007</v>
      </c>
      <c r="Z62" s="114">
        <f>'[1]RASOAT TRONGPHONG'!Z62</f>
        <v>0</v>
      </c>
      <c r="AA62" s="114">
        <f>'[1]RASOAT TRONGPHONG'!AA62</f>
        <v>0</v>
      </c>
      <c r="AB62" s="114">
        <f>'[1]RASOAT TRONGPHONG'!AB62</f>
        <v>0</v>
      </c>
      <c r="AC62" s="114">
        <f>'[1]RASOAT TRONGPHONG'!AC62</f>
        <v>0</v>
      </c>
      <c r="AD62" s="114">
        <f>'[1]RASOAT TRONGPHONG'!AD62</f>
        <v>0</v>
      </c>
      <c r="AE62" s="114">
        <f>'[1]RASOAT TRONGPHONG'!AE62</f>
        <v>0</v>
      </c>
      <c r="AF62" s="114">
        <f>'[1]RASOAT TRONGPHONG'!AF62</f>
        <v>0</v>
      </c>
      <c r="AG62" s="115">
        <f>'[1]RASOAT TRONGPHONG'!AG62</f>
        <v>0</v>
      </c>
      <c r="AH62" s="115">
        <f>'[1]RASOAT TRONGPHONG'!AH62</f>
        <v>0</v>
      </c>
      <c r="AI62" s="115">
        <f>'[1]RASOAT TRONGPHONG'!AI62</f>
        <v>0</v>
      </c>
      <c r="AJ62" s="115">
        <f>'[1]RASOAT TRONGPHONG'!AJ62</f>
        <v>0</v>
      </c>
      <c r="AK62" s="115">
        <f>'[1]RASOAT TRONGPHONG'!AK62</f>
        <v>0</v>
      </c>
      <c r="AL62" s="115">
        <f>'[1]RASOAT TRONGPHONG'!AL62</f>
        <v>0</v>
      </c>
      <c r="AM62" s="115">
        <f>'[1]RASOAT TRONGPHONG'!AM62</f>
        <v>0</v>
      </c>
      <c r="AN62" s="115">
        <f>'[1]RASOAT TRONGPHONG'!AN62</f>
        <v>0</v>
      </c>
      <c r="AO62" s="115">
        <f>'[1]RASOAT TRONGPHONG'!AO62</f>
        <v>0</v>
      </c>
      <c r="AP62" s="115">
        <f>'[1]RASOAT TRONGPHONG'!AP62</f>
        <v>0</v>
      </c>
      <c r="AQ62" s="115">
        <f>'[1]RASOAT TRONGPHONG'!AQ62</f>
        <v>0</v>
      </c>
      <c r="AR62" s="115">
        <f>'[1]RASOAT TRONGPHONG'!AR62</f>
        <v>0</v>
      </c>
      <c r="AS62" s="115">
        <f>'[1]RASOAT TRONGPHONG'!AS62</f>
        <v>0</v>
      </c>
      <c r="AT62" s="115">
        <f>'[1]RASOAT TRONGPHONG'!AT62</f>
        <v>29.92</v>
      </c>
      <c r="AU62" s="115">
        <f>'[1]RASOAT TRONGPHONG'!AU62</f>
        <v>35087.259999999937</v>
      </c>
      <c r="AV62" s="115">
        <f>'[1]RASOAT TRONGPHONG'!AV62</f>
        <v>542.91999999999996</v>
      </c>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row>
    <row r="63" spans="1:95" s="171" customFormat="1" ht="11.1" hidden="1" customHeight="1" x14ac:dyDescent="0.2">
      <c r="A63" s="196">
        <v>48</v>
      </c>
      <c r="B63" s="113" t="s">
        <v>43</v>
      </c>
      <c r="C63" s="114">
        <f>'[1]RASOAT TRONGPHONG'!C63</f>
        <v>269442</v>
      </c>
      <c r="D63" s="115">
        <f>'[1]RASOAT TRONGPHONG'!D63</f>
        <v>0</v>
      </c>
      <c r="E63" s="115">
        <f>'[1]RASOAT TRONGPHONG'!E63</f>
        <v>1985.54</v>
      </c>
      <c r="F63" s="115">
        <f>'[1]RASOAT TRONGPHONG'!F63</f>
        <v>6039.55</v>
      </c>
      <c r="G63" s="114">
        <f>'[1]RASOAT TRONGPHONG'!G63</f>
        <v>0</v>
      </c>
      <c r="H63" s="114">
        <f>'[1]RASOAT TRONGPHONG'!H63</f>
        <v>0</v>
      </c>
      <c r="I63" s="114">
        <f>'[1]RASOAT TRONGPHONG'!I63</f>
        <v>0</v>
      </c>
      <c r="J63" s="114">
        <f>'[1]RASOAT TRONGPHONG'!J63</f>
        <v>0</v>
      </c>
      <c r="K63" s="114">
        <f>'[1]RASOAT TRONGPHONG'!K63</f>
        <v>0</v>
      </c>
      <c r="L63" s="114">
        <f>'[1]RASOAT TRONGPHONG'!L63</f>
        <v>3653.3400000000097</v>
      </c>
      <c r="M63" s="114">
        <f>'[1]RASOAT TRONGPHONG'!M63</f>
        <v>1316.1200000000006</v>
      </c>
      <c r="N63" s="114">
        <f>'[1]RASOAT TRONGPHONG'!N63</f>
        <v>2267.080000000009</v>
      </c>
      <c r="O63" s="114">
        <f>'[1]RASOAT TRONGPHONG'!O63</f>
        <v>67.97</v>
      </c>
      <c r="P63" s="114">
        <f>'[1]RASOAT TRONGPHONG'!P63</f>
        <v>2.17</v>
      </c>
      <c r="Q63" s="114">
        <f>'[1]RASOAT TRONGPHONG'!Q63</f>
        <v>7035.1700000000019</v>
      </c>
      <c r="R63" s="114">
        <f>'[1]RASOAT TRONGPHONG'!R63</f>
        <v>473.83999999999992</v>
      </c>
      <c r="S63" s="114">
        <f>'[1]RASOAT TRONGPHONG'!S63</f>
        <v>5989.3600000000024</v>
      </c>
      <c r="T63" s="114">
        <f>'[1]RASOAT TRONGPHONG'!T63</f>
        <v>546.03000000000009</v>
      </c>
      <c r="U63" s="114">
        <f>'[1]RASOAT TRONGPHONG'!U63</f>
        <v>25.939999999999998</v>
      </c>
      <c r="V63" s="114">
        <f>'[1]RASOAT TRONGPHONG'!V63</f>
        <v>311.0100000000001</v>
      </c>
      <c r="W63" s="114">
        <f>'[1]RASOAT TRONGPHONG'!W63</f>
        <v>40.209999999999994</v>
      </c>
      <c r="X63" s="114">
        <f>'[1]RASOAT TRONGPHONG'!X63</f>
        <v>19.619999999999997</v>
      </c>
      <c r="Y63" s="114">
        <f>'[1]RASOAT TRONGPHONG'!Y63</f>
        <v>20.59</v>
      </c>
      <c r="Z63" s="114">
        <f>'[1]RASOAT TRONGPHONG'!Z63</f>
        <v>0</v>
      </c>
      <c r="AA63" s="114">
        <f>'[1]RASOAT TRONGPHONG'!AA63</f>
        <v>0</v>
      </c>
      <c r="AB63" s="114">
        <f>'[1]RASOAT TRONGPHONG'!AB63</f>
        <v>0</v>
      </c>
      <c r="AC63" s="114">
        <f>'[1]RASOAT TRONGPHONG'!AC63</f>
        <v>0</v>
      </c>
      <c r="AD63" s="114">
        <f>'[1]RASOAT TRONGPHONG'!AD63</f>
        <v>0</v>
      </c>
      <c r="AE63" s="114">
        <f>'[1]RASOAT TRONGPHONG'!AE63</f>
        <v>0</v>
      </c>
      <c r="AF63" s="114">
        <f>'[1]RASOAT TRONGPHONG'!AF63</f>
        <v>0</v>
      </c>
      <c r="AG63" s="115">
        <f>'[1]RASOAT TRONGPHONG'!AG63</f>
        <v>0</v>
      </c>
      <c r="AH63" s="115">
        <f>'[1]RASOAT TRONGPHONG'!AH63</f>
        <v>0</v>
      </c>
      <c r="AI63" s="115">
        <f>'[1]RASOAT TRONGPHONG'!AI63</f>
        <v>0</v>
      </c>
      <c r="AJ63" s="115">
        <f>'[1]RASOAT TRONGPHONG'!AJ63</f>
        <v>0</v>
      </c>
      <c r="AK63" s="115">
        <f>'[1]RASOAT TRONGPHONG'!AK63</f>
        <v>0</v>
      </c>
      <c r="AL63" s="115">
        <f>'[1]RASOAT TRONGPHONG'!AL63</f>
        <v>0.42000000000000004</v>
      </c>
      <c r="AM63" s="115">
        <f>'[1]RASOAT TRONGPHONG'!AM63</f>
        <v>0.59</v>
      </c>
      <c r="AN63" s="115">
        <f>'[1]RASOAT TRONGPHONG'!AN63</f>
        <v>0</v>
      </c>
      <c r="AO63" s="115">
        <f>'[1]RASOAT TRONGPHONG'!AO63</f>
        <v>0</v>
      </c>
      <c r="AP63" s="115">
        <f>'[1]RASOAT TRONGPHONG'!AP63</f>
        <v>22.91</v>
      </c>
      <c r="AQ63" s="115">
        <f>'[1]RASOAT TRONGPHONG'!AQ63</f>
        <v>0</v>
      </c>
      <c r="AR63" s="115">
        <f>'[1]RASOAT TRONGPHONG'!AR63</f>
        <v>0</v>
      </c>
      <c r="AS63" s="115">
        <f>'[1]RASOAT TRONGPHONG'!AS63</f>
        <v>0</v>
      </c>
      <c r="AT63" s="115">
        <f>'[1]RASOAT TRONGPHONG'!AT63</f>
        <v>0</v>
      </c>
      <c r="AU63" s="115">
        <f>'[1]RASOAT TRONGPHONG'!AU63</f>
        <v>3692.5400000000095</v>
      </c>
      <c r="AV63" s="115">
        <f>'[1]RASOAT TRONGPHONG'!AV63</f>
        <v>7012.260000000002</v>
      </c>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row>
    <row r="64" spans="1:95" s="171" customFormat="1" ht="11.1" hidden="1" customHeight="1" x14ac:dyDescent="0.2">
      <c r="A64" s="196">
        <v>49</v>
      </c>
      <c r="B64" s="113" t="s">
        <v>39</v>
      </c>
      <c r="C64" s="114">
        <f>'[1]RASOAT TRONGPHONG'!C64</f>
        <v>687156</v>
      </c>
      <c r="D64" s="115">
        <f>'[1]RASOAT TRONGPHONG'!D64</f>
        <v>30655.72</v>
      </c>
      <c r="E64" s="115">
        <f>'[1]RASOAT TRONGPHONG'!E64</f>
        <v>46831.040000000008</v>
      </c>
      <c r="F64" s="115">
        <f>'[1]RASOAT TRONGPHONG'!F64</f>
        <v>108072.7</v>
      </c>
      <c r="G64" s="114">
        <f>'[1]RASOAT TRONGPHONG'!G64</f>
        <v>31229.819999999992</v>
      </c>
      <c r="H64" s="114">
        <f>'[1]RASOAT TRONGPHONG'!H64</f>
        <v>30245.859999999993</v>
      </c>
      <c r="I64" s="114">
        <f>'[1]RASOAT TRONGPHONG'!I64</f>
        <v>708.63999999999987</v>
      </c>
      <c r="J64" s="114">
        <f>'[1]RASOAT TRONGPHONG'!J64</f>
        <v>185.43</v>
      </c>
      <c r="K64" s="114">
        <f>'[1]RASOAT TRONGPHONG'!K64</f>
        <v>89.889999999999986</v>
      </c>
      <c r="L64" s="114">
        <f>'[1]RASOAT TRONGPHONG'!L64</f>
        <v>43262.699999999968</v>
      </c>
      <c r="M64" s="114">
        <f>'[1]RASOAT TRONGPHONG'!M64</f>
        <v>11972.929999999997</v>
      </c>
      <c r="N64" s="114">
        <f>'[1]RASOAT TRONGPHONG'!N64</f>
        <v>28474.939999999977</v>
      </c>
      <c r="O64" s="114">
        <f>'[1]RASOAT TRONGPHONG'!O64</f>
        <v>1796.4500000000003</v>
      </c>
      <c r="P64" s="114">
        <f>'[1]RASOAT TRONGPHONG'!P64</f>
        <v>1018.3800000000001</v>
      </c>
      <c r="Q64" s="114">
        <f>'[1]RASOAT TRONGPHONG'!Q64</f>
        <v>98721.65999999996</v>
      </c>
      <c r="R64" s="114">
        <f>'[1]RASOAT TRONGPHONG'!R64</f>
        <v>13823.900000000005</v>
      </c>
      <c r="S64" s="114">
        <f>'[1]RASOAT TRONGPHONG'!S64</f>
        <v>74654.129999999946</v>
      </c>
      <c r="T64" s="114">
        <f>'[1]RASOAT TRONGPHONG'!T64</f>
        <v>5898.7900000000027</v>
      </c>
      <c r="U64" s="114">
        <f>'[1]RASOAT TRONGPHONG'!U64</f>
        <v>4344.8399999999965</v>
      </c>
      <c r="V64" s="114">
        <f>'[1]RASOAT TRONGPHONG'!V64</f>
        <v>1366.1899999999996</v>
      </c>
      <c r="W64" s="114">
        <f>'[1]RASOAT TRONGPHONG'!W64</f>
        <v>0</v>
      </c>
      <c r="X64" s="114">
        <f>'[1]RASOAT TRONGPHONG'!X64</f>
        <v>0</v>
      </c>
      <c r="Y64" s="114">
        <f>'[1]RASOAT TRONGPHONG'!Y64</f>
        <v>0</v>
      </c>
      <c r="Z64" s="114">
        <f>'[1]RASOAT TRONGPHONG'!Z64</f>
        <v>169.63000000000002</v>
      </c>
      <c r="AA64" s="114">
        <f>'[1]RASOAT TRONGPHONG'!AA64</f>
        <v>153.30000000000001</v>
      </c>
      <c r="AB64" s="114">
        <f>'[1]RASOAT TRONGPHONG'!AB64</f>
        <v>16.330000000000002</v>
      </c>
      <c r="AC64" s="114">
        <f>'[1]RASOAT TRONGPHONG'!AC64</f>
        <v>0</v>
      </c>
      <c r="AD64" s="114">
        <f>'[1]RASOAT TRONGPHONG'!AD64</f>
        <v>0</v>
      </c>
      <c r="AE64" s="114">
        <f>'[1]RASOAT TRONGPHONG'!AE64</f>
        <v>0</v>
      </c>
      <c r="AF64" s="114">
        <f>'[1]RASOAT TRONGPHONG'!AF64</f>
        <v>0</v>
      </c>
      <c r="AG64" s="115">
        <f>'[1]RASOAT TRONGPHONG'!AG64</f>
        <v>10437.490000000003</v>
      </c>
      <c r="AH64" s="115">
        <f>'[1]RASOAT TRONGPHONG'!AH64</f>
        <v>370.65999999999991</v>
      </c>
      <c r="AI64" s="115">
        <f>'[1]RASOAT TRONGPHONG'!AI64</f>
        <v>8423.7400000000034</v>
      </c>
      <c r="AJ64" s="115">
        <f>'[1]RASOAT TRONGPHONG'!AJ64</f>
        <v>740.48</v>
      </c>
      <c r="AK64" s="115">
        <f>'[1]RASOAT TRONGPHONG'!AK64</f>
        <v>902.61000000000024</v>
      </c>
      <c r="AL64" s="115">
        <f>'[1]RASOAT TRONGPHONG'!AL64</f>
        <v>29.969999999999992</v>
      </c>
      <c r="AM64" s="115">
        <f>'[1]RASOAT TRONGPHONG'!AM64</f>
        <v>61.989999999999988</v>
      </c>
      <c r="AN64" s="115">
        <f>'[1]RASOAT TRONGPHONG'!AN64</f>
        <v>0</v>
      </c>
      <c r="AO64" s="115">
        <f>'[1]RASOAT TRONGPHONG'!AO64</f>
        <v>0</v>
      </c>
      <c r="AP64" s="115">
        <f>'[1]RASOAT TRONGPHONG'!AP64</f>
        <v>874.40000000000032</v>
      </c>
      <c r="AQ64" s="115">
        <f>'[1]RASOAT TRONGPHONG'!AQ64</f>
        <v>1491.86</v>
      </c>
      <c r="AR64" s="115">
        <f>'[1]RASOAT TRONGPHONG'!AR64</f>
        <v>0</v>
      </c>
      <c r="AS64" s="115">
        <f>'[1]RASOAT TRONGPHONG'!AS64</f>
        <v>0</v>
      </c>
      <c r="AT64" s="115">
        <f>'[1]RASOAT TRONGPHONG'!AT64</f>
        <v>31229.819999999992</v>
      </c>
      <c r="AU64" s="115">
        <f>'[1]RASOAT TRONGPHONG'!AU64</f>
        <v>32733.24999999996</v>
      </c>
      <c r="AV64" s="115">
        <f>'[1]RASOAT TRONGPHONG'!AV64</f>
        <v>106962.51999999997</v>
      </c>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row>
    <row r="65" spans="1:95" s="171" customFormat="1" ht="11.1" hidden="1" customHeight="1" x14ac:dyDescent="0.2">
      <c r="A65" s="196">
        <v>50</v>
      </c>
      <c r="B65" s="113" t="s">
        <v>42</v>
      </c>
      <c r="C65" s="114">
        <f>'[1]RASOAT TRONGPHONG'!C65</f>
        <v>403966</v>
      </c>
      <c r="D65" s="115">
        <f>'[1]RASOAT TRONGPHONG'!D65</f>
        <v>31302.18</v>
      </c>
      <c r="E65" s="115">
        <f>'[1]RASOAT TRONGPHONG'!E65</f>
        <v>26259.48</v>
      </c>
      <c r="F65" s="115">
        <f>'[1]RASOAT TRONGPHONG'!F65</f>
        <v>5879.3099999999995</v>
      </c>
      <c r="G65" s="114">
        <f>'[1]RASOAT TRONGPHONG'!G65</f>
        <v>31998.68</v>
      </c>
      <c r="H65" s="114">
        <f>'[1]RASOAT TRONGPHONG'!H65</f>
        <v>24315.629999999997</v>
      </c>
      <c r="I65" s="114">
        <f>'[1]RASOAT TRONGPHONG'!I65</f>
        <v>4847.630000000001</v>
      </c>
      <c r="J65" s="114">
        <f>'[1]RASOAT TRONGPHONG'!J65</f>
        <v>1358.04</v>
      </c>
      <c r="K65" s="114">
        <f>'[1]RASOAT TRONGPHONG'!K65</f>
        <v>1477.3800000000008</v>
      </c>
      <c r="L65" s="114">
        <f>'[1]RASOAT TRONGPHONG'!L65</f>
        <v>29857.270000000026</v>
      </c>
      <c r="M65" s="114">
        <f>'[1]RASOAT TRONGPHONG'!M65</f>
        <v>15880.880000000001</v>
      </c>
      <c r="N65" s="114">
        <f>'[1]RASOAT TRONGPHONG'!N65</f>
        <v>10213.750000000022</v>
      </c>
      <c r="O65" s="114">
        <f>'[1]RASOAT TRONGPHONG'!O65</f>
        <v>1811.6100000000033</v>
      </c>
      <c r="P65" s="114">
        <f>'[1]RASOAT TRONGPHONG'!P65</f>
        <v>1951.0299999999997</v>
      </c>
      <c r="Q65" s="114">
        <f>'[1]RASOAT TRONGPHONG'!Q65</f>
        <v>9861.9</v>
      </c>
      <c r="R65" s="114">
        <f>'[1]RASOAT TRONGPHONG'!R65</f>
        <v>3999.5200000000004</v>
      </c>
      <c r="S65" s="114">
        <f>'[1]RASOAT TRONGPHONG'!S65</f>
        <v>4973.0099999999984</v>
      </c>
      <c r="T65" s="114">
        <f>'[1]RASOAT TRONGPHONG'!T65</f>
        <v>783.67999999999972</v>
      </c>
      <c r="U65" s="114">
        <f>'[1]RASOAT TRONGPHONG'!U65</f>
        <v>105.69</v>
      </c>
      <c r="V65" s="114">
        <f>'[1]RASOAT TRONGPHONG'!V65</f>
        <v>1586.0999999999997</v>
      </c>
      <c r="W65" s="114">
        <f>'[1]RASOAT TRONGPHONG'!W65</f>
        <v>332.79</v>
      </c>
      <c r="X65" s="114">
        <f>'[1]RASOAT TRONGPHONG'!X65</f>
        <v>209.55</v>
      </c>
      <c r="Y65" s="114">
        <f>'[1]RASOAT TRONGPHONG'!Y65</f>
        <v>123.24000000000001</v>
      </c>
      <c r="Z65" s="114">
        <f>'[1]RASOAT TRONGPHONG'!Z65</f>
        <v>0</v>
      </c>
      <c r="AA65" s="114">
        <f>'[1]RASOAT TRONGPHONG'!AA65</f>
        <v>0</v>
      </c>
      <c r="AB65" s="114">
        <f>'[1]RASOAT TRONGPHONG'!AB65</f>
        <v>0</v>
      </c>
      <c r="AC65" s="114">
        <f>'[1]RASOAT TRONGPHONG'!AC65</f>
        <v>0</v>
      </c>
      <c r="AD65" s="114">
        <f>'[1]RASOAT TRONGPHONG'!AD65</f>
        <v>0</v>
      </c>
      <c r="AE65" s="114">
        <f>'[1]RASOAT TRONGPHONG'!AE65</f>
        <v>0</v>
      </c>
      <c r="AF65" s="114">
        <f>'[1]RASOAT TRONGPHONG'!AF65</f>
        <v>0</v>
      </c>
      <c r="AG65" s="115">
        <f>'[1]RASOAT TRONGPHONG'!AG65</f>
        <v>293.06</v>
      </c>
      <c r="AH65" s="115">
        <f>'[1]RASOAT TRONGPHONG'!AH65</f>
        <v>44.49</v>
      </c>
      <c r="AI65" s="115">
        <f>'[1]RASOAT TRONGPHONG'!AI65</f>
        <v>111.03999999999999</v>
      </c>
      <c r="AJ65" s="115">
        <f>'[1]RASOAT TRONGPHONG'!AJ65</f>
        <v>66.150000000000006</v>
      </c>
      <c r="AK65" s="115">
        <f>'[1]RASOAT TRONGPHONG'!AK65</f>
        <v>71.379999999999981</v>
      </c>
      <c r="AL65" s="115">
        <f>'[1]RASOAT TRONGPHONG'!AL65</f>
        <v>0</v>
      </c>
      <c r="AM65" s="115">
        <f>'[1]RASOAT TRONGPHONG'!AM65</f>
        <v>0</v>
      </c>
      <c r="AN65" s="115">
        <f>'[1]RASOAT TRONGPHONG'!AN65</f>
        <v>7.1299999999999981</v>
      </c>
      <c r="AO65" s="115">
        <f>'[1]RASOAT TRONGPHONG'!AO65</f>
        <v>5.36</v>
      </c>
      <c r="AP65" s="115">
        <f>'[1]RASOAT TRONGPHONG'!AP65</f>
        <v>0</v>
      </c>
      <c r="AQ65" s="115">
        <f>'[1]RASOAT TRONGPHONG'!AQ65</f>
        <v>0</v>
      </c>
      <c r="AR65" s="115">
        <f>'[1]RASOAT TRONGPHONG'!AR65</f>
        <v>0</v>
      </c>
      <c r="AS65" s="115">
        <f>'[1]RASOAT TRONGPHONG'!AS65</f>
        <v>0</v>
      </c>
      <c r="AT65" s="115">
        <f>'[1]RASOAT TRONGPHONG'!AT65</f>
        <v>31998.68</v>
      </c>
      <c r="AU65" s="115">
        <f>'[1]RASOAT TRONGPHONG'!AU65</f>
        <v>29884.510000000024</v>
      </c>
      <c r="AV65" s="115">
        <f>'[1]RASOAT TRONGPHONG'!AV65</f>
        <v>10154.959999999999</v>
      </c>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row>
    <row r="66" spans="1:95" s="169" customFormat="1" ht="11.1" hidden="1" customHeight="1" x14ac:dyDescent="0.2">
      <c r="A66" s="199" t="s">
        <v>113</v>
      </c>
      <c r="B66" s="199" t="s">
        <v>114</v>
      </c>
      <c r="C66" s="116">
        <f>'[1]RASOAT TRONGPHONG'!C66</f>
        <v>4055324</v>
      </c>
      <c r="D66" s="116">
        <f>'[1]RASOAT TRONGPHONG'!D66</f>
        <v>72457.110000000015</v>
      </c>
      <c r="E66" s="116">
        <f>'[1]RASOAT TRONGPHONG'!E66</f>
        <v>120276.28</v>
      </c>
      <c r="F66" s="116">
        <f>'[1]RASOAT TRONGPHONG'!F66</f>
        <v>190173.5799999999</v>
      </c>
      <c r="G66" s="116">
        <f>'[1]RASOAT TRONGPHONG'!G66</f>
        <v>81299.040000000008</v>
      </c>
      <c r="H66" s="116">
        <f>'[1]RASOAT TRONGPHONG'!H66</f>
        <v>43843.040000000008</v>
      </c>
      <c r="I66" s="116">
        <f>'[1]RASOAT TRONGPHONG'!I66</f>
        <v>16013.41</v>
      </c>
      <c r="J66" s="116">
        <f>'[1]RASOAT TRONGPHONG'!J66</f>
        <v>5158.9199999999992</v>
      </c>
      <c r="K66" s="116">
        <f>'[1]RASOAT TRONGPHONG'!K66</f>
        <v>16283.670000000002</v>
      </c>
      <c r="L66" s="116">
        <f>'[1]RASOAT TRONGPHONG'!L66</f>
        <v>130019.49999999987</v>
      </c>
      <c r="M66" s="116">
        <f>'[1]RASOAT TRONGPHONG'!M66</f>
        <v>19367.690000000002</v>
      </c>
      <c r="N66" s="116">
        <f>'[1]RASOAT TRONGPHONG'!N66</f>
        <v>55901.249999999804</v>
      </c>
      <c r="O66" s="116">
        <f>'[1]RASOAT TRONGPHONG'!O66</f>
        <v>37426.480000000054</v>
      </c>
      <c r="P66" s="116">
        <f>'[1]RASOAT TRONGPHONG'!P66</f>
        <v>17324.079999999998</v>
      </c>
      <c r="Q66" s="116">
        <f>'[1]RASOAT TRONGPHONG'!Q66</f>
        <v>159442.90999999997</v>
      </c>
      <c r="R66" s="116">
        <f>'[1]RASOAT TRONGPHONG'!R66</f>
        <v>173.2</v>
      </c>
      <c r="S66" s="116">
        <f>'[1]RASOAT TRONGPHONG'!S66</f>
        <v>82442.11</v>
      </c>
      <c r="T66" s="116">
        <f>'[1]RASOAT TRONGPHONG'!T66</f>
        <v>60247.059999999976</v>
      </c>
      <c r="U66" s="116">
        <f>'[1]RASOAT TRONGPHONG'!U66</f>
        <v>16580.539999999997</v>
      </c>
      <c r="V66" s="116">
        <f>'[1]RASOAT TRONGPHONG'!V66</f>
        <v>6489.2199999999993</v>
      </c>
      <c r="W66" s="116">
        <f>'[1]RASOAT TRONGPHONG'!W66</f>
        <v>573.79</v>
      </c>
      <c r="X66" s="116">
        <f>'[1]RASOAT TRONGPHONG'!X66</f>
        <v>62.129999999999995</v>
      </c>
      <c r="Y66" s="116">
        <f>'[1]RASOAT TRONGPHONG'!Y66</f>
        <v>511.66</v>
      </c>
      <c r="Z66" s="116">
        <f>'[1]RASOAT TRONGPHONG'!Z66</f>
        <v>965.02000000000021</v>
      </c>
      <c r="AA66" s="116">
        <f>'[1]RASOAT TRONGPHONG'!AA66</f>
        <v>0</v>
      </c>
      <c r="AB66" s="116">
        <f>'[1]RASOAT TRONGPHONG'!AB66</f>
        <v>965.02000000000021</v>
      </c>
      <c r="AC66" s="116">
        <f>'[1]RASOAT TRONGPHONG'!AC66</f>
        <v>0</v>
      </c>
      <c r="AD66" s="116">
        <f>'[1]RASOAT TRONGPHONG'!AD66</f>
        <v>0</v>
      </c>
      <c r="AE66" s="116">
        <f>'[1]RASOAT TRONGPHONG'!AE66</f>
        <v>0</v>
      </c>
      <c r="AF66" s="116">
        <f>'[1]RASOAT TRONGPHONG'!AF66</f>
        <v>0</v>
      </c>
      <c r="AG66" s="116">
        <f>'[1]RASOAT TRONGPHONG'!AG66</f>
        <v>3909.6799999999907</v>
      </c>
      <c r="AH66" s="116">
        <f>'[1]RASOAT TRONGPHONG'!AH66</f>
        <v>1137.9500000000003</v>
      </c>
      <c r="AI66" s="116">
        <f>'[1]RASOAT TRONGPHONG'!AI66</f>
        <v>1956.4199999999903</v>
      </c>
      <c r="AJ66" s="116">
        <f>'[1]RASOAT TRONGPHONG'!AJ66</f>
        <v>0</v>
      </c>
      <c r="AK66" s="116">
        <f>'[1]RASOAT TRONGPHONG'!AK66</f>
        <v>815.31</v>
      </c>
      <c r="AL66" s="116">
        <f>'[1]RASOAT TRONGPHONG'!AL66</f>
        <v>9799.6100000000042</v>
      </c>
      <c r="AM66" s="116">
        <f>'[1]RASOAT TRONGPHONG'!AM66</f>
        <v>5.0199999999999996</v>
      </c>
      <c r="AN66" s="116">
        <f>'[1]RASOAT TRONGPHONG'!AN66</f>
        <v>0</v>
      </c>
      <c r="AO66" s="116">
        <f>'[1]RASOAT TRONGPHONG'!AO66</f>
        <v>0</v>
      </c>
      <c r="AP66" s="116">
        <f>'[1]RASOAT TRONGPHONG'!AP66</f>
        <v>49504.589999999815</v>
      </c>
      <c r="AQ66" s="116">
        <f>'[1]RASOAT TRONGPHONG'!AQ66</f>
        <v>6187.0500000000011</v>
      </c>
      <c r="AR66" s="116">
        <f>'[1]RASOAT TRONGPHONG'!AR66</f>
        <v>874.8000000000003</v>
      </c>
      <c r="AS66" s="116">
        <f>'[1]RASOAT TRONGPHONG'!AS66</f>
        <v>0</v>
      </c>
      <c r="AT66" s="116">
        <f>'[1]RASOAT TRONGPHONG'!AT66</f>
        <v>81299.040000000008</v>
      </c>
      <c r="AU66" s="116">
        <f>'[1]RASOAT TRONGPHONG'!AU66</f>
        <v>116878.97999999986</v>
      </c>
      <c r="AV66" s="116">
        <f>'[1]RASOAT TRONGPHONG'!AV66</f>
        <v>107751.17000000014</v>
      </c>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row>
    <row r="67" spans="1:95" s="171" customFormat="1" ht="11.1" hidden="1" customHeight="1" x14ac:dyDescent="0.2">
      <c r="A67" s="196">
        <v>51</v>
      </c>
      <c r="B67" s="113" t="s">
        <v>51</v>
      </c>
      <c r="C67" s="114">
        <f>'[1]RASOAT TRONGPHONG'!C67</f>
        <v>449550</v>
      </c>
      <c r="D67" s="115">
        <f>'[1]RASOAT TRONGPHONG'!D67</f>
        <v>1786.21</v>
      </c>
      <c r="E67" s="115">
        <f>'[1]RASOAT TRONGPHONG'!E67</f>
        <v>11506.390000000001</v>
      </c>
      <c r="F67" s="115">
        <f>'[1]RASOAT TRONGPHONG'!F67</f>
        <v>32640.19</v>
      </c>
      <c r="G67" s="114">
        <f>'[1]RASOAT TRONGPHONG'!G67</f>
        <v>3102.73</v>
      </c>
      <c r="H67" s="114">
        <f>'[1]RASOAT TRONGPHONG'!H67</f>
        <v>739.84</v>
      </c>
      <c r="I67" s="114">
        <f>'[1]RASOAT TRONGPHONG'!I67</f>
        <v>1217.8900000000001</v>
      </c>
      <c r="J67" s="114">
        <f>'[1]RASOAT TRONGPHONG'!J67</f>
        <v>420.74</v>
      </c>
      <c r="K67" s="114">
        <f>'[1]RASOAT TRONGPHONG'!K67</f>
        <v>724.25999999999976</v>
      </c>
      <c r="L67" s="114">
        <f>'[1]RASOAT TRONGPHONG'!L67</f>
        <v>2210.62</v>
      </c>
      <c r="M67" s="114">
        <f>'[1]RASOAT TRONGPHONG'!M67</f>
        <v>90.48</v>
      </c>
      <c r="N67" s="114">
        <f>'[1]RASOAT TRONGPHONG'!N67</f>
        <v>1892.6999999999996</v>
      </c>
      <c r="O67" s="114">
        <f>'[1]RASOAT TRONGPHONG'!O67</f>
        <v>179.56000000000006</v>
      </c>
      <c r="P67" s="114">
        <f>'[1]RASOAT TRONGPHONG'!P67</f>
        <v>47.879999999999995</v>
      </c>
      <c r="Q67" s="114">
        <f>'[1]RASOAT TRONGPHONG'!Q67</f>
        <v>22758.820000000043</v>
      </c>
      <c r="R67" s="114">
        <f>'[1]RASOAT TRONGPHONG'!R67</f>
        <v>7.68</v>
      </c>
      <c r="S67" s="114">
        <f>'[1]RASOAT TRONGPHONG'!S67</f>
        <v>19774.800000000043</v>
      </c>
      <c r="T67" s="114">
        <f>'[1]RASOAT TRONGPHONG'!T67</f>
        <v>747.33999999999992</v>
      </c>
      <c r="U67" s="114">
        <f>'[1]RASOAT TRONGPHONG'!U67</f>
        <v>2228.9999999999995</v>
      </c>
      <c r="V67" s="114">
        <f>'[1]RASOAT TRONGPHONG'!V67</f>
        <v>0</v>
      </c>
      <c r="W67" s="114">
        <f>'[1]RASOAT TRONGPHONG'!W67</f>
        <v>0</v>
      </c>
      <c r="X67" s="114">
        <f>'[1]RASOAT TRONGPHONG'!X67</f>
        <v>0</v>
      </c>
      <c r="Y67" s="114">
        <f>'[1]RASOAT TRONGPHONG'!Y67</f>
        <v>0</v>
      </c>
      <c r="Z67" s="114">
        <f>'[1]RASOAT TRONGPHONG'!Z67</f>
        <v>0</v>
      </c>
      <c r="AA67" s="114">
        <f>'[1]RASOAT TRONGPHONG'!AA67</f>
        <v>0</v>
      </c>
      <c r="AB67" s="114">
        <f>'[1]RASOAT TRONGPHONG'!AB67</f>
        <v>0</v>
      </c>
      <c r="AC67" s="114">
        <f>'[1]RASOAT TRONGPHONG'!AC67</f>
        <v>0</v>
      </c>
      <c r="AD67" s="114">
        <f>'[1]RASOAT TRONGPHONG'!AD67</f>
        <v>0</v>
      </c>
      <c r="AE67" s="114">
        <f>'[1]RASOAT TRONGPHONG'!AE67</f>
        <v>0</v>
      </c>
      <c r="AF67" s="114">
        <f>'[1]RASOAT TRONGPHONG'!AF67</f>
        <v>0</v>
      </c>
      <c r="AG67" s="115">
        <f>'[1]RASOAT TRONGPHONG'!AG67</f>
        <v>0</v>
      </c>
      <c r="AH67" s="115">
        <f>'[1]RASOAT TRONGPHONG'!AH67</f>
        <v>0</v>
      </c>
      <c r="AI67" s="115">
        <f>'[1]RASOAT TRONGPHONG'!AI67</f>
        <v>0</v>
      </c>
      <c r="AJ67" s="115">
        <f>'[1]RASOAT TRONGPHONG'!AJ67</f>
        <v>0</v>
      </c>
      <c r="AK67" s="115">
        <f>'[1]RASOAT TRONGPHONG'!AK67</f>
        <v>0</v>
      </c>
      <c r="AL67" s="115">
        <f>'[1]RASOAT TRONGPHONG'!AL67</f>
        <v>0</v>
      </c>
      <c r="AM67" s="115">
        <f>'[1]RASOAT TRONGPHONG'!AM67</f>
        <v>0</v>
      </c>
      <c r="AN67" s="115">
        <f>'[1]RASOAT TRONGPHONG'!AN67</f>
        <v>0</v>
      </c>
      <c r="AO67" s="115">
        <f>'[1]RASOAT TRONGPHONG'!AO67</f>
        <v>0</v>
      </c>
      <c r="AP67" s="115">
        <f>'[1]RASOAT TRONGPHONG'!AP67</f>
        <v>747.33999999999969</v>
      </c>
      <c r="AQ67" s="115">
        <f>'[1]RASOAT TRONGPHONG'!AQ67</f>
        <v>2229.0000000000009</v>
      </c>
      <c r="AR67" s="115">
        <f>'[1]RASOAT TRONGPHONG'!AR67</f>
        <v>0</v>
      </c>
      <c r="AS67" s="115">
        <f>'[1]RASOAT TRONGPHONG'!AS67</f>
        <v>0</v>
      </c>
      <c r="AT67" s="115">
        <f>'[1]RASOAT TRONGPHONG'!AT67</f>
        <v>3102.73</v>
      </c>
      <c r="AU67" s="115">
        <f>'[1]RASOAT TRONGPHONG'!AU67</f>
        <v>2210.62</v>
      </c>
      <c r="AV67" s="115">
        <f>'[1]RASOAT TRONGPHONG'!AV67</f>
        <v>19782.480000000043</v>
      </c>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row>
    <row r="68" spans="1:95" s="171" customFormat="1" ht="11.1" hidden="1" customHeight="1" x14ac:dyDescent="0.2">
      <c r="A68" s="196">
        <v>52</v>
      </c>
      <c r="B68" s="113" t="s">
        <v>48</v>
      </c>
      <c r="C68" s="114">
        <f>'[1]RASOAT TRONGPHONG'!C68</f>
        <v>337877</v>
      </c>
      <c r="D68" s="115">
        <f>'[1]RASOAT TRONGPHONG'!D68</f>
        <v>3235.94</v>
      </c>
      <c r="E68" s="115">
        <f>'[1]RASOAT TRONGPHONG'!E68</f>
        <v>1268.3600000000001</v>
      </c>
      <c r="F68" s="115">
        <f>'[1]RASOAT TRONGPHONG'!F68</f>
        <v>6282.3099999999995</v>
      </c>
      <c r="G68" s="114">
        <f>'[1]RASOAT TRONGPHONG'!G68</f>
        <v>7666.3299999999963</v>
      </c>
      <c r="H68" s="114">
        <f>'[1]RASOAT TRONGPHONG'!H68</f>
        <v>0</v>
      </c>
      <c r="I68" s="114">
        <f>'[1]RASOAT TRONGPHONG'!I68</f>
        <v>2692.0799999999972</v>
      </c>
      <c r="J68" s="114">
        <f>'[1]RASOAT TRONGPHONG'!J68</f>
        <v>166.36999999999998</v>
      </c>
      <c r="K68" s="114">
        <f>'[1]RASOAT TRONGPHONG'!K68</f>
        <v>4807.8799999999992</v>
      </c>
      <c r="L68" s="114">
        <f>'[1]RASOAT TRONGPHONG'!L68</f>
        <v>1260.6400000000003</v>
      </c>
      <c r="M68" s="114">
        <f>'[1]RASOAT TRONGPHONG'!M68</f>
        <v>0</v>
      </c>
      <c r="N68" s="114">
        <f>'[1]RASOAT TRONGPHONG'!N68</f>
        <v>1134.0800000000002</v>
      </c>
      <c r="O68" s="114">
        <f>'[1]RASOAT TRONGPHONG'!O68</f>
        <v>33.68</v>
      </c>
      <c r="P68" s="114">
        <f>'[1]RASOAT TRONGPHONG'!P68</f>
        <v>92.88000000000001</v>
      </c>
      <c r="Q68" s="114">
        <f>'[1]RASOAT TRONGPHONG'!Q68</f>
        <v>3990.3799999999965</v>
      </c>
      <c r="R68" s="114">
        <f>'[1]RASOAT TRONGPHONG'!R68</f>
        <v>0</v>
      </c>
      <c r="S68" s="114">
        <f>'[1]RASOAT TRONGPHONG'!S68</f>
        <v>2215.1699999999983</v>
      </c>
      <c r="T68" s="114">
        <f>'[1]RASOAT TRONGPHONG'!T68</f>
        <v>125.84999999999998</v>
      </c>
      <c r="U68" s="114">
        <f>'[1]RASOAT TRONGPHONG'!U68</f>
        <v>1649.3599999999981</v>
      </c>
      <c r="V68" s="114">
        <f>'[1]RASOAT TRONGPHONG'!V68</f>
        <v>15</v>
      </c>
      <c r="W68" s="114">
        <f>'[1]RASOAT TRONGPHONG'!W68</f>
        <v>0</v>
      </c>
      <c r="X68" s="114">
        <f>'[1]RASOAT TRONGPHONG'!X68</f>
        <v>0</v>
      </c>
      <c r="Y68" s="114">
        <f>'[1]RASOAT TRONGPHONG'!Y68</f>
        <v>0</v>
      </c>
      <c r="Z68" s="114">
        <f>'[1]RASOAT TRONGPHONG'!Z68</f>
        <v>0</v>
      </c>
      <c r="AA68" s="114">
        <f>'[1]RASOAT TRONGPHONG'!AA68</f>
        <v>0</v>
      </c>
      <c r="AB68" s="114">
        <f>'[1]RASOAT TRONGPHONG'!AB68</f>
        <v>0</v>
      </c>
      <c r="AC68" s="114">
        <f>'[1]RASOAT TRONGPHONG'!AC68</f>
        <v>0</v>
      </c>
      <c r="AD68" s="114">
        <f>'[1]RASOAT TRONGPHONG'!AD68</f>
        <v>0</v>
      </c>
      <c r="AE68" s="114">
        <f>'[1]RASOAT TRONGPHONG'!AE68</f>
        <v>0</v>
      </c>
      <c r="AF68" s="114">
        <f>'[1]RASOAT TRONGPHONG'!AF68</f>
        <v>0</v>
      </c>
      <c r="AG68" s="115">
        <f>'[1]RASOAT TRONGPHONG'!AG68</f>
        <v>179.28</v>
      </c>
      <c r="AH68" s="115">
        <f>'[1]RASOAT TRONGPHONG'!AH68</f>
        <v>0</v>
      </c>
      <c r="AI68" s="115">
        <f>'[1]RASOAT TRONGPHONG'!AI68</f>
        <v>126.82</v>
      </c>
      <c r="AJ68" s="115">
        <f>'[1]RASOAT TRONGPHONG'!AJ68</f>
        <v>0</v>
      </c>
      <c r="AK68" s="115">
        <f>'[1]RASOAT TRONGPHONG'!AK68</f>
        <v>52.46</v>
      </c>
      <c r="AL68" s="115">
        <f>'[1]RASOAT TRONGPHONG'!AL68</f>
        <v>0</v>
      </c>
      <c r="AM68" s="115">
        <f>'[1]RASOAT TRONGPHONG'!AM68</f>
        <v>0</v>
      </c>
      <c r="AN68" s="115">
        <f>'[1]RASOAT TRONGPHONG'!AN68</f>
        <v>0</v>
      </c>
      <c r="AO68" s="115">
        <f>'[1]RASOAT TRONGPHONG'!AO68</f>
        <v>0</v>
      </c>
      <c r="AP68" s="115">
        <f>'[1]RASOAT TRONGPHONG'!AP68</f>
        <v>0</v>
      </c>
      <c r="AQ68" s="115">
        <f>'[1]RASOAT TRONGPHONG'!AQ68</f>
        <v>0</v>
      </c>
      <c r="AR68" s="115">
        <f>'[1]RASOAT TRONGPHONG'!AR68</f>
        <v>0</v>
      </c>
      <c r="AS68" s="115">
        <f>'[1]RASOAT TRONGPHONG'!AS68</f>
        <v>0</v>
      </c>
      <c r="AT68" s="115">
        <f>'[1]RASOAT TRONGPHONG'!AT68</f>
        <v>7666.3299999999963</v>
      </c>
      <c r="AU68" s="115">
        <f>'[1]RASOAT TRONGPHONG'!AU68</f>
        <v>1081.3600000000004</v>
      </c>
      <c r="AV68" s="115">
        <f>'[1]RASOAT TRONGPHONG'!AV68</f>
        <v>4169.6599999999962</v>
      </c>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row>
    <row r="69" spans="1:95" s="171" customFormat="1" ht="11.1" hidden="1" customHeight="1" x14ac:dyDescent="0.2">
      <c r="A69" s="196">
        <v>53</v>
      </c>
      <c r="B69" s="113" t="s">
        <v>53</v>
      </c>
      <c r="C69" s="114">
        <f>'[1]RASOAT TRONGPHONG'!C69</f>
        <v>250935</v>
      </c>
      <c r="D69" s="115">
        <f>'[1]RASOAT TRONGPHONG'!D69</f>
        <v>0</v>
      </c>
      <c r="E69" s="115">
        <f>'[1]RASOAT TRONGPHONG'!E69</f>
        <v>1797.6000000000001</v>
      </c>
      <c r="F69" s="115">
        <f>'[1]RASOAT TRONGPHONG'!F69</f>
        <v>2605.08</v>
      </c>
      <c r="G69" s="114">
        <f>'[1]RASOAT TRONGPHONG'!G69</f>
        <v>0</v>
      </c>
      <c r="H69" s="114">
        <f>'[1]RASOAT TRONGPHONG'!H69</f>
        <v>0</v>
      </c>
      <c r="I69" s="114">
        <f>'[1]RASOAT TRONGPHONG'!I69</f>
        <v>0</v>
      </c>
      <c r="J69" s="114">
        <f>'[1]RASOAT TRONGPHONG'!J69</f>
        <v>0</v>
      </c>
      <c r="K69" s="114">
        <f>'[1]RASOAT TRONGPHONG'!K69</f>
        <v>0</v>
      </c>
      <c r="L69" s="114">
        <f>'[1]RASOAT TRONGPHONG'!L69</f>
        <v>3630.9100000000008</v>
      </c>
      <c r="M69" s="114">
        <f>'[1]RASOAT TRONGPHONG'!M69</f>
        <v>0</v>
      </c>
      <c r="N69" s="114">
        <f>'[1]RASOAT TRONGPHONG'!N69</f>
        <v>1359.91</v>
      </c>
      <c r="O69" s="114">
        <f>'[1]RASOAT TRONGPHONG'!O69</f>
        <v>57.91</v>
      </c>
      <c r="P69" s="114">
        <f>'[1]RASOAT TRONGPHONG'!P69</f>
        <v>2213.0900000000006</v>
      </c>
      <c r="Q69" s="114">
        <f>'[1]RASOAT TRONGPHONG'!Q69</f>
        <v>5245.6200000000008</v>
      </c>
      <c r="R69" s="114">
        <f>'[1]RASOAT TRONGPHONG'!R69</f>
        <v>0</v>
      </c>
      <c r="S69" s="114">
        <f>'[1]RASOAT TRONGPHONG'!S69</f>
        <v>1699.5500000000006</v>
      </c>
      <c r="T69" s="114">
        <f>'[1]RASOAT TRONGPHONG'!T69</f>
        <v>0</v>
      </c>
      <c r="U69" s="114">
        <f>'[1]RASOAT TRONGPHONG'!U69</f>
        <v>3546.0699999999997</v>
      </c>
      <c r="V69" s="114">
        <f>'[1]RASOAT TRONGPHONG'!V69</f>
        <v>884.54000000000019</v>
      </c>
      <c r="W69" s="114">
        <f>'[1]RASOAT TRONGPHONG'!W69</f>
        <v>0</v>
      </c>
      <c r="X69" s="114">
        <f>'[1]RASOAT TRONGPHONG'!X69</f>
        <v>0</v>
      </c>
      <c r="Y69" s="114">
        <f>'[1]RASOAT TRONGPHONG'!Y69</f>
        <v>0</v>
      </c>
      <c r="Z69" s="114">
        <f>'[1]RASOAT TRONGPHONG'!Z69</f>
        <v>884.54000000000019</v>
      </c>
      <c r="AA69" s="114">
        <f>'[1]RASOAT TRONGPHONG'!AA69</f>
        <v>0</v>
      </c>
      <c r="AB69" s="114">
        <f>'[1]RASOAT TRONGPHONG'!AB69</f>
        <v>884.54000000000019</v>
      </c>
      <c r="AC69" s="114">
        <f>'[1]RASOAT TRONGPHONG'!AC69</f>
        <v>0</v>
      </c>
      <c r="AD69" s="114">
        <f>'[1]RASOAT TRONGPHONG'!AD69</f>
        <v>0</v>
      </c>
      <c r="AE69" s="114">
        <f>'[1]RASOAT TRONGPHONG'!AE69</f>
        <v>0</v>
      </c>
      <c r="AF69" s="114">
        <f>'[1]RASOAT TRONGPHONG'!AF69</f>
        <v>0</v>
      </c>
      <c r="AG69" s="115">
        <f>'[1]RASOAT TRONGPHONG'!AG69</f>
        <v>0</v>
      </c>
      <c r="AH69" s="115">
        <f>'[1]RASOAT TRONGPHONG'!AH69</f>
        <v>0</v>
      </c>
      <c r="AI69" s="115">
        <f>'[1]RASOAT TRONGPHONG'!AI69</f>
        <v>0</v>
      </c>
      <c r="AJ69" s="115">
        <f>'[1]RASOAT TRONGPHONG'!AJ69</f>
        <v>0</v>
      </c>
      <c r="AK69" s="115">
        <f>'[1]RASOAT TRONGPHONG'!AK69</f>
        <v>0</v>
      </c>
      <c r="AL69" s="115">
        <f>'[1]RASOAT TRONGPHONG'!AL69</f>
        <v>0</v>
      </c>
      <c r="AM69" s="115">
        <f>'[1]RASOAT TRONGPHONG'!AM69</f>
        <v>0</v>
      </c>
      <c r="AN69" s="115">
        <f>'[1]RASOAT TRONGPHONG'!AN69</f>
        <v>0</v>
      </c>
      <c r="AO69" s="115">
        <f>'[1]RASOAT TRONGPHONG'!AO69</f>
        <v>0</v>
      </c>
      <c r="AP69" s="115">
        <f>'[1]RASOAT TRONGPHONG'!AP69</f>
        <v>0</v>
      </c>
      <c r="AQ69" s="115">
        <f>'[1]RASOAT TRONGPHONG'!AQ69</f>
        <v>3366.35</v>
      </c>
      <c r="AR69" s="115">
        <f>'[1]RASOAT TRONGPHONG'!AR69</f>
        <v>0</v>
      </c>
      <c r="AS69" s="115">
        <f>'[1]RASOAT TRONGPHONG'!AS69</f>
        <v>0</v>
      </c>
      <c r="AT69" s="115">
        <f>'[1]RASOAT TRONGPHONG'!AT69</f>
        <v>0</v>
      </c>
      <c r="AU69" s="115">
        <f>'[1]RASOAT TRONGPHONG'!AU69</f>
        <v>3630.9100000000008</v>
      </c>
      <c r="AV69" s="115">
        <f>'[1]RASOAT TRONGPHONG'!AV69</f>
        <v>2763.8100000000009</v>
      </c>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row>
    <row r="70" spans="1:95" s="171" customFormat="1" ht="11.1" hidden="1" customHeight="1" x14ac:dyDescent="0.2">
      <c r="A70" s="196">
        <v>54</v>
      </c>
      <c r="B70" s="113" t="s">
        <v>46</v>
      </c>
      <c r="C70" s="114">
        <f>'[1]RASOAT TRONGPHONG'!C70</f>
        <v>235982</v>
      </c>
      <c r="D70" s="115">
        <f>'[1]RASOAT TRONGPHONG'!D70</f>
        <v>2352.0099999999998</v>
      </c>
      <c r="E70" s="115">
        <f>'[1]RASOAT TRONGPHONG'!E70</f>
        <v>3163.3500000000004</v>
      </c>
      <c r="F70" s="115">
        <f>'[1]RASOAT TRONGPHONG'!F70</f>
        <v>1287.8599999999999</v>
      </c>
      <c r="G70" s="114">
        <f>'[1]RASOAT TRONGPHONG'!G70</f>
        <v>2822.1899999999996</v>
      </c>
      <c r="H70" s="114">
        <f>'[1]RASOAT TRONGPHONG'!H70</f>
        <v>781.94999999999982</v>
      </c>
      <c r="I70" s="114">
        <f>'[1]RASOAT TRONGPHONG'!I70</f>
        <v>1096.8900000000006</v>
      </c>
      <c r="J70" s="114">
        <f>'[1]RASOAT TRONGPHONG'!J70</f>
        <v>737.8999999999993</v>
      </c>
      <c r="K70" s="114">
        <f>'[1]RASOAT TRONGPHONG'!K70</f>
        <v>205.45</v>
      </c>
      <c r="L70" s="114">
        <f>'[1]RASOAT TRONGPHONG'!L70</f>
        <v>3781.7999999999988</v>
      </c>
      <c r="M70" s="114">
        <f>'[1]RASOAT TRONGPHONG'!M70</f>
        <v>239.77000000000004</v>
      </c>
      <c r="N70" s="114">
        <f>'[1]RASOAT TRONGPHONG'!N70</f>
        <v>1566.8499999999992</v>
      </c>
      <c r="O70" s="114">
        <f>'[1]RASOAT TRONGPHONG'!O70</f>
        <v>1793.5999999999997</v>
      </c>
      <c r="P70" s="114">
        <f>'[1]RASOAT TRONGPHONG'!P70</f>
        <v>181.57999999999996</v>
      </c>
      <c r="Q70" s="114">
        <f>'[1]RASOAT TRONGPHONG'!Q70</f>
        <v>1229.0400000000002</v>
      </c>
      <c r="R70" s="114">
        <f>'[1]RASOAT TRONGPHONG'!R70</f>
        <v>21.97</v>
      </c>
      <c r="S70" s="114">
        <f>'[1]RASOAT TRONGPHONG'!S70</f>
        <v>333.2000000000001</v>
      </c>
      <c r="T70" s="114">
        <f>'[1]RASOAT TRONGPHONG'!T70</f>
        <v>816.29000000000019</v>
      </c>
      <c r="U70" s="114">
        <f>'[1]RASOAT TRONGPHONG'!U70</f>
        <v>57.579999999999963</v>
      </c>
      <c r="V70" s="114">
        <f>'[1]RASOAT TRONGPHONG'!V70</f>
        <v>55.59</v>
      </c>
      <c r="W70" s="114">
        <f>'[1]RASOAT TRONGPHONG'!W70</f>
        <v>11.27</v>
      </c>
      <c r="X70" s="114">
        <f>'[1]RASOAT TRONGPHONG'!X70</f>
        <v>0</v>
      </c>
      <c r="Y70" s="114">
        <f>'[1]RASOAT TRONGPHONG'!Y70</f>
        <v>11.27</v>
      </c>
      <c r="Z70" s="114">
        <f>'[1]RASOAT TRONGPHONG'!Z70</f>
        <v>0</v>
      </c>
      <c r="AA70" s="114">
        <f>'[1]RASOAT TRONGPHONG'!AA70</f>
        <v>0</v>
      </c>
      <c r="AB70" s="114">
        <f>'[1]RASOAT TRONGPHONG'!AB70</f>
        <v>0</v>
      </c>
      <c r="AC70" s="114">
        <f>'[1]RASOAT TRONGPHONG'!AC70</f>
        <v>0</v>
      </c>
      <c r="AD70" s="114">
        <f>'[1]RASOAT TRONGPHONG'!AD70</f>
        <v>0</v>
      </c>
      <c r="AE70" s="114">
        <f>'[1]RASOAT TRONGPHONG'!AE70</f>
        <v>0</v>
      </c>
      <c r="AF70" s="114">
        <f>'[1]RASOAT TRONGPHONG'!AF70</f>
        <v>0</v>
      </c>
      <c r="AG70" s="115">
        <f>'[1]RASOAT TRONGPHONG'!AG70</f>
        <v>0</v>
      </c>
      <c r="AH70" s="115">
        <f>'[1]RASOAT TRONGPHONG'!AH70</f>
        <v>0</v>
      </c>
      <c r="AI70" s="115">
        <f>'[1]RASOAT TRONGPHONG'!AI70</f>
        <v>0</v>
      </c>
      <c r="AJ70" s="115">
        <f>'[1]RASOAT TRONGPHONG'!AJ70</f>
        <v>0</v>
      </c>
      <c r="AK70" s="115">
        <f>'[1]RASOAT TRONGPHONG'!AK70</f>
        <v>0</v>
      </c>
      <c r="AL70" s="115">
        <f>'[1]RASOAT TRONGPHONG'!AL70</f>
        <v>20.05</v>
      </c>
      <c r="AM70" s="115">
        <f>'[1]RASOAT TRONGPHONG'!AM70</f>
        <v>5.0199999999999996</v>
      </c>
      <c r="AN70" s="115">
        <f>'[1]RASOAT TRONGPHONG'!AN70</f>
        <v>0</v>
      </c>
      <c r="AO70" s="115">
        <f>'[1]RASOAT TRONGPHONG'!AO70</f>
        <v>0</v>
      </c>
      <c r="AP70" s="115">
        <f>'[1]RASOAT TRONGPHONG'!AP70</f>
        <v>42.690000000000005</v>
      </c>
      <c r="AQ70" s="115">
        <f>'[1]RASOAT TRONGPHONG'!AQ70</f>
        <v>5.54</v>
      </c>
      <c r="AR70" s="115">
        <f>'[1]RASOAT TRONGPHONG'!AR70</f>
        <v>0</v>
      </c>
      <c r="AS70" s="115">
        <f>'[1]RASOAT TRONGPHONG'!AS70</f>
        <v>0</v>
      </c>
      <c r="AT70" s="115">
        <f>'[1]RASOAT TRONGPHONG'!AT70</f>
        <v>2822.1899999999996</v>
      </c>
      <c r="AU70" s="115">
        <f>'[1]RASOAT TRONGPHONG'!AU70</f>
        <v>3767.9999999999986</v>
      </c>
      <c r="AV70" s="115">
        <f>'[1]RASOAT TRONGPHONG'!AV70</f>
        <v>1180.8100000000002</v>
      </c>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row>
    <row r="71" spans="1:95" s="171" customFormat="1" ht="11.1" hidden="1" customHeight="1" x14ac:dyDescent="0.2">
      <c r="A71" s="196">
        <v>55</v>
      </c>
      <c r="B71" s="113" t="s">
        <v>115</v>
      </c>
      <c r="C71" s="114">
        <f>'[1]RASOAT TRONGPHONG'!C71</f>
        <v>149681</v>
      </c>
      <c r="D71" s="115">
        <f>'[1]RASOAT TRONGPHONG'!D71</f>
        <v>0</v>
      </c>
      <c r="E71" s="115">
        <f>'[1]RASOAT TRONGPHONG'!E71</f>
        <v>0</v>
      </c>
      <c r="F71" s="115">
        <f>'[1]RASOAT TRONGPHONG'!F71</f>
        <v>0</v>
      </c>
      <c r="G71" s="114">
        <f>'[1]RASOAT TRONGPHONG'!G71</f>
        <v>0</v>
      </c>
      <c r="H71" s="114">
        <f>'[1]RASOAT TRONGPHONG'!H71</f>
        <v>0</v>
      </c>
      <c r="I71" s="114">
        <f>'[1]RASOAT TRONGPHONG'!I71</f>
        <v>0</v>
      </c>
      <c r="J71" s="114">
        <f>'[1]RASOAT TRONGPHONG'!J71</f>
        <v>0</v>
      </c>
      <c r="K71" s="114">
        <f>'[1]RASOAT TRONGPHONG'!K71</f>
        <v>0</v>
      </c>
      <c r="L71" s="114">
        <f>'[1]RASOAT TRONGPHONG'!L71</f>
        <v>0</v>
      </c>
      <c r="M71" s="114">
        <f>'[1]RASOAT TRONGPHONG'!M71</f>
        <v>0</v>
      </c>
      <c r="N71" s="114">
        <f>'[1]RASOAT TRONGPHONG'!N71</f>
        <v>0</v>
      </c>
      <c r="O71" s="114">
        <f>'[1]RASOAT TRONGPHONG'!O71</f>
        <v>0</v>
      </c>
      <c r="P71" s="114">
        <f>'[1]RASOAT TRONGPHONG'!P71</f>
        <v>0</v>
      </c>
      <c r="Q71" s="114">
        <f>'[1]RASOAT TRONGPHONG'!Q71</f>
        <v>0</v>
      </c>
      <c r="R71" s="114">
        <f>'[1]RASOAT TRONGPHONG'!R71</f>
        <v>0</v>
      </c>
      <c r="S71" s="114">
        <f>'[1]RASOAT TRONGPHONG'!S71</f>
        <v>0</v>
      </c>
      <c r="T71" s="114">
        <f>'[1]RASOAT TRONGPHONG'!T71</f>
        <v>0</v>
      </c>
      <c r="U71" s="114">
        <f>'[1]RASOAT TRONGPHONG'!U71</f>
        <v>0</v>
      </c>
      <c r="V71" s="114">
        <f>'[1]RASOAT TRONGPHONG'!V71</f>
        <v>0</v>
      </c>
      <c r="W71" s="114">
        <f>'[1]RASOAT TRONGPHONG'!W71</f>
        <v>0</v>
      </c>
      <c r="X71" s="114">
        <f>'[1]RASOAT TRONGPHONG'!X71</f>
        <v>0</v>
      </c>
      <c r="Y71" s="114">
        <f>'[1]RASOAT TRONGPHONG'!Y71</f>
        <v>0</v>
      </c>
      <c r="Z71" s="114">
        <f>'[1]RASOAT TRONGPHONG'!Z71</f>
        <v>0</v>
      </c>
      <c r="AA71" s="114">
        <f>'[1]RASOAT TRONGPHONG'!AA71</f>
        <v>0</v>
      </c>
      <c r="AB71" s="114">
        <f>'[1]RASOAT TRONGPHONG'!AB71</f>
        <v>0</v>
      </c>
      <c r="AC71" s="114">
        <f>'[1]RASOAT TRONGPHONG'!AC71</f>
        <v>0</v>
      </c>
      <c r="AD71" s="114">
        <f>'[1]RASOAT TRONGPHONG'!AD71</f>
        <v>0</v>
      </c>
      <c r="AE71" s="114">
        <f>'[1]RASOAT TRONGPHONG'!AE71</f>
        <v>0</v>
      </c>
      <c r="AF71" s="114">
        <f>'[1]RASOAT TRONGPHONG'!AF71</f>
        <v>0</v>
      </c>
      <c r="AG71" s="115">
        <f>'[1]RASOAT TRONGPHONG'!AG71</f>
        <v>0</v>
      </c>
      <c r="AH71" s="115">
        <f>'[1]RASOAT TRONGPHONG'!AH71</f>
        <v>0</v>
      </c>
      <c r="AI71" s="115">
        <f>'[1]RASOAT TRONGPHONG'!AI71</f>
        <v>0</v>
      </c>
      <c r="AJ71" s="115">
        <f>'[1]RASOAT TRONGPHONG'!AJ71</f>
        <v>0</v>
      </c>
      <c r="AK71" s="115">
        <f>'[1]RASOAT TRONGPHONG'!AK71</f>
        <v>0</v>
      </c>
      <c r="AL71" s="115">
        <f>'[1]RASOAT TRONGPHONG'!AL71</f>
        <v>0</v>
      </c>
      <c r="AM71" s="115">
        <f>'[1]RASOAT TRONGPHONG'!AM71</f>
        <v>0</v>
      </c>
      <c r="AN71" s="115">
        <f>'[1]RASOAT TRONGPHONG'!AN71</f>
        <v>0</v>
      </c>
      <c r="AO71" s="115">
        <f>'[1]RASOAT TRONGPHONG'!AO71</f>
        <v>0</v>
      </c>
      <c r="AP71" s="115">
        <f>'[1]RASOAT TRONGPHONG'!AP71</f>
        <v>0</v>
      </c>
      <c r="AQ71" s="115">
        <f>'[1]RASOAT TRONGPHONG'!AQ71</f>
        <v>0</v>
      </c>
      <c r="AR71" s="115">
        <f>'[1]RASOAT TRONGPHONG'!AR71</f>
        <v>0</v>
      </c>
      <c r="AS71" s="115">
        <f>'[1]RASOAT TRONGPHONG'!AS71</f>
        <v>0</v>
      </c>
      <c r="AT71" s="115">
        <f>'[1]RASOAT TRONGPHONG'!AT71</f>
        <v>0</v>
      </c>
      <c r="AU71" s="115">
        <f>'[1]RASOAT TRONGPHONG'!AU71</f>
        <v>0</v>
      </c>
      <c r="AV71" s="115">
        <f>'[1]RASOAT TRONGPHONG'!AV71</f>
        <v>0</v>
      </c>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row>
    <row r="72" spans="1:95" s="171" customFormat="1" ht="11.1" hidden="1" customHeight="1" x14ac:dyDescent="0.2">
      <c r="A72" s="196">
        <v>56</v>
      </c>
      <c r="B72" s="113" t="s">
        <v>54</v>
      </c>
      <c r="C72" s="114">
        <f>'[1]RASOAT TRONGPHONG'!C72</f>
        <v>234115</v>
      </c>
      <c r="D72" s="115">
        <f>'[1]RASOAT TRONGPHONG'!D72</f>
        <v>0</v>
      </c>
      <c r="E72" s="115">
        <f>'[1]RASOAT TRONGPHONG'!E72</f>
        <v>7314.7</v>
      </c>
      <c r="F72" s="115">
        <f>'[1]RASOAT TRONGPHONG'!F72</f>
        <v>0</v>
      </c>
      <c r="G72" s="114">
        <f>'[1]RASOAT TRONGPHONG'!G72</f>
        <v>0</v>
      </c>
      <c r="H72" s="114">
        <f>'[1]RASOAT TRONGPHONG'!H72</f>
        <v>0</v>
      </c>
      <c r="I72" s="114">
        <f>'[1]RASOAT TRONGPHONG'!I72</f>
        <v>0</v>
      </c>
      <c r="J72" s="114">
        <f>'[1]RASOAT TRONGPHONG'!J72</f>
        <v>0</v>
      </c>
      <c r="K72" s="114">
        <f>'[1]RASOAT TRONGPHONG'!K72</f>
        <v>0</v>
      </c>
      <c r="L72" s="114">
        <f>'[1]RASOAT TRONGPHONG'!L72</f>
        <v>21216.020000000011</v>
      </c>
      <c r="M72" s="114">
        <f>'[1]RASOAT TRONGPHONG'!M72</f>
        <v>2171.75</v>
      </c>
      <c r="N72" s="114">
        <f>'[1]RASOAT TRONGPHONG'!N72</f>
        <v>4364.1199999999881</v>
      </c>
      <c r="O72" s="114">
        <f>'[1]RASOAT TRONGPHONG'!O72</f>
        <v>12870.620000000026</v>
      </c>
      <c r="P72" s="114">
        <f>'[1]RASOAT TRONGPHONG'!P72</f>
        <v>1809.5299999999988</v>
      </c>
      <c r="Q72" s="114">
        <f>'[1]RASOAT TRONGPHONG'!Q72</f>
        <v>0</v>
      </c>
      <c r="R72" s="114">
        <f>'[1]RASOAT TRONGPHONG'!R72</f>
        <v>0</v>
      </c>
      <c r="S72" s="114">
        <f>'[1]RASOAT TRONGPHONG'!S72</f>
        <v>0</v>
      </c>
      <c r="T72" s="114">
        <f>'[1]RASOAT TRONGPHONG'!T72</f>
        <v>0</v>
      </c>
      <c r="U72" s="114">
        <f>'[1]RASOAT TRONGPHONG'!U72</f>
        <v>0</v>
      </c>
      <c r="V72" s="114">
        <f>'[1]RASOAT TRONGPHONG'!V72</f>
        <v>1664.4399999999987</v>
      </c>
      <c r="W72" s="114">
        <f>'[1]RASOAT TRONGPHONG'!W72</f>
        <v>0</v>
      </c>
      <c r="X72" s="114">
        <f>'[1]RASOAT TRONGPHONG'!X72</f>
        <v>0</v>
      </c>
      <c r="Y72" s="114">
        <f>'[1]RASOAT TRONGPHONG'!Y72</f>
        <v>0</v>
      </c>
      <c r="Z72" s="114">
        <f>'[1]RASOAT TRONGPHONG'!Z72</f>
        <v>0</v>
      </c>
      <c r="AA72" s="114">
        <f>'[1]RASOAT TRONGPHONG'!AA72</f>
        <v>0</v>
      </c>
      <c r="AB72" s="114">
        <f>'[1]RASOAT TRONGPHONG'!AB72</f>
        <v>0</v>
      </c>
      <c r="AC72" s="114">
        <f>'[1]RASOAT TRONGPHONG'!AC72</f>
        <v>0</v>
      </c>
      <c r="AD72" s="114">
        <f>'[1]RASOAT TRONGPHONG'!AD72</f>
        <v>0</v>
      </c>
      <c r="AE72" s="114">
        <f>'[1]RASOAT TRONGPHONG'!AE72</f>
        <v>0</v>
      </c>
      <c r="AF72" s="114">
        <f>'[1]RASOAT TRONGPHONG'!AF72</f>
        <v>0</v>
      </c>
      <c r="AG72" s="115">
        <f>'[1]RASOAT TRONGPHONG'!AG72</f>
        <v>3730.3999999999905</v>
      </c>
      <c r="AH72" s="115">
        <f>'[1]RASOAT TRONGPHONG'!AH72</f>
        <v>1137.9500000000003</v>
      </c>
      <c r="AI72" s="115">
        <f>'[1]RASOAT TRONGPHONG'!AI72</f>
        <v>1829.5999999999904</v>
      </c>
      <c r="AJ72" s="115">
        <f>'[1]RASOAT TRONGPHONG'!AJ72</f>
        <v>0</v>
      </c>
      <c r="AK72" s="115">
        <f>'[1]RASOAT TRONGPHONG'!AK72</f>
        <v>762.84999999999991</v>
      </c>
      <c r="AL72" s="115">
        <f>'[1]RASOAT TRONGPHONG'!AL72</f>
        <v>0</v>
      </c>
      <c r="AM72" s="115">
        <f>'[1]RASOAT TRONGPHONG'!AM72</f>
        <v>0</v>
      </c>
      <c r="AN72" s="115">
        <f>'[1]RASOAT TRONGPHONG'!AN72</f>
        <v>0</v>
      </c>
      <c r="AO72" s="115">
        <f>'[1]RASOAT TRONGPHONG'!AO72</f>
        <v>0</v>
      </c>
      <c r="AP72" s="115">
        <f>'[1]RASOAT TRONGPHONG'!AP72</f>
        <v>0</v>
      </c>
      <c r="AQ72" s="115">
        <f>'[1]RASOAT TRONGPHONG'!AQ72</f>
        <v>0</v>
      </c>
      <c r="AR72" s="115">
        <f>'[1]RASOAT TRONGPHONG'!AR72</f>
        <v>0</v>
      </c>
      <c r="AS72" s="115">
        <f>'[1]RASOAT TRONGPHONG'!AS72</f>
        <v>0</v>
      </c>
      <c r="AT72" s="115">
        <f>'[1]RASOAT TRONGPHONG'!AT72</f>
        <v>0</v>
      </c>
      <c r="AU72" s="115">
        <f>'[1]RASOAT TRONGPHONG'!AU72</f>
        <v>17485.620000000021</v>
      </c>
      <c r="AV72" s="115">
        <f>'[1]RASOAT TRONGPHONG'!AV72</f>
        <v>3730.3999999999905</v>
      </c>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row>
    <row r="73" spans="1:95" s="171" customFormat="1" ht="11.1" hidden="1" customHeight="1" x14ac:dyDescent="0.2">
      <c r="A73" s="196">
        <v>57</v>
      </c>
      <c r="B73" s="113" t="s">
        <v>116</v>
      </c>
      <c r="C73" s="114">
        <f>'[1]RASOAT TRONGPHONG'!C73</f>
        <v>140895</v>
      </c>
      <c r="D73" s="115">
        <f>'[1]RASOAT TRONGPHONG'!D73</f>
        <v>0</v>
      </c>
      <c r="E73" s="115">
        <f>'[1]RASOAT TRONGPHONG'!E73</f>
        <v>0</v>
      </c>
      <c r="F73" s="115">
        <f>'[1]RASOAT TRONGPHONG'!F73</f>
        <v>0</v>
      </c>
      <c r="G73" s="114">
        <f>'[1]RASOAT TRONGPHONG'!G73</f>
        <v>0</v>
      </c>
      <c r="H73" s="114">
        <f>'[1]RASOAT TRONGPHONG'!H73</f>
        <v>0</v>
      </c>
      <c r="I73" s="114">
        <f>'[1]RASOAT TRONGPHONG'!I73</f>
        <v>0</v>
      </c>
      <c r="J73" s="114">
        <f>'[1]RASOAT TRONGPHONG'!J73</f>
        <v>0</v>
      </c>
      <c r="K73" s="114">
        <f>'[1]RASOAT TRONGPHONG'!K73</f>
        <v>0</v>
      </c>
      <c r="L73" s="114">
        <f>'[1]RASOAT TRONGPHONG'!L73</f>
        <v>0</v>
      </c>
      <c r="M73" s="114">
        <f>'[1]RASOAT TRONGPHONG'!M73</f>
        <v>0</v>
      </c>
      <c r="N73" s="114">
        <f>'[1]RASOAT TRONGPHONG'!N73</f>
        <v>0</v>
      </c>
      <c r="O73" s="114">
        <f>'[1]RASOAT TRONGPHONG'!O73</f>
        <v>0</v>
      </c>
      <c r="P73" s="114">
        <f>'[1]RASOAT TRONGPHONG'!P73</f>
        <v>0</v>
      </c>
      <c r="Q73" s="114">
        <f>'[1]RASOAT TRONGPHONG'!Q73</f>
        <v>0</v>
      </c>
      <c r="R73" s="114">
        <f>'[1]RASOAT TRONGPHONG'!R73</f>
        <v>0</v>
      </c>
      <c r="S73" s="114">
        <f>'[1]RASOAT TRONGPHONG'!S73</f>
        <v>0</v>
      </c>
      <c r="T73" s="114">
        <f>'[1]RASOAT TRONGPHONG'!T73</f>
        <v>0</v>
      </c>
      <c r="U73" s="114">
        <f>'[1]RASOAT TRONGPHONG'!U73</f>
        <v>0</v>
      </c>
      <c r="V73" s="114">
        <f>'[1]RASOAT TRONGPHONG'!V73</f>
        <v>0</v>
      </c>
      <c r="W73" s="114">
        <f>'[1]RASOAT TRONGPHONG'!W73</f>
        <v>0</v>
      </c>
      <c r="X73" s="114">
        <f>'[1]RASOAT TRONGPHONG'!X73</f>
        <v>0</v>
      </c>
      <c r="Y73" s="114">
        <f>'[1]RASOAT TRONGPHONG'!Y73</f>
        <v>0</v>
      </c>
      <c r="Z73" s="114">
        <f>'[1]RASOAT TRONGPHONG'!Z73</f>
        <v>0</v>
      </c>
      <c r="AA73" s="114">
        <f>'[1]RASOAT TRONGPHONG'!AA73</f>
        <v>0</v>
      </c>
      <c r="AB73" s="114">
        <f>'[1]RASOAT TRONGPHONG'!AB73</f>
        <v>0</v>
      </c>
      <c r="AC73" s="114">
        <f>'[1]RASOAT TRONGPHONG'!AC73</f>
        <v>0</v>
      </c>
      <c r="AD73" s="114">
        <f>'[1]RASOAT TRONGPHONG'!AD73</f>
        <v>0</v>
      </c>
      <c r="AE73" s="114">
        <f>'[1]RASOAT TRONGPHONG'!AE73</f>
        <v>0</v>
      </c>
      <c r="AF73" s="114">
        <f>'[1]RASOAT TRONGPHONG'!AF73</f>
        <v>0</v>
      </c>
      <c r="AG73" s="115">
        <f>'[1]RASOAT TRONGPHONG'!AG73</f>
        <v>0</v>
      </c>
      <c r="AH73" s="115">
        <f>'[1]RASOAT TRONGPHONG'!AH73</f>
        <v>0</v>
      </c>
      <c r="AI73" s="115">
        <f>'[1]RASOAT TRONGPHONG'!AI73</f>
        <v>0</v>
      </c>
      <c r="AJ73" s="115">
        <f>'[1]RASOAT TRONGPHONG'!AJ73</f>
        <v>0</v>
      </c>
      <c r="AK73" s="115">
        <f>'[1]RASOAT TRONGPHONG'!AK73</f>
        <v>0</v>
      </c>
      <c r="AL73" s="115">
        <f>'[1]RASOAT TRONGPHONG'!AL73</f>
        <v>0</v>
      </c>
      <c r="AM73" s="115">
        <f>'[1]RASOAT TRONGPHONG'!AM73</f>
        <v>0</v>
      </c>
      <c r="AN73" s="115">
        <f>'[1]RASOAT TRONGPHONG'!AN73</f>
        <v>0</v>
      </c>
      <c r="AO73" s="115">
        <f>'[1]RASOAT TRONGPHONG'!AO73</f>
        <v>0</v>
      </c>
      <c r="AP73" s="115">
        <f>'[1]RASOAT TRONGPHONG'!AP73</f>
        <v>0</v>
      </c>
      <c r="AQ73" s="115">
        <f>'[1]RASOAT TRONGPHONG'!AQ73</f>
        <v>0</v>
      </c>
      <c r="AR73" s="115">
        <f>'[1]RASOAT TRONGPHONG'!AR73</f>
        <v>0</v>
      </c>
      <c r="AS73" s="115">
        <f>'[1]RASOAT TRONGPHONG'!AS73</f>
        <v>0</v>
      </c>
      <c r="AT73" s="115">
        <f>'[1]RASOAT TRONGPHONG'!AT73</f>
        <v>0</v>
      </c>
      <c r="AU73" s="115">
        <f>'[1]RASOAT TRONGPHONG'!AU73</f>
        <v>0</v>
      </c>
      <c r="AV73" s="115">
        <f>'[1]RASOAT TRONGPHONG'!AV73</f>
        <v>0</v>
      </c>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row>
    <row r="74" spans="1:95" s="171" customFormat="1" ht="11.1" hidden="1" customHeight="1" x14ac:dyDescent="0.2">
      <c r="A74" s="196">
        <v>58</v>
      </c>
      <c r="B74" s="113" t="s">
        <v>49</v>
      </c>
      <c r="C74" s="114">
        <f>'[1]RASOAT TRONGPHONG'!C74</f>
        <v>160245</v>
      </c>
      <c r="D74" s="115">
        <f>'[1]RASOAT TRONGPHONG'!D74</f>
        <v>1706.43</v>
      </c>
      <c r="E74" s="115">
        <f>'[1]RASOAT TRONGPHONG'!E74</f>
        <v>0</v>
      </c>
      <c r="F74" s="115">
        <f>'[1]RASOAT TRONGPHONG'!F74</f>
        <v>0</v>
      </c>
      <c r="G74" s="114">
        <f>'[1]RASOAT TRONGPHONG'!G74</f>
        <v>2804.9999999999991</v>
      </c>
      <c r="H74" s="114">
        <f>'[1]RASOAT TRONGPHONG'!H74</f>
        <v>0</v>
      </c>
      <c r="I74" s="114">
        <f>'[1]RASOAT TRONGPHONG'!I74</f>
        <v>1482.6999999999991</v>
      </c>
      <c r="J74" s="114">
        <f>'[1]RASOAT TRONGPHONG'!J74</f>
        <v>998.75000000000034</v>
      </c>
      <c r="K74" s="114">
        <f>'[1]RASOAT TRONGPHONG'!K74</f>
        <v>323.54999999999995</v>
      </c>
      <c r="L74" s="114">
        <f>'[1]RASOAT TRONGPHONG'!L74</f>
        <v>0</v>
      </c>
      <c r="M74" s="114">
        <f>'[1]RASOAT TRONGPHONG'!M74</f>
        <v>0</v>
      </c>
      <c r="N74" s="114">
        <f>'[1]RASOAT TRONGPHONG'!N74</f>
        <v>0</v>
      </c>
      <c r="O74" s="114">
        <f>'[1]RASOAT TRONGPHONG'!O74</f>
        <v>0</v>
      </c>
      <c r="P74" s="114">
        <f>'[1]RASOAT TRONGPHONG'!P74</f>
        <v>0</v>
      </c>
      <c r="Q74" s="114">
        <f>'[1]RASOAT TRONGPHONG'!Q74</f>
        <v>1369.2000000000005</v>
      </c>
      <c r="R74" s="114">
        <f>'[1]RASOAT TRONGPHONG'!R74</f>
        <v>0</v>
      </c>
      <c r="S74" s="114">
        <f>'[1]RASOAT TRONGPHONG'!S74</f>
        <v>399.2000000000001</v>
      </c>
      <c r="T74" s="114">
        <f>'[1]RASOAT TRONGPHONG'!T74</f>
        <v>874.8000000000003</v>
      </c>
      <c r="U74" s="114">
        <f>'[1]RASOAT TRONGPHONG'!U74</f>
        <v>95.200000000000017</v>
      </c>
      <c r="V74" s="114">
        <f>'[1]RASOAT TRONGPHONG'!V74</f>
        <v>946.07999999999993</v>
      </c>
      <c r="W74" s="114">
        <f>'[1]RASOAT TRONGPHONG'!W74</f>
        <v>0</v>
      </c>
      <c r="X74" s="114">
        <f>'[1]RASOAT TRONGPHONG'!X74</f>
        <v>0</v>
      </c>
      <c r="Y74" s="114">
        <f>'[1]RASOAT TRONGPHONG'!Y74</f>
        <v>0</v>
      </c>
      <c r="Z74" s="114">
        <f>'[1]RASOAT TRONGPHONG'!Z74</f>
        <v>80.48</v>
      </c>
      <c r="AA74" s="114">
        <f>'[1]RASOAT TRONGPHONG'!AA74</f>
        <v>0</v>
      </c>
      <c r="AB74" s="114">
        <f>'[1]RASOAT TRONGPHONG'!AB74</f>
        <v>80.48</v>
      </c>
      <c r="AC74" s="114">
        <f>'[1]RASOAT TRONGPHONG'!AC74</f>
        <v>0</v>
      </c>
      <c r="AD74" s="114">
        <f>'[1]RASOAT TRONGPHONG'!AD74</f>
        <v>0</v>
      </c>
      <c r="AE74" s="114">
        <f>'[1]RASOAT TRONGPHONG'!AE74</f>
        <v>0</v>
      </c>
      <c r="AF74" s="114">
        <f>'[1]RASOAT TRONGPHONG'!AF74</f>
        <v>0</v>
      </c>
      <c r="AG74" s="115">
        <f>'[1]RASOAT TRONGPHONG'!AG74</f>
        <v>0</v>
      </c>
      <c r="AH74" s="115">
        <f>'[1]RASOAT TRONGPHONG'!AH74</f>
        <v>0</v>
      </c>
      <c r="AI74" s="115">
        <f>'[1]RASOAT TRONGPHONG'!AI74</f>
        <v>0</v>
      </c>
      <c r="AJ74" s="115">
        <f>'[1]RASOAT TRONGPHONG'!AJ74</f>
        <v>0</v>
      </c>
      <c r="AK74" s="115">
        <f>'[1]RASOAT TRONGPHONG'!AK74</f>
        <v>0</v>
      </c>
      <c r="AL74" s="115">
        <f>'[1]RASOAT TRONGPHONG'!AL74</f>
        <v>0</v>
      </c>
      <c r="AM74" s="115">
        <f>'[1]RASOAT TRONGPHONG'!AM74</f>
        <v>0</v>
      </c>
      <c r="AN74" s="115">
        <f>'[1]RASOAT TRONGPHONG'!AN74</f>
        <v>0</v>
      </c>
      <c r="AO74" s="115">
        <f>'[1]RASOAT TRONGPHONG'!AO74</f>
        <v>0</v>
      </c>
      <c r="AP74" s="115">
        <f>'[1]RASOAT TRONGPHONG'!AP74</f>
        <v>0</v>
      </c>
      <c r="AQ74" s="115">
        <f>'[1]RASOAT TRONGPHONG'!AQ74</f>
        <v>0</v>
      </c>
      <c r="AR74" s="115">
        <f>'[1]RASOAT TRONGPHONG'!AR74</f>
        <v>874.8000000000003</v>
      </c>
      <c r="AS74" s="115">
        <f>'[1]RASOAT TRONGPHONG'!AS74</f>
        <v>0</v>
      </c>
      <c r="AT74" s="115">
        <f>'[1]RASOAT TRONGPHONG'!AT74</f>
        <v>2804.9999999999991</v>
      </c>
      <c r="AU74" s="115">
        <f>'[1]RASOAT TRONGPHONG'!AU74</f>
        <v>0</v>
      </c>
      <c r="AV74" s="115">
        <f>'[1]RASOAT TRONGPHONG'!AV74</f>
        <v>574.88000000000022</v>
      </c>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row>
    <row r="75" spans="1:95" s="171" customFormat="1" ht="11.1" hidden="1" customHeight="1" x14ac:dyDescent="0.2">
      <c r="A75" s="196">
        <v>59</v>
      </c>
      <c r="B75" s="113" t="s">
        <v>52</v>
      </c>
      <c r="C75" s="114">
        <f>'[1]RASOAT TRONGPHONG'!C75</f>
        <v>331165</v>
      </c>
      <c r="D75" s="115">
        <f>'[1]RASOAT TRONGPHONG'!D75</f>
        <v>302.36</v>
      </c>
      <c r="E75" s="115">
        <f>'[1]RASOAT TRONGPHONG'!E75</f>
        <v>9166.369999999999</v>
      </c>
      <c r="F75" s="115">
        <f>'[1]RASOAT TRONGPHONG'!F75</f>
        <v>782.29</v>
      </c>
      <c r="G75" s="114">
        <f>'[1]RASOAT TRONGPHONG'!G75</f>
        <v>0</v>
      </c>
      <c r="H75" s="114">
        <f>'[1]RASOAT TRONGPHONG'!H75</f>
        <v>0</v>
      </c>
      <c r="I75" s="114">
        <f>'[1]RASOAT TRONGPHONG'!I75</f>
        <v>0</v>
      </c>
      <c r="J75" s="114">
        <f>'[1]RASOAT TRONGPHONG'!J75</f>
        <v>0</v>
      </c>
      <c r="K75" s="114">
        <f>'[1]RASOAT TRONGPHONG'!K75</f>
        <v>0</v>
      </c>
      <c r="L75" s="114">
        <f>'[1]RASOAT TRONGPHONG'!L75</f>
        <v>11625.310000000003</v>
      </c>
      <c r="M75" s="114">
        <f>'[1]RASOAT TRONGPHONG'!M75</f>
        <v>2023.6399999999999</v>
      </c>
      <c r="N75" s="114">
        <f>'[1]RASOAT TRONGPHONG'!N75</f>
        <v>3963.8300000000027</v>
      </c>
      <c r="O75" s="114">
        <f>'[1]RASOAT TRONGPHONG'!O75</f>
        <v>5305.6100000000006</v>
      </c>
      <c r="P75" s="114">
        <f>'[1]RASOAT TRONGPHONG'!P75</f>
        <v>332.22999999999956</v>
      </c>
      <c r="Q75" s="114">
        <f>'[1]RASOAT TRONGPHONG'!Q75</f>
        <v>4097.7700000000004</v>
      </c>
      <c r="R75" s="114">
        <f>'[1]RASOAT TRONGPHONG'!R75</f>
        <v>0</v>
      </c>
      <c r="S75" s="114">
        <f>'[1]RASOAT TRONGPHONG'!S75</f>
        <v>2911.1200000000003</v>
      </c>
      <c r="T75" s="114">
        <f>'[1]RASOAT TRONGPHONG'!T75</f>
        <v>600.49000000000024</v>
      </c>
      <c r="U75" s="114">
        <f>'[1]RASOAT TRONGPHONG'!U75</f>
        <v>586.16000000000031</v>
      </c>
      <c r="V75" s="114">
        <f>'[1]RASOAT TRONGPHONG'!V75</f>
        <v>462.30000000000013</v>
      </c>
      <c r="W75" s="114">
        <f>'[1]RASOAT TRONGPHONG'!W75</f>
        <v>0</v>
      </c>
      <c r="X75" s="114">
        <f>'[1]RASOAT TRONGPHONG'!X75</f>
        <v>0</v>
      </c>
      <c r="Y75" s="114">
        <f>'[1]RASOAT TRONGPHONG'!Y75</f>
        <v>0</v>
      </c>
      <c r="Z75" s="114">
        <f>'[1]RASOAT TRONGPHONG'!Z75</f>
        <v>0</v>
      </c>
      <c r="AA75" s="114">
        <f>'[1]RASOAT TRONGPHONG'!AA75</f>
        <v>0</v>
      </c>
      <c r="AB75" s="114">
        <f>'[1]RASOAT TRONGPHONG'!AB75</f>
        <v>0</v>
      </c>
      <c r="AC75" s="114">
        <f>'[1]RASOAT TRONGPHONG'!AC75</f>
        <v>0</v>
      </c>
      <c r="AD75" s="114">
        <f>'[1]RASOAT TRONGPHONG'!AD75</f>
        <v>0</v>
      </c>
      <c r="AE75" s="114">
        <f>'[1]RASOAT TRONGPHONG'!AE75</f>
        <v>0</v>
      </c>
      <c r="AF75" s="114">
        <f>'[1]RASOAT TRONGPHONG'!AF75</f>
        <v>0</v>
      </c>
      <c r="AG75" s="115">
        <f>'[1]RASOAT TRONGPHONG'!AG75</f>
        <v>0</v>
      </c>
      <c r="AH75" s="115">
        <f>'[1]RASOAT TRONGPHONG'!AH75</f>
        <v>0</v>
      </c>
      <c r="AI75" s="115">
        <f>'[1]RASOAT TRONGPHONG'!AI75</f>
        <v>0</v>
      </c>
      <c r="AJ75" s="115">
        <f>'[1]RASOAT TRONGPHONG'!AJ75</f>
        <v>0</v>
      </c>
      <c r="AK75" s="115">
        <f>'[1]RASOAT TRONGPHONG'!AK75</f>
        <v>0</v>
      </c>
      <c r="AL75" s="115">
        <f>'[1]RASOAT TRONGPHONG'!AL75</f>
        <v>5305.6100000000006</v>
      </c>
      <c r="AM75" s="115">
        <f>'[1]RASOAT TRONGPHONG'!AM75</f>
        <v>0</v>
      </c>
      <c r="AN75" s="115">
        <f>'[1]RASOAT TRONGPHONG'!AN75</f>
        <v>0</v>
      </c>
      <c r="AO75" s="115">
        <f>'[1]RASOAT TRONGPHONG'!AO75</f>
        <v>0</v>
      </c>
      <c r="AP75" s="115">
        <f>'[1]RASOAT TRONGPHONG'!AP75</f>
        <v>600.49</v>
      </c>
      <c r="AQ75" s="115">
        <f>'[1]RASOAT TRONGPHONG'!AQ75</f>
        <v>586.16000000000031</v>
      </c>
      <c r="AR75" s="115">
        <f>'[1]RASOAT TRONGPHONG'!AR75</f>
        <v>0</v>
      </c>
      <c r="AS75" s="115">
        <f>'[1]RASOAT TRONGPHONG'!AS75</f>
        <v>0</v>
      </c>
      <c r="AT75" s="115">
        <f>'[1]RASOAT TRONGPHONG'!AT75</f>
        <v>0</v>
      </c>
      <c r="AU75" s="115">
        <f>'[1]RASOAT TRONGPHONG'!AU75</f>
        <v>6319.7000000000025</v>
      </c>
      <c r="AV75" s="115">
        <f>'[1]RASOAT TRONGPHONG'!AV75</f>
        <v>2911.1200000000003</v>
      </c>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row>
    <row r="76" spans="1:95" s="171" customFormat="1" ht="11.1" hidden="1" customHeight="1" x14ac:dyDescent="0.2">
      <c r="A76" s="196">
        <v>60</v>
      </c>
      <c r="B76" s="113" t="s">
        <v>45</v>
      </c>
      <c r="C76" s="114">
        <f>'[1]RASOAT TRONGPHONG'!C76</f>
        <v>246872</v>
      </c>
      <c r="D76" s="115">
        <f>'[1]RASOAT TRONGPHONG'!D76</f>
        <v>409.70000000000005</v>
      </c>
      <c r="E76" s="115">
        <f>'[1]RASOAT TRONGPHONG'!E76</f>
        <v>4599.9799999999996</v>
      </c>
      <c r="F76" s="115">
        <f>'[1]RASOAT TRONGPHONG'!F76</f>
        <v>8068.9600000000009</v>
      </c>
      <c r="G76" s="114">
        <f>'[1]RASOAT TRONGPHONG'!G76</f>
        <v>248.88</v>
      </c>
      <c r="H76" s="114">
        <f>'[1]RASOAT TRONGPHONG'!H76</f>
        <v>74.36</v>
      </c>
      <c r="I76" s="114">
        <f>'[1]RASOAT TRONGPHONG'!I76</f>
        <v>143.19000000000003</v>
      </c>
      <c r="J76" s="114">
        <f>'[1]RASOAT TRONGPHONG'!J76</f>
        <v>31.33</v>
      </c>
      <c r="K76" s="114">
        <f>'[1]RASOAT TRONGPHONG'!K76</f>
        <v>0</v>
      </c>
      <c r="L76" s="114">
        <f>'[1]RASOAT TRONGPHONG'!L76</f>
        <v>3896.9999999999991</v>
      </c>
      <c r="M76" s="114">
        <f>'[1]RASOAT TRONGPHONG'!M76</f>
        <v>1418.36</v>
      </c>
      <c r="N76" s="114">
        <f>'[1]RASOAT TRONGPHONG'!N76</f>
        <v>1487.6699999999987</v>
      </c>
      <c r="O76" s="114">
        <f>'[1]RASOAT TRONGPHONG'!O76</f>
        <v>735.04000000000019</v>
      </c>
      <c r="P76" s="114">
        <f>'[1]RASOAT TRONGPHONG'!P76</f>
        <v>255.93000000000018</v>
      </c>
      <c r="Q76" s="114">
        <f>'[1]RASOAT TRONGPHONG'!Q76</f>
        <v>55.37</v>
      </c>
      <c r="R76" s="114">
        <f>'[1]RASOAT TRONGPHONG'!R76</f>
        <v>0</v>
      </c>
      <c r="S76" s="114">
        <f>'[1]RASOAT TRONGPHONG'!S76</f>
        <v>55.37</v>
      </c>
      <c r="T76" s="114">
        <f>'[1]RASOAT TRONGPHONG'!T76</f>
        <v>0</v>
      </c>
      <c r="U76" s="114">
        <f>'[1]RASOAT TRONGPHONG'!U76</f>
        <v>0</v>
      </c>
      <c r="V76" s="114">
        <f>'[1]RASOAT TRONGPHONG'!V76</f>
        <v>1417.6200000000006</v>
      </c>
      <c r="W76" s="114">
        <f>'[1]RASOAT TRONGPHONG'!W76</f>
        <v>562.52</v>
      </c>
      <c r="X76" s="114">
        <f>'[1]RASOAT TRONGPHONG'!X76</f>
        <v>62.129999999999995</v>
      </c>
      <c r="Y76" s="114">
        <f>'[1]RASOAT TRONGPHONG'!Y76</f>
        <v>500.39000000000004</v>
      </c>
      <c r="Z76" s="114">
        <f>'[1]RASOAT TRONGPHONG'!Z76</f>
        <v>0</v>
      </c>
      <c r="AA76" s="114">
        <f>'[1]RASOAT TRONGPHONG'!AA76</f>
        <v>0</v>
      </c>
      <c r="AB76" s="114">
        <f>'[1]RASOAT TRONGPHONG'!AB76</f>
        <v>0</v>
      </c>
      <c r="AC76" s="114">
        <f>'[1]RASOAT TRONGPHONG'!AC76</f>
        <v>0</v>
      </c>
      <c r="AD76" s="114">
        <f>'[1]RASOAT TRONGPHONG'!AD76</f>
        <v>0</v>
      </c>
      <c r="AE76" s="114">
        <f>'[1]RASOAT TRONGPHONG'!AE76</f>
        <v>0</v>
      </c>
      <c r="AF76" s="114">
        <f>'[1]RASOAT TRONGPHONG'!AF76</f>
        <v>0</v>
      </c>
      <c r="AG76" s="115">
        <f>'[1]RASOAT TRONGPHONG'!AG76</f>
        <v>0</v>
      </c>
      <c r="AH76" s="115">
        <f>'[1]RASOAT TRONGPHONG'!AH76</f>
        <v>0</v>
      </c>
      <c r="AI76" s="115">
        <f>'[1]RASOAT TRONGPHONG'!AI76</f>
        <v>0</v>
      </c>
      <c r="AJ76" s="115">
        <f>'[1]RASOAT TRONGPHONG'!AJ76</f>
        <v>0</v>
      </c>
      <c r="AK76" s="115">
        <f>'[1]RASOAT TRONGPHONG'!AK76</f>
        <v>0</v>
      </c>
      <c r="AL76" s="115">
        <f>'[1]RASOAT TRONGPHONG'!AL76</f>
        <v>0</v>
      </c>
      <c r="AM76" s="115">
        <f>'[1]RASOAT TRONGPHONG'!AM76</f>
        <v>0</v>
      </c>
      <c r="AN76" s="115">
        <f>'[1]RASOAT TRONGPHONG'!AN76</f>
        <v>0</v>
      </c>
      <c r="AO76" s="115">
        <f>'[1]RASOAT TRONGPHONG'!AO76</f>
        <v>0</v>
      </c>
      <c r="AP76" s="115">
        <f>'[1]RASOAT TRONGPHONG'!AP76</f>
        <v>0</v>
      </c>
      <c r="AQ76" s="115">
        <f>'[1]RASOAT TRONGPHONG'!AQ76</f>
        <v>0</v>
      </c>
      <c r="AR76" s="115">
        <f>'[1]RASOAT TRONGPHONG'!AR76</f>
        <v>0</v>
      </c>
      <c r="AS76" s="115">
        <f>'[1]RASOAT TRONGPHONG'!AS76</f>
        <v>0</v>
      </c>
      <c r="AT76" s="115">
        <f>'[1]RASOAT TRONGPHONG'!AT76</f>
        <v>248.88</v>
      </c>
      <c r="AU76" s="115">
        <f>'[1]RASOAT TRONGPHONG'!AU76</f>
        <v>4459.5199999999986</v>
      </c>
      <c r="AV76" s="115">
        <f>'[1]RASOAT TRONGPHONG'!AV76</f>
        <v>55.37</v>
      </c>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row>
    <row r="77" spans="1:95" s="171" customFormat="1" ht="11.1" hidden="1" customHeight="1" x14ac:dyDescent="0.2">
      <c r="A77" s="196">
        <v>61</v>
      </c>
      <c r="B77" s="113" t="s">
        <v>44</v>
      </c>
      <c r="C77" s="114">
        <f>'[1]RASOAT TRONGPHONG'!C77</f>
        <v>353667</v>
      </c>
      <c r="D77" s="115">
        <f>'[1]RASOAT TRONGPHONG'!D77</f>
        <v>1098.3499999999999</v>
      </c>
      <c r="E77" s="115">
        <f>'[1]RASOAT TRONGPHONG'!E77</f>
        <v>11451.39</v>
      </c>
      <c r="F77" s="115">
        <f>'[1]RASOAT TRONGPHONG'!F77</f>
        <v>4931.7299999999996</v>
      </c>
      <c r="G77" s="114">
        <f>'[1]RASOAT TRONGPHONG'!G77</f>
        <v>1577.2300000000002</v>
      </c>
      <c r="H77" s="114">
        <f>'[1]RASOAT TRONGPHONG'!H77</f>
        <v>78.87</v>
      </c>
      <c r="I77" s="114">
        <f>'[1]RASOAT TRONGPHONG'!I77</f>
        <v>1075.2100000000005</v>
      </c>
      <c r="J77" s="114">
        <f>'[1]RASOAT TRONGPHONG'!J77</f>
        <v>257.87</v>
      </c>
      <c r="K77" s="114">
        <f>'[1]RASOAT TRONGPHONG'!K77</f>
        <v>165.27999999999997</v>
      </c>
      <c r="L77" s="114">
        <f>'[1]RASOAT TRONGPHONG'!L77</f>
        <v>11550.280000000002</v>
      </c>
      <c r="M77" s="114">
        <f>'[1]RASOAT TRONGPHONG'!M77</f>
        <v>1014.0599999999996</v>
      </c>
      <c r="N77" s="114">
        <f>'[1]RASOAT TRONGPHONG'!N77</f>
        <v>8380.1900000000023</v>
      </c>
      <c r="O77" s="114">
        <f>'[1]RASOAT TRONGPHONG'!O77</f>
        <v>1528.9500000000007</v>
      </c>
      <c r="P77" s="114">
        <f>'[1]RASOAT TRONGPHONG'!P77</f>
        <v>627.08000000000004</v>
      </c>
      <c r="Q77" s="114">
        <f>'[1]RASOAT TRONGPHONG'!Q77</f>
        <v>3741.0700000000006</v>
      </c>
      <c r="R77" s="114">
        <f>'[1]RASOAT TRONGPHONG'!R77</f>
        <v>20.5</v>
      </c>
      <c r="S77" s="114">
        <f>'[1]RASOAT TRONGPHONG'!S77</f>
        <v>2003.8700000000008</v>
      </c>
      <c r="T77" s="114">
        <f>'[1]RASOAT TRONGPHONG'!T77</f>
        <v>1382.2500000000002</v>
      </c>
      <c r="U77" s="114">
        <f>'[1]RASOAT TRONGPHONG'!U77</f>
        <v>334.45000000000005</v>
      </c>
      <c r="V77" s="114">
        <f>'[1]RASOAT TRONGPHONG'!V77</f>
        <v>1043.6499999999999</v>
      </c>
      <c r="W77" s="114">
        <f>'[1]RASOAT TRONGPHONG'!W77</f>
        <v>0</v>
      </c>
      <c r="X77" s="114">
        <f>'[1]RASOAT TRONGPHONG'!X77</f>
        <v>0</v>
      </c>
      <c r="Y77" s="114">
        <f>'[1]RASOAT TRONGPHONG'!Y77</f>
        <v>0</v>
      </c>
      <c r="Z77" s="114">
        <f>'[1]RASOAT TRONGPHONG'!Z77</f>
        <v>0</v>
      </c>
      <c r="AA77" s="114">
        <f>'[1]RASOAT TRONGPHONG'!AA77</f>
        <v>0</v>
      </c>
      <c r="AB77" s="114">
        <f>'[1]RASOAT TRONGPHONG'!AB77</f>
        <v>0</v>
      </c>
      <c r="AC77" s="114">
        <f>'[1]RASOAT TRONGPHONG'!AC77</f>
        <v>0</v>
      </c>
      <c r="AD77" s="114">
        <f>'[1]RASOAT TRONGPHONG'!AD77</f>
        <v>0</v>
      </c>
      <c r="AE77" s="114">
        <f>'[1]RASOAT TRONGPHONG'!AE77</f>
        <v>0</v>
      </c>
      <c r="AF77" s="114">
        <f>'[1]RASOAT TRONGPHONG'!AF77</f>
        <v>0</v>
      </c>
      <c r="AG77" s="115">
        <f>'[1]RASOAT TRONGPHONG'!AG77</f>
        <v>0</v>
      </c>
      <c r="AH77" s="115">
        <f>'[1]RASOAT TRONGPHONG'!AH77</f>
        <v>0</v>
      </c>
      <c r="AI77" s="115">
        <f>'[1]RASOAT TRONGPHONG'!AI77</f>
        <v>0</v>
      </c>
      <c r="AJ77" s="115">
        <f>'[1]RASOAT TRONGPHONG'!AJ77</f>
        <v>0</v>
      </c>
      <c r="AK77" s="115">
        <f>'[1]RASOAT TRONGPHONG'!AK77</f>
        <v>0</v>
      </c>
      <c r="AL77" s="115">
        <f>'[1]RASOAT TRONGPHONG'!AL77</f>
        <v>0</v>
      </c>
      <c r="AM77" s="115">
        <f>'[1]RASOAT TRONGPHONG'!AM77</f>
        <v>0</v>
      </c>
      <c r="AN77" s="115">
        <f>'[1]RASOAT TRONGPHONG'!AN77</f>
        <v>0</v>
      </c>
      <c r="AO77" s="115">
        <f>'[1]RASOAT TRONGPHONG'!AO77</f>
        <v>0</v>
      </c>
      <c r="AP77" s="115">
        <f>'[1]RASOAT TRONGPHONG'!AP77</f>
        <v>0</v>
      </c>
      <c r="AQ77" s="115">
        <f>'[1]RASOAT TRONGPHONG'!AQ77</f>
        <v>0</v>
      </c>
      <c r="AR77" s="115">
        <f>'[1]RASOAT TRONGPHONG'!AR77</f>
        <v>0</v>
      </c>
      <c r="AS77" s="115">
        <f>'[1]RASOAT TRONGPHONG'!AS77</f>
        <v>0</v>
      </c>
      <c r="AT77" s="115">
        <f>'[1]RASOAT TRONGPHONG'!AT77</f>
        <v>1577.2300000000002</v>
      </c>
      <c r="AU77" s="115">
        <f>'[1]RASOAT TRONGPHONG'!AU77</f>
        <v>11550.280000000002</v>
      </c>
      <c r="AV77" s="115">
        <f>'[1]RASOAT TRONGPHONG'!AV77</f>
        <v>3741.0700000000006</v>
      </c>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row>
    <row r="78" spans="1:95" s="171" customFormat="1" ht="11.1" hidden="1" customHeight="1" x14ac:dyDescent="0.2">
      <c r="A78" s="196">
        <v>62</v>
      </c>
      <c r="B78" s="113" t="s">
        <v>50</v>
      </c>
      <c r="C78" s="114">
        <f>'[1]RASOAT TRONGPHONG'!C78</f>
        <v>634852</v>
      </c>
      <c r="D78" s="115">
        <f>'[1]RASOAT TRONGPHONG'!D78</f>
        <v>40968.570000000007</v>
      </c>
      <c r="E78" s="115">
        <f>'[1]RASOAT TRONGPHONG'!E78</f>
        <v>24003.85</v>
      </c>
      <c r="F78" s="115">
        <f>'[1]RASOAT TRONGPHONG'!F78</f>
        <v>29535.769999999997</v>
      </c>
      <c r="G78" s="114">
        <f>'[1]RASOAT TRONGPHONG'!G78</f>
        <v>38673.340000000018</v>
      </c>
      <c r="H78" s="114">
        <f>'[1]RASOAT TRONGPHONG'!H78</f>
        <v>31499.280000000013</v>
      </c>
      <c r="I78" s="114">
        <f>'[1]RASOAT TRONGPHONG'!I78</f>
        <v>831.28</v>
      </c>
      <c r="J78" s="114">
        <f>'[1]RASOAT TRONGPHONG'!J78</f>
        <v>612.91000000000008</v>
      </c>
      <c r="K78" s="114">
        <f>'[1]RASOAT TRONGPHONG'!K78</f>
        <v>5729.8700000000008</v>
      </c>
      <c r="L78" s="114">
        <f>'[1]RASOAT TRONGPHONG'!L78</f>
        <v>34364.29</v>
      </c>
      <c r="M78" s="114">
        <f>'[1]RASOAT TRONGPHONG'!M78</f>
        <v>11133.720000000005</v>
      </c>
      <c r="N78" s="114">
        <f>'[1]RASOAT TRONGPHONG'!N78</f>
        <v>9779.5600000000013</v>
      </c>
      <c r="O78" s="114">
        <f>'[1]RASOAT TRONGPHONG'!O78</f>
        <v>2517.2599999999998</v>
      </c>
      <c r="P78" s="114">
        <f>'[1]RASOAT TRONGPHONG'!P78</f>
        <v>10933.749999999996</v>
      </c>
      <c r="Q78" s="114">
        <f>'[1]RASOAT TRONGPHONG'!Q78</f>
        <v>13254.609999999997</v>
      </c>
      <c r="R78" s="114">
        <f>'[1]RASOAT TRONGPHONG'!R78</f>
        <v>115.2</v>
      </c>
      <c r="S78" s="114">
        <f>'[1]RASOAT TRONGPHONG'!S78</f>
        <v>2164.84</v>
      </c>
      <c r="T78" s="114">
        <f>'[1]RASOAT TRONGPHONG'!T78</f>
        <v>7939.8599999999979</v>
      </c>
      <c r="U78" s="114">
        <f>'[1]RASOAT TRONGPHONG'!U78</f>
        <v>3034.7099999999987</v>
      </c>
      <c r="V78" s="114">
        <f>'[1]RASOAT TRONGPHONG'!V78</f>
        <v>0</v>
      </c>
      <c r="W78" s="114">
        <f>'[1]RASOAT TRONGPHONG'!W78</f>
        <v>0</v>
      </c>
      <c r="X78" s="114">
        <f>'[1]RASOAT TRONGPHONG'!X78</f>
        <v>0</v>
      </c>
      <c r="Y78" s="114">
        <f>'[1]RASOAT TRONGPHONG'!Y78</f>
        <v>0</v>
      </c>
      <c r="Z78" s="114">
        <f>'[1]RASOAT TRONGPHONG'!Z78</f>
        <v>0</v>
      </c>
      <c r="AA78" s="114">
        <f>'[1]RASOAT TRONGPHONG'!AA78</f>
        <v>0</v>
      </c>
      <c r="AB78" s="114">
        <f>'[1]RASOAT TRONGPHONG'!AB78</f>
        <v>0</v>
      </c>
      <c r="AC78" s="114">
        <f>'[1]RASOAT TRONGPHONG'!AC78</f>
        <v>0</v>
      </c>
      <c r="AD78" s="114">
        <f>'[1]RASOAT TRONGPHONG'!AD78</f>
        <v>0</v>
      </c>
      <c r="AE78" s="114">
        <f>'[1]RASOAT TRONGPHONG'!AE78</f>
        <v>0</v>
      </c>
      <c r="AF78" s="114">
        <f>'[1]RASOAT TRONGPHONG'!AF78</f>
        <v>0</v>
      </c>
      <c r="AG78" s="115">
        <f>'[1]RASOAT TRONGPHONG'!AG78</f>
        <v>0</v>
      </c>
      <c r="AH78" s="115">
        <f>'[1]RASOAT TRONGPHONG'!AH78</f>
        <v>0</v>
      </c>
      <c r="AI78" s="115">
        <f>'[1]RASOAT TRONGPHONG'!AI78</f>
        <v>0</v>
      </c>
      <c r="AJ78" s="115">
        <f>'[1]RASOAT TRONGPHONG'!AJ78</f>
        <v>0</v>
      </c>
      <c r="AK78" s="115">
        <f>'[1]RASOAT TRONGPHONG'!AK78</f>
        <v>0</v>
      </c>
      <c r="AL78" s="115">
        <f>'[1]RASOAT TRONGPHONG'!AL78</f>
        <v>36.94</v>
      </c>
      <c r="AM78" s="115">
        <f>'[1]RASOAT TRONGPHONG'!AM78</f>
        <v>0</v>
      </c>
      <c r="AN78" s="115">
        <f>'[1]RASOAT TRONGPHONG'!AN78</f>
        <v>0</v>
      </c>
      <c r="AO78" s="115">
        <f>'[1]RASOAT TRONGPHONG'!AO78</f>
        <v>0</v>
      </c>
      <c r="AP78" s="115">
        <f>'[1]RASOAT TRONGPHONG'!AP78</f>
        <v>353.88999999999976</v>
      </c>
      <c r="AQ78" s="115">
        <f>'[1]RASOAT TRONGPHONG'!AQ78</f>
        <v>0</v>
      </c>
      <c r="AR78" s="115">
        <f>'[1]RASOAT TRONGPHONG'!AR78</f>
        <v>0</v>
      </c>
      <c r="AS78" s="115">
        <f>'[1]RASOAT TRONGPHONG'!AS78</f>
        <v>0</v>
      </c>
      <c r="AT78" s="115">
        <f>'[1]RASOAT TRONGPHONG'!AT78</f>
        <v>38673.340000000018</v>
      </c>
      <c r="AU78" s="115">
        <f>'[1]RASOAT TRONGPHONG'!AU78</f>
        <v>34327.35</v>
      </c>
      <c r="AV78" s="115">
        <f>'[1]RASOAT TRONGPHONG'!AV78</f>
        <v>12900.719999999998</v>
      </c>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row>
    <row r="79" spans="1:95" s="171" customFormat="1" ht="11.1" hidden="1" customHeight="1" x14ac:dyDescent="0.2">
      <c r="A79" s="196">
        <v>63</v>
      </c>
      <c r="B79" s="113" t="s">
        <v>47</v>
      </c>
      <c r="C79" s="114">
        <f>'[1]RASOAT TRONGPHONG'!C79</f>
        <v>529488</v>
      </c>
      <c r="D79" s="115">
        <f>'[1]RASOAT TRONGPHONG'!D79</f>
        <v>20597.54</v>
      </c>
      <c r="E79" s="115">
        <f>'[1]RASOAT TRONGPHONG'!E79</f>
        <v>46004.29</v>
      </c>
      <c r="F79" s="115">
        <f>'[1]RASOAT TRONGPHONG'!F79</f>
        <v>104039.3899999999</v>
      </c>
      <c r="G79" s="114">
        <f>'[1]RASOAT TRONGPHONG'!G79</f>
        <v>24403.340000000004</v>
      </c>
      <c r="H79" s="114">
        <f>'[1]RASOAT TRONGPHONG'!H79</f>
        <v>10668.74</v>
      </c>
      <c r="I79" s="114">
        <f>'[1]RASOAT TRONGPHONG'!I79</f>
        <v>7474.1700000000019</v>
      </c>
      <c r="J79" s="114">
        <f>'[1]RASOAT TRONGPHONG'!J79</f>
        <v>1933.0499999999995</v>
      </c>
      <c r="K79" s="114">
        <f>'[1]RASOAT TRONGPHONG'!K79</f>
        <v>4327.38</v>
      </c>
      <c r="L79" s="114">
        <f>'[1]RASOAT TRONGPHONG'!L79</f>
        <v>36482.629999999845</v>
      </c>
      <c r="M79" s="114">
        <f>'[1]RASOAT TRONGPHONG'!M79</f>
        <v>1275.9099999999999</v>
      </c>
      <c r="N79" s="114">
        <f>'[1]RASOAT TRONGPHONG'!N79</f>
        <v>21972.339999999815</v>
      </c>
      <c r="O79" s="114">
        <f>'[1]RASOAT TRONGPHONG'!O79</f>
        <v>12404.250000000029</v>
      </c>
      <c r="P79" s="114">
        <f>'[1]RASOAT TRONGPHONG'!P79</f>
        <v>830.13000000000102</v>
      </c>
      <c r="Q79" s="114">
        <f>'[1]RASOAT TRONGPHONG'!Q79</f>
        <v>103701.02999999993</v>
      </c>
      <c r="R79" s="114">
        <f>'[1]RASOAT TRONGPHONG'!R79</f>
        <v>7.85</v>
      </c>
      <c r="S79" s="114">
        <f>'[1]RASOAT TRONGPHONG'!S79</f>
        <v>50884.989999999954</v>
      </c>
      <c r="T79" s="114">
        <f>'[1]RASOAT TRONGPHONG'!T79</f>
        <v>47760.179999999978</v>
      </c>
      <c r="U79" s="114">
        <f>'[1]RASOAT TRONGPHONG'!U79</f>
        <v>5048.0100000000011</v>
      </c>
      <c r="V79" s="114">
        <f>'[1]RASOAT TRONGPHONG'!V79</f>
        <v>0</v>
      </c>
      <c r="W79" s="114">
        <f>'[1]RASOAT TRONGPHONG'!W79</f>
        <v>0</v>
      </c>
      <c r="X79" s="114">
        <f>'[1]RASOAT TRONGPHONG'!X79</f>
        <v>0</v>
      </c>
      <c r="Y79" s="114">
        <f>'[1]RASOAT TRONGPHONG'!Y79</f>
        <v>0</v>
      </c>
      <c r="Z79" s="114">
        <f>'[1]RASOAT TRONGPHONG'!Z79</f>
        <v>0</v>
      </c>
      <c r="AA79" s="114">
        <f>'[1]RASOAT TRONGPHONG'!AA79</f>
        <v>0</v>
      </c>
      <c r="AB79" s="114">
        <f>'[1]RASOAT TRONGPHONG'!AB79</f>
        <v>0</v>
      </c>
      <c r="AC79" s="114">
        <f>'[1]RASOAT TRONGPHONG'!AC79</f>
        <v>0</v>
      </c>
      <c r="AD79" s="114">
        <f>'[1]RASOAT TRONGPHONG'!AD79</f>
        <v>0</v>
      </c>
      <c r="AE79" s="114">
        <f>'[1]RASOAT TRONGPHONG'!AE79</f>
        <v>0</v>
      </c>
      <c r="AF79" s="114">
        <f>'[1]RASOAT TRONGPHONG'!AF79</f>
        <v>0</v>
      </c>
      <c r="AG79" s="115">
        <f>'[1]RASOAT TRONGPHONG'!AG79</f>
        <v>0</v>
      </c>
      <c r="AH79" s="115">
        <f>'[1]RASOAT TRONGPHONG'!AH79</f>
        <v>0</v>
      </c>
      <c r="AI79" s="115">
        <f>'[1]RASOAT TRONGPHONG'!AI79</f>
        <v>0</v>
      </c>
      <c r="AJ79" s="115">
        <f>'[1]RASOAT TRONGPHONG'!AJ79</f>
        <v>0</v>
      </c>
      <c r="AK79" s="115">
        <f>'[1]RASOAT TRONGPHONG'!AK79</f>
        <v>0</v>
      </c>
      <c r="AL79" s="115">
        <f>'[1]RASOAT TRONGPHONG'!AL79</f>
        <v>4437.0100000000029</v>
      </c>
      <c r="AM79" s="115">
        <f>'[1]RASOAT TRONGPHONG'!AM79</f>
        <v>0</v>
      </c>
      <c r="AN79" s="115">
        <f>'[1]RASOAT TRONGPHONG'!AN79</f>
        <v>0</v>
      </c>
      <c r="AO79" s="115">
        <f>'[1]RASOAT TRONGPHONG'!AO79</f>
        <v>0</v>
      </c>
      <c r="AP79" s="115">
        <f>'[1]RASOAT TRONGPHONG'!AP79</f>
        <v>47760.179999999818</v>
      </c>
      <c r="AQ79" s="115">
        <f>'[1]RASOAT TRONGPHONG'!AQ79</f>
        <v>0</v>
      </c>
      <c r="AR79" s="115">
        <f>'[1]RASOAT TRONGPHONG'!AR79</f>
        <v>0</v>
      </c>
      <c r="AS79" s="115">
        <f>'[1]RASOAT TRONGPHONG'!AS79</f>
        <v>0</v>
      </c>
      <c r="AT79" s="115">
        <f>'[1]RASOAT TRONGPHONG'!AT79</f>
        <v>24403.340000000004</v>
      </c>
      <c r="AU79" s="115">
        <f>'[1]RASOAT TRONGPHONG'!AU79</f>
        <v>32045.619999999843</v>
      </c>
      <c r="AV79" s="115">
        <f>'[1]RASOAT TRONGPHONG'!AV79</f>
        <v>55940.850000000108</v>
      </c>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row>
    <row r="80" spans="1:95" hidden="1" x14ac:dyDescent="0.2">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row>
    <row r="81" spans="1:96" ht="13.5" hidden="1" thickBot="1" x14ac:dyDescent="0.2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151">
        <f>CC82-CH91</f>
        <v>34764.81000000058</v>
      </c>
      <c r="CD81" s="151">
        <f>CD82-CI91</f>
        <v>-90044.419999999081</v>
      </c>
      <c r="CE81" s="151">
        <f>CE82-CJ91</f>
        <v>46520.649999999994</v>
      </c>
      <c r="CF81" s="151">
        <f>CF82-CK91</f>
        <v>46811.659999999909</v>
      </c>
      <c r="CG81" s="151">
        <f>CG82-CL91</f>
        <v>22449.919999999751</v>
      </c>
      <c r="CH81" s="151">
        <f>CH82-CC91</f>
        <v>303748.85000000003</v>
      </c>
      <c r="CI81" s="151">
        <f>CI82-CD91</f>
        <v>22107.72</v>
      </c>
      <c r="CJ81" s="151">
        <f>CJ82-CE91</f>
        <v>40000</v>
      </c>
      <c r="CK81" s="151">
        <f>CK82-CF91</f>
        <v>241281.09</v>
      </c>
      <c r="CL81" s="151">
        <f>CL82-CG91</f>
        <v>360.04000000000997</v>
      </c>
      <c r="CM81" s="151">
        <f>CM82-CM91</f>
        <v>200339.94000000038</v>
      </c>
      <c r="CN81" s="151">
        <f>CN82-CN91</f>
        <v>214117.86000000028</v>
      </c>
      <c r="CO81" s="151">
        <f>CO82-CO91</f>
        <v>23046.570000000011</v>
      </c>
      <c r="CP81" s="151">
        <f>CP82-CP91</f>
        <v>420.35999999994522</v>
      </c>
      <c r="CQ81" s="151">
        <f>CQ82-CQ91</f>
        <v>-37244.84999999986</v>
      </c>
    </row>
    <row r="82" spans="1:96" hidden="1" x14ac:dyDescent="0.2">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175">
        <v>289495</v>
      </c>
      <c r="CD82" s="175">
        <v>139658</v>
      </c>
      <c r="CE82" s="175">
        <v>48430</v>
      </c>
      <c r="CF82" s="175">
        <v>48430</v>
      </c>
      <c r="CG82" s="175">
        <v>43950</v>
      </c>
      <c r="CH82" s="175">
        <v>345437</v>
      </c>
      <c r="CI82" s="175">
        <v>50000</v>
      </c>
      <c r="CJ82" s="175">
        <v>40000</v>
      </c>
      <c r="CK82" s="175">
        <v>242324</v>
      </c>
      <c r="CL82" s="175">
        <v>13113</v>
      </c>
      <c r="CM82" s="175">
        <v>393704</v>
      </c>
      <c r="CN82" s="175">
        <v>358577</v>
      </c>
      <c r="CO82" s="175">
        <v>29888</v>
      </c>
      <c r="CP82" s="175">
        <v>1265</v>
      </c>
      <c r="CQ82" s="175">
        <v>3974</v>
      </c>
    </row>
    <row r="83" spans="1:96" hidden="1" x14ac:dyDescent="0.2">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row>
    <row r="84" spans="1:96" hidden="1" x14ac:dyDescent="0.2">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3">
        <v>4618440</v>
      </c>
      <c r="CD84" s="91"/>
      <c r="CE84" s="91"/>
      <c r="CF84" s="91"/>
      <c r="CG84" s="91"/>
      <c r="CH84" s="93">
        <v>2358870</v>
      </c>
      <c r="CI84" s="91"/>
      <c r="CJ84" s="91"/>
      <c r="CK84" s="91"/>
      <c r="CL84" s="91"/>
      <c r="CM84" s="93">
        <v>9267940</v>
      </c>
      <c r="CN84" s="91"/>
      <c r="CO84" s="91"/>
      <c r="CP84" s="91"/>
      <c r="CQ84" s="91"/>
    </row>
    <row r="85" spans="1:96" ht="21.75" hidden="1" customHeight="1" thickBot="1" x14ac:dyDescent="0.25">
      <c r="A85" s="91"/>
      <c r="B85" s="91"/>
      <c r="C85" s="91"/>
      <c r="D85" s="91"/>
      <c r="E85" s="280" t="s">
        <v>117</v>
      </c>
      <c r="F85" s="281"/>
      <c r="G85" s="281"/>
      <c r="H85" s="281"/>
      <c r="I85" s="281"/>
      <c r="J85" s="281"/>
      <c r="K85" s="281"/>
      <c r="L85" s="281"/>
      <c r="M85" s="281"/>
      <c r="N85" s="281"/>
      <c r="O85" s="281"/>
      <c r="P85" s="281"/>
      <c r="Q85" s="281"/>
      <c r="R85" s="281"/>
      <c r="S85" s="281"/>
      <c r="T85" s="281"/>
      <c r="U85" s="281"/>
      <c r="V85" s="281"/>
      <c r="W85" s="281"/>
      <c r="X85" s="282"/>
      <c r="Y85" s="283" t="s">
        <v>73</v>
      </c>
      <c r="Z85" s="284"/>
      <c r="AA85" s="284"/>
      <c r="AB85" s="284"/>
      <c r="AC85" s="284"/>
      <c r="AD85" s="284"/>
      <c r="AE85" s="284"/>
      <c r="AF85" s="284"/>
      <c r="AG85" s="284"/>
      <c r="AH85" s="284"/>
      <c r="AI85" s="284"/>
      <c r="AJ85" s="284"/>
      <c r="AK85" s="284"/>
      <c r="AL85" s="284"/>
      <c r="AM85" s="284"/>
      <c r="AN85" s="284"/>
      <c r="AO85" s="284"/>
      <c r="AP85" s="284"/>
      <c r="AQ85" s="284"/>
      <c r="AR85" s="285"/>
      <c r="AS85" s="283" t="s">
        <v>118</v>
      </c>
      <c r="AT85" s="284"/>
      <c r="AU85" s="284"/>
      <c r="AV85" s="284"/>
      <c r="AW85" s="284"/>
      <c r="AX85" s="284"/>
      <c r="AY85" s="284"/>
      <c r="AZ85" s="284"/>
      <c r="BA85" s="284"/>
      <c r="BB85" s="284"/>
      <c r="BC85" s="284"/>
      <c r="BD85" s="284"/>
      <c r="BE85" s="284"/>
      <c r="BF85" s="284"/>
      <c r="BG85" s="284"/>
      <c r="BH85" s="284"/>
      <c r="BI85" s="284"/>
      <c r="BJ85" s="284"/>
      <c r="BK85" s="284"/>
      <c r="BL85" s="285"/>
      <c r="BM85" s="283" t="s">
        <v>119</v>
      </c>
      <c r="BN85" s="284"/>
      <c r="BO85" s="284"/>
      <c r="BP85" s="284"/>
      <c r="BQ85" s="284"/>
      <c r="BR85" s="284"/>
      <c r="BS85" s="284"/>
      <c r="BT85" s="284"/>
      <c r="BU85" s="284"/>
      <c r="BV85" s="284"/>
      <c r="BW85" s="284"/>
      <c r="BX85" s="284"/>
      <c r="BY85" s="284"/>
      <c r="BZ85" s="284"/>
      <c r="CA85" s="284"/>
      <c r="CB85" s="284" t="s">
        <v>120</v>
      </c>
      <c r="CC85" s="284"/>
      <c r="CD85" s="284"/>
      <c r="CE85" s="284"/>
      <c r="CF85" s="284"/>
      <c r="CG85" s="284"/>
      <c r="CH85" s="284"/>
      <c r="CI85" s="284"/>
      <c r="CJ85" s="284"/>
      <c r="CK85" s="284"/>
      <c r="CL85" s="284"/>
      <c r="CM85" s="284"/>
      <c r="CN85" s="284"/>
      <c r="CO85" s="284"/>
      <c r="CP85" s="284"/>
      <c r="CQ85" s="284"/>
    </row>
    <row r="86" spans="1:96" ht="15.75" hidden="1" customHeight="1" x14ac:dyDescent="0.2">
      <c r="A86" s="286" t="s">
        <v>121</v>
      </c>
      <c r="B86" s="286" t="s">
        <v>60</v>
      </c>
      <c r="C86" s="286" t="s">
        <v>55</v>
      </c>
      <c r="D86" s="286" t="s">
        <v>122</v>
      </c>
      <c r="E86" s="289" t="s">
        <v>123</v>
      </c>
      <c r="F86" s="289"/>
      <c r="G86" s="289"/>
      <c r="H86" s="289"/>
      <c r="I86" s="289"/>
      <c r="J86" s="293" t="s">
        <v>124</v>
      </c>
      <c r="K86" s="294"/>
      <c r="L86" s="294"/>
      <c r="M86" s="294"/>
      <c r="N86" s="295"/>
      <c r="O86" s="289" t="s">
        <v>125</v>
      </c>
      <c r="P86" s="289"/>
      <c r="Q86" s="289"/>
      <c r="R86" s="289"/>
      <c r="S86" s="289"/>
      <c r="T86" s="291" t="s">
        <v>126</v>
      </c>
      <c r="U86" s="291"/>
      <c r="V86" s="291"/>
      <c r="W86" s="291"/>
      <c r="X86" s="292"/>
      <c r="Y86" s="289" t="s">
        <v>127</v>
      </c>
      <c r="Z86" s="289"/>
      <c r="AA86" s="289"/>
      <c r="AB86" s="289"/>
      <c r="AC86" s="289"/>
      <c r="AD86" s="289" t="s">
        <v>128</v>
      </c>
      <c r="AE86" s="289"/>
      <c r="AF86" s="289"/>
      <c r="AG86" s="289"/>
      <c r="AH86" s="289"/>
      <c r="AI86" s="289" t="s">
        <v>129</v>
      </c>
      <c r="AJ86" s="289"/>
      <c r="AK86" s="289"/>
      <c r="AL86" s="289"/>
      <c r="AM86" s="289"/>
      <c r="AN86" s="291" t="s">
        <v>130</v>
      </c>
      <c r="AO86" s="291"/>
      <c r="AP86" s="291"/>
      <c r="AQ86" s="291"/>
      <c r="AR86" s="292"/>
      <c r="AS86" s="289" t="s">
        <v>131</v>
      </c>
      <c r="AT86" s="289"/>
      <c r="AU86" s="289"/>
      <c r="AV86" s="289"/>
      <c r="AW86" s="289"/>
      <c r="AX86" s="289" t="s">
        <v>132</v>
      </c>
      <c r="AY86" s="289"/>
      <c r="AZ86" s="289"/>
      <c r="BA86" s="289"/>
      <c r="BB86" s="289"/>
      <c r="BC86" s="289" t="s">
        <v>133</v>
      </c>
      <c r="BD86" s="289"/>
      <c r="BE86" s="289"/>
      <c r="BF86" s="289"/>
      <c r="BG86" s="289"/>
      <c r="BH86" s="291" t="s">
        <v>134</v>
      </c>
      <c r="BI86" s="291"/>
      <c r="BJ86" s="291"/>
      <c r="BK86" s="291"/>
      <c r="BL86" s="292"/>
      <c r="BM86" s="289" t="s">
        <v>135</v>
      </c>
      <c r="BN86" s="289"/>
      <c r="BO86" s="289"/>
      <c r="BP86" s="289"/>
      <c r="BQ86" s="289"/>
      <c r="BR86" s="289" t="s">
        <v>136</v>
      </c>
      <c r="BS86" s="289"/>
      <c r="BT86" s="289"/>
      <c r="BU86" s="289"/>
      <c r="BV86" s="289"/>
      <c r="BW86" s="289" t="s">
        <v>137</v>
      </c>
      <c r="BX86" s="289"/>
      <c r="BY86" s="289"/>
      <c r="BZ86" s="289"/>
      <c r="CA86" s="289"/>
      <c r="CB86" s="286" t="s">
        <v>138</v>
      </c>
      <c r="CC86" s="289" t="s">
        <v>118</v>
      </c>
      <c r="CD86" s="289"/>
      <c r="CE86" s="289"/>
      <c r="CF86" s="289"/>
      <c r="CG86" s="289"/>
      <c r="CH86" s="289" t="s">
        <v>72</v>
      </c>
      <c r="CI86" s="289"/>
      <c r="CJ86" s="289"/>
      <c r="CK86" s="289"/>
      <c r="CL86" s="289"/>
      <c r="CM86" s="289" t="s">
        <v>139</v>
      </c>
      <c r="CN86" s="289"/>
      <c r="CO86" s="289"/>
      <c r="CP86" s="289"/>
      <c r="CQ86" s="289"/>
    </row>
    <row r="87" spans="1:96" ht="15.75" hidden="1" customHeight="1" x14ac:dyDescent="0.2">
      <c r="A87" s="287"/>
      <c r="B87" s="287"/>
      <c r="C87" s="287"/>
      <c r="D87" s="287"/>
      <c r="E87" s="290" t="s">
        <v>140</v>
      </c>
      <c r="F87" s="290" t="s">
        <v>141</v>
      </c>
      <c r="G87" s="290" t="s">
        <v>142</v>
      </c>
      <c r="H87" s="290" t="s">
        <v>143</v>
      </c>
      <c r="I87" s="290"/>
      <c r="J87" s="290" t="s">
        <v>140</v>
      </c>
      <c r="K87" s="290" t="s">
        <v>141</v>
      </c>
      <c r="L87" s="290" t="s">
        <v>142</v>
      </c>
      <c r="M87" s="290" t="s">
        <v>143</v>
      </c>
      <c r="N87" s="290"/>
      <c r="O87" s="290" t="s">
        <v>140</v>
      </c>
      <c r="P87" s="290" t="s">
        <v>141</v>
      </c>
      <c r="Q87" s="290" t="s">
        <v>142</v>
      </c>
      <c r="R87" s="290" t="s">
        <v>143</v>
      </c>
      <c r="S87" s="290"/>
      <c r="T87" s="290" t="s">
        <v>140</v>
      </c>
      <c r="U87" s="290" t="s">
        <v>141</v>
      </c>
      <c r="V87" s="290" t="s">
        <v>142</v>
      </c>
      <c r="W87" s="290" t="s">
        <v>143</v>
      </c>
      <c r="X87" s="290"/>
      <c r="Y87" s="290" t="s">
        <v>140</v>
      </c>
      <c r="Z87" s="290" t="s">
        <v>141</v>
      </c>
      <c r="AA87" s="290" t="s">
        <v>142</v>
      </c>
      <c r="AB87" s="290" t="s">
        <v>143</v>
      </c>
      <c r="AC87" s="290"/>
      <c r="AD87" s="290" t="s">
        <v>140</v>
      </c>
      <c r="AE87" s="290" t="s">
        <v>141</v>
      </c>
      <c r="AF87" s="290" t="s">
        <v>142</v>
      </c>
      <c r="AG87" s="290" t="s">
        <v>143</v>
      </c>
      <c r="AH87" s="290"/>
      <c r="AI87" s="290" t="s">
        <v>140</v>
      </c>
      <c r="AJ87" s="290" t="s">
        <v>141</v>
      </c>
      <c r="AK87" s="290" t="s">
        <v>142</v>
      </c>
      <c r="AL87" s="290" t="s">
        <v>143</v>
      </c>
      <c r="AM87" s="290"/>
      <c r="AN87" s="290" t="s">
        <v>140</v>
      </c>
      <c r="AO87" s="290" t="s">
        <v>141</v>
      </c>
      <c r="AP87" s="290" t="s">
        <v>142</v>
      </c>
      <c r="AQ87" s="290" t="s">
        <v>143</v>
      </c>
      <c r="AR87" s="290"/>
      <c r="AS87" s="290" t="s">
        <v>140</v>
      </c>
      <c r="AT87" s="290" t="s">
        <v>141</v>
      </c>
      <c r="AU87" s="290" t="s">
        <v>142</v>
      </c>
      <c r="AV87" s="290" t="s">
        <v>143</v>
      </c>
      <c r="AW87" s="290"/>
      <c r="AX87" s="290" t="s">
        <v>140</v>
      </c>
      <c r="AY87" s="290" t="s">
        <v>141</v>
      </c>
      <c r="AZ87" s="290" t="s">
        <v>142</v>
      </c>
      <c r="BA87" s="290" t="s">
        <v>143</v>
      </c>
      <c r="BB87" s="290"/>
      <c r="BC87" s="290" t="s">
        <v>140</v>
      </c>
      <c r="BD87" s="290" t="s">
        <v>141</v>
      </c>
      <c r="BE87" s="290" t="s">
        <v>142</v>
      </c>
      <c r="BF87" s="290" t="s">
        <v>143</v>
      </c>
      <c r="BG87" s="290"/>
      <c r="BH87" s="290" t="s">
        <v>140</v>
      </c>
      <c r="BI87" s="290" t="s">
        <v>141</v>
      </c>
      <c r="BJ87" s="290" t="s">
        <v>142</v>
      </c>
      <c r="BK87" s="290" t="s">
        <v>143</v>
      </c>
      <c r="BL87" s="290"/>
      <c r="BM87" s="290" t="s">
        <v>140</v>
      </c>
      <c r="BN87" s="290" t="s">
        <v>141</v>
      </c>
      <c r="BO87" s="290" t="s">
        <v>142</v>
      </c>
      <c r="BP87" s="290" t="s">
        <v>143</v>
      </c>
      <c r="BQ87" s="290"/>
      <c r="BR87" s="290" t="s">
        <v>140</v>
      </c>
      <c r="BS87" s="290" t="s">
        <v>141</v>
      </c>
      <c r="BT87" s="290" t="s">
        <v>142</v>
      </c>
      <c r="BU87" s="290" t="s">
        <v>143</v>
      </c>
      <c r="BV87" s="290"/>
      <c r="BW87" s="290" t="s">
        <v>140</v>
      </c>
      <c r="BX87" s="290" t="s">
        <v>141</v>
      </c>
      <c r="BY87" s="290" t="s">
        <v>142</v>
      </c>
      <c r="BZ87" s="290" t="s">
        <v>143</v>
      </c>
      <c r="CA87" s="290"/>
      <c r="CB87" s="287"/>
      <c r="CC87" s="290" t="s">
        <v>140</v>
      </c>
      <c r="CD87" s="290" t="s">
        <v>141</v>
      </c>
      <c r="CE87" s="290" t="s">
        <v>142</v>
      </c>
      <c r="CF87" s="290" t="s">
        <v>143</v>
      </c>
      <c r="CG87" s="290"/>
      <c r="CH87" s="290" t="s">
        <v>140</v>
      </c>
      <c r="CI87" s="290" t="s">
        <v>141</v>
      </c>
      <c r="CJ87" s="290" t="s">
        <v>142</v>
      </c>
      <c r="CK87" s="290" t="s">
        <v>143</v>
      </c>
      <c r="CL87" s="290"/>
      <c r="CM87" s="290" t="s">
        <v>140</v>
      </c>
      <c r="CN87" s="290" t="s">
        <v>141</v>
      </c>
      <c r="CO87" s="290" t="s">
        <v>142</v>
      </c>
      <c r="CP87" s="290" t="s">
        <v>143</v>
      </c>
      <c r="CQ87" s="290"/>
    </row>
    <row r="88" spans="1:96" ht="79.5" hidden="1" customHeight="1" x14ac:dyDescent="0.2">
      <c r="A88" s="288"/>
      <c r="B88" s="288"/>
      <c r="C88" s="288"/>
      <c r="D88" s="288"/>
      <c r="E88" s="290"/>
      <c r="F88" s="290"/>
      <c r="G88" s="290"/>
      <c r="H88" s="99" t="s">
        <v>85</v>
      </c>
      <c r="I88" s="192" t="s">
        <v>144</v>
      </c>
      <c r="J88" s="290"/>
      <c r="K88" s="290"/>
      <c r="L88" s="290"/>
      <c r="M88" s="99" t="s">
        <v>85</v>
      </c>
      <c r="N88" s="192" t="s">
        <v>144</v>
      </c>
      <c r="O88" s="290"/>
      <c r="P88" s="290"/>
      <c r="Q88" s="290"/>
      <c r="R88" s="99" t="s">
        <v>85</v>
      </c>
      <c r="S88" s="192" t="s">
        <v>144</v>
      </c>
      <c r="T88" s="290"/>
      <c r="U88" s="290"/>
      <c r="V88" s="290"/>
      <c r="W88" s="99" t="s">
        <v>85</v>
      </c>
      <c r="X88" s="192" t="s">
        <v>144</v>
      </c>
      <c r="Y88" s="290"/>
      <c r="Z88" s="290"/>
      <c r="AA88" s="290"/>
      <c r="AB88" s="99" t="s">
        <v>85</v>
      </c>
      <c r="AC88" s="192" t="s">
        <v>144</v>
      </c>
      <c r="AD88" s="290"/>
      <c r="AE88" s="290"/>
      <c r="AF88" s="290"/>
      <c r="AG88" s="99" t="s">
        <v>85</v>
      </c>
      <c r="AH88" s="192" t="s">
        <v>144</v>
      </c>
      <c r="AI88" s="290"/>
      <c r="AJ88" s="290"/>
      <c r="AK88" s="290"/>
      <c r="AL88" s="99" t="s">
        <v>85</v>
      </c>
      <c r="AM88" s="192" t="s">
        <v>144</v>
      </c>
      <c r="AN88" s="290"/>
      <c r="AO88" s="290"/>
      <c r="AP88" s="290"/>
      <c r="AQ88" s="99" t="s">
        <v>85</v>
      </c>
      <c r="AR88" s="192" t="s">
        <v>144</v>
      </c>
      <c r="AS88" s="290"/>
      <c r="AT88" s="290"/>
      <c r="AU88" s="290"/>
      <c r="AV88" s="99" t="s">
        <v>85</v>
      </c>
      <c r="AW88" s="192" t="s">
        <v>144</v>
      </c>
      <c r="AX88" s="290"/>
      <c r="AY88" s="290"/>
      <c r="AZ88" s="290"/>
      <c r="BA88" s="99" t="s">
        <v>85</v>
      </c>
      <c r="BB88" s="192" t="s">
        <v>144</v>
      </c>
      <c r="BC88" s="290"/>
      <c r="BD88" s="290"/>
      <c r="BE88" s="290"/>
      <c r="BF88" s="99" t="s">
        <v>85</v>
      </c>
      <c r="BG88" s="192" t="s">
        <v>144</v>
      </c>
      <c r="BH88" s="290"/>
      <c r="BI88" s="290"/>
      <c r="BJ88" s="290"/>
      <c r="BK88" s="99" t="s">
        <v>85</v>
      </c>
      <c r="BL88" s="192" t="s">
        <v>144</v>
      </c>
      <c r="BM88" s="290"/>
      <c r="BN88" s="290"/>
      <c r="BO88" s="290"/>
      <c r="BP88" s="99" t="s">
        <v>85</v>
      </c>
      <c r="BQ88" s="192" t="s">
        <v>144</v>
      </c>
      <c r="BR88" s="290"/>
      <c r="BS88" s="290"/>
      <c r="BT88" s="290"/>
      <c r="BU88" s="99" t="s">
        <v>85</v>
      </c>
      <c r="BV88" s="192" t="s">
        <v>144</v>
      </c>
      <c r="BW88" s="290"/>
      <c r="BX88" s="290"/>
      <c r="BY88" s="290"/>
      <c r="BZ88" s="99" t="s">
        <v>85</v>
      </c>
      <c r="CA88" s="192" t="s">
        <v>144</v>
      </c>
      <c r="CB88" s="288"/>
      <c r="CC88" s="290"/>
      <c r="CD88" s="290"/>
      <c r="CE88" s="290"/>
      <c r="CF88" s="99" t="s">
        <v>85</v>
      </c>
      <c r="CG88" s="192" t="s">
        <v>144</v>
      </c>
      <c r="CH88" s="290"/>
      <c r="CI88" s="290"/>
      <c r="CJ88" s="290"/>
      <c r="CK88" s="99" t="s">
        <v>85</v>
      </c>
      <c r="CL88" s="192" t="s">
        <v>144</v>
      </c>
      <c r="CM88" s="290"/>
      <c r="CN88" s="290"/>
      <c r="CO88" s="290"/>
      <c r="CP88" s="99" t="s">
        <v>85</v>
      </c>
      <c r="CQ88" s="192" t="s">
        <v>144</v>
      </c>
    </row>
    <row r="89" spans="1:96" hidden="1" x14ac:dyDescent="0.2">
      <c r="A89" s="91"/>
      <c r="B89" s="199" t="s">
        <v>92</v>
      </c>
      <c r="C89" s="55">
        <f>C90+C95+C108+C118+C125+C134+C140+C147</f>
        <v>33108691</v>
      </c>
      <c r="D89" s="55">
        <f t="shared" ref="D89:BO89" si="0">D90+D95+D108+D118+D125+D134+D140+D147</f>
        <v>17488702.736313485</v>
      </c>
      <c r="E89" s="55">
        <f t="shared" si="0"/>
        <v>5981385.7173780957</v>
      </c>
      <c r="F89" s="55">
        <f t="shared" si="0"/>
        <v>3866082.8260114426</v>
      </c>
      <c r="G89" s="55">
        <f t="shared" si="0"/>
        <v>657761.13846452639</v>
      </c>
      <c r="H89" s="55">
        <f t="shared" si="0"/>
        <v>500532.63581991737</v>
      </c>
      <c r="I89" s="55">
        <f t="shared" si="0"/>
        <v>957009.11708220874</v>
      </c>
      <c r="J89" s="55">
        <f t="shared" si="0"/>
        <v>44309.240000000027</v>
      </c>
      <c r="K89" s="55">
        <f t="shared" si="0"/>
        <v>37709.590000000026</v>
      </c>
      <c r="L89" s="55">
        <f t="shared" si="0"/>
        <v>3813.119999999999</v>
      </c>
      <c r="M89" s="55">
        <f t="shared" si="0"/>
        <v>386.86999999999995</v>
      </c>
      <c r="N89" s="55">
        <f t="shared" si="0"/>
        <v>2399.6600000000012</v>
      </c>
      <c r="O89" s="55">
        <f t="shared" si="0"/>
        <v>789442.35100443743</v>
      </c>
      <c r="P89" s="55">
        <f t="shared" si="0"/>
        <v>119839.24858994136</v>
      </c>
      <c r="Q89" s="55">
        <f t="shared" si="0"/>
        <v>219865.7098317261</v>
      </c>
      <c r="R89" s="55">
        <f t="shared" si="0"/>
        <v>98290.605545337065</v>
      </c>
      <c r="S89" s="55">
        <f t="shared" si="0"/>
        <v>351446.78703743307</v>
      </c>
      <c r="T89" s="55">
        <f t="shared" si="0"/>
        <v>501711.37105966202</v>
      </c>
      <c r="U89" s="55">
        <f t="shared" si="0"/>
        <v>960.81999999999994</v>
      </c>
      <c r="V89" s="55">
        <f t="shared" si="0"/>
        <v>1406.55</v>
      </c>
      <c r="W89" s="55">
        <f t="shared" si="0"/>
        <v>322134.35068182374</v>
      </c>
      <c r="X89" s="55">
        <f t="shared" si="0"/>
        <v>177209.65037783826</v>
      </c>
      <c r="Y89" s="55">
        <f t="shared" si="0"/>
        <v>9118800.8454148956</v>
      </c>
      <c r="Z89" s="55">
        <f t="shared" si="0"/>
        <v>3930351.1781441225</v>
      </c>
      <c r="AA89" s="55">
        <f t="shared" si="0"/>
        <v>2702763.1865735939</v>
      </c>
      <c r="AB89" s="55">
        <f t="shared" si="0"/>
        <v>1236470.9284164812</v>
      </c>
      <c r="AC89" s="55">
        <f t="shared" si="0"/>
        <v>1249215.5522806982</v>
      </c>
      <c r="AD89" s="55">
        <f t="shared" si="0"/>
        <v>27950.44999999999</v>
      </c>
      <c r="AE89" s="55">
        <f t="shared" si="0"/>
        <v>24709.21999999999</v>
      </c>
      <c r="AF89" s="55">
        <f t="shared" si="0"/>
        <v>1338.49</v>
      </c>
      <c r="AG89" s="55">
        <f t="shared" si="0"/>
        <v>421.88000000000017</v>
      </c>
      <c r="AH89" s="55">
        <f t="shared" si="0"/>
        <v>1480.8600000000004</v>
      </c>
      <c r="AI89" s="55">
        <f t="shared" si="0"/>
        <v>24325.889999999974</v>
      </c>
      <c r="AJ89" s="55">
        <f t="shared" si="0"/>
        <v>19074.799999999977</v>
      </c>
      <c r="AK89" s="55">
        <f t="shared" si="0"/>
        <v>1448.5799999999997</v>
      </c>
      <c r="AL89" s="55">
        <f t="shared" si="0"/>
        <v>720.22999999999934</v>
      </c>
      <c r="AM89" s="55">
        <f t="shared" si="0"/>
        <v>3082.2799999999993</v>
      </c>
      <c r="AN89" s="55">
        <f t="shared" si="0"/>
        <v>1204328.4996072848</v>
      </c>
      <c r="AO89" s="55">
        <f t="shared" si="0"/>
        <v>2963.16</v>
      </c>
      <c r="AP89" s="55">
        <f t="shared" si="0"/>
        <v>47603.870000000046</v>
      </c>
      <c r="AQ89" s="55">
        <f t="shared" si="0"/>
        <v>954037.39960728481</v>
      </c>
      <c r="AR89" s="55">
        <f t="shared" si="0"/>
        <v>199724.06999999995</v>
      </c>
      <c r="AS89" s="55">
        <f t="shared" si="0"/>
        <v>2388516.1735204966</v>
      </c>
      <c r="AT89" s="55">
        <f t="shared" si="0"/>
        <v>2048559.6803250099</v>
      </c>
      <c r="AU89" s="55">
        <f t="shared" si="0"/>
        <v>81762.042064697278</v>
      </c>
      <c r="AV89" s="55">
        <f t="shared" si="0"/>
        <v>69618.739194967871</v>
      </c>
      <c r="AW89" s="55">
        <f t="shared" si="0"/>
        <v>188575.71193582154</v>
      </c>
      <c r="AX89" s="55">
        <f t="shared" si="0"/>
        <v>3362.9500000000007</v>
      </c>
      <c r="AY89" s="55">
        <f t="shared" si="0"/>
        <v>1250.1700000000005</v>
      </c>
      <c r="AZ89" s="55">
        <f t="shared" si="0"/>
        <v>438.72</v>
      </c>
      <c r="BA89" s="55">
        <f t="shared" si="0"/>
        <v>386.27000000000004</v>
      </c>
      <c r="BB89" s="55">
        <f t="shared" si="0"/>
        <v>1287.79</v>
      </c>
      <c r="BC89" s="55">
        <f t="shared" si="0"/>
        <v>66196.529999999984</v>
      </c>
      <c r="BD89" s="55">
        <f t="shared" si="0"/>
        <v>41006.669999999969</v>
      </c>
      <c r="BE89" s="55">
        <f t="shared" si="0"/>
        <v>57.240000000000016</v>
      </c>
      <c r="BF89" s="55">
        <f t="shared" si="0"/>
        <v>6404.2000000000062</v>
      </c>
      <c r="BG89" s="55">
        <f t="shared" si="0"/>
        <v>18728.420000000006</v>
      </c>
      <c r="BH89" s="55">
        <f t="shared" si="0"/>
        <v>10533.574762307937</v>
      </c>
      <c r="BI89" s="55">
        <f t="shared" si="0"/>
        <v>124.39000000000001</v>
      </c>
      <c r="BJ89" s="55">
        <f t="shared" si="0"/>
        <v>286.55</v>
      </c>
      <c r="BK89" s="55">
        <f t="shared" si="0"/>
        <v>10094.134762307936</v>
      </c>
      <c r="BL89" s="55">
        <f t="shared" si="0"/>
        <v>28.499999999999993</v>
      </c>
      <c r="BM89" s="55">
        <f t="shared" si="0"/>
        <v>6322.9671736572272</v>
      </c>
      <c r="BN89" s="55">
        <f t="shared" si="0"/>
        <v>5894.8771736572271</v>
      </c>
      <c r="BO89" s="55">
        <f t="shared" si="0"/>
        <v>428.09000000000003</v>
      </c>
      <c r="BP89" s="55">
        <f t="shared" ref="BP89:CA89" si="1">BP90+BP95+BP108+BP118+BP125+BP134+BP140+BP147</f>
        <v>0</v>
      </c>
      <c r="BQ89" s="55">
        <f t="shared" si="1"/>
        <v>0</v>
      </c>
      <c r="BR89" s="55">
        <f t="shared" si="1"/>
        <v>393283.11235091649</v>
      </c>
      <c r="BS89" s="55">
        <f t="shared" si="1"/>
        <v>266492.305727289</v>
      </c>
      <c r="BT89" s="55">
        <f t="shared" si="1"/>
        <v>126790.80662362743</v>
      </c>
      <c r="BU89" s="55">
        <f t="shared" si="1"/>
        <v>0</v>
      </c>
      <c r="BV89" s="55">
        <f t="shared" si="1"/>
        <v>0</v>
      </c>
      <c r="BW89" s="55">
        <f t="shared" si="1"/>
        <v>67151.634929101638</v>
      </c>
      <c r="BX89" s="55">
        <f t="shared" si="1"/>
        <v>60780.552654705891</v>
      </c>
      <c r="BY89" s="55">
        <f t="shared" si="1"/>
        <v>6371.0822743957524</v>
      </c>
      <c r="BZ89" s="55">
        <f t="shared" si="1"/>
        <v>0</v>
      </c>
      <c r="CA89" s="55">
        <f t="shared" si="1"/>
        <v>0</v>
      </c>
      <c r="CB89" s="176">
        <f t="shared" ref="CB89:CB152" si="2">CH89+CC89+CM89</f>
        <v>16238887.005337909</v>
      </c>
      <c r="CC89" s="55">
        <f>CC90+CC95+CC108+CC118+CC125+CC134+CC140+CC147</f>
        <v>2387005.7759318459</v>
      </c>
      <c r="CD89" s="55">
        <f>CD90+CD95+CD108+CD118+CD125+CD134+CD140+CD147</f>
        <v>2074492.137498667</v>
      </c>
      <c r="CE89" s="55">
        <f>CE90+CE95+CE108+CE118+CE125+CE134+CE140+CE147</f>
        <v>86559.232064697266</v>
      </c>
      <c r="CF89" s="55">
        <f>CF90+CF95+CF108+CF118+CF125+CF134+CF140+CF147</f>
        <v>53542.884432659936</v>
      </c>
      <c r="CG89" s="55">
        <f>CG90+CG95+CG108+CG118+CG125+CG134+CG140+CG147</f>
        <v>172411.52193582151</v>
      </c>
      <c r="CH89" s="55">
        <f t="shared" ref="CH89:CQ89" si="3">CH90+CH95+CH108+CH118+CH125+CH134+CH140+CH147</f>
        <v>4803596.8102430971</v>
      </c>
      <c r="CI89" s="55">
        <f t="shared" si="3"/>
        <v>3828435.1900762077</v>
      </c>
      <c r="CJ89" s="55">
        <f t="shared" si="3"/>
        <v>440552.660907196</v>
      </c>
      <c r="CK89" s="55">
        <f t="shared" si="3"/>
        <v>86845.23959275661</v>
      </c>
      <c r="CL89" s="55">
        <f t="shared" si="3"/>
        <v>447763.71966693742</v>
      </c>
      <c r="CM89" s="55">
        <f t="shared" si="3"/>
        <v>9048284.4191629663</v>
      </c>
      <c r="CN89" s="55">
        <f t="shared" si="3"/>
        <v>4271185.7224613531</v>
      </c>
      <c r="CO89" s="55">
        <f t="shared" si="3"/>
        <v>2999467.4830289478</v>
      </c>
      <c r="CP89" s="55">
        <f t="shared" si="3"/>
        <v>379968.29435453325</v>
      </c>
      <c r="CQ89" s="55">
        <f t="shared" si="3"/>
        <v>1397662.9193181312</v>
      </c>
    </row>
    <row r="90" spans="1:96" s="165" customFormat="1" ht="11.1" hidden="1" customHeight="1" x14ac:dyDescent="0.2">
      <c r="A90" s="199" t="s">
        <v>93</v>
      </c>
      <c r="B90" s="199" t="s">
        <v>94</v>
      </c>
      <c r="C90" s="116">
        <f>SUM(C91:C94)</f>
        <v>3741481</v>
      </c>
      <c r="D90" s="116">
        <f t="shared" ref="D90:BO90" si="4">SUM(D91:D94)</f>
        <v>2759029.55</v>
      </c>
      <c r="E90" s="116">
        <f t="shared" si="4"/>
        <v>1359181.0300000021</v>
      </c>
      <c r="F90" s="116">
        <f t="shared" si="4"/>
        <v>725657.07000000041</v>
      </c>
      <c r="G90" s="116">
        <f t="shared" si="4"/>
        <v>33970.919999999867</v>
      </c>
      <c r="H90" s="116">
        <f t="shared" si="4"/>
        <v>267744.53000000131</v>
      </c>
      <c r="I90" s="116">
        <f t="shared" si="4"/>
        <v>331808.51000000047</v>
      </c>
      <c r="J90" s="116">
        <f t="shared" si="4"/>
        <v>9077.74</v>
      </c>
      <c r="K90" s="116">
        <f t="shared" si="4"/>
        <v>9071.92</v>
      </c>
      <c r="L90" s="116">
        <f t="shared" si="4"/>
        <v>5.82</v>
      </c>
      <c r="M90" s="116">
        <f t="shared" si="4"/>
        <v>0</v>
      </c>
      <c r="N90" s="116">
        <f t="shared" si="4"/>
        <v>0</v>
      </c>
      <c r="O90" s="116">
        <f t="shared" si="4"/>
        <v>231582.29000000042</v>
      </c>
      <c r="P90" s="116">
        <f t="shared" si="4"/>
        <v>9796.7599999999984</v>
      </c>
      <c r="Q90" s="116">
        <f t="shared" si="4"/>
        <v>14635.880000000016</v>
      </c>
      <c r="R90" s="116">
        <f t="shared" si="4"/>
        <v>72587.750000000116</v>
      </c>
      <c r="S90" s="116">
        <f t="shared" si="4"/>
        <v>134561.90000000031</v>
      </c>
      <c r="T90" s="116">
        <f t="shared" si="4"/>
        <v>307371.32</v>
      </c>
      <c r="U90" s="116">
        <f t="shared" si="4"/>
        <v>0</v>
      </c>
      <c r="V90" s="116">
        <f t="shared" si="4"/>
        <v>0</v>
      </c>
      <c r="W90" s="116">
        <f t="shared" si="4"/>
        <v>183349.99999999983</v>
      </c>
      <c r="X90" s="116">
        <f t="shared" si="4"/>
        <v>124021.32000000015</v>
      </c>
      <c r="Y90" s="116">
        <f t="shared" si="4"/>
        <v>1120747.3399999975</v>
      </c>
      <c r="Z90" s="116">
        <f t="shared" si="4"/>
        <v>445036.03999999753</v>
      </c>
      <c r="AA90" s="116">
        <f t="shared" si="4"/>
        <v>102594.8900000008</v>
      </c>
      <c r="AB90" s="116">
        <f t="shared" si="4"/>
        <v>316895.49000000011</v>
      </c>
      <c r="AC90" s="116">
        <f t="shared" si="4"/>
        <v>256220.91999999911</v>
      </c>
      <c r="AD90" s="116">
        <f t="shared" si="4"/>
        <v>0</v>
      </c>
      <c r="AE90" s="116">
        <f t="shared" si="4"/>
        <v>0</v>
      </c>
      <c r="AF90" s="116">
        <f t="shared" si="4"/>
        <v>0</v>
      </c>
      <c r="AG90" s="116">
        <f t="shared" si="4"/>
        <v>0</v>
      </c>
      <c r="AH90" s="116">
        <f t="shared" si="4"/>
        <v>0</v>
      </c>
      <c r="AI90" s="116">
        <f t="shared" si="4"/>
        <v>0</v>
      </c>
      <c r="AJ90" s="116">
        <f t="shared" si="4"/>
        <v>0</v>
      </c>
      <c r="AK90" s="116">
        <f t="shared" si="4"/>
        <v>0</v>
      </c>
      <c r="AL90" s="116">
        <f t="shared" si="4"/>
        <v>0</v>
      </c>
      <c r="AM90" s="116">
        <f t="shared" si="4"/>
        <v>0</v>
      </c>
      <c r="AN90" s="116">
        <f t="shared" si="4"/>
        <v>318623.37999999989</v>
      </c>
      <c r="AO90" s="116">
        <f t="shared" si="4"/>
        <v>0</v>
      </c>
      <c r="AP90" s="116">
        <f t="shared" si="4"/>
        <v>0</v>
      </c>
      <c r="AQ90" s="116">
        <f t="shared" si="4"/>
        <v>246307.58999999991</v>
      </c>
      <c r="AR90" s="116">
        <f t="shared" si="4"/>
        <v>72315.78999999995</v>
      </c>
      <c r="AS90" s="116">
        <f t="shared" si="4"/>
        <v>279101.18000000023</v>
      </c>
      <c r="AT90" s="116">
        <f t="shared" si="4"/>
        <v>199170.3400000002</v>
      </c>
      <c r="AU90" s="116">
        <f t="shared" si="4"/>
        <v>2310.8799999999992</v>
      </c>
      <c r="AV90" s="116">
        <f t="shared" si="4"/>
        <v>17209.320000000018</v>
      </c>
      <c r="AW90" s="116">
        <f t="shared" si="4"/>
        <v>60410.640000000014</v>
      </c>
      <c r="AX90" s="116">
        <f t="shared" si="4"/>
        <v>828.22</v>
      </c>
      <c r="AY90" s="116">
        <f t="shared" si="4"/>
        <v>0</v>
      </c>
      <c r="AZ90" s="116">
        <f t="shared" si="4"/>
        <v>121.43999999999998</v>
      </c>
      <c r="BA90" s="116">
        <f t="shared" si="4"/>
        <v>340.04</v>
      </c>
      <c r="BB90" s="116">
        <f t="shared" si="4"/>
        <v>366.74</v>
      </c>
      <c r="BC90" s="116">
        <f t="shared" si="4"/>
        <v>65703.929999999978</v>
      </c>
      <c r="BD90" s="116">
        <f t="shared" si="4"/>
        <v>40745.089999999967</v>
      </c>
      <c r="BE90" s="116">
        <f t="shared" si="4"/>
        <v>0</v>
      </c>
      <c r="BF90" s="116">
        <f t="shared" si="4"/>
        <v>6402.6800000000057</v>
      </c>
      <c r="BG90" s="116">
        <f t="shared" si="4"/>
        <v>18556.160000000007</v>
      </c>
      <c r="BH90" s="116">
        <f t="shared" si="4"/>
        <v>1811.57</v>
      </c>
      <c r="BI90" s="116">
        <f t="shared" si="4"/>
        <v>0</v>
      </c>
      <c r="BJ90" s="116">
        <f t="shared" si="4"/>
        <v>0</v>
      </c>
      <c r="BK90" s="116">
        <f t="shared" si="4"/>
        <v>1811.57</v>
      </c>
      <c r="BL90" s="116">
        <f t="shared" si="4"/>
        <v>0</v>
      </c>
      <c r="BM90" s="116">
        <f t="shared" si="4"/>
        <v>3133.0200000000013</v>
      </c>
      <c r="BN90" s="116">
        <f t="shared" si="4"/>
        <v>2875.2100000000009</v>
      </c>
      <c r="BO90" s="116">
        <f t="shared" si="4"/>
        <v>257.81</v>
      </c>
      <c r="BP90" s="116">
        <f t="shared" ref="BP90:CA90" si="5">SUM(BP91:BP94)</f>
        <v>0</v>
      </c>
      <c r="BQ90" s="116">
        <f t="shared" si="5"/>
        <v>0</v>
      </c>
      <c r="BR90" s="116">
        <f t="shared" si="5"/>
        <v>82859.960000000006</v>
      </c>
      <c r="BS90" s="116">
        <f t="shared" si="5"/>
        <v>76846.01999999999</v>
      </c>
      <c r="BT90" s="116">
        <f t="shared" si="5"/>
        <v>6013.940000000006</v>
      </c>
      <c r="BU90" s="116">
        <f t="shared" si="5"/>
        <v>0</v>
      </c>
      <c r="BV90" s="116">
        <f t="shared" si="5"/>
        <v>0</v>
      </c>
      <c r="BW90" s="116">
        <f t="shared" si="5"/>
        <v>40856.290000000081</v>
      </c>
      <c r="BX90" s="116">
        <f t="shared" si="5"/>
        <v>38887.880000000085</v>
      </c>
      <c r="BY90" s="116">
        <f t="shared" si="5"/>
        <v>1968.4100000000014</v>
      </c>
      <c r="BZ90" s="116">
        <f t="shared" si="5"/>
        <v>0</v>
      </c>
      <c r="CA90" s="116">
        <f t="shared" si="5"/>
        <v>0</v>
      </c>
      <c r="CB90" s="177">
        <f t="shared" si="2"/>
        <v>2258072.5499999998</v>
      </c>
      <c r="CC90" s="116">
        <f>SUM(CC91:CC94)</f>
        <v>222968.2200000002</v>
      </c>
      <c r="CD90" s="116">
        <f>SUM(CD91:CD94)</f>
        <v>170372.38000000024</v>
      </c>
      <c r="CE90" s="116">
        <f>SUM(CE91:CE94)</f>
        <v>2453.0699999999993</v>
      </c>
      <c r="CF90" s="116">
        <f>SUM(CF91:CF94)</f>
        <v>8655.0300000000097</v>
      </c>
      <c r="CG90" s="116">
        <f>SUM(CG91:CG94)</f>
        <v>41487.740000000005</v>
      </c>
      <c r="CH90" s="116">
        <f t="shared" ref="CH90:CQ90" si="6">SUM(CH91:CH94)</f>
        <v>917709.90000000165</v>
      </c>
      <c r="CI90" s="116">
        <f t="shared" si="6"/>
        <v>786421.36000000057</v>
      </c>
      <c r="CJ90" s="116">
        <f t="shared" si="6"/>
        <v>21297.629999999848</v>
      </c>
      <c r="CK90" s="116">
        <f t="shared" si="6"/>
        <v>18209.460000001367</v>
      </c>
      <c r="CL90" s="116">
        <f t="shared" si="6"/>
        <v>91781.45</v>
      </c>
      <c r="CM90" s="116">
        <f t="shared" si="6"/>
        <v>1117394.4299999981</v>
      </c>
      <c r="CN90" s="116">
        <f t="shared" si="6"/>
        <v>531678.8199999975</v>
      </c>
      <c r="CO90" s="116">
        <f t="shared" si="6"/>
        <v>123366.15000000081</v>
      </c>
      <c r="CP90" s="116">
        <f t="shared" si="6"/>
        <v>143515.69000000026</v>
      </c>
      <c r="CQ90" s="116">
        <f t="shared" si="6"/>
        <v>318833.76999999944</v>
      </c>
    </row>
    <row r="91" spans="1:96" s="121" customFormat="1" ht="11.1" hidden="1" customHeight="1" x14ac:dyDescent="0.2">
      <c r="A91" s="196">
        <v>1</v>
      </c>
      <c r="B91" s="113" t="s">
        <v>27</v>
      </c>
      <c r="C91" s="114">
        <v>906878</v>
      </c>
      <c r="D91" s="114">
        <f>E91+Y91+AS91</f>
        <v>680950.58999999915</v>
      </c>
      <c r="E91" s="115">
        <f>SUM(F91:I91)</f>
        <v>394940.18999999959</v>
      </c>
      <c r="F91" s="116">
        <f>M10</f>
        <v>229527.5599999991</v>
      </c>
      <c r="G91" s="116">
        <f>N10</f>
        <v>3982.1100000000042</v>
      </c>
      <c r="H91" s="116">
        <f>O10</f>
        <v>26314.360000000048</v>
      </c>
      <c r="I91" s="116">
        <f>P10</f>
        <v>135116.16000000041</v>
      </c>
      <c r="J91" s="115">
        <f>SUM(K91:N91)</f>
        <v>0</v>
      </c>
      <c r="K91" s="115"/>
      <c r="L91" s="115"/>
      <c r="M91" s="116"/>
      <c r="N91" s="116"/>
      <c r="O91" s="115">
        <f>SUM(P91:S91)</f>
        <v>9140.39</v>
      </c>
      <c r="P91" s="116">
        <f t="shared" ref="P91:S94" si="7">AH10</f>
        <v>1066.8800000000003</v>
      </c>
      <c r="Q91" s="116">
        <f t="shared" si="7"/>
        <v>2230.59</v>
      </c>
      <c r="R91" s="116">
        <f t="shared" si="7"/>
        <v>166.30000000000004</v>
      </c>
      <c r="S91" s="116">
        <f t="shared" si="7"/>
        <v>5676.6199999999981</v>
      </c>
      <c r="T91" s="115">
        <f>SUM(U91:X91)</f>
        <v>132469.18000000011</v>
      </c>
      <c r="U91" s="116"/>
      <c r="V91" s="116"/>
      <c r="W91" s="116">
        <f>AL10+AN10</f>
        <v>24529.719999999958</v>
      </c>
      <c r="X91" s="116">
        <f>AM10+AO10</f>
        <v>107939.46000000017</v>
      </c>
      <c r="Y91" s="115">
        <f>SUM(Z91:AC91)</f>
        <v>244328.29999999958</v>
      </c>
      <c r="Z91" s="114">
        <f>R10</f>
        <v>123754.44999999972</v>
      </c>
      <c r="AA91" s="114">
        <f t="shared" ref="AA91:AC94" si="8">S10</f>
        <v>4610.8399999999892</v>
      </c>
      <c r="AB91" s="114">
        <f t="shared" si="8"/>
        <v>21647.730000000047</v>
      </c>
      <c r="AC91" s="114">
        <f t="shared" si="8"/>
        <v>94315.279999999839</v>
      </c>
      <c r="AD91" s="115">
        <f>SUM(AE91:AH91)</f>
        <v>0</v>
      </c>
      <c r="AE91" s="115"/>
      <c r="AF91" s="115"/>
      <c r="AG91" s="115"/>
      <c r="AH91" s="115"/>
      <c r="AI91" s="115">
        <f>SUM(AJ91:AM91)</f>
        <v>0</v>
      </c>
      <c r="AJ91" s="115"/>
      <c r="AK91" s="115"/>
      <c r="AL91" s="115"/>
      <c r="AM91" s="115"/>
      <c r="AN91" s="115">
        <f>SUM(AO91:AR91)</f>
        <v>79742.439999999973</v>
      </c>
      <c r="AO91" s="115"/>
      <c r="AP91" s="115"/>
      <c r="AQ91" s="115">
        <f>AP10+AR10</f>
        <v>20969.389999999992</v>
      </c>
      <c r="AR91" s="115">
        <f>AQ10+AS10</f>
        <v>58773.049999999974</v>
      </c>
      <c r="AS91" s="115">
        <f>SUM(AT91:AW91)</f>
        <v>41682.099999999991</v>
      </c>
      <c r="AT91" s="115">
        <f>H10</f>
        <v>27886.23</v>
      </c>
      <c r="AU91" s="115">
        <f t="shared" ref="AU91:AW94" si="9">I10</f>
        <v>0</v>
      </c>
      <c r="AV91" s="115">
        <f t="shared" si="9"/>
        <v>1042.9100000000008</v>
      </c>
      <c r="AW91" s="115">
        <f t="shared" si="9"/>
        <v>12752.95999999999</v>
      </c>
      <c r="AX91" s="115">
        <f>SUM(AY91:BB91)</f>
        <v>0</v>
      </c>
      <c r="AY91" s="115"/>
      <c r="AZ91" s="115"/>
      <c r="BA91" s="115"/>
      <c r="BB91" s="115"/>
      <c r="BC91" s="115">
        <f>SUM(BD91:BG91)</f>
        <v>0</v>
      </c>
      <c r="BD91" s="115"/>
      <c r="BE91" s="115"/>
      <c r="BF91" s="115"/>
      <c r="BG91" s="115"/>
      <c r="BH91" s="115">
        <f>SUM(BI91:BL91)</f>
        <v>0</v>
      </c>
      <c r="BI91" s="115"/>
      <c r="BJ91" s="115"/>
      <c r="BK91" s="115"/>
      <c r="BL91" s="115"/>
      <c r="BM91" s="115">
        <f>SUM(BN91:BQ91)</f>
        <v>6.0500000000000007</v>
      </c>
      <c r="BN91" s="115">
        <f>AD10</f>
        <v>6.0500000000000007</v>
      </c>
      <c r="BO91" s="115">
        <f>AE10</f>
        <v>0</v>
      </c>
      <c r="BP91" s="117"/>
      <c r="BQ91" s="117"/>
      <c r="BR91" s="115">
        <f>SUM(BS91:BV91)</f>
        <v>19637.809999999998</v>
      </c>
      <c r="BS91" s="118">
        <f>AA10</f>
        <v>19637.809999999998</v>
      </c>
      <c r="BT91" s="118">
        <f>AB10</f>
        <v>0</v>
      </c>
      <c r="BU91" s="119"/>
      <c r="BV91" s="119"/>
      <c r="BW91" s="115">
        <f>SUM(BX91:CA91)</f>
        <v>1399.5700000000006</v>
      </c>
      <c r="BX91" s="118">
        <f>X10</f>
        <v>1241.7400000000007</v>
      </c>
      <c r="BY91" s="118">
        <f>Y10</f>
        <v>157.8299999999999</v>
      </c>
      <c r="BZ91" s="119"/>
      <c r="CA91" s="119"/>
      <c r="CB91" s="120">
        <f t="shared" si="2"/>
        <v>489782.39999999898</v>
      </c>
      <c r="CC91" s="115">
        <f>SUM(CD91:CG91)</f>
        <v>41688.149999999987</v>
      </c>
      <c r="CD91" s="117">
        <f t="shared" ref="CD91:CG94" si="10">AT91-AY91-BD91-BI91+K91+AE91+BN91</f>
        <v>27892.28</v>
      </c>
      <c r="CE91" s="117">
        <f t="shared" si="10"/>
        <v>0</v>
      </c>
      <c r="CF91" s="117">
        <f t="shared" si="10"/>
        <v>1042.9100000000008</v>
      </c>
      <c r="CG91" s="117">
        <f t="shared" si="10"/>
        <v>12752.95999999999</v>
      </c>
      <c r="CH91" s="115">
        <f>SUM(CI91:CL91)</f>
        <v>254730.18999999942</v>
      </c>
      <c r="CI91" s="117">
        <f t="shared" ref="CI91:CL94" si="11">F91-K91-P91-U91+AJ91+BD91+BX91</f>
        <v>229702.41999999908</v>
      </c>
      <c r="CJ91" s="117">
        <f t="shared" si="11"/>
        <v>1909.350000000004</v>
      </c>
      <c r="CK91" s="117">
        <f t="shared" si="11"/>
        <v>1618.3400000000911</v>
      </c>
      <c r="CL91" s="117">
        <f t="shared" si="11"/>
        <v>21500.080000000249</v>
      </c>
      <c r="CM91" s="115">
        <f>SUM(CN91:CQ91)</f>
        <v>193364.05999999962</v>
      </c>
      <c r="CN91" s="117">
        <f t="shared" ref="CN91:CQ94" si="12">Z91-AE91-AJ91-AO91+P91+AY91+BS91</f>
        <v>144459.13999999972</v>
      </c>
      <c r="CO91" s="117">
        <f t="shared" si="12"/>
        <v>6841.4299999999894</v>
      </c>
      <c r="CP91" s="117">
        <f t="shared" si="12"/>
        <v>844.64000000005478</v>
      </c>
      <c r="CQ91" s="117">
        <f t="shared" si="12"/>
        <v>41218.84999999986</v>
      </c>
      <c r="CR91" s="121" t="s">
        <v>145</v>
      </c>
    </row>
    <row r="92" spans="1:96" s="121" customFormat="1" ht="11.1" hidden="1" customHeight="1" x14ac:dyDescent="0.2">
      <c r="A92" s="196">
        <v>2</v>
      </c>
      <c r="B92" s="113" t="s">
        <v>25</v>
      </c>
      <c r="C92" s="114">
        <v>956290</v>
      </c>
      <c r="D92" s="114">
        <f t="shared" ref="D92:D94" si="13">E92+Y92+AS92</f>
        <v>776716.39000000106</v>
      </c>
      <c r="E92" s="115">
        <f t="shared" ref="E92:E94" si="14">SUM(F92:I92)</f>
        <v>370141.71000000124</v>
      </c>
      <c r="F92" s="116">
        <f t="shared" ref="F92:I94" si="15">M11</f>
        <v>153303.23000000062</v>
      </c>
      <c r="G92" s="116">
        <f t="shared" si="15"/>
        <v>649.77999999999963</v>
      </c>
      <c r="H92" s="116">
        <f t="shared" si="15"/>
        <v>96038.570000000342</v>
      </c>
      <c r="I92" s="116">
        <f t="shared" si="15"/>
        <v>120150.1300000003</v>
      </c>
      <c r="J92" s="115">
        <f t="shared" ref="J92:J94" si="16">SUM(K92:N92)</f>
        <v>0</v>
      </c>
      <c r="K92" s="115"/>
      <c r="L92" s="115"/>
      <c r="M92" s="116"/>
      <c r="N92" s="116"/>
      <c r="O92" s="115">
        <f t="shared" ref="O92:O94" si="17">SUM(P92:S92)</f>
        <v>177832.66000000041</v>
      </c>
      <c r="P92" s="116">
        <f t="shared" si="7"/>
        <v>5556.0199999999986</v>
      </c>
      <c r="Q92" s="116">
        <f t="shared" si="7"/>
        <v>599.92999999999984</v>
      </c>
      <c r="R92" s="116">
        <f t="shared" si="7"/>
        <v>71524.140000000101</v>
      </c>
      <c r="S92" s="116">
        <f t="shared" si="7"/>
        <v>100152.57000000031</v>
      </c>
      <c r="T92" s="115">
        <f t="shared" ref="T92:T94" si="18">SUM(U92:X92)</f>
        <v>17283.939999999991</v>
      </c>
      <c r="U92" s="116"/>
      <c r="V92" s="116"/>
      <c r="W92" s="116">
        <f t="shared" ref="W92:X107" si="19">AL11+AN11</f>
        <v>17220.419999999991</v>
      </c>
      <c r="X92" s="116">
        <f t="shared" si="19"/>
        <v>63.519999999999989</v>
      </c>
      <c r="Y92" s="115">
        <f t="shared" ref="Y92:Y94" si="20">SUM(Z92:AC92)</f>
        <v>287598.65999999951</v>
      </c>
      <c r="Z92" s="114">
        <f t="shared" ref="Z92:Z94" si="21">R11</f>
        <v>94953.239999999641</v>
      </c>
      <c r="AA92" s="114">
        <f t="shared" si="8"/>
        <v>4087.9199999999996</v>
      </c>
      <c r="AB92" s="114">
        <f t="shared" si="8"/>
        <v>97625.680000000313</v>
      </c>
      <c r="AC92" s="114">
        <f t="shared" si="8"/>
        <v>90931.819999999556</v>
      </c>
      <c r="AD92" s="115">
        <f t="shared" ref="AD92:AD94" si="22">SUM(AE92:AH92)</f>
        <v>0</v>
      </c>
      <c r="AE92" s="115"/>
      <c r="AF92" s="115"/>
      <c r="AG92" s="115"/>
      <c r="AH92" s="115"/>
      <c r="AI92" s="115">
        <f t="shared" ref="AI92:AI94" si="23">SUM(AJ92:AM92)</f>
        <v>0</v>
      </c>
      <c r="AJ92" s="115"/>
      <c r="AK92" s="115"/>
      <c r="AL92" s="115"/>
      <c r="AM92" s="115"/>
      <c r="AN92" s="115">
        <f t="shared" ref="AN92:AN94" si="24">SUM(AO92:AR92)</f>
        <v>95423.6</v>
      </c>
      <c r="AO92" s="115"/>
      <c r="AP92" s="115"/>
      <c r="AQ92" s="115">
        <f t="shared" ref="AQ92:AR94" si="25">AP11+AR11</f>
        <v>95423.6</v>
      </c>
      <c r="AR92" s="115">
        <f t="shared" si="25"/>
        <v>0</v>
      </c>
      <c r="AS92" s="115">
        <f t="shared" ref="AS92:AS94" si="26">SUM(AT92:AW92)</f>
        <v>118976.02000000022</v>
      </c>
      <c r="AT92" s="115">
        <f t="shared" ref="AT92:AT94" si="27">H11</f>
        <v>78320.260000000198</v>
      </c>
      <c r="AU92" s="115">
        <f t="shared" si="9"/>
        <v>185.83999999999997</v>
      </c>
      <c r="AV92" s="115">
        <f t="shared" si="9"/>
        <v>8563.0900000000129</v>
      </c>
      <c r="AW92" s="115">
        <f t="shared" si="9"/>
        <v>31906.830000000016</v>
      </c>
      <c r="AX92" s="115">
        <f t="shared" ref="AX92:AX94" si="28">SUM(AY92:BB92)</f>
        <v>828.22</v>
      </c>
      <c r="AY92" s="115"/>
      <c r="AZ92" s="115">
        <v>121.43999999999998</v>
      </c>
      <c r="BA92" s="115">
        <v>340.04</v>
      </c>
      <c r="BB92" s="115">
        <v>366.74</v>
      </c>
      <c r="BC92" s="115">
        <f t="shared" ref="BC92:BC94" si="29">SUM(BD92:BG92)</f>
        <v>65703.929999999978</v>
      </c>
      <c r="BD92" s="115">
        <v>40745.089999999967</v>
      </c>
      <c r="BE92" s="115"/>
      <c r="BF92" s="115">
        <v>6402.6800000000057</v>
      </c>
      <c r="BG92" s="115">
        <v>18556.160000000007</v>
      </c>
      <c r="BH92" s="115">
        <f t="shared" ref="BH92:BH94" si="30">SUM(BI92:BL92)</f>
        <v>1811.57</v>
      </c>
      <c r="BI92" s="115"/>
      <c r="BJ92" s="115"/>
      <c r="BK92" s="115">
        <v>1811.57</v>
      </c>
      <c r="BL92" s="115"/>
      <c r="BM92" s="115">
        <f t="shared" ref="BM92:BM94" si="31">SUM(BN92:BQ92)</f>
        <v>0</v>
      </c>
      <c r="BN92" s="115">
        <f t="shared" ref="BN92:BO94" si="32">AD11</f>
        <v>0</v>
      </c>
      <c r="BO92" s="115">
        <f t="shared" si="32"/>
        <v>0</v>
      </c>
      <c r="BP92" s="117"/>
      <c r="BQ92" s="117"/>
      <c r="BR92" s="115">
        <f t="shared" ref="BR92:BR94" si="33">SUM(BS92:BV92)</f>
        <v>19975.220000000012</v>
      </c>
      <c r="BS92" s="118">
        <f t="shared" ref="BS92:BT94" si="34">AA11</f>
        <v>18985.530000000013</v>
      </c>
      <c r="BT92" s="118">
        <f t="shared" si="34"/>
        <v>989.69000000000017</v>
      </c>
      <c r="BU92" s="119"/>
      <c r="BV92" s="119"/>
      <c r="BW92" s="115">
        <f t="shared" ref="BW92:BW94" si="35">SUM(BX92:CA92)</f>
        <v>14927.309999999978</v>
      </c>
      <c r="BX92" s="118">
        <f t="shared" ref="BX92:BY94" si="36">X11</f>
        <v>14875.339999999978</v>
      </c>
      <c r="BY92" s="118">
        <f t="shared" si="36"/>
        <v>51.97</v>
      </c>
      <c r="BZ92" s="119"/>
      <c r="CA92" s="119"/>
      <c r="CB92" s="120">
        <f t="shared" si="2"/>
        <v>697099.81000000099</v>
      </c>
      <c r="CC92" s="115">
        <f>SUM(CD92:CG92)</f>
        <v>50632.300000000243</v>
      </c>
      <c r="CD92" s="117">
        <f t="shared" si="10"/>
        <v>37575.170000000231</v>
      </c>
      <c r="CE92" s="117">
        <f t="shared" si="10"/>
        <v>64.399999999999991</v>
      </c>
      <c r="CF92" s="117">
        <f t="shared" si="10"/>
        <v>8.800000000006321</v>
      </c>
      <c r="CG92" s="117">
        <f t="shared" si="10"/>
        <v>12983.930000000008</v>
      </c>
      <c r="CH92" s="115">
        <f t="shared" ref="CH92:CH94" si="37">SUM(CI92:CL92)</f>
        <v>255656.35000000082</v>
      </c>
      <c r="CI92" s="117">
        <f t="shared" si="11"/>
        <v>203367.64000000057</v>
      </c>
      <c r="CJ92" s="117">
        <f t="shared" si="11"/>
        <v>101.81999999999979</v>
      </c>
      <c r="CK92" s="117">
        <f t="shared" si="11"/>
        <v>13696.690000000255</v>
      </c>
      <c r="CL92" s="117">
        <f t="shared" si="11"/>
        <v>38490.19999999999</v>
      </c>
      <c r="CM92" s="115">
        <f t="shared" ref="CM92:CM94" si="38">SUM(CN92:CQ92)</f>
        <v>390811.15999999992</v>
      </c>
      <c r="CN92" s="117">
        <f t="shared" si="12"/>
        <v>119494.78999999966</v>
      </c>
      <c r="CO92" s="117">
        <f t="shared" si="12"/>
        <v>5798.98</v>
      </c>
      <c r="CP92" s="117">
        <f t="shared" si="12"/>
        <v>74066.260000000402</v>
      </c>
      <c r="CQ92" s="117">
        <f t="shared" si="12"/>
        <v>191451.12999999986</v>
      </c>
    </row>
    <row r="93" spans="1:96" s="121" customFormat="1" ht="11.1" hidden="1" customHeight="1" x14ac:dyDescent="0.2">
      <c r="A93" s="196">
        <v>3</v>
      </c>
      <c r="B93" s="113" t="s">
        <v>28</v>
      </c>
      <c r="C93" s="114">
        <v>1417444</v>
      </c>
      <c r="D93" s="114">
        <f t="shared" si="13"/>
        <v>961458.22999999882</v>
      </c>
      <c r="E93" s="115">
        <f t="shared" si="14"/>
        <v>460967.19000000076</v>
      </c>
      <c r="F93" s="116">
        <f t="shared" si="15"/>
        <v>259125.41999999998</v>
      </c>
      <c r="G93" s="116">
        <f t="shared" si="15"/>
        <v>4973.8200000000124</v>
      </c>
      <c r="H93" s="116">
        <f t="shared" si="15"/>
        <v>137542.99000000092</v>
      </c>
      <c r="I93" s="116">
        <f t="shared" si="15"/>
        <v>59324.959999999817</v>
      </c>
      <c r="J93" s="115">
        <f t="shared" si="16"/>
        <v>9077.74</v>
      </c>
      <c r="K93" s="115">
        <v>9071.92</v>
      </c>
      <c r="L93" s="115">
        <v>5.82</v>
      </c>
      <c r="M93" s="116">
        <v>0</v>
      </c>
      <c r="N93" s="116">
        <v>0</v>
      </c>
      <c r="O93" s="115">
        <f t="shared" si="17"/>
        <v>27887.450000000015</v>
      </c>
      <c r="P93" s="116">
        <f t="shared" si="7"/>
        <v>1852.8299999999992</v>
      </c>
      <c r="Q93" s="116">
        <f t="shared" si="7"/>
        <v>282.37000000000012</v>
      </c>
      <c r="R93" s="116">
        <f t="shared" si="7"/>
        <v>897.18000000000029</v>
      </c>
      <c r="S93" s="116">
        <f t="shared" si="7"/>
        <v>24855.070000000014</v>
      </c>
      <c r="T93" s="115">
        <f t="shared" si="18"/>
        <v>140842.05999999988</v>
      </c>
      <c r="U93" s="116"/>
      <c r="V93" s="116"/>
      <c r="W93" s="116">
        <f t="shared" si="19"/>
        <v>134444.80999999988</v>
      </c>
      <c r="X93" s="116">
        <f t="shared" si="19"/>
        <v>6397.2500000000064</v>
      </c>
      <c r="Y93" s="115">
        <f t="shared" si="20"/>
        <v>422552.06999999814</v>
      </c>
      <c r="Z93" s="114">
        <f t="shared" si="21"/>
        <v>187107.65999999843</v>
      </c>
      <c r="AA93" s="114">
        <f t="shared" si="8"/>
        <v>16633.509999999966</v>
      </c>
      <c r="AB93" s="114">
        <f t="shared" si="8"/>
        <v>177228.73999999976</v>
      </c>
      <c r="AC93" s="114">
        <f t="shared" si="8"/>
        <v>41582.159999999953</v>
      </c>
      <c r="AD93" s="115">
        <f t="shared" si="22"/>
        <v>0</v>
      </c>
      <c r="AE93" s="115"/>
      <c r="AF93" s="115"/>
      <c r="AG93" s="115"/>
      <c r="AH93" s="115"/>
      <c r="AI93" s="115">
        <f t="shared" si="23"/>
        <v>0</v>
      </c>
      <c r="AJ93" s="115"/>
      <c r="AK93" s="115"/>
      <c r="AL93" s="115"/>
      <c r="AM93" s="115"/>
      <c r="AN93" s="115">
        <f t="shared" si="24"/>
        <v>113012.78999999992</v>
      </c>
      <c r="AO93" s="115"/>
      <c r="AP93" s="115"/>
      <c r="AQ93" s="115">
        <f t="shared" si="25"/>
        <v>111676.71999999993</v>
      </c>
      <c r="AR93" s="115">
        <f t="shared" si="25"/>
        <v>1336.0699999999995</v>
      </c>
      <c r="AS93" s="115">
        <f t="shared" si="26"/>
        <v>77938.969999999958</v>
      </c>
      <c r="AT93" s="115">
        <f t="shared" si="27"/>
        <v>59128.809999999961</v>
      </c>
      <c r="AU93" s="115">
        <f t="shared" si="9"/>
        <v>678.15</v>
      </c>
      <c r="AV93" s="115">
        <f t="shared" si="9"/>
        <v>6190.8600000000024</v>
      </c>
      <c r="AW93" s="115">
        <f t="shared" si="9"/>
        <v>11941.15</v>
      </c>
      <c r="AX93" s="115">
        <f t="shared" si="28"/>
        <v>0</v>
      </c>
      <c r="AY93" s="115"/>
      <c r="AZ93" s="115"/>
      <c r="BA93" s="115"/>
      <c r="BB93" s="115"/>
      <c r="BC93" s="115">
        <f t="shared" si="29"/>
        <v>0</v>
      </c>
      <c r="BD93" s="115"/>
      <c r="BE93" s="115"/>
      <c r="BF93" s="115"/>
      <c r="BG93" s="115"/>
      <c r="BH93" s="115">
        <f t="shared" si="30"/>
        <v>0</v>
      </c>
      <c r="BI93" s="115"/>
      <c r="BJ93" s="115"/>
      <c r="BK93" s="115"/>
      <c r="BL93" s="115"/>
      <c r="BM93" s="115">
        <f t="shared" si="31"/>
        <v>2873.5900000000011</v>
      </c>
      <c r="BN93" s="115">
        <f t="shared" si="32"/>
        <v>2836.9800000000009</v>
      </c>
      <c r="BO93" s="115">
        <f t="shared" si="32"/>
        <v>36.61</v>
      </c>
      <c r="BP93" s="117"/>
      <c r="BQ93" s="117"/>
      <c r="BR93" s="115">
        <f t="shared" si="33"/>
        <v>40826.14999999998</v>
      </c>
      <c r="BS93" s="118">
        <f t="shared" si="34"/>
        <v>37352.369999999981</v>
      </c>
      <c r="BT93" s="118">
        <f t="shared" si="34"/>
        <v>3473.7799999999984</v>
      </c>
      <c r="BU93" s="119"/>
      <c r="BV93" s="119"/>
      <c r="BW93" s="115">
        <f t="shared" si="35"/>
        <v>22463.320000000098</v>
      </c>
      <c r="BX93" s="118">
        <f t="shared" si="36"/>
        <v>21833.290000000099</v>
      </c>
      <c r="BY93" s="118">
        <f t="shared" si="36"/>
        <v>630.02999999999975</v>
      </c>
      <c r="BZ93" s="119"/>
      <c r="CA93" s="119"/>
      <c r="CB93" s="120">
        <f t="shared" si="2"/>
        <v>773766.43999999901</v>
      </c>
      <c r="CC93" s="115">
        <f>SUM(CD93:CG93)</f>
        <v>89890.299999999959</v>
      </c>
      <c r="CD93" s="117">
        <f t="shared" si="10"/>
        <v>71037.709999999963</v>
      </c>
      <c r="CE93" s="117">
        <f t="shared" si="10"/>
        <v>720.58</v>
      </c>
      <c r="CF93" s="117">
        <f t="shared" si="10"/>
        <v>6190.8600000000024</v>
      </c>
      <c r="CG93" s="117">
        <f t="shared" si="10"/>
        <v>11941.15</v>
      </c>
      <c r="CH93" s="115">
        <f t="shared" si="37"/>
        <v>305623.26000000094</v>
      </c>
      <c r="CI93" s="117">
        <f t="shared" si="11"/>
        <v>270033.96000000008</v>
      </c>
      <c r="CJ93" s="117">
        <f t="shared" si="11"/>
        <v>5315.6600000000126</v>
      </c>
      <c r="CK93" s="117">
        <f t="shared" si="11"/>
        <v>2201.0000000010477</v>
      </c>
      <c r="CL93" s="117">
        <f t="shared" si="11"/>
        <v>28072.639999999796</v>
      </c>
      <c r="CM93" s="115">
        <f t="shared" si="38"/>
        <v>378252.8799999982</v>
      </c>
      <c r="CN93" s="117">
        <f t="shared" si="12"/>
        <v>226312.85999999841</v>
      </c>
      <c r="CO93" s="117">
        <f t="shared" si="12"/>
        <v>20389.659999999963</v>
      </c>
      <c r="CP93" s="117">
        <f t="shared" si="12"/>
        <v>66449.199999999837</v>
      </c>
      <c r="CQ93" s="117">
        <f t="shared" si="12"/>
        <v>65101.159999999967</v>
      </c>
      <c r="CR93" s="121" t="s">
        <v>145</v>
      </c>
    </row>
    <row r="94" spans="1:96" s="121" customFormat="1" ht="11.1" hidden="1" customHeight="1" x14ac:dyDescent="0.2">
      <c r="A94" s="196">
        <v>4</v>
      </c>
      <c r="B94" s="113" t="s">
        <v>26</v>
      </c>
      <c r="C94" s="114">
        <v>460869</v>
      </c>
      <c r="D94" s="114">
        <f t="shared" si="13"/>
        <v>339904.34000000084</v>
      </c>
      <c r="E94" s="115">
        <f t="shared" si="14"/>
        <v>133131.94000000047</v>
      </c>
      <c r="F94" s="116">
        <f t="shared" si="15"/>
        <v>83700.860000000728</v>
      </c>
      <c r="G94" s="116">
        <f t="shared" si="15"/>
        <v>24365.209999999846</v>
      </c>
      <c r="H94" s="116">
        <f t="shared" si="15"/>
        <v>7848.609999999976</v>
      </c>
      <c r="I94" s="116">
        <f t="shared" si="15"/>
        <v>17217.259999999929</v>
      </c>
      <c r="J94" s="115">
        <f t="shared" si="16"/>
        <v>0</v>
      </c>
      <c r="K94" s="115"/>
      <c r="L94" s="115"/>
      <c r="M94" s="116"/>
      <c r="N94" s="116"/>
      <c r="O94" s="115">
        <f t="shared" si="17"/>
        <v>16721.790000000008</v>
      </c>
      <c r="P94" s="116">
        <f t="shared" si="7"/>
        <v>1321.0300000000016</v>
      </c>
      <c r="Q94" s="116">
        <f t="shared" si="7"/>
        <v>11522.990000000016</v>
      </c>
      <c r="R94" s="116">
        <f t="shared" si="7"/>
        <v>0.13</v>
      </c>
      <c r="S94" s="116">
        <f t="shared" si="7"/>
        <v>3877.6399999999908</v>
      </c>
      <c r="T94" s="115">
        <f t="shared" si="18"/>
        <v>16776.139999999992</v>
      </c>
      <c r="U94" s="116"/>
      <c r="V94" s="116"/>
      <c r="W94" s="116">
        <f t="shared" si="19"/>
        <v>7155.0500000000029</v>
      </c>
      <c r="X94" s="116">
        <f t="shared" si="19"/>
        <v>9621.0899999999874</v>
      </c>
      <c r="Y94" s="115">
        <f t="shared" si="20"/>
        <v>166268.31000000038</v>
      </c>
      <c r="Z94" s="114">
        <f t="shared" si="21"/>
        <v>39220.689999999769</v>
      </c>
      <c r="AA94" s="114">
        <f t="shared" si="8"/>
        <v>77262.620000000839</v>
      </c>
      <c r="AB94" s="114">
        <f t="shared" si="8"/>
        <v>20393.339999999989</v>
      </c>
      <c r="AC94" s="114">
        <f t="shared" si="8"/>
        <v>29391.659999999778</v>
      </c>
      <c r="AD94" s="115">
        <f t="shared" si="22"/>
        <v>0</v>
      </c>
      <c r="AE94" s="115"/>
      <c r="AF94" s="115"/>
      <c r="AG94" s="115"/>
      <c r="AH94" s="115"/>
      <c r="AI94" s="115">
        <f t="shared" si="23"/>
        <v>0</v>
      </c>
      <c r="AJ94" s="115"/>
      <c r="AK94" s="115"/>
      <c r="AL94" s="115"/>
      <c r="AM94" s="115"/>
      <c r="AN94" s="115">
        <f t="shared" si="24"/>
        <v>30444.549999999981</v>
      </c>
      <c r="AO94" s="115"/>
      <c r="AP94" s="115"/>
      <c r="AQ94" s="115">
        <f t="shared" si="25"/>
        <v>18237.880000000012</v>
      </c>
      <c r="AR94" s="115">
        <f t="shared" si="25"/>
        <v>12206.669999999969</v>
      </c>
      <c r="AS94" s="115">
        <f t="shared" si="26"/>
        <v>40504.09000000004</v>
      </c>
      <c r="AT94" s="115">
        <f t="shared" si="27"/>
        <v>33835.040000000037</v>
      </c>
      <c r="AU94" s="115">
        <f t="shared" si="9"/>
        <v>1446.8899999999992</v>
      </c>
      <c r="AV94" s="115">
        <f t="shared" si="9"/>
        <v>1412.4599999999994</v>
      </c>
      <c r="AW94" s="115">
        <f t="shared" si="9"/>
        <v>3809.7000000000062</v>
      </c>
      <c r="AX94" s="115">
        <f t="shared" si="28"/>
        <v>0</v>
      </c>
      <c r="AY94" s="115"/>
      <c r="AZ94" s="115"/>
      <c r="BA94" s="115"/>
      <c r="BB94" s="115"/>
      <c r="BC94" s="115">
        <f t="shared" si="29"/>
        <v>0</v>
      </c>
      <c r="BD94" s="115"/>
      <c r="BE94" s="115"/>
      <c r="BF94" s="115"/>
      <c r="BG94" s="115"/>
      <c r="BH94" s="115">
        <f t="shared" si="30"/>
        <v>0</v>
      </c>
      <c r="BI94" s="115"/>
      <c r="BJ94" s="115"/>
      <c r="BK94" s="115"/>
      <c r="BL94" s="115"/>
      <c r="BM94" s="115">
        <f t="shared" si="31"/>
        <v>253.38000000000002</v>
      </c>
      <c r="BN94" s="115">
        <f t="shared" si="32"/>
        <v>32.18</v>
      </c>
      <c r="BO94" s="115">
        <f t="shared" si="32"/>
        <v>221.20000000000002</v>
      </c>
      <c r="BP94" s="117"/>
      <c r="BQ94" s="117"/>
      <c r="BR94" s="115">
        <f t="shared" si="33"/>
        <v>2420.7800000000075</v>
      </c>
      <c r="BS94" s="118">
        <f t="shared" si="34"/>
        <v>870.31000000000017</v>
      </c>
      <c r="BT94" s="118">
        <f t="shared" si="34"/>
        <v>1550.4700000000073</v>
      </c>
      <c r="BU94" s="119"/>
      <c r="BV94" s="119"/>
      <c r="BW94" s="115">
        <f t="shared" si="35"/>
        <v>2066.0900000000029</v>
      </c>
      <c r="BX94" s="118">
        <f t="shared" si="36"/>
        <v>937.51000000000101</v>
      </c>
      <c r="BY94" s="118">
        <f t="shared" si="36"/>
        <v>1128.5800000000017</v>
      </c>
      <c r="BZ94" s="119"/>
      <c r="CA94" s="119"/>
      <c r="CB94" s="120">
        <f t="shared" si="2"/>
        <v>297423.90000000095</v>
      </c>
      <c r="CC94" s="115">
        <f>SUM(CD94:CG94)</f>
        <v>40757.470000000038</v>
      </c>
      <c r="CD94" s="117">
        <f t="shared" si="10"/>
        <v>33867.220000000038</v>
      </c>
      <c r="CE94" s="117">
        <f t="shared" si="10"/>
        <v>1668.0899999999992</v>
      </c>
      <c r="CF94" s="117">
        <f t="shared" si="10"/>
        <v>1412.4599999999994</v>
      </c>
      <c r="CG94" s="117">
        <f t="shared" si="10"/>
        <v>3809.7000000000062</v>
      </c>
      <c r="CH94" s="115">
        <f t="shared" si="37"/>
        <v>101700.10000000049</v>
      </c>
      <c r="CI94" s="117">
        <f t="shared" si="11"/>
        <v>83317.340000000724</v>
      </c>
      <c r="CJ94" s="117">
        <f t="shared" si="11"/>
        <v>13970.799999999832</v>
      </c>
      <c r="CK94" s="117">
        <f t="shared" si="11"/>
        <v>693.42999999997301</v>
      </c>
      <c r="CL94" s="117">
        <f t="shared" si="11"/>
        <v>3718.5299999999515</v>
      </c>
      <c r="CM94" s="115">
        <f t="shared" si="38"/>
        <v>154966.33000000039</v>
      </c>
      <c r="CN94" s="117">
        <f t="shared" si="12"/>
        <v>41412.029999999766</v>
      </c>
      <c r="CO94" s="117">
        <f t="shared" si="12"/>
        <v>90336.08000000086</v>
      </c>
      <c r="CP94" s="117">
        <f t="shared" si="12"/>
        <v>2155.5899999999774</v>
      </c>
      <c r="CQ94" s="117">
        <f t="shared" si="12"/>
        <v>21062.629999999801</v>
      </c>
      <c r="CR94" s="121" t="s">
        <v>145</v>
      </c>
    </row>
    <row r="95" spans="1:96" s="167" customFormat="1" ht="11.1" hidden="1" customHeight="1" x14ac:dyDescent="0.2">
      <c r="A95" s="199" t="s">
        <v>95</v>
      </c>
      <c r="B95" s="199" t="s">
        <v>96</v>
      </c>
      <c r="C95" s="116">
        <f>SUM(C96:C107)</f>
        <v>6530553</v>
      </c>
      <c r="D95" s="116">
        <f t="shared" ref="D95:BO95" si="39">SUM(D96:D107)</f>
        <v>4476501.2658114787</v>
      </c>
      <c r="E95" s="116">
        <f t="shared" si="39"/>
        <v>1440619.5436879208</v>
      </c>
      <c r="F95" s="116">
        <f t="shared" si="39"/>
        <v>926877.68693790794</v>
      </c>
      <c r="G95" s="116">
        <f t="shared" si="39"/>
        <v>178440.47272893737</v>
      </c>
      <c r="H95" s="116">
        <f t="shared" si="39"/>
        <v>54895.986427258424</v>
      </c>
      <c r="I95" s="116">
        <f t="shared" si="39"/>
        <v>280405.39759381703</v>
      </c>
      <c r="J95" s="116">
        <f t="shared" si="39"/>
        <v>22360.21000000001</v>
      </c>
      <c r="K95" s="116">
        <f t="shared" si="39"/>
        <v>16965.200000000008</v>
      </c>
      <c r="L95" s="116">
        <f t="shared" si="39"/>
        <v>2783.329999999999</v>
      </c>
      <c r="M95" s="116">
        <f t="shared" si="39"/>
        <v>352.61999999999995</v>
      </c>
      <c r="N95" s="116">
        <f t="shared" si="39"/>
        <v>2259.0600000000013</v>
      </c>
      <c r="O95" s="116">
        <f t="shared" si="39"/>
        <v>191843.41676714458</v>
      </c>
      <c r="P95" s="116">
        <f t="shared" si="39"/>
        <v>39895.735515490735</v>
      </c>
      <c r="Q95" s="116">
        <f t="shared" si="39"/>
        <v>57483.884745703188</v>
      </c>
      <c r="R95" s="116">
        <f t="shared" si="39"/>
        <v>7662.7266071533313</v>
      </c>
      <c r="S95" s="116">
        <f t="shared" si="39"/>
        <v>86801.069898797359</v>
      </c>
      <c r="T95" s="116">
        <f t="shared" si="39"/>
        <v>66129.94278734125</v>
      </c>
      <c r="U95" s="116">
        <f t="shared" si="39"/>
        <v>0</v>
      </c>
      <c r="V95" s="116">
        <f t="shared" si="39"/>
        <v>0</v>
      </c>
      <c r="W95" s="116">
        <f t="shared" si="19"/>
        <v>38672.591210967992</v>
      </c>
      <c r="X95" s="116">
        <f t="shared" si="39"/>
        <v>27457.351576373247</v>
      </c>
      <c r="Y95" s="116">
        <f t="shared" si="39"/>
        <v>2669852.0435130056</v>
      </c>
      <c r="Z95" s="116">
        <f t="shared" si="39"/>
        <v>1003075.2218715008</v>
      </c>
      <c r="AA95" s="116">
        <f t="shared" si="39"/>
        <v>1082465.7197436972</v>
      </c>
      <c r="AB95" s="116">
        <f t="shared" si="39"/>
        <v>222069.6043027461</v>
      </c>
      <c r="AC95" s="116">
        <f t="shared" si="39"/>
        <v>362241.49759506114</v>
      </c>
      <c r="AD95" s="116">
        <f t="shared" si="39"/>
        <v>1802.1999999999994</v>
      </c>
      <c r="AE95" s="116">
        <f t="shared" si="39"/>
        <v>1503.4099999999996</v>
      </c>
      <c r="AF95" s="116">
        <f t="shared" si="39"/>
        <v>252.96999999999997</v>
      </c>
      <c r="AG95" s="116">
        <f t="shared" si="39"/>
        <v>11.750000000000002</v>
      </c>
      <c r="AH95" s="116">
        <f t="shared" si="39"/>
        <v>34.07</v>
      </c>
      <c r="AI95" s="116">
        <f t="shared" si="39"/>
        <v>3.74</v>
      </c>
      <c r="AJ95" s="116">
        <f t="shared" si="39"/>
        <v>0</v>
      </c>
      <c r="AK95" s="116">
        <f t="shared" si="39"/>
        <v>3.3600000000000003</v>
      </c>
      <c r="AL95" s="116">
        <f t="shared" si="39"/>
        <v>0</v>
      </c>
      <c r="AM95" s="116">
        <f t="shared" si="39"/>
        <v>0.38</v>
      </c>
      <c r="AN95" s="116">
        <f t="shared" si="39"/>
        <v>210784.78583171015</v>
      </c>
      <c r="AO95" s="116">
        <f t="shared" si="39"/>
        <v>0</v>
      </c>
      <c r="AP95" s="116">
        <f t="shared" si="39"/>
        <v>0</v>
      </c>
      <c r="AQ95" s="116">
        <f t="shared" si="39"/>
        <v>159871.09583171009</v>
      </c>
      <c r="AR95" s="116">
        <f t="shared" si="39"/>
        <v>50913.690000000046</v>
      </c>
      <c r="AS95" s="116">
        <f t="shared" si="39"/>
        <v>366029.67861055315</v>
      </c>
      <c r="AT95" s="116">
        <f t="shared" si="39"/>
        <v>306308.42059979879</v>
      </c>
      <c r="AU95" s="116">
        <f t="shared" si="39"/>
        <v>24267.505630126965</v>
      </c>
      <c r="AV95" s="116">
        <f t="shared" si="39"/>
        <v>8882.7168105835099</v>
      </c>
      <c r="AW95" s="116">
        <f t="shared" si="39"/>
        <v>26571.035570043976</v>
      </c>
      <c r="AX95" s="116">
        <f t="shared" si="39"/>
        <v>0</v>
      </c>
      <c r="AY95" s="116">
        <f t="shared" si="39"/>
        <v>0</v>
      </c>
      <c r="AZ95" s="116">
        <f t="shared" si="39"/>
        <v>0</v>
      </c>
      <c r="BA95" s="116">
        <f t="shared" si="39"/>
        <v>0</v>
      </c>
      <c r="BB95" s="116">
        <f t="shared" si="39"/>
        <v>0</v>
      </c>
      <c r="BC95" s="116">
        <f t="shared" si="39"/>
        <v>0</v>
      </c>
      <c r="BD95" s="116">
        <f t="shared" si="39"/>
        <v>0</v>
      </c>
      <c r="BE95" s="116">
        <f t="shared" si="39"/>
        <v>0</v>
      </c>
      <c r="BF95" s="116">
        <f t="shared" si="39"/>
        <v>0</v>
      </c>
      <c r="BG95" s="116">
        <f t="shared" si="39"/>
        <v>0</v>
      </c>
      <c r="BH95" s="116">
        <f t="shared" si="39"/>
        <v>0</v>
      </c>
      <c r="BI95" s="116">
        <f t="shared" si="39"/>
        <v>0</v>
      </c>
      <c r="BJ95" s="116">
        <f t="shared" si="39"/>
        <v>0</v>
      </c>
      <c r="BK95" s="116">
        <f t="shared" si="39"/>
        <v>0</v>
      </c>
      <c r="BL95" s="116">
        <f t="shared" si="39"/>
        <v>0</v>
      </c>
      <c r="BM95" s="116">
        <f t="shared" si="39"/>
        <v>879.95999999999992</v>
      </c>
      <c r="BN95" s="116">
        <f t="shared" si="39"/>
        <v>771.40999999999985</v>
      </c>
      <c r="BO95" s="116">
        <f t="shared" si="39"/>
        <v>108.55000000000001</v>
      </c>
      <c r="BP95" s="116">
        <f t="shared" ref="BP95:CA95" si="40">SUM(BP96:BP107)</f>
        <v>0</v>
      </c>
      <c r="BQ95" s="116">
        <f t="shared" si="40"/>
        <v>0</v>
      </c>
      <c r="BR95" s="116">
        <f t="shared" si="40"/>
        <v>124998.91510800872</v>
      </c>
      <c r="BS95" s="116">
        <f t="shared" si="40"/>
        <v>76613.838484381384</v>
      </c>
      <c r="BT95" s="116">
        <f t="shared" si="40"/>
        <v>48385.076623627334</v>
      </c>
      <c r="BU95" s="116">
        <f t="shared" si="40"/>
        <v>0</v>
      </c>
      <c r="BV95" s="116">
        <f t="shared" si="40"/>
        <v>0</v>
      </c>
      <c r="BW95" s="116">
        <f t="shared" si="40"/>
        <v>15323.094929101573</v>
      </c>
      <c r="BX95" s="116">
        <f t="shared" si="40"/>
        <v>13260.802654705822</v>
      </c>
      <c r="BY95" s="116">
        <f t="shared" si="40"/>
        <v>2062.292274395752</v>
      </c>
      <c r="BZ95" s="116">
        <f t="shared" si="40"/>
        <v>0</v>
      </c>
      <c r="CA95" s="116">
        <f t="shared" si="40"/>
        <v>0</v>
      </c>
      <c r="CB95" s="177">
        <f t="shared" si="2"/>
        <v>4340788.5072295386</v>
      </c>
      <c r="CC95" s="116">
        <f>SUM(CC96:CC107)</f>
        <v>391072.04861055315</v>
      </c>
      <c r="CD95" s="116">
        <f>SUM(CD96:CD107)</f>
        <v>325548.44059979875</v>
      </c>
      <c r="CE95" s="116">
        <f>SUM(CE96:CE107)</f>
        <v>27412.355630126964</v>
      </c>
      <c r="CF95" s="116">
        <f>SUM(CF96:CF107)</f>
        <v>9247.0868105835088</v>
      </c>
      <c r="CG95" s="116">
        <f>SUM(CG96:CG107)</f>
        <v>28864.165570043981</v>
      </c>
      <c r="CH95" s="116">
        <f t="shared" ref="CH95:CQ95" si="41">SUM(CH96:CH107)</f>
        <v>1175612.8090625366</v>
      </c>
      <c r="CI95" s="116">
        <f t="shared" si="41"/>
        <v>883277.55407712306</v>
      </c>
      <c r="CJ95" s="116">
        <f t="shared" si="41"/>
        <v>120238.91025762992</v>
      </c>
      <c r="CK95" s="116">
        <f t="shared" si="41"/>
        <v>8208.0486091370949</v>
      </c>
      <c r="CL95" s="116">
        <f t="shared" si="41"/>
        <v>163888.29611864648</v>
      </c>
      <c r="CM95" s="116">
        <f t="shared" si="41"/>
        <v>2774103.6495564487</v>
      </c>
      <c r="CN95" s="116">
        <f t="shared" si="41"/>
        <v>1118081.3858713729</v>
      </c>
      <c r="CO95" s="116">
        <f t="shared" si="41"/>
        <v>1188078.3511130279</v>
      </c>
      <c r="CP95" s="116">
        <f t="shared" si="41"/>
        <v>69849.485078189333</v>
      </c>
      <c r="CQ95" s="116">
        <f t="shared" si="41"/>
        <v>398094.42749385838</v>
      </c>
    </row>
    <row r="96" spans="1:96" s="121" customFormat="1" ht="11.1" hidden="1" customHeight="1" x14ac:dyDescent="0.2">
      <c r="A96" s="196">
        <v>5</v>
      </c>
      <c r="B96" s="113" t="s">
        <v>24</v>
      </c>
      <c r="C96" s="114">
        <v>638390</v>
      </c>
      <c r="D96" s="114">
        <f t="shared" ref="D96:D107" si="42">E96+Y96+AS96</f>
        <v>415578.21581148694</v>
      </c>
      <c r="E96" s="115">
        <f t="shared" ref="E96:E107" si="43">SUM(F96:I96)</f>
        <v>154259.03368792104</v>
      </c>
      <c r="F96" s="116">
        <f t="shared" ref="F96:I107" si="44">M15</f>
        <v>101199.66693790889</v>
      </c>
      <c r="G96" s="116">
        <f t="shared" si="44"/>
        <v>10598.792728936751</v>
      </c>
      <c r="H96" s="116">
        <f t="shared" si="44"/>
        <v>16570.256427258293</v>
      </c>
      <c r="I96" s="116">
        <f t="shared" si="44"/>
        <v>25890.317593817104</v>
      </c>
      <c r="J96" s="115">
        <f t="shared" ref="J96:J107" si="45">SUM(K96:N96)</f>
        <v>0</v>
      </c>
      <c r="K96" s="115"/>
      <c r="L96" s="115"/>
      <c r="M96" s="116"/>
      <c r="N96" s="116"/>
      <c r="O96" s="115">
        <f t="shared" ref="O96:O107" si="46">SUM(P96:S96)</f>
        <v>15319.876767144793</v>
      </c>
      <c r="P96" s="116">
        <f t="shared" ref="P96:S107" si="47">AH15</f>
        <v>2534.9155154907253</v>
      </c>
      <c r="Q96" s="116">
        <f t="shared" si="47"/>
        <v>3458.6847457031272</v>
      </c>
      <c r="R96" s="116">
        <f t="shared" si="47"/>
        <v>4253.1566071533325</v>
      </c>
      <c r="S96" s="116">
        <f t="shared" si="47"/>
        <v>5073.1198987976077</v>
      </c>
      <c r="T96" s="115">
        <f t="shared" ref="T96:T107" si="48">SUM(U96:X96)</f>
        <v>14842.842787341298</v>
      </c>
      <c r="U96" s="116"/>
      <c r="V96" s="116"/>
      <c r="W96" s="116">
        <f t="shared" si="19"/>
        <v>10291.071210968021</v>
      </c>
      <c r="X96" s="116">
        <f t="shared" si="19"/>
        <v>4551.7715763732767</v>
      </c>
      <c r="Y96" s="115">
        <f t="shared" ref="Y96:Y107" si="49">SUM(Z96:AC96)</f>
        <v>196820.83351301283</v>
      </c>
      <c r="Z96" s="114">
        <f t="shared" ref="Z96:AC107" si="50">R15</f>
        <v>75794.441871502626</v>
      </c>
      <c r="AA96" s="114">
        <f t="shared" si="50"/>
        <v>45023.999743701206</v>
      </c>
      <c r="AB96" s="114">
        <f t="shared" si="50"/>
        <v>36164.174302746738</v>
      </c>
      <c r="AC96" s="114">
        <f t="shared" si="50"/>
        <v>39838.217595062255</v>
      </c>
      <c r="AD96" s="115">
        <f t="shared" ref="AD96:AD107" si="51">SUM(AE96:AH96)</f>
        <v>0</v>
      </c>
      <c r="AE96" s="115"/>
      <c r="AF96" s="115"/>
      <c r="AG96" s="115"/>
      <c r="AH96" s="115"/>
      <c r="AI96" s="115">
        <f t="shared" ref="AI96:AI107" si="52">SUM(AJ96:AM96)</f>
        <v>0</v>
      </c>
      <c r="AJ96" s="115"/>
      <c r="AK96" s="115"/>
      <c r="AL96" s="115"/>
      <c r="AM96" s="115"/>
      <c r="AN96" s="115">
        <f t="shared" ref="AN96:AN107" si="53">SUM(AO96:AR96)</f>
        <v>19898.235831707854</v>
      </c>
      <c r="AO96" s="115"/>
      <c r="AP96" s="115"/>
      <c r="AQ96" s="115">
        <f t="shared" ref="AQ96:AR107" si="54">AP15+AR15</f>
        <v>19898.235831707854</v>
      </c>
      <c r="AR96" s="115">
        <f t="shared" si="54"/>
        <v>0</v>
      </c>
      <c r="AS96" s="115">
        <f t="shared" ref="AS96:AS107" si="55">SUM(AT96:AW96)</f>
        <v>64498.348610553105</v>
      </c>
      <c r="AT96" s="115">
        <f t="shared" ref="AT96:AW107" si="56">H15</f>
        <v>55637.490599798643</v>
      </c>
      <c r="AU96" s="115">
        <f t="shared" si="56"/>
        <v>361.94563012695897</v>
      </c>
      <c r="AV96" s="115">
        <f t="shared" si="56"/>
        <v>1346.0768105835125</v>
      </c>
      <c r="AW96" s="115">
        <f t="shared" si="56"/>
        <v>7152.8355700439888</v>
      </c>
      <c r="AX96" s="115">
        <f t="shared" ref="AX96:AX107" si="57">SUM(AY96:BB96)</f>
        <v>0</v>
      </c>
      <c r="AY96" s="115"/>
      <c r="AZ96" s="115"/>
      <c r="BA96" s="115"/>
      <c r="BB96" s="115"/>
      <c r="BC96" s="115">
        <f t="shared" ref="BC96:BC107" si="58">SUM(BD96:BG96)</f>
        <v>0</v>
      </c>
      <c r="BD96" s="115"/>
      <c r="BE96" s="115"/>
      <c r="BF96" s="115"/>
      <c r="BG96" s="115"/>
      <c r="BH96" s="115">
        <f t="shared" ref="BH96:BH107" si="59">SUM(BI96:BL96)</f>
        <v>0</v>
      </c>
      <c r="BI96" s="115"/>
      <c r="BJ96" s="115"/>
      <c r="BK96" s="115"/>
      <c r="BL96" s="115"/>
      <c r="BM96" s="115">
        <f t="shared" ref="BM96:BM107" si="60">SUM(BN96:BQ96)</f>
        <v>0</v>
      </c>
      <c r="BN96" s="115">
        <f t="shared" ref="BN96:BO107" si="61">AD15</f>
        <v>0</v>
      </c>
      <c r="BO96" s="115">
        <f t="shared" si="61"/>
        <v>0</v>
      </c>
      <c r="BP96" s="117"/>
      <c r="BQ96" s="117"/>
      <c r="BR96" s="115">
        <f t="shared" ref="BR96:BR107" si="62">SUM(BS96:BV96)</f>
        <v>34097.525108007874</v>
      </c>
      <c r="BS96" s="118">
        <f t="shared" ref="BS96:BT107" si="63">AA15</f>
        <v>17266.848484381113</v>
      </c>
      <c r="BT96" s="118">
        <f t="shared" si="63"/>
        <v>16830.676623626758</v>
      </c>
      <c r="BU96" s="119"/>
      <c r="BV96" s="119"/>
      <c r="BW96" s="115">
        <f t="shared" ref="BW96:BW107" si="64">SUM(BX96:CA96)</f>
        <v>8517.0049291015748</v>
      </c>
      <c r="BX96" s="118">
        <f t="shared" ref="BX96:BY107" si="65">X15</f>
        <v>8361.9726547058235</v>
      </c>
      <c r="BY96" s="118">
        <f t="shared" si="65"/>
        <v>155.03227439575173</v>
      </c>
      <c r="BZ96" s="119"/>
      <c r="CA96" s="119"/>
      <c r="CB96" s="120">
        <f t="shared" si="2"/>
        <v>423451.66722954728</v>
      </c>
      <c r="CC96" s="115">
        <f t="shared" ref="CC96:CC107" si="66">SUM(CD96:CG96)</f>
        <v>64498.348610553105</v>
      </c>
      <c r="CD96" s="117">
        <f t="shared" ref="CD96:CG107" si="67">AT96-AY96-BD96-BI96+K96+AE96+BN96</f>
        <v>55637.490599798643</v>
      </c>
      <c r="CE96" s="117">
        <f t="shared" si="67"/>
        <v>361.94563012695897</v>
      </c>
      <c r="CF96" s="117">
        <f t="shared" si="67"/>
        <v>1346.0768105835125</v>
      </c>
      <c r="CG96" s="117">
        <f t="shared" si="67"/>
        <v>7152.8355700439888</v>
      </c>
      <c r="CH96" s="115">
        <f t="shared" ref="CH96:CH107" si="68">SUM(CI96:CL96)</f>
        <v>132613.31906253652</v>
      </c>
      <c r="CI96" s="117">
        <f t="shared" ref="CI96:CL107" si="69">F96-K96-P96-U96+AJ96+BD96+BX96</f>
        <v>107026.72407712399</v>
      </c>
      <c r="CJ96" s="117">
        <f t="shared" si="69"/>
        <v>7295.1402576293749</v>
      </c>
      <c r="CK96" s="117">
        <f t="shared" si="69"/>
        <v>2026.0286091369398</v>
      </c>
      <c r="CL96" s="117">
        <f t="shared" si="69"/>
        <v>16265.426118646217</v>
      </c>
      <c r="CM96" s="115">
        <f t="shared" ref="CM96:CM107" si="70">SUM(CN96:CQ96)</f>
        <v>226339.99955645765</v>
      </c>
      <c r="CN96" s="117">
        <f t="shared" ref="CN96:CQ107" si="71">Z96-AE96-AJ96-AO96+P96+AY96+BS96</f>
        <v>95596.205871374463</v>
      </c>
      <c r="CO96" s="117">
        <f t="shared" si="71"/>
        <v>65313.361113031089</v>
      </c>
      <c r="CP96" s="117">
        <f t="shared" si="71"/>
        <v>20519.095078192215</v>
      </c>
      <c r="CQ96" s="117">
        <f t="shared" si="71"/>
        <v>44911.337493859864</v>
      </c>
      <c r="CR96" s="121" t="s">
        <v>145</v>
      </c>
    </row>
    <row r="97" spans="1:96" s="121" customFormat="1" ht="11.1" hidden="1" customHeight="1" x14ac:dyDescent="0.2">
      <c r="A97" s="196">
        <v>6</v>
      </c>
      <c r="B97" s="113" t="s">
        <v>23</v>
      </c>
      <c r="C97" s="114">
        <v>688767</v>
      </c>
      <c r="D97" s="114">
        <f t="shared" si="42"/>
        <v>479740.75999999815</v>
      </c>
      <c r="E97" s="115">
        <f t="shared" si="43"/>
        <v>152933.48000000016</v>
      </c>
      <c r="F97" s="116">
        <f t="shared" si="44"/>
        <v>110315.19000000005</v>
      </c>
      <c r="G97" s="116">
        <f t="shared" si="44"/>
        <v>28439.650000000089</v>
      </c>
      <c r="H97" s="116">
        <f t="shared" si="44"/>
        <v>3021.2899999999963</v>
      </c>
      <c r="I97" s="116">
        <f t="shared" si="44"/>
        <v>11157.349999999997</v>
      </c>
      <c r="J97" s="115">
        <f t="shared" si="45"/>
        <v>0</v>
      </c>
      <c r="K97" s="115"/>
      <c r="L97" s="115"/>
      <c r="M97" s="116"/>
      <c r="N97" s="116"/>
      <c r="O97" s="115">
        <f t="shared" si="46"/>
        <v>14992.970000000003</v>
      </c>
      <c r="P97" s="116">
        <f t="shared" si="47"/>
        <v>5197.1299999999992</v>
      </c>
      <c r="Q97" s="116">
        <f t="shared" si="47"/>
        <v>6655.4200000000046</v>
      </c>
      <c r="R97" s="116">
        <f t="shared" si="47"/>
        <v>1025.1999999999996</v>
      </c>
      <c r="S97" s="116">
        <f t="shared" si="47"/>
        <v>2115.2200000000012</v>
      </c>
      <c r="T97" s="115">
        <f t="shared" si="48"/>
        <v>842.58999999999946</v>
      </c>
      <c r="U97" s="116"/>
      <c r="V97" s="116"/>
      <c r="W97" s="116">
        <f t="shared" si="19"/>
        <v>842.58999999999946</v>
      </c>
      <c r="X97" s="116">
        <f t="shared" si="19"/>
        <v>0</v>
      </c>
      <c r="Y97" s="115">
        <f t="shared" si="49"/>
        <v>290622.229999998</v>
      </c>
      <c r="Z97" s="114">
        <f t="shared" si="50"/>
        <v>91987.240000000136</v>
      </c>
      <c r="AA97" s="114">
        <f t="shared" si="50"/>
        <v>142887.50999999841</v>
      </c>
      <c r="AB97" s="114">
        <f t="shared" si="50"/>
        <v>29391.019999999418</v>
      </c>
      <c r="AC97" s="114">
        <f t="shared" si="50"/>
        <v>26356.460000000006</v>
      </c>
      <c r="AD97" s="115">
        <f t="shared" si="51"/>
        <v>0</v>
      </c>
      <c r="AE97" s="115"/>
      <c r="AF97" s="115"/>
      <c r="AG97" s="115"/>
      <c r="AH97" s="115"/>
      <c r="AI97" s="115">
        <f t="shared" si="52"/>
        <v>0</v>
      </c>
      <c r="AJ97" s="115"/>
      <c r="AK97" s="115"/>
      <c r="AL97" s="115"/>
      <c r="AM97" s="115"/>
      <c r="AN97" s="115">
        <f t="shared" si="53"/>
        <v>16724.120000000021</v>
      </c>
      <c r="AO97" s="115"/>
      <c r="AP97" s="115"/>
      <c r="AQ97" s="115">
        <f t="shared" si="54"/>
        <v>16724.120000000021</v>
      </c>
      <c r="AR97" s="115">
        <f t="shared" si="54"/>
        <v>0</v>
      </c>
      <c r="AS97" s="115">
        <f t="shared" si="55"/>
        <v>36185.049999999988</v>
      </c>
      <c r="AT97" s="115">
        <f t="shared" si="56"/>
        <v>32709.279999999988</v>
      </c>
      <c r="AU97" s="115">
        <f t="shared" si="56"/>
        <v>2796.300000000002</v>
      </c>
      <c r="AV97" s="115">
        <f t="shared" si="56"/>
        <v>28.060000000000002</v>
      </c>
      <c r="AW97" s="115">
        <f t="shared" si="56"/>
        <v>651.41000000000042</v>
      </c>
      <c r="AX97" s="115">
        <f t="shared" si="57"/>
        <v>0</v>
      </c>
      <c r="AY97" s="115"/>
      <c r="AZ97" s="115"/>
      <c r="BA97" s="115"/>
      <c r="BB97" s="115"/>
      <c r="BC97" s="115">
        <f t="shared" si="58"/>
        <v>0</v>
      </c>
      <c r="BD97" s="115"/>
      <c r="BE97" s="115"/>
      <c r="BF97" s="115"/>
      <c r="BG97" s="115"/>
      <c r="BH97" s="115">
        <f t="shared" si="59"/>
        <v>0</v>
      </c>
      <c r="BI97" s="115"/>
      <c r="BJ97" s="115"/>
      <c r="BK97" s="115"/>
      <c r="BL97" s="115"/>
      <c r="BM97" s="115">
        <f t="shared" si="60"/>
        <v>5.2200000000000006</v>
      </c>
      <c r="BN97" s="115">
        <f t="shared" si="61"/>
        <v>1.46</v>
      </c>
      <c r="BO97" s="115">
        <f t="shared" si="61"/>
        <v>3.7600000000000007</v>
      </c>
      <c r="BP97" s="117"/>
      <c r="BQ97" s="117"/>
      <c r="BR97" s="115">
        <f t="shared" si="62"/>
        <v>2259.5100000000002</v>
      </c>
      <c r="BS97" s="118">
        <f t="shared" si="63"/>
        <v>620.12</v>
      </c>
      <c r="BT97" s="118">
        <f t="shared" si="63"/>
        <v>1639.3900000000003</v>
      </c>
      <c r="BU97" s="119"/>
      <c r="BV97" s="119"/>
      <c r="BW97" s="115">
        <f t="shared" si="64"/>
        <v>0</v>
      </c>
      <c r="BX97" s="118">
        <f t="shared" si="65"/>
        <v>0</v>
      </c>
      <c r="BY97" s="118">
        <f t="shared" si="65"/>
        <v>0</v>
      </c>
      <c r="BZ97" s="119"/>
      <c r="CA97" s="119"/>
      <c r="CB97" s="120">
        <f t="shared" si="2"/>
        <v>464438.77999999811</v>
      </c>
      <c r="CC97" s="115">
        <f t="shared" si="66"/>
        <v>36190.26999999999</v>
      </c>
      <c r="CD97" s="117">
        <f t="shared" si="67"/>
        <v>32710.739999999987</v>
      </c>
      <c r="CE97" s="117">
        <f t="shared" si="67"/>
        <v>2800.0600000000022</v>
      </c>
      <c r="CF97" s="117">
        <f t="shared" si="67"/>
        <v>28.060000000000002</v>
      </c>
      <c r="CG97" s="117">
        <f t="shared" si="67"/>
        <v>651.41000000000042</v>
      </c>
      <c r="CH97" s="115">
        <f t="shared" si="68"/>
        <v>137097.92000000013</v>
      </c>
      <c r="CI97" s="117">
        <f t="shared" si="69"/>
        <v>105118.06000000004</v>
      </c>
      <c r="CJ97" s="117">
        <f t="shared" si="69"/>
        <v>21784.230000000083</v>
      </c>
      <c r="CK97" s="117">
        <f t="shared" si="69"/>
        <v>1153.4999999999973</v>
      </c>
      <c r="CL97" s="117">
        <f t="shared" si="69"/>
        <v>9042.1299999999956</v>
      </c>
      <c r="CM97" s="115">
        <f t="shared" si="70"/>
        <v>291150.58999999799</v>
      </c>
      <c r="CN97" s="117">
        <f t="shared" si="71"/>
        <v>97804.490000000136</v>
      </c>
      <c r="CO97" s="117">
        <f t="shared" si="71"/>
        <v>151182.31999999844</v>
      </c>
      <c r="CP97" s="117">
        <f t="shared" si="71"/>
        <v>13692.099999999396</v>
      </c>
      <c r="CQ97" s="117">
        <f t="shared" si="71"/>
        <v>28471.680000000008</v>
      </c>
      <c r="CR97" s="121" t="s">
        <v>145</v>
      </c>
    </row>
    <row r="98" spans="1:96" s="121" customFormat="1" ht="11.1" hidden="1" customHeight="1" x14ac:dyDescent="0.2">
      <c r="A98" s="196">
        <v>7</v>
      </c>
      <c r="B98" s="113" t="s">
        <v>16</v>
      </c>
      <c r="C98" s="114">
        <v>791488</v>
      </c>
      <c r="D98" s="114">
        <f t="shared" si="42"/>
        <v>562190.99000000034</v>
      </c>
      <c r="E98" s="115">
        <f t="shared" si="43"/>
        <v>247242.52999999936</v>
      </c>
      <c r="F98" s="116">
        <f t="shared" si="44"/>
        <v>165631.549999999</v>
      </c>
      <c r="G98" s="116">
        <f t="shared" si="44"/>
        <v>18634.340000000127</v>
      </c>
      <c r="H98" s="116">
        <f t="shared" si="44"/>
        <v>8780.0100000000439</v>
      </c>
      <c r="I98" s="116">
        <f t="shared" si="44"/>
        <v>54196.630000000187</v>
      </c>
      <c r="J98" s="115">
        <f t="shared" si="45"/>
        <v>2010.05</v>
      </c>
      <c r="K98" s="115">
        <v>1919.3500000000001</v>
      </c>
      <c r="L98" s="115">
        <v>3.36</v>
      </c>
      <c r="M98" s="116"/>
      <c r="N98" s="116">
        <v>87.339999999999975</v>
      </c>
      <c r="O98" s="115">
        <f t="shared" si="46"/>
        <v>45029.889999999854</v>
      </c>
      <c r="P98" s="116">
        <f t="shared" si="47"/>
        <v>6048.6599999999944</v>
      </c>
      <c r="Q98" s="116">
        <f t="shared" si="47"/>
        <v>11076.580000000082</v>
      </c>
      <c r="R98" s="116">
        <f t="shared" si="47"/>
        <v>823.28999999999849</v>
      </c>
      <c r="S98" s="116">
        <f t="shared" si="47"/>
        <v>27081.359999999782</v>
      </c>
      <c r="T98" s="115">
        <f t="shared" si="48"/>
        <v>8291.7499999999909</v>
      </c>
      <c r="U98" s="116"/>
      <c r="V98" s="116"/>
      <c r="W98" s="116">
        <f t="shared" si="19"/>
        <v>7927.2699999999913</v>
      </c>
      <c r="X98" s="116">
        <f t="shared" si="19"/>
        <v>364.48</v>
      </c>
      <c r="Y98" s="115">
        <f t="shared" si="49"/>
        <v>259333.15000000081</v>
      </c>
      <c r="Z98" s="114">
        <f t="shared" si="50"/>
        <v>136527.72000000061</v>
      </c>
      <c r="AA98" s="114">
        <f t="shared" si="50"/>
        <v>53216.889999999978</v>
      </c>
      <c r="AB98" s="114">
        <f t="shared" si="50"/>
        <v>14092.330000000355</v>
      </c>
      <c r="AC98" s="114">
        <f t="shared" si="50"/>
        <v>55496.209999999839</v>
      </c>
      <c r="AD98" s="115">
        <f t="shared" si="51"/>
        <v>0</v>
      </c>
      <c r="AE98" s="115"/>
      <c r="AF98" s="115"/>
      <c r="AG98" s="115"/>
      <c r="AH98" s="115"/>
      <c r="AI98" s="115">
        <f t="shared" si="52"/>
        <v>0</v>
      </c>
      <c r="AJ98" s="115"/>
      <c r="AK98" s="115"/>
      <c r="AL98" s="115"/>
      <c r="AM98" s="115"/>
      <c r="AN98" s="115">
        <f t="shared" si="53"/>
        <v>2077.0899999999983</v>
      </c>
      <c r="AO98" s="115"/>
      <c r="AP98" s="115"/>
      <c r="AQ98" s="115">
        <f t="shared" si="54"/>
        <v>2077.0899999999983</v>
      </c>
      <c r="AR98" s="115">
        <f t="shared" si="54"/>
        <v>0</v>
      </c>
      <c r="AS98" s="115">
        <f t="shared" si="55"/>
        <v>55615.31000000018</v>
      </c>
      <c r="AT98" s="115">
        <f t="shared" si="56"/>
        <v>44689.79000000019</v>
      </c>
      <c r="AU98" s="115">
        <f t="shared" si="56"/>
        <v>1977.0199999999977</v>
      </c>
      <c r="AV98" s="115">
        <f t="shared" si="56"/>
        <v>946.69999999999982</v>
      </c>
      <c r="AW98" s="115">
        <f t="shared" si="56"/>
        <v>8001.7999999999947</v>
      </c>
      <c r="AX98" s="115">
        <f t="shared" si="57"/>
        <v>0</v>
      </c>
      <c r="AY98" s="115"/>
      <c r="AZ98" s="115"/>
      <c r="BA98" s="115"/>
      <c r="BB98" s="115"/>
      <c r="BC98" s="115">
        <f t="shared" si="58"/>
        <v>0</v>
      </c>
      <c r="BD98" s="115"/>
      <c r="BE98" s="115"/>
      <c r="BF98" s="115"/>
      <c r="BG98" s="115"/>
      <c r="BH98" s="115">
        <f t="shared" si="59"/>
        <v>0</v>
      </c>
      <c r="BI98" s="115"/>
      <c r="BJ98" s="115"/>
      <c r="BK98" s="115"/>
      <c r="BL98" s="115"/>
      <c r="BM98" s="115">
        <f t="shared" si="60"/>
        <v>260.81999999999994</v>
      </c>
      <c r="BN98" s="115">
        <f t="shared" si="61"/>
        <v>245.98999999999995</v>
      </c>
      <c r="BO98" s="115">
        <f t="shared" si="61"/>
        <v>14.83</v>
      </c>
      <c r="BP98" s="117"/>
      <c r="BQ98" s="117"/>
      <c r="BR98" s="115">
        <f t="shared" si="62"/>
        <v>18255.200000000226</v>
      </c>
      <c r="BS98" s="118">
        <f t="shared" si="63"/>
        <v>14798.970000000196</v>
      </c>
      <c r="BT98" s="118">
        <f t="shared" si="63"/>
        <v>3456.2300000000309</v>
      </c>
      <c r="BU98" s="119"/>
      <c r="BV98" s="119"/>
      <c r="BW98" s="115">
        <f t="shared" si="64"/>
        <v>684.6</v>
      </c>
      <c r="BX98" s="118">
        <f t="shared" si="65"/>
        <v>684.6</v>
      </c>
      <c r="BY98" s="118">
        <f t="shared" si="65"/>
        <v>0</v>
      </c>
      <c r="BZ98" s="119"/>
      <c r="CA98" s="119"/>
      <c r="CB98" s="120">
        <f t="shared" si="2"/>
        <v>571022.7700000006</v>
      </c>
      <c r="CC98" s="115">
        <f t="shared" si="66"/>
        <v>57886.180000000175</v>
      </c>
      <c r="CD98" s="117">
        <f t="shared" si="67"/>
        <v>46855.130000000187</v>
      </c>
      <c r="CE98" s="117">
        <f t="shared" si="67"/>
        <v>1995.2099999999975</v>
      </c>
      <c r="CF98" s="117">
        <f t="shared" si="67"/>
        <v>946.69999999999982</v>
      </c>
      <c r="CG98" s="117">
        <f t="shared" si="67"/>
        <v>8089.1399999999949</v>
      </c>
      <c r="CH98" s="115">
        <f t="shared" si="68"/>
        <v>192595.43999999951</v>
      </c>
      <c r="CI98" s="117">
        <f t="shared" si="69"/>
        <v>158348.139999999</v>
      </c>
      <c r="CJ98" s="117">
        <f t="shared" si="69"/>
        <v>7554.4000000000451</v>
      </c>
      <c r="CK98" s="117">
        <f t="shared" si="69"/>
        <v>29.450000000054388</v>
      </c>
      <c r="CL98" s="117">
        <f t="shared" si="69"/>
        <v>26663.450000000408</v>
      </c>
      <c r="CM98" s="115">
        <f t="shared" si="70"/>
        <v>320541.1500000009</v>
      </c>
      <c r="CN98" s="117">
        <f t="shared" si="71"/>
        <v>157375.35000000082</v>
      </c>
      <c r="CO98" s="117">
        <f t="shared" si="71"/>
        <v>67749.700000000084</v>
      </c>
      <c r="CP98" s="117">
        <f t="shared" si="71"/>
        <v>12838.530000000355</v>
      </c>
      <c r="CQ98" s="117">
        <f t="shared" si="71"/>
        <v>82577.569999999629</v>
      </c>
      <c r="CR98" s="121" t="s">
        <v>145</v>
      </c>
    </row>
    <row r="99" spans="1:96" s="121" customFormat="1" ht="11.1" hidden="1" customHeight="1" x14ac:dyDescent="0.2">
      <c r="A99" s="196">
        <v>8</v>
      </c>
      <c r="B99" s="113" t="s">
        <v>21</v>
      </c>
      <c r="C99" s="114">
        <v>586732</v>
      </c>
      <c r="D99" s="114">
        <f t="shared" si="42"/>
        <v>447941.69999999925</v>
      </c>
      <c r="E99" s="115">
        <f t="shared" si="43"/>
        <v>126003.33000000029</v>
      </c>
      <c r="F99" s="116">
        <f t="shared" si="44"/>
        <v>102831.82000000031</v>
      </c>
      <c r="G99" s="116">
        <f t="shared" si="44"/>
        <v>15457.209999999977</v>
      </c>
      <c r="H99" s="116">
        <f t="shared" si="44"/>
        <v>3334.1000000000004</v>
      </c>
      <c r="I99" s="116">
        <f t="shared" si="44"/>
        <v>4380.1999999999989</v>
      </c>
      <c r="J99" s="115">
        <f t="shared" si="45"/>
        <v>0</v>
      </c>
      <c r="K99" s="115"/>
      <c r="L99" s="115"/>
      <c r="M99" s="116"/>
      <c r="N99" s="116"/>
      <c r="O99" s="115">
        <f t="shared" si="46"/>
        <v>9851.9200000000037</v>
      </c>
      <c r="P99" s="116">
        <f t="shared" si="47"/>
        <v>2451.9200000000005</v>
      </c>
      <c r="Q99" s="116">
        <f t="shared" si="47"/>
        <v>5748.7500000000009</v>
      </c>
      <c r="R99" s="116">
        <f t="shared" si="47"/>
        <v>0</v>
      </c>
      <c r="S99" s="116">
        <f t="shared" si="47"/>
        <v>1651.2500000000014</v>
      </c>
      <c r="T99" s="115">
        <f t="shared" si="48"/>
        <v>3334.1000000000004</v>
      </c>
      <c r="U99" s="116"/>
      <c r="V99" s="116"/>
      <c r="W99" s="116">
        <f t="shared" si="19"/>
        <v>3334.1000000000004</v>
      </c>
      <c r="X99" s="116">
        <f t="shared" si="19"/>
        <v>0</v>
      </c>
      <c r="Y99" s="115">
        <f t="shared" si="49"/>
        <v>275224.60999999905</v>
      </c>
      <c r="Z99" s="114">
        <f t="shared" si="50"/>
        <v>83072.109999999244</v>
      </c>
      <c r="AA99" s="114">
        <f t="shared" si="50"/>
        <v>147503.75000000009</v>
      </c>
      <c r="AB99" s="114">
        <f t="shared" si="50"/>
        <v>24147.089999999793</v>
      </c>
      <c r="AC99" s="114">
        <f t="shared" si="50"/>
        <v>20501.659999999942</v>
      </c>
      <c r="AD99" s="115">
        <f t="shared" si="51"/>
        <v>0</v>
      </c>
      <c r="AE99" s="115"/>
      <c r="AF99" s="115"/>
      <c r="AG99" s="115"/>
      <c r="AH99" s="115"/>
      <c r="AI99" s="115">
        <f t="shared" si="52"/>
        <v>0</v>
      </c>
      <c r="AJ99" s="115"/>
      <c r="AK99" s="115"/>
      <c r="AL99" s="115"/>
      <c r="AM99" s="115"/>
      <c r="AN99" s="115">
        <f t="shared" si="53"/>
        <v>22962.949999999866</v>
      </c>
      <c r="AO99" s="115"/>
      <c r="AP99" s="115"/>
      <c r="AQ99" s="115">
        <f t="shared" si="54"/>
        <v>22962.949999999866</v>
      </c>
      <c r="AR99" s="115">
        <f t="shared" si="54"/>
        <v>0</v>
      </c>
      <c r="AS99" s="115">
        <f t="shared" si="55"/>
        <v>46713.759999999922</v>
      </c>
      <c r="AT99" s="115">
        <f t="shared" si="56"/>
        <v>42738.669999999925</v>
      </c>
      <c r="AU99" s="115">
        <f t="shared" si="56"/>
        <v>2618.5999999999981</v>
      </c>
      <c r="AV99" s="115">
        <f t="shared" si="56"/>
        <v>759.31000000000006</v>
      </c>
      <c r="AW99" s="115">
        <f t="shared" si="56"/>
        <v>597.1800000000004</v>
      </c>
      <c r="AX99" s="115">
        <f t="shared" si="57"/>
        <v>0</v>
      </c>
      <c r="AY99" s="115"/>
      <c r="AZ99" s="115"/>
      <c r="BA99" s="115"/>
      <c r="BB99" s="115"/>
      <c r="BC99" s="115">
        <f t="shared" si="58"/>
        <v>0</v>
      </c>
      <c r="BD99" s="115"/>
      <c r="BE99" s="115"/>
      <c r="BF99" s="115"/>
      <c r="BG99" s="115"/>
      <c r="BH99" s="115">
        <f t="shared" si="59"/>
        <v>0</v>
      </c>
      <c r="BI99" s="115"/>
      <c r="BJ99" s="115"/>
      <c r="BK99" s="115"/>
      <c r="BL99" s="115"/>
      <c r="BM99" s="115">
        <f t="shared" si="60"/>
        <v>304.56999999999994</v>
      </c>
      <c r="BN99" s="115">
        <f t="shared" si="61"/>
        <v>268.1699999999999</v>
      </c>
      <c r="BO99" s="115">
        <f t="shared" si="61"/>
        <v>36.400000000000006</v>
      </c>
      <c r="BP99" s="117"/>
      <c r="BQ99" s="117"/>
      <c r="BR99" s="115">
        <f t="shared" si="62"/>
        <v>0</v>
      </c>
      <c r="BS99" s="118">
        <f t="shared" si="63"/>
        <v>0</v>
      </c>
      <c r="BT99" s="118">
        <f t="shared" si="63"/>
        <v>0</v>
      </c>
      <c r="BU99" s="119"/>
      <c r="BV99" s="119"/>
      <c r="BW99" s="115">
        <f t="shared" si="64"/>
        <v>0</v>
      </c>
      <c r="BX99" s="118">
        <f t="shared" si="65"/>
        <v>0</v>
      </c>
      <c r="BY99" s="118">
        <f t="shared" si="65"/>
        <v>0</v>
      </c>
      <c r="BZ99" s="119"/>
      <c r="CA99" s="119"/>
      <c r="CB99" s="120">
        <f t="shared" si="2"/>
        <v>421949.21999999939</v>
      </c>
      <c r="CC99" s="115">
        <f t="shared" si="66"/>
        <v>47018.329999999922</v>
      </c>
      <c r="CD99" s="117">
        <f t="shared" si="67"/>
        <v>43006.839999999924</v>
      </c>
      <c r="CE99" s="117">
        <f t="shared" si="67"/>
        <v>2654.9999999999982</v>
      </c>
      <c r="CF99" s="117">
        <f t="shared" si="67"/>
        <v>759.31000000000006</v>
      </c>
      <c r="CG99" s="117">
        <f t="shared" si="67"/>
        <v>597.1800000000004</v>
      </c>
      <c r="CH99" s="115">
        <f t="shared" si="68"/>
        <v>112817.31000000029</v>
      </c>
      <c r="CI99" s="117">
        <f t="shared" si="69"/>
        <v>100379.90000000031</v>
      </c>
      <c r="CJ99" s="117">
        <f t="shared" si="69"/>
        <v>9708.4599999999773</v>
      </c>
      <c r="CK99" s="117">
        <f t="shared" si="69"/>
        <v>0</v>
      </c>
      <c r="CL99" s="117">
        <f t="shared" si="69"/>
        <v>2728.9499999999975</v>
      </c>
      <c r="CM99" s="115">
        <f t="shared" si="70"/>
        <v>262113.5799999992</v>
      </c>
      <c r="CN99" s="117">
        <f t="shared" si="71"/>
        <v>85524.029999999242</v>
      </c>
      <c r="CO99" s="117">
        <f t="shared" si="71"/>
        <v>153252.50000000009</v>
      </c>
      <c r="CP99" s="117">
        <f t="shared" si="71"/>
        <v>1184.1399999999267</v>
      </c>
      <c r="CQ99" s="117">
        <f t="shared" si="71"/>
        <v>22152.909999999942</v>
      </c>
      <c r="CR99" s="121" t="s">
        <v>145</v>
      </c>
    </row>
    <row r="100" spans="1:96" s="121" customFormat="1" ht="11.1" hidden="1" customHeight="1" x14ac:dyDescent="0.2">
      <c r="A100" s="196">
        <v>9</v>
      </c>
      <c r="B100" s="113" t="s">
        <v>18</v>
      </c>
      <c r="C100" s="114">
        <v>353342</v>
      </c>
      <c r="D100" s="114">
        <f t="shared" si="42"/>
        <v>171535.00000000081</v>
      </c>
      <c r="E100" s="115">
        <f t="shared" si="43"/>
        <v>33474.189999999988</v>
      </c>
      <c r="F100" s="116">
        <f t="shared" si="44"/>
        <v>23098.639999999963</v>
      </c>
      <c r="G100" s="116">
        <f t="shared" si="44"/>
        <v>8885.4900000000234</v>
      </c>
      <c r="H100" s="116">
        <f t="shared" si="44"/>
        <v>600.56999999999994</v>
      </c>
      <c r="I100" s="116">
        <f t="shared" si="44"/>
        <v>889.4899999999991</v>
      </c>
      <c r="J100" s="115">
        <f t="shared" si="45"/>
        <v>0</v>
      </c>
      <c r="K100" s="115"/>
      <c r="L100" s="115"/>
      <c r="M100" s="116"/>
      <c r="N100" s="116"/>
      <c r="O100" s="115">
        <f t="shared" si="46"/>
        <v>7964.079999999999</v>
      </c>
      <c r="P100" s="116">
        <f t="shared" si="47"/>
        <v>2620.5900000000015</v>
      </c>
      <c r="Q100" s="116">
        <f t="shared" si="47"/>
        <v>4867.0999999999976</v>
      </c>
      <c r="R100" s="116">
        <f t="shared" si="47"/>
        <v>288.5200000000001</v>
      </c>
      <c r="S100" s="116">
        <f t="shared" si="47"/>
        <v>187.86999999999992</v>
      </c>
      <c r="T100" s="115">
        <f t="shared" si="48"/>
        <v>154.52999999999997</v>
      </c>
      <c r="U100" s="116"/>
      <c r="V100" s="116"/>
      <c r="W100" s="116">
        <f t="shared" si="19"/>
        <v>154.52999999999997</v>
      </c>
      <c r="X100" s="116">
        <f t="shared" si="19"/>
        <v>0</v>
      </c>
      <c r="Y100" s="115">
        <f t="shared" si="49"/>
        <v>120756.68000000081</v>
      </c>
      <c r="Z100" s="114">
        <f t="shared" si="50"/>
        <v>13125.650000000007</v>
      </c>
      <c r="AA100" s="114">
        <f t="shared" si="50"/>
        <v>93094.250000000538</v>
      </c>
      <c r="AB100" s="114">
        <f t="shared" si="50"/>
        <v>12253.00000000026</v>
      </c>
      <c r="AC100" s="114">
        <f t="shared" si="50"/>
        <v>2283.7800000000002</v>
      </c>
      <c r="AD100" s="115">
        <f t="shared" si="51"/>
        <v>0</v>
      </c>
      <c r="AE100" s="115"/>
      <c r="AF100" s="115"/>
      <c r="AG100" s="115"/>
      <c r="AH100" s="115"/>
      <c r="AI100" s="115">
        <f t="shared" si="52"/>
        <v>0</v>
      </c>
      <c r="AJ100" s="115"/>
      <c r="AK100" s="115"/>
      <c r="AL100" s="115"/>
      <c r="AM100" s="115"/>
      <c r="AN100" s="115">
        <f t="shared" si="53"/>
        <v>10593.410000000105</v>
      </c>
      <c r="AO100" s="115"/>
      <c r="AP100" s="115"/>
      <c r="AQ100" s="115">
        <f t="shared" si="54"/>
        <v>10591.410000000105</v>
      </c>
      <c r="AR100" s="115">
        <f t="shared" si="54"/>
        <v>2</v>
      </c>
      <c r="AS100" s="115">
        <f t="shared" si="55"/>
        <v>17304.130000000005</v>
      </c>
      <c r="AT100" s="115">
        <f t="shared" si="56"/>
        <v>11754.480000000009</v>
      </c>
      <c r="AU100" s="115">
        <f t="shared" si="56"/>
        <v>4284.1499999999996</v>
      </c>
      <c r="AV100" s="115">
        <f t="shared" si="56"/>
        <v>817.42999999999677</v>
      </c>
      <c r="AW100" s="115">
        <f t="shared" si="56"/>
        <v>448.07</v>
      </c>
      <c r="AX100" s="115">
        <f t="shared" si="57"/>
        <v>0</v>
      </c>
      <c r="AY100" s="115"/>
      <c r="AZ100" s="115"/>
      <c r="BA100" s="115"/>
      <c r="BB100" s="115"/>
      <c r="BC100" s="115">
        <f t="shared" si="58"/>
        <v>0</v>
      </c>
      <c r="BD100" s="115"/>
      <c r="BE100" s="115"/>
      <c r="BF100" s="115"/>
      <c r="BG100" s="115"/>
      <c r="BH100" s="115">
        <f t="shared" si="59"/>
        <v>0</v>
      </c>
      <c r="BI100" s="115"/>
      <c r="BJ100" s="115"/>
      <c r="BK100" s="115"/>
      <c r="BL100" s="115"/>
      <c r="BM100" s="115">
        <f t="shared" si="60"/>
        <v>4.4400000000000004</v>
      </c>
      <c r="BN100" s="115">
        <f t="shared" si="61"/>
        <v>0</v>
      </c>
      <c r="BO100" s="115">
        <f t="shared" si="61"/>
        <v>4.4400000000000004</v>
      </c>
      <c r="BP100" s="117"/>
      <c r="BQ100" s="117"/>
      <c r="BR100" s="115">
        <f t="shared" si="62"/>
        <v>11753.710000000076</v>
      </c>
      <c r="BS100" s="118">
        <f t="shared" si="63"/>
        <v>627.89999999999975</v>
      </c>
      <c r="BT100" s="118">
        <f t="shared" si="63"/>
        <v>11125.810000000076</v>
      </c>
      <c r="BU100" s="119"/>
      <c r="BV100" s="119"/>
      <c r="BW100" s="115">
        <f t="shared" si="64"/>
        <v>13.06</v>
      </c>
      <c r="BX100" s="118">
        <f t="shared" si="65"/>
        <v>0</v>
      </c>
      <c r="BY100" s="118">
        <f t="shared" si="65"/>
        <v>13.06</v>
      </c>
      <c r="BZ100" s="119"/>
      <c r="CA100" s="119"/>
      <c r="CB100" s="120">
        <f t="shared" si="2"/>
        <v>172558.27000000078</v>
      </c>
      <c r="CC100" s="115">
        <f t="shared" si="66"/>
        <v>17308.570000000003</v>
      </c>
      <c r="CD100" s="117">
        <f t="shared" si="67"/>
        <v>11754.480000000009</v>
      </c>
      <c r="CE100" s="117">
        <f t="shared" si="67"/>
        <v>4288.5899999999992</v>
      </c>
      <c r="CF100" s="117">
        <f t="shared" si="67"/>
        <v>817.42999999999677</v>
      </c>
      <c r="CG100" s="117">
        <f t="shared" si="67"/>
        <v>448.07</v>
      </c>
      <c r="CH100" s="115">
        <f t="shared" si="68"/>
        <v>25368.639999999989</v>
      </c>
      <c r="CI100" s="117">
        <f t="shared" si="69"/>
        <v>20478.049999999963</v>
      </c>
      <c r="CJ100" s="117">
        <f t="shared" si="69"/>
        <v>4031.4500000000257</v>
      </c>
      <c r="CK100" s="117">
        <f t="shared" si="69"/>
        <v>157.51999999999987</v>
      </c>
      <c r="CL100" s="117">
        <f t="shared" si="69"/>
        <v>701.61999999999921</v>
      </c>
      <c r="CM100" s="115">
        <f t="shared" si="70"/>
        <v>129881.06000000077</v>
      </c>
      <c r="CN100" s="117">
        <f t="shared" si="71"/>
        <v>16374.140000000009</v>
      </c>
      <c r="CO100" s="117">
        <f t="shared" si="71"/>
        <v>109087.1600000006</v>
      </c>
      <c r="CP100" s="117">
        <f t="shared" si="71"/>
        <v>1950.1100000001547</v>
      </c>
      <c r="CQ100" s="117">
        <f t="shared" si="71"/>
        <v>2469.65</v>
      </c>
      <c r="CR100" s="121" t="s">
        <v>145</v>
      </c>
    </row>
    <row r="101" spans="1:96" s="121" customFormat="1" ht="11.1" hidden="1" customHeight="1" x14ac:dyDescent="0.2">
      <c r="A101" s="196">
        <v>10</v>
      </c>
      <c r="B101" s="113" t="s">
        <v>22</v>
      </c>
      <c r="C101" s="114">
        <v>123091</v>
      </c>
      <c r="D101" s="114">
        <f t="shared" si="42"/>
        <v>33934.150000000081</v>
      </c>
      <c r="E101" s="115">
        <f t="shared" si="43"/>
        <v>4177.7499999999982</v>
      </c>
      <c r="F101" s="116">
        <f t="shared" si="44"/>
        <v>1131.1299999999999</v>
      </c>
      <c r="G101" s="116">
        <f t="shared" si="44"/>
        <v>2640.8499999999976</v>
      </c>
      <c r="H101" s="116">
        <f t="shared" si="44"/>
        <v>79.79000000000002</v>
      </c>
      <c r="I101" s="116">
        <f t="shared" si="44"/>
        <v>325.98000000000008</v>
      </c>
      <c r="J101" s="115">
        <f t="shared" si="45"/>
        <v>0</v>
      </c>
      <c r="K101" s="115"/>
      <c r="L101" s="115"/>
      <c r="M101" s="116"/>
      <c r="N101" s="116"/>
      <c r="O101" s="115">
        <f t="shared" si="46"/>
        <v>855.43000000000029</v>
      </c>
      <c r="P101" s="116">
        <f t="shared" si="47"/>
        <v>54.910000000000004</v>
      </c>
      <c r="Q101" s="116">
        <f t="shared" si="47"/>
        <v>616.56000000000029</v>
      </c>
      <c r="R101" s="116">
        <f t="shared" si="47"/>
        <v>7.4400000000000013</v>
      </c>
      <c r="S101" s="116">
        <f t="shared" si="47"/>
        <v>176.51999999999998</v>
      </c>
      <c r="T101" s="115">
        <f t="shared" si="48"/>
        <v>26.91</v>
      </c>
      <c r="U101" s="116"/>
      <c r="V101" s="116"/>
      <c r="W101" s="116">
        <f t="shared" si="19"/>
        <v>23.89</v>
      </c>
      <c r="X101" s="116">
        <f t="shared" si="19"/>
        <v>3.02</v>
      </c>
      <c r="Y101" s="115">
        <f t="shared" si="49"/>
        <v>13940.610000000077</v>
      </c>
      <c r="Z101" s="114">
        <f t="shared" si="50"/>
        <v>193.25</v>
      </c>
      <c r="AA101" s="114">
        <f t="shared" si="50"/>
        <v>10419.470000000092</v>
      </c>
      <c r="AB101" s="114">
        <f t="shared" si="50"/>
        <v>2395.8999999999851</v>
      </c>
      <c r="AC101" s="114">
        <f t="shared" si="50"/>
        <v>931.9899999999991</v>
      </c>
      <c r="AD101" s="115">
        <f t="shared" si="51"/>
        <v>0</v>
      </c>
      <c r="AE101" s="115"/>
      <c r="AF101" s="115"/>
      <c r="AG101" s="115"/>
      <c r="AH101" s="115"/>
      <c r="AI101" s="115">
        <f t="shared" si="52"/>
        <v>0</v>
      </c>
      <c r="AJ101" s="115"/>
      <c r="AK101" s="115"/>
      <c r="AL101" s="115"/>
      <c r="AM101" s="115"/>
      <c r="AN101" s="115">
        <f t="shared" si="53"/>
        <v>2443.1899999999823</v>
      </c>
      <c r="AO101" s="115"/>
      <c r="AP101" s="115"/>
      <c r="AQ101" s="115">
        <f t="shared" si="54"/>
        <v>1919.779999999982</v>
      </c>
      <c r="AR101" s="115">
        <f t="shared" si="54"/>
        <v>523.4100000000002</v>
      </c>
      <c r="AS101" s="115">
        <f t="shared" si="55"/>
        <v>15815.790000000005</v>
      </c>
      <c r="AT101" s="115">
        <f t="shared" si="56"/>
        <v>10641.909999999998</v>
      </c>
      <c r="AU101" s="115">
        <f t="shared" si="56"/>
        <v>4812.7900000000054</v>
      </c>
      <c r="AV101" s="115">
        <f t="shared" si="56"/>
        <v>141.05999999999997</v>
      </c>
      <c r="AW101" s="115">
        <f t="shared" si="56"/>
        <v>220.02999999999997</v>
      </c>
      <c r="AX101" s="115">
        <f t="shared" si="57"/>
        <v>0</v>
      </c>
      <c r="AY101" s="115"/>
      <c r="AZ101" s="115"/>
      <c r="BA101" s="115"/>
      <c r="BB101" s="115"/>
      <c r="BC101" s="115">
        <f t="shared" si="58"/>
        <v>0</v>
      </c>
      <c r="BD101" s="115"/>
      <c r="BE101" s="115"/>
      <c r="BF101" s="115"/>
      <c r="BG101" s="115"/>
      <c r="BH101" s="115">
        <f t="shared" si="59"/>
        <v>0</v>
      </c>
      <c r="BI101" s="115"/>
      <c r="BJ101" s="115"/>
      <c r="BK101" s="115"/>
      <c r="BL101" s="115"/>
      <c r="BM101" s="115">
        <f t="shared" si="60"/>
        <v>0</v>
      </c>
      <c r="BN101" s="115">
        <f t="shared" si="61"/>
        <v>0</v>
      </c>
      <c r="BO101" s="115">
        <f t="shared" si="61"/>
        <v>0</v>
      </c>
      <c r="BP101" s="117"/>
      <c r="BQ101" s="117"/>
      <c r="BR101" s="115">
        <f t="shared" si="62"/>
        <v>0</v>
      </c>
      <c r="BS101" s="118">
        <f t="shared" si="63"/>
        <v>0</v>
      </c>
      <c r="BT101" s="118">
        <f t="shared" si="63"/>
        <v>0</v>
      </c>
      <c r="BU101" s="119"/>
      <c r="BV101" s="119"/>
      <c r="BW101" s="115">
        <f t="shared" si="64"/>
        <v>33.65</v>
      </c>
      <c r="BX101" s="118">
        <f t="shared" si="65"/>
        <v>0</v>
      </c>
      <c r="BY101" s="118">
        <f t="shared" si="65"/>
        <v>33.65</v>
      </c>
      <c r="BZ101" s="119"/>
      <c r="CA101" s="119"/>
      <c r="CB101" s="120">
        <f t="shared" si="2"/>
        <v>31497.700000000095</v>
      </c>
      <c r="CC101" s="115">
        <f t="shared" si="66"/>
        <v>15815.790000000005</v>
      </c>
      <c r="CD101" s="117">
        <f t="shared" si="67"/>
        <v>10641.909999999998</v>
      </c>
      <c r="CE101" s="117">
        <f t="shared" si="67"/>
        <v>4812.7900000000054</v>
      </c>
      <c r="CF101" s="117">
        <f t="shared" si="67"/>
        <v>141.05999999999997</v>
      </c>
      <c r="CG101" s="117">
        <f t="shared" si="67"/>
        <v>220.02999999999997</v>
      </c>
      <c r="CH101" s="115">
        <f t="shared" si="68"/>
        <v>3329.0599999999972</v>
      </c>
      <c r="CI101" s="117">
        <f t="shared" si="69"/>
        <v>1076.2199999999998</v>
      </c>
      <c r="CJ101" s="117">
        <f t="shared" si="69"/>
        <v>2057.9399999999973</v>
      </c>
      <c r="CK101" s="117">
        <f t="shared" si="69"/>
        <v>48.460000000000022</v>
      </c>
      <c r="CL101" s="117">
        <f t="shared" si="69"/>
        <v>146.44000000000008</v>
      </c>
      <c r="CM101" s="115">
        <f t="shared" si="70"/>
        <v>12352.850000000093</v>
      </c>
      <c r="CN101" s="117">
        <f t="shared" si="71"/>
        <v>248.16</v>
      </c>
      <c r="CO101" s="117">
        <f t="shared" si="71"/>
        <v>11036.030000000092</v>
      </c>
      <c r="CP101" s="117">
        <f t="shared" si="71"/>
        <v>483.56000000000307</v>
      </c>
      <c r="CQ101" s="117">
        <f t="shared" si="71"/>
        <v>585.09999999999889</v>
      </c>
      <c r="CR101" s="121" t="s">
        <v>145</v>
      </c>
    </row>
    <row r="102" spans="1:96" s="121" customFormat="1" ht="11.1" hidden="1" customHeight="1" x14ac:dyDescent="0.2">
      <c r="A102" s="196">
        <v>11</v>
      </c>
      <c r="B102" s="113" t="s">
        <v>15</v>
      </c>
      <c r="C102" s="114">
        <v>670027</v>
      </c>
      <c r="D102" s="114">
        <f t="shared" si="42"/>
        <v>533775.95999999973</v>
      </c>
      <c r="E102" s="115">
        <f t="shared" si="43"/>
        <v>297461.81999999972</v>
      </c>
      <c r="F102" s="116">
        <f t="shared" si="44"/>
        <v>179755.74999999991</v>
      </c>
      <c r="G102" s="116">
        <f t="shared" si="44"/>
        <v>3050.2200000000012</v>
      </c>
      <c r="H102" s="116">
        <f t="shared" si="44"/>
        <v>4994.4999999999955</v>
      </c>
      <c r="I102" s="116">
        <f t="shared" si="44"/>
        <v>109661.34999999982</v>
      </c>
      <c r="J102" s="115">
        <f t="shared" si="45"/>
        <v>5945.54</v>
      </c>
      <c r="K102" s="115">
        <v>5849.25</v>
      </c>
      <c r="L102" s="115">
        <v>95.530000000000015</v>
      </c>
      <c r="M102" s="116">
        <v>0.76</v>
      </c>
      <c r="N102" s="116">
        <v>0</v>
      </c>
      <c r="O102" s="115">
        <f t="shared" si="46"/>
        <v>53855.769999999953</v>
      </c>
      <c r="P102" s="116">
        <f t="shared" si="47"/>
        <v>15610.520000000017</v>
      </c>
      <c r="Q102" s="116">
        <f t="shared" si="47"/>
        <v>395.89</v>
      </c>
      <c r="R102" s="116">
        <f t="shared" si="47"/>
        <v>209.27000000000012</v>
      </c>
      <c r="S102" s="116">
        <f t="shared" si="47"/>
        <v>37640.089999999938</v>
      </c>
      <c r="T102" s="115">
        <f t="shared" si="48"/>
        <v>19941.439999999962</v>
      </c>
      <c r="U102" s="116"/>
      <c r="V102" s="116"/>
      <c r="W102" s="116">
        <f t="shared" si="19"/>
        <v>4109.9999999999973</v>
      </c>
      <c r="X102" s="116">
        <f t="shared" si="19"/>
        <v>15831.439999999966</v>
      </c>
      <c r="Y102" s="115">
        <f t="shared" si="49"/>
        <v>218691.53999999998</v>
      </c>
      <c r="Z102" s="114">
        <f t="shared" si="50"/>
        <v>137567.19999999995</v>
      </c>
      <c r="AA102" s="114">
        <f t="shared" si="50"/>
        <v>12019.769999999977</v>
      </c>
      <c r="AB102" s="114">
        <f t="shared" si="50"/>
        <v>6018.2499999999873</v>
      </c>
      <c r="AC102" s="114">
        <f t="shared" si="50"/>
        <v>63086.320000000022</v>
      </c>
      <c r="AD102" s="115">
        <f t="shared" si="51"/>
        <v>0</v>
      </c>
      <c r="AE102" s="115">
        <v>0</v>
      </c>
      <c r="AF102" s="115">
        <v>0</v>
      </c>
      <c r="AG102" s="115">
        <v>0</v>
      </c>
      <c r="AH102" s="115">
        <v>0</v>
      </c>
      <c r="AI102" s="115">
        <f t="shared" si="52"/>
        <v>0</v>
      </c>
      <c r="AJ102" s="115"/>
      <c r="AK102" s="115"/>
      <c r="AL102" s="115"/>
      <c r="AM102" s="115"/>
      <c r="AN102" s="115">
        <f t="shared" si="53"/>
        <v>3894.4799999999937</v>
      </c>
      <c r="AO102" s="115"/>
      <c r="AP102" s="115"/>
      <c r="AQ102" s="115">
        <f t="shared" si="54"/>
        <v>3876.4299999999935</v>
      </c>
      <c r="AR102" s="115">
        <f t="shared" si="54"/>
        <v>18.05</v>
      </c>
      <c r="AS102" s="115">
        <f t="shared" si="55"/>
        <v>17622.600000000017</v>
      </c>
      <c r="AT102" s="115">
        <f t="shared" si="56"/>
        <v>13968.120000000014</v>
      </c>
      <c r="AU102" s="115">
        <f t="shared" si="56"/>
        <v>762.25</v>
      </c>
      <c r="AV102" s="115">
        <f t="shared" si="56"/>
        <v>165.35000000000002</v>
      </c>
      <c r="AW102" s="115">
        <f t="shared" si="56"/>
        <v>2726.8800000000019</v>
      </c>
      <c r="AX102" s="115">
        <f t="shared" si="57"/>
        <v>0</v>
      </c>
      <c r="AY102" s="115"/>
      <c r="AZ102" s="115"/>
      <c r="BA102" s="115"/>
      <c r="BB102" s="115"/>
      <c r="BC102" s="115">
        <f t="shared" si="58"/>
        <v>0</v>
      </c>
      <c r="BD102" s="115"/>
      <c r="BE102" s="115"/>
      <c r="BF102" s="115"/>
      <c r="BG102" s="115"/>
      <c r="BH102" s="115">
        <f t="shared" si="59"/>
        <v>0</v>
      </c>
      <c r="BI102" s="115"/>
      <c r="BJ102" s="115"/>
      <c r="BK102" s="115"/>
      <c r="BL102" s="115"/>
      <c r="BM102" s="115">
        <f t="shared" si="60"/>
        <v>104.95</v>
      </c>
      <c r="BN102" s="115">
        <f t="shared" si="61"/>
        <v>83.69</v>
      </c>
      <c r="BO102" s="115">
        <f t="shared" si="61"/>
        <v>21.26</v>
      </c>
      <c r="BP102" s="117"/>
      <c r="BQ102" s="117"/>
      <c r="BR102" s="115">
        <f t="shared" si="62"/>
        <v>11859.899999999947</v>
      </c>
      <c r="BS102" s="118">
        <f t="shared" si="63"/>
        <v>10655.869999999948</v>
      </c>
      <c r="BT102" s="118">
        <f t="shared" si="63"/>
        <v>1204.0299999999986</v>
      </c>
      <c r="BU102" s="119"/>
      <c r="BV102" s="119"/>
      <c r="BW102" s="115">
        <f t="shared" si="64"/>
        <v>1391.2399999999986</v>
      </c>
      <c r="BX102" s="118">
        <f t="shared" si="65"/>
        <v>1361.4899999999986</v>
      </c>
      <c r="BY102" s="118">
        <f t="shared" si="65"/>
        <v>29.750000000000004</v>
      </c>
      <c r="BZ102" s="119"/>
      <c r="CA102" s="119"/>
      <c r="CB102" s="120">
        <f t="shared" si="2"/>
        <v>523296.12999999966</v>
      </c>
      <c r="CC102" s="115">
        <f t="shared" si="66"/>
        <v>23673.090000000015</v>
      </c>
      <c r="CD102" s="117">
        <f t="shared" si="67"/>
        <v>19901.060000000012</v>
      </c>
      <c r="CE102" s="117">
        <f t="shared" si="67"/>
        <v>879.04</v>
      </c>
      <c r="CF102" s="117">
        <f t="shared" si="67"/>
        <v>166.11</v>
      </c>
      <c r="CG102" s="117">
        <f t="shared" si="67"/>
        <v>2726.8800000000019</v>
      </c>
      <c r="CH102" s="115">
        <f t="shared" si="68"/>
        <v>219110.30999999979</v>
      </c>
      <c r="CI102" s="117">
        <f t="shared" si="69"/>
        <v>159657.46999999988</v>
      </c>
      <c r="CJ102" s="117">
        <f t="shared" si="69"/>
        <v>2588.5500000000011</v>
      </c>
      <c r="CK102" s="117">
        <f t="shared" si="69"/>
        <v>674.46999999999753</v>
      </c>
      <c r="CL102" s="117">
        <f t="shared" si="69"/>
        <v>56189.819999999912</v>
      </c>
      <c r="CM102" s="115">
        <f t="shared" si="70"/>
        <v>280512.72999999986</v>
      </c>
      <c r="CN102" s="117">
        <f t="shared" si="71"/>
        <v>163833.58999999991</v>
      </c>
      <c r="CO102" s="117">
        <f t="shared" si="71"/>
        <v>13619.689999999975</v>
      </c>
      <c r="CP102" s="117">
        <f t="shared" si="71"/>
        <v>2351.0899999999938</v>
      </c>
      <c r="CQ102" s="117">
        <f t="shared" si="71"/>
        <v>100708.35999999996</v>
      </c>
    </row>
    <row r="103" spans="1:96" s="121" customFormat="1" ht="11.1" hidden="1" customHeight="1" x14ac:dyDescent="0.2">
      <c r="A103" s="196">
        <v>12</v>
      </c>
      <c r="B103" s="113" t="s">
        <v>97</v>
      </c>
      <c r="C103" s="114">
        <v>485996</v>
      </c>
      <c r="D103" s="114">
        <f t="shared" si="42"/>
        <v>423149.77000000025</v>
      </c>
      <c r="E103" s="115">
        <f t="shared" si="43"/>
        <v>94359.190000000046</v>
      </c>
      <c r="F103" s="116">
        <f t="shared" si="44"/>
        <v>78445.340000000026</v>
      </c>
      <c r="G103" s="116">
        <f t="shared" si="44"/>
        <v>4304.8600000000042</v>
      </c>
      <c r="H103" s="116">
        <f t="shared" si="44"/>
        <v>4400.8100000000095</v>
      </c>
      <c r="I103" s="116">
        <f t="shared" si="44"/>
        <v>7208.1800000000021</v>
      </c>
      <c r="J103" s="115">
        <f t="shared" si="45"/>
        <v>2692.93</v>
      </c>
      <c r="K103" s="115">
        <v>2474.6999999999998</v>
      </c>
      <c r="L103" s="115">
        <v>67.849999999999994</v>
      </c>
      <c r="M103" s="116">
        <v>88.100000000000009</v>
      </c>
      <c r="N103" s="116">
        <v>62.28</v>
      </c>
      <c r="O103" s="115">
        <f t="shared" si="46"/>
        <v>4742.5599999999968</v>
      </c>
      <c r="P103" s="116">
        <f t="shared" si="47"/>
        <v>0</v>
      </c>
      <c r="Q103" s="116">
        <f t="shared" si="47"/>
        <v>2086.149999999996</v>
      </c>
      <c r="R103" s="116">
        <f t="shared" si="47"/>
        <v>1055.8500000000004</v>
      </c>
      <c r="S103" s="116">
        <f t="shared" si="47"/>
        <v>1600.5600000000002</v>
      </c>
      <c r="T103" s="115">
        <f t="shared" si="48"/>
        <v>6830.6700000000028</v>
      </c>
      <c r="U103" s="116"/>
      <c r="V103" s="116"/>
      <c r="W103" s="116">
        <f t="shared" si="19"/>
        <v>2329.6000000000004</v>
      </c>
      <c r="X103" s="116">
        <f t="shared" si="19"/>
        <v>4501.0700000000024</v>
      </c>
      <c r="Y103" s="115">
        <f t="shared" si="49"/>
        <v>303654.38000000024</v>
      </c>
      <c r="Z103" s="114">
        <f t="shared" si="50"/>
        <v>179738.97999999992</v>
      </c>
      <c r="AA103" s="114">
        <f t="shared" si="50"/>
        <v>75296.830000000584</v>
      </c>
      <c r="AB103" s="114">
        <f t="shared" si="50"/>
        <v>22161.189999999853</v>
      </c>
      <c r="AC103" s="114">
        <f t="shared" si="50"/>
        <v>26457.379999999874</v>
      </c>
      <c r="AD103" s="115">
        <f t="shared" si="51"/>
        <v>1247.6199999999994</v>
      </c>
      <c r="AE103" s="115">
        <v>1061.5899999999997</v>
      </c>
      <c r="AF103" s="115">
        <v>155.84</v>
      </c>
      <c r="AG103" s="115">
        <v>11.100000000000001</v>
      </c>
      <c r="AH103" s="115">
        <v>19.090000000000003</v>
      </c>
      <c r="AI103" s="115">
        <f t="shared" si="52"/>
        <v>0</v>
      </c>
      <c r="AJ103" s="115"/>
      <c r="AK103" s="115"/>
      <c r="AL103" s="115"/>
      <c r="AM103" s="115"/>
      <c r="AN103" s="115">
        <f t="shared" si="53"/>
        <v>11460.339999999991</v>
      </c>
      <c r="AO103" s="115"/>
      <c r="AP103" s="115"/>
      <c r="AQ103" s="115">
        <f t="shared" si="54"/>
        <v>11460.339999999991</v>
      </c>
      <c r="AR103" s="115">
        <f t="shared" si="54"/>
        <v>0</v>
      </c>
      <c r="AS103" s="115">
        <f t="shared" si="55"/>
        <v>25136.199999999968</v>
      </c>
      <c r="AT103" s="115">
        <f t="shared" si="56"/>
        <v>22096.949999999968</v>
      </c>
      <c r="AU103" s="115">
        <f t="shared" si="56"/>
        <v>732.04000000000019</v>
      </c>
      <c r="AV103" s="115">
        <f t="shared" si="56"/>
        <v>893.7700000000001</v>
      </c>
      <c r="AW103" s="115">
        <f t="shared" si="56"/>
        <v>1413.4400000000005</v>
      </c>
      <c r="AX103" s="115">
        <f t="shared" si="57"/>
        <v>0</v>
      </c>
      <c r="AY103" s="115"/>
      <c r="AZ103" s="115"/>
      <c r="BA103" s="115"/>
      <c r="BB103" s="115"/>
      <c r="BC103" s="115">
        <f t="shared" si="58"/>
        <v>0</v>
      </c>
      <c r="BD103" s="115"/>
      <c r="BE103" s="115"/>
      <c r="BF103" s="115"/>
      <c r="BG103" s="115"/>
      <c r="BH103" s="115">
        <f t="shared" si="59"/>
        <v>0</v>
      </c>
      <c r="BI103" s="115"/>
      <c r="BJ103" s="115"/>
      <c r="BK103" s="115"/>
      <c r="BL103" s="115"/>
      <c r="BM103" s="115">
        <f t="shared" si="60"/>
        <v>0</v>
      </c>
      <c r="BN103" s="115">
        <f t="shared" si="61"/>
        <v>0</v>
      </c>
      <c r="BO103" s="115">
        <f t="shared" si="61"/>
        <v>0</v>
      </c>
      <c r="BP103" s="117"/>
      <c r="BQ103" s="117"/>
      <c r="BR103" s="115">
        <f t="shared" si="62"/>
        <v>7956.2700000000168</v>
      </c>
      <c r="BS103" s="118">
        <f t="shared" si="63"/>
        <v>4899.7000000000107</v>
      </c>
      <c r="BT103" s="118">
        <f t="shared" si="63"/>
        <v>3056.5700000000056</v>
      </c>
      <c r="BU103" s="119"/>
      <c r="BV103" s="119"/>
      <c r="BW103" s="115">
        <f t="shared" si="64"/>
        <v>0</v>
      </c>
      <c r="BX103" s="118">
        <f t="shared" si="65"/>
        <v>0</v>
      </c>
      <c r="BY103" s="118">
        <f t="shared" si="65"/>
        <v>0</v>
      </c>
      <c r="BZ103" s="119"/>
      <c r="CA103" s="119"/>
      <c r="CB103" s="120">
        <f t="shared" si="2"/>
        <v>412815.03000000026</v>
      </c>
      <c r="CC103" s="115">
        <f t="shared" si="66"/>
        <v>29076.749999999971</v>
      </c>
      <c r="CD103" s="117">
        <f t="shared" si="67"/>
        <v>25633.239999999969</v>
      </c>
      <c r="CE103" s="117">
        <f t="shared" si="67"/>
        <v>955.73000000000025</v>
      </c>
      <c r="CF103" s="117">
        <f t="shared" si="67"/>
        <v>992.97000000000014</v>
      </c>
      <c r="CG103" s="117">
        <f t="shared" si="67"/>
        <v>1494.8100000000004</v>
      </c>
      <c r="CH103" s="115">
        <f t="shared" si="68"/>
        <v>80093.030000000042</v>
      </c>
      <c r="CI103" s="117">
        <f t="shared" si="69"/>
        <v>75970.640000000029</v>
      </c>
      <c r="CJ103" s="117">
        <f t="shared" si="69"/>
        <v>2150.8600000000079</v>
      </c>
      <c r="CK103" s="117">
        <f t="shared" si="69"/>
        <v>927.2600000000084</v>
      </c>
      <c r="CL103" s="117">
        <f t="shared" si="69"/>
        <v>1044.2699999999995</v>
      </c>
      <c r="CM103" s="115">
        <f t="shared" si="70"/>
        <v>303645.25000000023</v>
      </c>
      <c r="CN103" s="117">
        <f t="shared" si="71"/>
        <v>183577.08999999994</v>
      </c>
      <c r="CO103" s="117">
        <f t="shared" si="71"/>
        <v>80283.710000000588</v>
      </c>
      <c r="CP103" s="117">
        <f t="shared" si="71"/>
        <v>11745.599999999864</v>
      </c>
      <c r="CQ103" s="117">
        <f t="shared" si="71"/>
        <v>28038.849999999875</v>
      </c>
      <c r="CR103" s="121" t="s">
        <v>145</v>
      </c>
    </row>
    <row r="104" spans="1:96" s="121" customFormat="1" ht="11.1" hidden="1" customHeight="1" x14ac:dyDescent="0.2">
      <c r="A104" s="196">
        <v>13</v>
      </c>
      <c r="B104" s="113" t="s">
        <v>20</v>
      </c>
      <c r="C104" s="114">
        <v>353319</v>
      </c>
      <c r="D104" s="114">
        <f t="shared" si="42"/>
        <v>196923.95999999961</v>
      </c>
      <c r="E104" s="115">
        <f t="shared" si="43"/>
        <v>44436.410000000324</v>
      </c>
      <c r="F104" s="116">
        <f t="shared" si="44"/>
        <v>21690.629999999968</v>
      </c>
      <c r="G104" s="116">
        <f t="shared" si="44"/>
        <v>15630.110000000279</v>
      </c>
      <c r="H104" s="116">
        <f t="shared" si="44"/>
        <v>3994.0600000000622</v>
      </c>
      <c r="I104" s="116">
        <f t="shared" si="44"/>
        <v>3121.6100000000124</v>
      </c>
      <c r="J104" s="115">
        <f t="shared" si="45"/>
        <v>207.05999999999997</v>
      </c>
      <c r="K104" s="115">
        <v>168.53999999999996</v>
      </c>
      <c r="L104" s="115">
        <v>0</v>
      </c>
      <c r="M104" s="116"/>
      <c r="N104" s="116">
        <v>38.520000000000003</v>
      </c>
      <c r="O104" s="115">
        <f t="shared" si="46"/>
        <v>3506.0100000000089</v>
      </c>
      <c r="P104" s="116">
        <f t="shared" si="47"/>
        <v>14.219999999999997</v>
      </c>
      <c r="Q104" s="116">
        <f t="shared" si="47"/>
        <v>3241.0400000000091</v>
      </c>
      <c r="R104" s="116">
        <f t="shared" si="47"/>
        <v>0</v>
      </c>
      <c r="S104" s="116">
        <f t="shared" si="47"/>
        <v>250.74999999999997</v>
      </c>
      <c r="T104" s="115">
        <f t="shared" si="48"/>
        <v>3047.989999999978</v>
      </c>
      <c r="U104" s="116"/>
      <c r="V104" s="116"/>
      <c r="W104" s="116">
        <f t="shared" si="19"/>
        <v>2399.7099999999773</v>
      </c>
      <c r="X104" s="116">
        <f t="shared" si="19"/>
        <v>648.28000000000054</v>
      </c>
      <c r="Y104" s="115">
        <f t="shared" si="49"/>
        <v>112225.01999999926</v>
      </c>
      <c r="Z104" s="114">
        <f t="shared" si="50"/>
        <v>19216.050000000025</v>
      </c>
      <c r="AA104" s="114">
        <f t="shared" si="50"/>
        <v>60396.809999999175</v>
      </c>
      <c r="AB104" s="114">
        <f t="shared" si="50"/>
        <v>27410.760000000031</v>
      </c>
      <c r="AC104" s="114">
        <f t="shared" si="50"/>
        <v>5201.4000000000215</v>
      </c>
      <c r="AD104" s="115">
        <f t="shared" si="51"/>
        <v>22.43</v>
      </c>
      <c r="AE104" s="115">
        <v>22.43</v>
      </c>
      <c r="AF104" s="115"/>
      <c r="AG104" s="115"/>
      <c r="AH104" s="115"/>
      <c r="AI104" s="115">
        <f t="shared" si="52"/>
        <v>0</v>
      </c>
      <c r="AJ104" s="115"/>
      <c r="AK104" s="115"/>
      <c r="AL104" s="115"/>
      <c r="AM104" s="115"/>
      <c r="AN104" s="115">
        <f t="shared" si="53"/>
        <v>28815.380000002151</v>
      </c>
      <c r="AO104" s="115"/>
      <c r="AP104" s="115"/>
      <c r="AQ104" s="115">
        <f t="shared" si="54"/>
        <v>27410.760000002152</v>
      </c>
      <c r="AR104" s="115">
        <f t="shared" si="54"/>
        <v>1404.6199999999985</v>
      </c>
      <c r="AS104" s="115">
        <f t="shared" si="55"/>
        <v>40262.530000000021</v>
      </c>
      <c r="AT104" s="115">
        <f t="shared" si="56"/>
        <v>31343.580000000013</v>
      </c>
      <c r="AU104" s="115">
        <f t="shared" si="56"/>
        <v>3927.1400000000021</v>
      </c>
      <c r="AV104" s="115">
        <f t="shared" si="56"/>
        <v>3117.0499999999997</v>
      </c>
      <c r="AW104" s="115">
        <f t="shared" si="56"/>
        <v>1874.7599999999989</v>
      </c>
      <c r="AX104" s="115">
        <f t="shared" si="57"/>
        <v>0</v>
      </c>
      <c r="AY104" s="115"/>
      <c r="AZ104" s="115"/>
      <c r="BA104" s="115"/>
      <c r="BB104" s="115"/>
      <c r="BC104" s="115">
        <f t="shared" si="58"/>
        <v>0</v>
      </c>
      <c r="BD104" s="115"/>
      <c r="BE104" s="115"/>
      <c r="BF104" s="115"/>
      <c r="BG104" s="115"/>
      <c r="BH104" s="115">
        <f t="shared" si="59"/>
        <v>0</v>
      </c>
      <c r="BI104" s="115"/>
      <c r="BJ104" s="115"/>
      <c r="BK104" s="115"/>
      <c r="BL104" s="115"/>
      <c r="BM104" s="115">
        <f t="shared" si="60"/>
        <v>22.43</v>
      </c>
      <c r="BN104" s="115">
        <f t="shared" si="61"/>
        <v>22.43</v>
      </c>
      <c r="BO104" s="115">
        <f t="shared" si="61"/>
        <v>0</v>
      </c>
      <c r="BP104" s="117"/>
      <c r="BQ104" s="117"/>
      <c r="BR104" s="115">
        <f t="shared" si="62"/>
        <v>14877.170000000468</v>
      </c>
      <c r="BS104" s="118">
        <f t="shared" si="63"/>
        <v>4586.3200000000061</v>
      </c>
      <c r="BT104" s="118">
        <f t="shared" si="63"/>
        <v>10290.850000000462</v>
      </c>
      <c r="BU104" s="119"/>
      <c r="BV104" s="119"/>
      <c r="BW104" s="115">
        <f t="shared" si="64"/>
        <v>929.55</v>
      </c>
      <c r="BX104" s="118">
        <f t="shared" si="65"/>
        <v>477.12</v>
      </c>
      <c r="BY104" s="118">
        <f t="shared" si="65"/>
        <v>452.43</v>
      </c>
      <c r="BZ104" s="119"/>
      <c r="CA104" s="119"/>
      <c r="CB104" s="120">
        <f t="shared" si="2"/>
        <v>180889.73999999795</v>
      </c>
      <c r="CC104" s="115">
        <f t="shared" si="66"/>
        <v>40514.450000000019</v>
      </c>
      <c r="CD104" s="117">
        <f t="shared" si="67"/>
        <v>31556.980000000014</v>
      </c>
      <c r="CE104" s="117">
        <f t="shared" si="67"/>
        <v>3927.1400000000021</v>
      </c>
      <c r="CF104" s="117">
        <f t="shared" si="67"/>
        <v>3117.0499999999997</v>
      </c>
      <c r="CG104" s="117">
        <f t="shared" si="67"/>
        <v>1913.2799999999988</v>
      </c>
      <c r="CH104" s="115">
        <f t="shared" si="68"/>
        <v>38604.900000000336</v>
      </c>
      <c r="CI104" s="117">
        <f t="shared" si="69"/>
        <v>21984.989999999965</v>
      </c>
      <c r="CJ104" s="117">
        <f t="shared" si="69"/>
        <v>12841.500000000269</v>
      </c>
      <c r="CK104" s="117">
        <f t="shared" si="69"/>
        <v>1594.3500000000849</v>
      </c>
      <c r="CL104" s="117">
        <f t="shared" si="69"/>
        <v>2184.0600000000118</v>
      </c>
      <c r="CM104" s="115">
        <f t="shared" si="70"/>
        <v>101770.38999999758</v>
      </c>
      <c r="CN104" s="117">
        <f t="shared" si="71"/>
        <v>23794.160000000033</v>
      </c>
      <c r="CO104" s="117">
        <f t="shared" si="71"/>
        <v>73928.699999999648</v>
      </c>
      <c r="CP104" s="117">
        <f t="shared" si="71"/>
        <v>-2.1209416445344687E-9</v>
      </c>
      <c r="CQ104" s="117">
        <f t="shared" si="71"/>
        <v>4047.5300000000229</v>
      </c>
      <c r="CR104" s="121" t="s">
        <v>145</v>
      </c>
    </row>
    <row r="105" spans="1:96" s="121" customFormat="1" ht="11.1" hidden="1" customHeight="1" x14ac:dyDescent="0.2">
      <c r="A105" s="196">
        <v>14</v>
      </c>
      <c r="B105" s="113" t="s">
        <v>19</v>
      </c>
      <c r="C105" s="114">
        <v>617777</v>
      </c>
      <c r="D105" s="114">
        <f t="shared" si="42"/>
        <v>426152.97999999928</v>
      </c>
      <c r="E105" s="115">
        <f t="shared" si="43"/>
        <v>136537.57</v>
      </c>
      <c r="F105" s="116">
        <f t="shared" si="44"/>
        <v>63859.210000000006</v>
      </c>
      <c r="G105" s="116">
        <f t="shared" si="44"/>
        <v>41003.79000000003</v>
      </c>
      <c r="H105" s="116">
        <f t="shared" si="44"/>
        <v>6001.6200000000135</v>
      </c>
      <c r="I105" s="116">
        <f t="shared" si="44"/>
        <v>25672.949999999975</v>
      </c>
      <c r="J105" s="115">
        <f t="shared" si="45"/>
        <v>0</v>
      </c>
      <c r="K105" s="115"/>
      <c r="L105" s="115"/>
      <c r="M105" s="116"/>
      <c r="N105" s="116"/>
      <c r="O105" s="115">
        <f t="shared" si="46"/>
        <v>14990.859999999979</v>
      </c>
      <c r="P105" s="116">
        <f t="shared" si="47"/>
        <v>548.29999999999984</v>
      </c>
      <c r="Q105" s="116">
        <f t="shared" si="47"/>
        <v>13068.309999999979</v>
      </c>
      <c r="R105" s="116">
        <f t="shared" si="47"/>
        <v>0</v>
      </c>
      <c r="S105" s="116">
        <f t="shared" si="47"/>
        <v>1374.2499999999995</v>
      </c>
      <c r="T105" s="115">
        <f t="shared" si="48"/>
        <v>7553.2300000000087</v>
      </c>
      <c r="U105" s="116"/>
      <c r="V105" s="116"/>
      <c r="W105" s="116">
        <f t="shared" si="19"/>
        <v>5995.9400000000087</v>
      </c>
      <c r="X105" s="116">
        <f t="shared" si="19"/>
        <v>1557.29</v>
      </c>
      <c r="Y105" s="115">
        <f t="shared" si="49"/>
        <v>264389.60999999929</v>
      </c>
      <c r="Z105" s="114">
        <f t="shared" si="50"/>
        <v>38203.499999999978</v>
      </c>
      <c r="AA105" s="114">
        <f t="shared" si="50"/>
        <v>194868.24999999924</v>
      </c>
      <c r="AB105" s="114">
        <f t="shared" si="50"/>
        <v>7421.7400000000071</v>
      </c>
      <c r="AC105" s="114">
        <f t="shared" si="50"/>
        <v>23896.120000000024</v>
      </c>
      <c r="AD105" s="115">
        <f t="shared" si="51"/>
        <v>0</v>
      </c>
      <c r="AE105" s="115"/>
      <c r="AF105" s="115"/>
      <c r="AG105" s="115"/>
      <c r="AH105" s="115"/>
      <c r="AI105" s="115">
        <f t="shared" si="52"/>
        <v>0</v>
      </c>
      <c r="AJ105" s="115"/>
      <c r="AK105" s="115"/>
      <c r="AL105" s="115"/>
      <c r="AM105" s="115"/>
      <c r="AN105" s="115">
        <f t="shared" si="53"/>
        <v>30936.889999999985</v>
      </c>
      <c r="AO105" s="115"/>
      <c r="AP105" s="115"/>
      <c r="AQ105" s="115">
        <f t="shared" si="54"/>
        <v>7421.7400000000052</v>
      </c>
      <c r="AR105" s="115">
        <f t="shared" si="54"/>
        <v>23515.14999999998</v>
      </c>
      <c r="AS105" s="115">
        <f t="shared" si="55"/>
        <v>25225.8</v>
      </c>
      <c r="AT105" s="115">
        <f t="shared" si="56"/>
        <v>20611.34</v>
      </c>
      <c r="AU105" s="115">
        <f t="shared" si="56"/>
        <v>1510.7600000000007</v>
      </c>
      <c r="AV105" s="115">
        <f t="shared" si="56"/>
        <v>438.79000000000036</v>
      </c>
      <c r="AW105" s="115">
        <f t="shared" si="56"/>
        <v>2664.9099999999958</v>
      </c>
      <c r="AX105" s="115">
        <f t="shared" si="57"/>
        <v>0</v>
      </c>
      <c r="AY105" s="115"/>
      <c r="AZ105" s="115"/>
      <c r="BA105" s="115"/>
      <c r="BB105" s="115"/>
      <c r="BC105" s="115">
        <f t="shared" si="58"/>
        <v>0</v>
      </c>
      <c r="BD105" s="115"/>
      <c r="BE105" s="115"/>
      <c r="BF105" s="115"/>
      <c r="BG105" s="115"/>
      <c r="BH105" s="115">
        <f t="shared" si="59"/>
        <v>0</v>
      </c>
      <c r="BI105" s="115"/>
      <c r="BJ105" s="115"/>
      <c r="BK105" s="115"/>
      <c r="BL105" s="115"/>
      <c r="BM105" s="115">
        <f t="shared" si="60"/>
        <v>0</v>
      </c>
      <c r="BN105" s="115">
        <f t="shared" si="61"/>
        <v>0</v>
      </c>
      <c r="BO105" s="115">
        <f t="shared" si="61"/>
        <v>0</v>
      </c>
      <c r="BP105" s="117"/>
      <c r="BQ105" s="117"/>
      <c r="BR105" s="115">
        <f t="shared" si="62"/>
        <v>313.54999999999995</v>
      </c>
      <c r="BS105" s="118">
        <f t="shared" si="63"/>
        <v>313.54999999999995</v>
      </c>
      <c r="BT105" s="118">
        <f t="shared" si="63"/>
        <v>0</v>
      </c>
      <c r="BU105" s="119"/>
      <c r="BV105" s="119"/>
      <c r="BW105" s="115">
        <f t="shared" si="64"/>
        <v>1877.8299999999995</v>
      </c>
      <c r="BX105" s="118">
        <f t="shared" si="65"/>
        <v>1068.6699999999996</v>
      </c>
      <c r="BY105" s="118">
        <f t="shared" si="65"/>
        <v>809.16</v>
      </c>
      <c r="BZ105" s="119"/>
      <c r="CA105" s="119"/>
      <c r="CB105" s="120">
        <f t="shared" si="2"/>
        <v>389854.23999999929</v>
      </c>
      <c r="CC105" s="115">
        <f t="shared" si="66"/>
        <v>25225.8</v>
      </c>
      <c r="CD105" s="117">
        <f t="shared" si="67"/>
        <v>20611.34</v>
      </c>
      <c r="CE105" s="117">
        <f t="shared" si="67"/>
        <v>1510.7600000000007</v>
      </c>
      <c r="CF105" s="117">
        <f t="shared" si="67"/>
        <v>438.79000000000036</v>
      </c>
      <c r="CG105" s="117">
        <f t="shared" si="67"/>
        <v>2664.9099999999958</v>
      </c>
      <c r="CH105" s="115">
        <f t="shared" si="68"/>
        <v>115871.31000000004</v>
      </c>
      <c r="CI105" s="117">
        <f t="shared" si="69"/>
        <v>64379.58</v>
      </c>
      <c r="CJ105" s="117">
        <f t="shared" si="69"/>
        <v>28744.64000000005</v>
      </c>
      <c r="CK105" s="117">
        <f t="shared" si="69"/>
        <v>5.6800000000048385</v>
      </c>
      <c r="CL105" s="117">
        <f t="shared" si="69"/>
        <v>22741.409999999974</v>
      </c>
      <c r="CM105" s="115">
        <f t="shared" si="70"/>
        <v>248757.12999999922</v>
      </c>
      <c r="CN105" s="117">
        <f t="shared" si="71"/>
        <v>39065.349999999984</v>
      </c>
      <c r="CO105" s="117">
        <f t="shared" si="71"/>
        <v>207936.55999999921</v>
      </c>
      <c r="CP105" s="117">
        <f t="shared" si="71"/>
        <v>1.8189894035458565E-12</v>
      </c>
      <c r="CQ105" s="117">
        <f t="shared" si="71"/>
        <v>1755.2200000000444</v>
      </c>
      <c r="CR105" s="121" t="s">
        <v>145</v>
      </c>
    </row>
    <row r="106" spans="1:96" s="121" customFormat="1" ht="11.1" hidden="1" customHeight="1" x14ac:dyDescent="0.2">
      <c r="A106" s="196">
        <v>15</v>
      </c>
      <c r="B106" s="113" t="s">
        <v>17</v>
      </c>
      <c r="C106" s="114">
        <v>832076</v>
      </c>
      <c r="D106" s="114">
        <f t="shared" si="42"/>
        <v>632202.04999999609</v>
      </c>
      <c r="E106" s="115">
        <f t="shared" si="43"/>
        <v>130764.09999999998</v>
      </c>
      <c r="F106" s="116">
        <f t="shared" si="44"/>
        <v>65638.43999999993</v>
      </c>
      <c r="G106" s="116">
        <f t="shared" si="44"/>
        <v>25916.280000000086</v>
      </c>
      <c r="H106" s="116">
        <f t="shared" si="44"/>
        <v>2981.9300000000048</v>
      </c>
      <c r="I106" s="116">
        <f t="shared" si="44"/>
        <v>36227.449999999946</v>
      </c>
      <c r="J106" s="115">
        <f t="shared" si="45"/>
        <v>11504.63000000001</v>
      </c>
      <c r="K106" s="115">
        <v>6553.3600000000079</v>
      </c>
      <c r="L106" s="115">
        <v>2616.5899999999992</v>
      </c>
      <c r="M106" s="116">
        <v>263.75999999999993</v>
      </c>
      <c r="N106" s="116">
        <v>2070.9200000000014</v>
      </c>
      <c r="O106" s="115">
        <f t="shared" si="46"/>
        <v>20734.050000000003</v>
      </c>
      <c r="P106" s="116">
        <f t="shared" si="47"/>
        <v>4814.5699999999915</v>
      </c>
      <c r="Q106" s="116">
        <f t="shared" si="47"/>
        <v>6269.399999999986</v>
      </c>
      <c r="R106" s="116">
        <f t="shared" si="47"/>
        <v>0</v>
      </c>
      <c r="S106" s="116">
        <f t="shared" si="47"/>
        <v>9650.0800000000272</v>
      </c>
      <c r="T106" s="115">
        <f t="shared" si="48"/>
        <v>1260.2299999999984</v>
      </c>
      <c r="U106" s="116"/>
      <c r="V106" s="116"/>
      <c r="W106" s="116">
        <f t="shared" si="19"/>
        <v>1260.2299999999984</v>
      </c>
      <c r="X106" s="116">
        <f t="shared" si="19"/>
        <v>0</v>
      </c>
      <c r="Y106" s="115">
        <f t="shared" si="49"/>
        <v>493066.77999999607</v>
      </c>
      <c r="Z106" s="114">
        <f t="shared" si="50"/>
        <v>198102.0499999983</v>
      </c>
      <c r="AA106" s="114">
        <f t="shared" si="50"/>
        <v>171096.68999999895</v>
      </c>
      <c r="AB106" s="114">
        <f t="shared" si="50"/>
        <v>34442.559999999714</v>
      </c>
      <c r="AC106" s="114">
        <f t="shared" si="50"/>
        <v>89425.479999999123</v>
      </c>
      <c r="AD106" s="115">
        <f t="shared" si="51"/>
        <v>532.14999999999986</v>
      </c>
      <c r="AE106" s="115">
        <v>419.38999999999987</v>
      </c>
      <c r="AF106" s="115">
        <v>97.129999999999981</v>
      </c>
      <c r="AG106" s="115">
        <v>0.65</v>
      </c>
      <c r="AH106" s="115">
        <v>14.979999999999999</v>
      </c>
      <c r="AI106" s="115">
        <f t="shared" si="52"/>
        <v>3.74</v>
      </c>
      <c r="AJ106" s="115"/>
      <c r="AK106" s="115">
        <v>3.3600000000000003</v>
      </c>
      <c r="AL106" s="115"/>
      <c r="AM106" s="115">
        <v>0.38</v>
      </c>
      <c r="AN106" s="115">
        <f t="shared" si="53"/>
        <v>59892.370000000199</v>
      </c>
      <c r="AO106" s="115"/>
      <c r="AP106" s="115"/>
      <c r="AQ106" s="115">
        <f t="shared" si="54"/>
        <v>34441.910000000134</v>
      </c>
      <c r="AR106" s="115">
        <f t="shared" si="54"/>
        <v>25450.460000000065</v>
      </c>
      <c r="AS106" s="115">
        <f t="shared" si="55"/>
        <v>8371.1700000000055</v>
      </c>
      <c r="AT106" s="115">
        <f t="shared" si="56"/>
        <v>7723.2500000000045</v>
      </c>
      <c r="AU106" s="115">
        <f t="shared" si="56"/>
        <v>0</v>
      </c>
      <c r="AV106" s="115">
        <f t="shared" si="56"/>
        <v>217.88999999999996</v>
      </c>
      <c r="AW106" s="115">
        <f t="shared" si="56"/>
        <v>430.02999999999975</v>
      </c>
      <c r="AX106" s="115">
        <f t="shared" si="57"/>
        <v>0</v>
      </c>
      <c r="AY106" s="115"/>
      <c r="AZ106" s="115"/>
      <c r="BA106" s="115"/>
      <c r="BB106" s="115"/>
      <c r="BC106" s="115">
        <f t="shared" si="58"/>
        <v>0</v>
      </c>
      <c r="BD106" s="115"/>
      <c r="BE106" s="115"/>
      <c r="BF106" s="115"/>
      <c r="BG106" s="115"/>
      <c r="BH106" s="115">
        <f t="shared" si="59"/>
        <v>0</v>
      </c>
      <c r="BI106" s="115"/>
      <c r="BJ106" s="115"/>
      <c r="BK106" s="115"/>
      <c r="BL106" s="115"/>
      <c r="BM106" s="115">
        <f t="shared" si="60"/>
        <v>177.52999999999997</v>
      </c>
      <c r="BN106" s="115">
        <f t="shared" si="61"/>
        <v>149.66999999999999</v>
      </c>
      <c r="BO106" s="115">
        <f t="shared" si="61"/>
        <v>27.86</v>
      </c>
      <c r="BP106" s="117"/>
      <c r="BQ106" s="117"/>
      <c r="BR106" s="115">
        <f t="shared" si="62"/>
        <v>22531.430000000102</v>
      </c>
      <c r="BS106" s="118">
        <f t="shared" si="63"/>
        <v>22531.430000000102</v>
      </c>
      <c r="BT106" s="118">
        <f t="shared" si="63"/>
        <v>0</v>
      </c>
      <c r="BU106" s="119"/>
      <c r="BV106" s="119"/>
      <c r="BW106" s="115">
        <f t="shared" si="64"/>
        <v>1767.13</v>
      </c>
      <c r="BX106" s="118">
        <f t="shared" si="65"/>
        <v>1239.1499999999999</v>
      </c>
      <c r="BY106" s="118">
        <f t="shared" si="65"/>
        <v>527.98000000000013</v>
      </c>
      <c r="BZ106" s="119"/>
      <c r="CA106" s="119"/>
      <c r="CB106" s="120">
        <f t="shared" si="2"/>
        <v>595525.53999999608</v>
      </c>
      <c r="CC106" s="115">
        <f t="shared" si="66"/>
        <v>20585.48000000001</v>
      </c>
      <c r="CD106" s="117">
        <f t="shared" si="67"/>
        <v>14845.670000000011</v>
      </c>
      <c r="CE106" s="117">
        <f t="shared" si="67"/>
        <v>2741.5799999999995</v>
      </c>
      <c r="CF106" s="117">
        <f t="shared" si="67"/>
        <v>482.29999999999984</v>
      </c>
      <c r="CG106" s="117">
        <f t="shared" si="67"/>
        <v>2515.9300000000012</v>
      </c>
      <c r="CH106" s="115">
        <f t="shared" si="68"/>
        <v>99036.059999999969</v>
      </c>
      <c r="CI106" s="117">
        <f t="shared" si="69"/>
        <v>55509.659999999931</v>
      </c>
      <c r="CJ106" s="117">
        <f t="shared" si="69"/>
        <v>17561.630000000099</v>
      </c>
      <c r="CK106" s="117">
        <f t="shared" si="69"/>
        <v>1457.9400000000066</v>
      </c>
      <c r="CL106" s="117">
        <f t="shared" si="69"/>
        <v>24506.829999999922</v>
      </c>
      <c r="CM106" s="115">
        <f t="shared" si="70"/>
        <v>475903.99999999604</v>
      </c>
      <c r="CN106" s="117">
        <f t="shared" si="71"/>
        <v>225028.65999999837</v>
      </c>
      <c r="CO106" s="117">
        <f t="shared" si="71"/>
        <v>177265.59999999896</v>
      </c>
      <c r="CP106" s="117">
        <f t="shared" si="71"/>
        <v>-4.220055416226387E-10</v>
      </c>
      <c r="CQ106" s="117">
        <f t="shared" si="71"/>
        <v>73609.739999999088</v>
      </c>
      <c r="CR106" s="121" t="s">
        <v>145</v>
      </c>
    </row>
    <row r="107" spans="1:96" s="121" customFormat="1" ht="11.1" hidden="1" customHeight="1" x14ac:dyDescent="0.2">
      <c r="A107" s="196">
        <v>16</v>
      </c>
      <c r="B107" s="113" t="s">
        <v>14</v>
      </c>
      <c r="C107" s="114">
        <v>389548</v>
      </c>
      <c r="D107" s="114">
        <f t="shared" si="42"/>
        <v>153375.72999999893</v>
      </c>
      <c r="E107" s="115">
        <f t="shared" si="43"/>
        <v>18970.139999999981</v>
      </c>
      <c r="F107" s="116">
        <f t="shared" si="44"/>
        <v>13280.319999999982</v>
      </c>
      <c r="G107" s="116">
        <f t="shared" si="44"/>
        <v>3878.8799999999997</v>
      </c>
      <c r="H107" s="116">
        <f t="shared" si="44"/>
        <v>137.05000000000004</v>
      </c>
      <c r="I107" s="116">
        <f t="shared" si="44"/>
        <v>1673.890000000001</v>
      </c>
      <c r="J107" s="115">
        <f t="shared" si="45"/>
        <v>0</v>
      </c>
      <c r="K107" s="115"/>
      <c r="L107" s="115"/>
      <c r="M107" s="116"/>
      <c r="N107" s="116"/>
      <c r="O107" s="115">
        <f t="shared" si="46"/>
        <v>0</v>
      </c>
      <c r="P107" s="116">
        <f t="shared" si="47"/>
        <v>0</v>
      </c>
      <c r="Q107" s="116">
        <f t="shared" si="47"/>
        <v>0</v>
      </c>
      <c r="R107" s="116">
        <f t="shared" si="47"/>
        <v>0</v>
      </c>
      <c r="S107" s="116">
        <f t="shared" si="47"/>
        <v>0</v>
      </c>
      <c r="T107" s="115">
        <f t="shared" si="48"/>
        <v>3.66</v>
      </c>
      <c r="U107" s="116"/>
      <c r="V107" s="116"/>
      <c r="W107" s="116">
        <f t="shared" si="19"/>
        <v>3.66</v>
      </c>
      <c r="X107" s="116">
        <f t="shared" si="19"/>
        <v>0</v>
      </c>
      <c r="Y107" s="115">
        <f t="shared" si="49"/>
        <v>121126.59999999893</v>
      </c>
      <c r="Z107" s="114">
        <f t="shared" si="50"/>
        <v>29547.029999999864</v>
      </c>
      <c r="AA107" s="114">
        <f t="shared" si="50"/>
        <v>76641.499999999112</v>
      </c>
      <c r="AB107" s="114">
        <f t="shared" si="50"/>
        <v>6171.5899999999638</v>
      </c>
      <c r="AC107" s="114">
        <f t="shared" si="50"/>
        <v>8766.4799999999759</v>
      </c>
      <c r="AD107" s="115">
        <f t="shared" si="51"/>
        <v>0</v>
      </c>
      <c r="AE107" s="115"/>
      <c r="AF107" s="115"/>
      <c r="AG107" s="115"/>
      <c r="AH107" s="115"/>
      <c r="AI107" s="115">
        <f t="shared" si="52"/>
        <v>0</v>
      </c>
      <c r="AJ107" s="115"/>
      <c r="AK107" s="115"/>
      <c r="AL107" s="115"/>
      <c r="AM107" s="115"/>
      <c r="AN107" s="115">
        <f t="shared" si="53"/>
        <v>1086.3299999999992</v>
      </c>
      <c r="AO107" s="115"/>
      <c r="AP107" s="115"/>
      <c r="AQ107" s="115">
        <f t="shared" si="54"/>
        <v>1086.3299999999992</v>
      </c>
      <c r="AR107" s="115">
        <f t="shared" si="54"/>
        <v>0</v>
      </c>
      <c r="AS107" s="115">
        <f t="shared" si="55"/>
        <v>13278.99000000002</v>
      </c>
      <c r="AT107" s="115">
        <f t="shared" si="56"/>
        <v>12393.560000000019</v>
      </c>
      <c r="AU107" s="115">
        <f t="shared" si="56"/>
        <v>484.51000000000022</v>
      </c>
      <c r="AV107" s="115">
        <f t="shared" si="56"/>
        <v>11.229999999999999</v>
      </c>
      <c r="AW107" s="115">
        <f t="shared" si="56"/>
        <v>389.69000000000034</v>
      </c>
      <c r="AX107" s="115">
        <f t="shared" si="57"/>
        <v>0</v>
      </c>
      <c r="AY107" s="115"/>
      <c r="AZ107" s="115"/>
      <c r="BA107" s="115"/>
      <c r="BB107" s="115"/>
      <c r="BC107" s="115">
        <f t="shared" si="58"/>
        <v>0</v>
      </c>
      <c r="BD107" s="115"/>
      <c r="BE107" s="115"/>
      <c r="BF107" s="115"/>
      <c r="BG107" s="115"/>
      <c r="BH107" s="115">
        <f t="shared" si="59"/>
        <v>0</v>
      </c>
      <c r="BI107" s="115"/>
      <c r="BJ107" s="115"/>
      <c r="BK107" s="115"/>
      <c r="BL107" s="115"/>
      <c r="BM107" s="115">
        <f t="shared" si="60"/>
        <v>0</v>
      </c>
      <c r="BN107" s="115">
        <f t="shared" si="61"/>
        <v>0</v>
      </c>
      <c r="BO107" s="115">
        <f t="shared" si="61"/>
        <v>0</v>
      </c>
      <c r="BP107" s="117"/>
      <c r="BQ107" s="117"/>
      <c r="BR107" s="115">
        <f t="shared" si="62"/>
        <v>1094.6500000000001</v>
      </c>
      <c r="BS107" s="118">
        <f t="shared" si="63"/>
        <v>313.13000000000017</v>
      </c>
      <c r="BT107" s="118">
        <f t="shared" si="63"/>
        <v>781.52</v>
      </c>
      <c r="BU107" s="119"/>
      <c r="BV107" s="119"/>
      <c r="BW107" s="115">
        <f t="shared" si="64"/>
        <v>109.03000000000002</v>
      </c>
      <c r="BX107" s="118">
        <f t="shared" si="65"/>
        <v>67.800000000000011</v>
      </c>
      <c r="BY107" s="118">
        <f t="shared" si="65"/>
        <v>41.230000000000004</v>
      </c>
      <c r="BZ107" s="119"/>
      <c r="CA107" s="119"/>
      <c r="CB107" s="120">
        <f t="shared" si="2"/>
        <v>153489.41999999894</v>
      </c>
      <c r="CC107" s="115">
        <f t="shared" si="66"/>
        <v>13278.99000000002</v>
      </c>
      <c r="CD107" s="117">
        <f t="shared" si="67"/>
        <v>12393.560000000019</v>
      </c>
      <c r="CE107" s="117">
        <f t="shared" si="67"/>
        <v>484.51000000000022</v>
      </c>
      <c r="CF107" s="117">
        <f t="shared" si="67"/>
        <v>11.229999999999999</v>
      </c>
      <c r="CG107" s="117">
        <f t="shared" si="67"/>
        <v>389.69000000000034</v>
      </c>
      <c r="CH107" s="115">
        <f t="shared" si="68"/>
        <v>19075.50999999998</v>
      </c>
      <c r="CI107" s="117">
        <f t="shared" si="69"/>
        <v>13348.119999999981</v>
      </c>
      <c r="CJ107" s="117">
        <f t="shared" si="69"/>
        <v>3920.1099999999997</v>
      </c>
      <c r="CK107" s="117">
        <f t="shared" si="69"/>
        <v>133.39000000000004</v>
      </c>
      <c r="CL107" s="117">
        <f t="shared" si="69"/>
        <v>1673.890000000001</v>
      </c>
      <c r="CM107" s="115">
        <f t="shared" si="70"/>
        <v>121134.91999999892</v>
      </c>
      <c r="CN107" s="117">
        <f t="shared" si="71"/>
        <v>29860.159999999865</v>
      </c>
      <c r="CO107" s="117">
        <f t="shared" si="71"/>
        <v>77423.019999999116</v>
      </c>
      <c r="CP107" s="117">
        <f t="shared" si="71"/>
        <v>5085.2599999999647</v>
      </c>
      <c r="CQ107" s="117">
        <f t="shared" si="71"/>
        <v>8766.4799999999759</v>
      </c>
      <c r="CR107" s="121" t="s">
        <v>145</v>
      </c>
    </row>
    <row r="108" spans="1:96" s="169" customFormat="1" ht="11.1" hidden="1" customHeight="1" x14ac:dyDescent="0.2">
      <c r="A108" s="199" t="s">
        <v>98</v>
      </c>
      <c r="B108" s="199" t="s">
        <v>99</v>
      </c>
      <c r="C108" s="116">
        <f>SUM(C109:C117)</f>
        <v>1373460</v>
      </c>
      <c r="D108" s="116">
        <f t="shared" ref="D108:BO108" si="72">SUM(D109:D117)</f>
        <v>122951.51476230791</v>
      </c>
      <c r="E108" s="116">
        <f t="shared" si="72"/>
        <v>52857.410000000011</v>
      </c>
      <c r="F108" s="116">
        <f t="shared" si="72"/>
        <v>14134.120000000003</v>
      </c>
      <c r="G108" s="116">
        <f t="shared" si="72"/>
        <v>16985.190000000024</v>
      </c>
      <c r="H108" s="116">
        <f t="shared" si="72"/>
        <v>7799.1899999999932</v>
      </c>
      <c r="I108" s="116">
        <f t="shared" si="72"/>
        <v>13938.909999999994</v>
      </c>
      <c r="J108" s="116">
        <f t="shared" si="72"/>
        <v>0</v>
      </c>
      <c r="K108" s="116">
        <f t="shared" si="72"/>
        <v>0</v>
      </c>
      <c r="L108" s="116">
        <f t="shared" si="72"/>
        <v>0</v>
      </c>
      <c r="M108" s="116">
        <f t="shared" si="72"/>
        <v>0</v>
      </c>
      <c r="N108" s="116">
        <f t="shared" si="72"/>
        <v>0</v>
      </c>
      <c r="O108" s="116">
        <f t="shared" si="72"/>
        <v>699.24999999999977</v>
      </c>
      <c r="P108" s="116">
        <f t="shared" si="72"/>
        <v>237.67000000000002</v>
      </c>
      <c r="Q108" s="116">
        <f t="shared" si="72"/>
        <v>293.30999999999977</v>
      </c>
      <c r="R108" s="116">
        <f t="shared" si="72"/>
        <v>109.24000000000001</v>
      </c>
      <c r="S108" s="116">
        <f t="shared" si="72"/>
        <v>59.030000000000008</v>
      </c>
      <c r="T108" s="116">
        <f t="shared" si="72"/>
        <v>8898.23</v>
      </c>
      <c r="U108" s="116">
        <f t="shared" si="72"/>
        <v>0</v>
      </c>
      <c r="V108" s="116">
        <f t="shared" si="72"/>
        <v>21.130000000000003</v>
      </c>
      <c r="W108" s="116">
        <f t="shared" ref="W108:X160" si="73">AL27+AN27</f>
        <v>6824.4000000000005</v>
      </c>
      <c r="X108" s="116">
        <f t="shared" si="72"/>
        <v>2052.7000000000003</v>
      </c>
      <c r="Y108" s="116">
        <f t="shared" si="72"/>
        <v>20530.529999999948</v>
      </c>
      <c r="Z108" s="116">
        <f t="shared" si="72"/>
        <v>1312.22</v>
      </c>
      <c r="AA108" s="116">
        <f t="shared" si="72"/>
        <v>10394.830000000005</v>
      </c>
      <c r="AB108" s="116">
        <f t="shared" si="72"/>
        <v>5351.1999999999734</v>
      </c>
      <c r="AC108" s="116">
        <f t="shared" si="72"/>
        <v>3472.2799999999688</v>
      </c>
      <c r="AD108" s="116">
        <f t="shared" si="72"/>
        <v>0</v>
      </c>
      <c r="AE108" s="116">
        <f t="shared" si="72"/>
        <v>0</v>
      </c>
      <c r="AF108" s="116">
        <f t="shared" si="72"/>
        <v>0</v>
      </c>
      <c r="AG108" s="116">
        <f t="shared" si="72"/>
        <v>0</v>
      </c>
      <c r="AH108" s="116">
        <f t="shared" si="72"/>
        <v>0</v>
      </c>
      <c r="AI108" s="116">
        <f t="shared" si="72"/>
        <v>0</v>
      </c>
      <c r="AJ108" s="116">
        <f t="shared" si="72"/>
        <v>0</v>
      </c>
      <c r="AK108" s="116">
        <f t="shared" si="72"/>
        <v>0</v>
      </c>
      <c r="AL108" s="116">
        <f t="shared" si="72"/>
        <v>0</v>
      </c>
      <c r="AM108" s="116">
        <f t="shared" si="72"/>
        <v>0</v>
      </c>
      <c r="AN108" s="116">
        <f t="shared" si="72"/>
        <v>4961.9899999999916</v>
      </c>
      <c r="AO108" s="116">
        <f t="shared" si="72"/>
        <v>0</v>
      </c>
      <c r="AP108" s="116">
        <f t="shared" si="72"/>
        <v>0</v>
      </c>
      <c r="AQ108" s="116">
        <f t="shared" si="72"/>
        <v>3409.989999999993</v>
      </c>
      <c r="AR108" s="116">
        <f t="shared" si="72"/>
        <v>1551.9999999999989</v>
      </c>
      <c r="AS108" s="116">
        <f t="shared" si="72"/>
        <v>49563.574762307944</v>
      </c>
      <c r="AT108" s="116">
        <f t="shared" si="72"/>
        <v>27742.540000000015</v>
      </c>
      <c r="AU108" s="116">
        <f t="shared" si="72"/>
        <v>7953.8499999999967</v>
      </c>
      <c r="AV108" s="116">
        <f t="shared" si="72"/>
        <v>7914.494762307937</v>
      </c>
      <c r="AW108" s="116">
        <f t="shared" si="72"/>
        <v>5952.6900000000014</v>
      </c>
      <c r="AX108" s="116">
        <f t="shared" si="72"/>
        <v>0</v>
      </c>
      <c r="AY108" s="116">
        <f t="shared" si="72"/>
        <v>0</v>
      </c>
      <c r="AZ108" s="116">
        <f t="shared" si="72"/>
        <v>0</v>
      </c>
      <c r="BA108" s="116">
        <f t="shared" si="72"/>
        <v>0</v>
      </c>
      <c r="BB108" s="116">
        <f t="shared" si="72"/>
        <v>0</v>
      </c>
      <c r="BC108" s="116">
        <f t="shared" si="72"/>
        <v>0</v>
      </c>
      <c r="BD108" s="116">
        <f t="shared" si="72"/>
        <v>0</v>
      </c>
      <c r="BE108" s="116">
        <f t="shared" si="72"/>
        <v>0</v>
      </c>
      <c r="BF108" s="116">
        <f t="shared" si="72"/>
        <v>0</v>
      </c>
      <c r="BG108" s="116">
        <f t="shared" si="72"/>
        <v>0</v>
      </c>
      <c r="BH108" s="116">
        <f t="shared" si="72"/>
        <v>7569.5247623079358</v>
      </c>
      <c r="BI108" s="116">
        <f t="shared" si="72"/>
        <v>0</v>
      </c>
      <c r="BJ108" s="116">
        <f t="shared" si="72"/>
        <v>0</v>
      </c>
      <c r="BK108" s="116">
        <f t="shared" si="72"/>
        <v>7569.5247623079358</v>
      </c>
      <c r="BL108" s="116">
        <f t="shared" si="72"/>
        <v>0</v>
      </c>
      <c r="BM108" s="116">
        <f t="shared" si="72"/>
        <v>0</v>
      </c>
      <c r="BN108" s="116">
        <f t="shared" si="72"/>
        <v>0</v>
      </c>
      <c r="BO108" s="116">
        <f t="shared" si="72"/>
        <v>0</v>
      </c>
      <c r="BP108" s="116">
        <f t="shared" ref="BP108:CA108" si="74">SUM(BP109:BP117)</f>
        <v>0</v>
      </c>
      <c r="BQ108" s="116">
        <f t="shared" si="74"/>
        <v>0</v>
      </c>
      <c r="BR108" s="116">
        <f t="shared" si="74"/>
        <v>1978.42</v>
      </c>
      <c r="BS108" s="116">
        <f t="shared" si="74"/>
        <v>1386.3600000000001</v>
      </c>
      <c r="BT108" s="116">
        <f t="shared" si="74"/>
        <v>592.06000000000006</v>
      </c>
      <c r="BU108" s="116">
        <f t="shared" si="74"/>
        <v>0</v>
      </c>
      <c r="BV108" s="116">
        <f t="shared" si="74"/>
        <v>0</v>
      </c>
      <c r="BW108" s="116">
        <f t="shared" si="74"/>
        <v>1497.8400000000004</v>
      </c>
      <c r="BX108" s="116">
        <f t="shared" si="74"/>
        <v>391.52000000000021</v>
      </c>
      <c r="BY108" s="116">
        <f t="shared" si="74"/>
        <v>1106.3200000000002</v>
      </c>
      <c r="BZ108" s="116">
        <f t="shared" si="74"/>
        <v>0</v>
      </c>
      <c r="CA108" s="116">
        <f t="shared" si="74"/>
        <v>0</v>
      </c>
      <c r="CB108" s="177">
        <f t="shared" si="2"/>
        <v>104998.03</v>
      </c>
      <c r="CC108" s="116">
        <f>SUM(CC109:CC117)</f>
        <v>41994.050000000017</v>
      </c>
      <c r="CD108" s="116">
        <f>SUM(CD109:CD117)</f>
        <v>27742.540000000015</v>
      </c>
      <c r="CE108" s="116">
        <f>SUM(CE109:CE117)</f>
        <v>7953.8499999999967</v>
      </c>
      <c r="CF108" s="116">
        <f>SUM(CF109:CF117)</f>
        <v>344.97000000000031</v>
      </c>
      <c r="CG108" s="116">
        <f>SUM(CG109:CG117)</f>
        <v>5952.6900000000014</v>
      </c>
      <c r="CH108" s="116">
        <f t="shared" ref="CH108:CQ108" si="75">SUM(CH109:CH117)</f>
        <v>44757.770000000011</v>
      </c>
      <c r="CI108" s="116">
        <f t="shared" si="75"/>
        <v>14287.970000000003</v>
      </c>
      <c r="CJ108" s="116">
        <f t="shared" si="75"/>
        <v>17777.070000000022</v>
      </c>
      <c r="CK108" s="116">
        <f t="shared" si="75"/>
        <v>865.549999999992</v>
      </c>
      <c r="CL108" s="116">
        <f t="shared" si="75"/>
        <v>11827.179999999993</v>
      </c>
      <c r="CM108" s="116">
        <f t="shared" si="75"/>
        <v>18246.209999999955</v>
      </c>
      <c r="CN108" s="116">
        <f t="shared" si="75"/>
        <v>2936.25</v>
      </c>
      <c r="CO108" s="116">
        <f t="shared" si="75"/>
        <v>11280.200000000006</v>
      </c>
      <c r="CP108" s="116">
        <f t="shared" si="75"/>
        <v>2050.4499999999803</v>
      </c>
      <c r="CQ108" s="116">
        <f t="shared" si="75"/>
        <v>1979.3099999999699</v>
      </c>
    </row>
    <row r="109" spans="1:96" s="171" customFormat="1" ht="11.1" hidden="1" customHeight="1" x14ac:dyDescent="0.2">
      <c r="A109" s="196">
        <v>17</v>
      </c>
      <c r="B109" s="113" t="s">
        <v>12</v>
      </c>
      <c r="C109" s="114">
        <v>82271</v>
      </c>
      <c r="D109" s="114">
        <f t="shared" ref="D109:D117" si="76">E109+Y109+AS109</f>
        <v>625.6</v>
      </c>
      <c r="E109" s="115">
        <f t="shared" ref="E109:E117" si="77">SUM(F109:I109)</f>
        <v>625.6</v>
      </c>
      <c r="F109" s="116">
        <f t="shared" ref="F109:I117" si="78">M28</f>
        <v>0</v>
      </c>
      <c r="G109" s="116">
        <f t="shared" si="78"/>
        <v>586.13</v>
      </c>
      <c r="H109" s="116">
        <f t="shared" si="78"/>
        <v>36.15</v>
      </c>
      <c r="I109" s="116">
        <f t="shared" si="78"/>
        <v>3.32</v>
      </c>
      <c r="J109" s="115">
        <f t="shared" ref="J109:J117" si="79">SUM(K109:N109)</f>
        <v>0</v>
      </c>
      <c r="K109" s="115"/>
      <c r="L109" s="115"/>
      <c r="M109" s="116"/>
      <c r="N109" s="116"/>
      <c r="O109" s="115">
        <f t="shared" ref="O109:O117" si="80">SUM(P109:S109)</f>
        <v>0</v>
      </c>
      <c r="P109" s="116">
        <f t="shared" ref="P109:S117" si="81">AH28</f>
        <v>0</v>
      </c>
      <c r="Q109" s="116">
        <f t="shared" si="81"/>
        <v>0</v>
      </c>
      <c r="R109" s="116">
        <f t="shared" si="81"/>
        <v>0</v>
      </c>
      <c r="S109" s="116">
        <f t="shared" si="81"/>
        <v>0</v>
      </c>
      <c r="T109" s="115">
        <f t="shared" ref="T109:T117" si="82">SUM(U109:X109)</f>
        <v>0</v>
      </c>
      <c r="U109" s="116"/>
      <c r="V109" s="116"/>
      <c r="W109" s="116">
        <f t="shared" si="73"/>
        <v>0</v>
      </c>
      <c r="X109" s="116">
        <f t="shared" si="73"/>
        <v>0</v>
      </c>
      <c r="Y109" s="115">
        <f t="shared" ref="Y109:Y117" si="83">SUM(Z109:AC109)</f>
        <v>0</v>
      </c>
      <c r="Z109" s="114">
        <f t="shared" ref="Z109:AC117" si="84">R28</f>
        <v>0</v>
      </c>
      <c r="AA109" s="114">
        <f t="shared" si="84"/>
        <v>0</v>
      </c>
      <c r="AB109" s="114">
        <f t="shared" si="84"/>
        <v>0</v>
      </c>
      <c r="AC109" s="114">
        <f t="shared" si="84"/>
        <v>0</v>
      </c>
      <c r="AD109" s="115">
        <f t="shared" ref="AD109:AD117" si="85">SUM(AE109:AH109)</f>
        <v>0</v>
      </c>
      <c r="AE109" s="115"/>
      <c r="AF109" s="115"/>
      <c r="AG109" s="115"/>
      <c r="AH109" s="115"/>
      <c r="AI109" s="115">
        <f t="shared" ref="AI109:AI117" si="86">SUM(AJ109:AM109)</f>
        <v>0</v>
      </c>
      <c r="AJ109" s="115"/>
      <c r="AK109" s="115"/>
      <c r="AL109" s="115"/>
      <c r="AM109" s="115"/>
      <c r="AN109" s="115">
        <f t="shared" ref="AN109:AN117" si="87">SUM(AO109:AR109)</f>
        <v>0</v>
      </c>
      <c r="AO109" s="115"/>
      <c r="AP109" s="115"/>
      <c r="AQ109" s="115">
        <f t="shared" ref="AQ109:AR117" si="88">AP28+AR28</f>
        <v>0</v>
      </c>
      <c r="AR109" s="115">
        <f t="shared" si="88"/>
        <v>0</v>
      </c>
      <c r="AS109" s="115">
        <f t="shared" ref="AS109:AS117" si="89">SUM(AT109:AW109)</f>
        <v>0</v>
      </c>
      <c r="AT109" s="115">
        <f t="shared" ref="AT109:AW117" si="90">H28</f>
        <v>0</v>
      </c>
      <c r="AU109" s="115">
        <f t="shared" si="90"/>
        <v>0</v>
      </c>
      <c r="AV109" s="115">
        <f t="shared" si="90"/>
        <v>0</v>
      </c>
      <c r="AW109" s="115">
        <f t="shared" si="90"/>
        <v>0</v>
      </c>
      <c r="AX109" s="115">
        <f t="shared" ref="AX109:AX117" si="91">SUM(AY109:BB109)</f>
        <v>0</v>
      </c>
      <c r="AY109" s="115"/>
      <c r="AZ109" s="115"/>
      <c r="BA109" s="115"/>
      <c r="BB109" s="115"/>
      <c r="BC109" s="115">
        <f t="shared" ref="BC109:BC117" si="92">SUM(BD109:BG109)</f>
        <v>0</v>
      </c>
      <c r="BD109" s="115"/>
      <c r="BE109" s="115"/>
      <c r="BF109" s="115"/>
      <c r="BG109" s="115"/>
      <c r="BH109" s="115">
        <f t="shared" ref="BH109:BH117" si="93">SUM(BI109:BL109)</f>
        <v>0</v>
      </c>
      <c r="BI109" s="115"/>
      <c r="BJ109" s="115"/>
      <c r="BK109" s="115"/>
      <c r="BL109" s="115"/>
      <c r="BM109" s="115">
        <f t="shared" ref="BM109:BM117" si="94">SUM(BN109:BQ109)</f>
        <v>0</v>
      </c>
      <c r="BN109" s="115">
        <f t="shared" ref="BN109:BO117" si="95">AD28</f>
        <v>0</v>
      </c>
      <c r="BO109" s="115">
        <f t="shared" si="95"/>
        <v>0</v>
      </c>
      <c r="BP109" s="117"/>
      <c r="BQ109" s="117"/>
      <c r="BR109" s="115">
        <f t="shared" ref="BR109:BR117" si="96">SUM(BS109:BV109)</f>
        <v>0</v>
      </c>
      <c r="BS109" s="118">
        <f t="shared" ref="BS109:BT117" si="97">AA28</f>
        <v>0</v>
      </c>
      <c r="BT109" s="118">
        <f t="shared" si="97"/>
        <v>0</v>
      </c>
      <c r="BU109" s="119"/>
      <c r="BV109" s="119"/>
      <c r="BW109" s="115">
        <f t="shared" ref="BW109:BW117" si="98">SUM(BX109:CA109)</f>
        <v>0</v>
      </c>
      <c r="BX109" s="118">
        <f t="shared" ref="BX109:BY117" si="99">X28</f>
        <v>0</v>
      </c>
      <c r="BY109" s="118">
        <f t="shared" si="99"/>
        <v>0</v>
      </c>
      <c r="BZ109" s="119"/>
      <c r="CA109" s="119"/>
      <c r="CB109" s="120">
        <f t="shared" si="2"/>
        <v>625.6</v>
      </c>
      <c r="CC109" s="115">
        <f t="shared" ref="CC109:CC117" si="100">SUM(CD109:CG109)</f>
        <v>0</v>
      </c>
      <c r="CD109" s="117">
        <f t="shared" ref="CD109:CG117" si="101">AT109-AY109-BD109-BI109+K109+AE109+BN109</f>
        <v>0</v>
      </c>
      <c r="CE109" s="117">
        <f t="shared" si="101"/>
        <v>0</v>
      </c>
      <c r="CF109" s="117">
        <f t="shared" si="101"/>
        <v>0</v>
      </c>
      <c r="CG109" s="117">
        <f t="shared" si="101"/>
        <v>0</v>
      </c>
      <c r="CH109" s="115">
        <f t="shared" ref="CH109:CH117" si="102">SUM(CI109:CL109)</f>
        <v>625.6</v>
      </c>
      <c r="CI109" s="117">
        <f t="shared" ref="CI109:CL117" si="103">F109-K109-P109-U109+AJ109+BD109+BX109</f>
        <v>0</v>
      </c>
      <c r="CJ109" s="117">
        <f t="shared" si="103"/>
        <v>586.13</v>
      </c>
      <c r="CK109" s="117">
        <f t="shared" si="103"/>
        <v>36.15</v>
      </c>
      <c r="CL109" s="117">
        <f t="shared" si="103"/>
        <v>3.32</v>
      </c>
      <c r="CM109" s="115">
        <f t="shared" ref="CM109:CM117" si="104">SUM(CN109:CQ109)</f>
        <v>0</v>
      </c>
      <c r="CN109" s="117">
        <f t="shared" ref="CN109:CQ117" si="105">Z109-AE109-AJ109-AO109+P109+AY109+BS109</f>
        <v>0</v>
      </c>
      <c r="CO109" s="117">
        <f t="shared" si="105"/>
        <v>0</v>
      </c>
      <c r="CP109" s="117">
        <f t="shared" si="105"/>
        <v>0</v>
      </c>
      <c r="CQ109" s="117">
        <f t="shared" si="105"/>
        <v>0</v>
      </c>
    </row>
    <row r="110" spans="1:96" s="171" customFormat="1" ht="11.1" hidden="1" customHeight="1" x14ac:dyDescent="0.2">
      <c r="A110" s="196">
        <v>18</v>
      </c>
      <c r="B110" s="113" t="s">
        <v>6</v>
      </c>
      <c r="C110" s="114">
        <v>151895</v>
      </c>
      <c r="D110" s="114">
        <f t="shared" si="76"/>
        <v>28784.619999999992</v>
      </c>
      <c r="E110" s="115">
        <f t="shared" si="77"/>
        <v>18853.01999999999</v>
      </c>
      <c r="F110" s="116">
        <f t="shared" si="78"/>
        <v>3184.6699999999987</v>
      </c>
      <c r="G110" s="116">
        <f t="shared" si="78"/>
        <v>4198.8799999999965</v>
      </c>
      <c r="H110" s="116">
        <f t="shared" si="78"/>
        <v>4022.9299999999957</v>
      </c>
      <c r="I110" s="116">
        <f t="shared" si="78"/>
        <v>7446.5399999999981</v>
      </c>
      <c r="J110" s="115">
        <f t="shared" si="79"/>
        <v>0</v>
      </c>
      <c r="K110" s="115"/>
      <c r="L110" s="115"/>
      <c r="M110" s="116"/>
      <c r="N110" s="116"/>
      <c r="O110" s="115">
        <f t="shared" si="80"/>
        <v>0</v>
      </c>
      <c r="P110" s="116">
        <f t="shared" si="81"/>
        <v>0</v>
      </c>
      <c r="Q110" s="116">
        <f t="shared" si="81"/>
        <v>0</v>
      </c>
      <c r="R110" s="116">
        <f t="shared" si="81"/>
        <v>0</v>
      </c>
      <c r="S110" s="116">
        <f t="shared" si="81"/>
        <v>0</v>
      </c>
      <c r="T110" s="115">
        <f t="shared" si="82"/>
        <v>4251.8599999999988</v>
      </c>
      <c r="U110" s="116"/>
      <c r="V110" s="116">
        <v>21.130000000000003</v>
      </c>
      <c r="W110" s="116">
        <f t="shared" si="73"/>
        <v>3604.1599999999989</v>
      </c>
      <c r="X110" s="116">
        <f t="shared" si="73"/>
        <v>626.57000000000005</v>
      </c>
      <c r="Y110" s="115">
        <f t="shared" si="83"/>
        <v>0</v>
      </c>
      <c r="Z110" s="114">
        <f t="shared" si="84"/>
        <v>0</v>
      </c>
      <c r="AA110" s="114">
        <f t="shared" si="84"/>
        <v>0</v>
      </c>
      <c r="AB110" s="114">
        <f t="shared" si="84"/>
        <v>0</v>
      </c>
      <c r="AC110" s="114">
        <f t="shared" si="84"/>
        <v>0</v>
      </c>
      <c r="AD110" s="115">
        <f t="shared" si="85"/>
        <v>0</v>
      </c>
      <c r="AE110" s="115"/>
      <c r="AF110" s="115"/>
      <c r="AG110" s="115"/>
      <c r="AH110" s="115"/>
      <c r="AI110" s="115">
        <f t="shared" si="86"/>
        <v>0</v>
      </c>
      <c r="AJ110" s="115"/>
      <c r="AK110" s="115"/>
      <c r="AL110" s="115"/>
      <c r="AM110" s="115"/>
      <c r="AN110" s="115">
        <f t="shared" si="87"/>
        <v>0</v>
      </c>
      <c r="AO110" s="115"/>
      <c r="AP110" s="115"/>
      <c r="AQ110" s="115">
        <f t="shared" si="88"/>
        <v>0</v>
      </c>
      <c r="AR110" s="115">
        <f t="shared" si="88"/>
        <v>0</v>
      </c>
      <c r="AS110" s="115">
        <f t="shared" si="89"/>
        <v>9931.6000000000022</v>
      </c>
      <c r="AT110" s="115">
        <f t="shared" si="90"/>
        <v>5779.5400000000009</v>
      </c>
      <c r="AU110" s="115">
        <f t="shared" si="90"/>
        <v>204.74</v>
      </c>
      <c r="AV110" s="115">
        <f t="shared" si="90"/>
        <v>128.83000000000007</v>
      </c>
      <c r="AW110" s="115">
        <f t="shared" si="90"/>
        <v>3818.4900000000016</v>
      </c>
      <c r="AX110" s="115">
        <f t="shared" si="91"/>
        <v>0</v>
      </c>
      <c r="AY110" s="115"/>
      <c r="AZ110" s="115"/>
      <c r="BA110" s="115"/>
      <c r="BB110" s="115"/>
      <c r="BC110" s="115">
        <f t="shared" si="92"/>
        <v>0</v>
      </c>
      <c r="BD110" s="115"/>
      <c r="BE110" s="115"/>
      <c r="BF110" s="115"/>
      <c r="BG110" s="115"/>
      <c r="BH110" s="115">
        <f t="shared" si="93"/>
        <v>0</v>
      </c>
      <c r="BI110" s="115"/>
      <c r="BJ110" s="115"/>
      <c r="BK110" s="115"/>
      <c r="BL110" s="115"/>
      <c r="BM110" s="115">
        <f t="shared" si="94"/>
        <v>0</v>
      </c>
      <c r="BN110" s="115">
        <f t="shared" si="95"/>
        <v>0</v>
      </c>
      <c r="BO110" s="115">
        <f t="shared" si="95"/>
        <v>0</v>
      </c>
      <c r="BP110" s="117"/>
      <c r="BQ110" s="117"/>
      <c r="BR110" s="115">
        <f t="shared" si="96"/>
        <v>0</v>
      </c>
      <c r="BS110" s="118">
        <f t="shared" si="97"/>
        <v>0</v>
      </c>
      <c r="BT110" s="118">
        <f t="shared" si="97"/>
        <v>0</v>
      </c>
      <c r="BU110" s="119"/>
      <c r="BV110" s="119"/>
      <c r="BW110" s="115">
        <f t="shared" si="98"/>
        <v>0</v>
      </c>
      <c r="BX110" s="118">
        <f t="shared" si="99"/>
        <v>0</v>
      </c>
      <c r="BY110" s="118">
        <f t="shared" si="99"/>
        <v>0</v>
      </c>
      <c r="BZ110" s="119"/>
      <c r="CA110" s="119"/>
      <c r="CB110" s="120">
        <f t="shared" si="2"/>
        <v>24532.759999999991</v>
      </c>
      <c r="CC110" s="115">
        <f t="shared" si="100"/>
        <v>9931.6000000000022</v>
      </c>
      <c r="CD110" s="117">
        <f t="shared" si="101"/>
        <v>5779.5400000000009</v>
      </c>
      <c r="CE110" s="117">
        <f t="shared" si="101"/>
        <v>204.74</v>
      </c>
      <c r="CF110" s="117">
        <f t="shared" si="101"/>
        <v>128.83000000000007</v>
      </c>
      <c r="CG110" s="117">
        <f t="shared" si="101"/>
        <v>3818.4900000000016</v>
      </c>
      <c r="CH110" s="115">
        <f t="shared" si="102"/>
        <v>14601.159999999989</v>
      </c>
      <c r="CI110" s="117">
        <f t="shared" si="103"/>
        <v>3184.6699999999987</v>
      </c>
      <c r="CJ110" s="117">
        <f t="shared" si="103"/>
        <v>4177.7499999999964</v>
      </c>
      <c r="CK110" s="117">
        <f t="shared" si="103"/>
        <v>418.7699999999968</v>
      </c>
      <c r="CL110" s="117">
        <f t="shared" si="103"/>
        <v>6819.9699999999984</v>
      </c>
      <c r="CM110" s="115">
        <f t="shared" si="104"/>
        <v>0</v>
      </c>
      <c r="CN110" s="117">
        <f t="shared" si="105"/>
        <v>0</v>
      </c>
      <c r="CO110" s="117">
        <f t="shared" si="105"/>
        <v>0</v>
      </c>
      <c r="CP110" s="117">
        <f t="shared" si="105"/>
        <v>0</v>
      </c>
      <c r="CQ110" s="117">
        <f t="shared" si="105"/>
        <v>0</v>
      </c>
    </row>
    <row r="111" spans="1:96" s="171" customFormat="1" ht="11.1" hidden="1" customHeight="1" x14ac:dyDescent="0.2">
      <c r="A111" s="196">
        <v>19</v>
      </c>
      <c r="B111" s="113" t="s">
        <v>13</v>
      </c>
      <c r="C111" s="114">
        <v>165599</v>
      </c>
      <c r="D111" s="114">
        <f t="shared" si="76"/>
        <v>11214.999999999993</v>
      </c>
      <c r="E111" s="115">
        <f t="shared" si="77"/>
        <v>4682.3999999999969</v>
      </c>
      <c r="F111" s="116">
        <f t="shared" si="78"/>
        <v>2188.16</v>
      </c>
      <c r="G111" s="116">
        <f t="shared" si="78"/>
        <v>2325.9699999999971</v>
      </c>
      <c r="H111" s="116">
        <f t="shared" si="78"/>
        <v>109.24000000000001</v>
      </c>
      <c r="I111" s="116">
        <f t="shared" si="78"/>
        <v>59.03</v>
      </c>
      <c r="J111" s="115">
        <f t="shared" si="79"/>
        <v>0</v>
      </c>
      <c r="K111" s="115"/>
      <c r="L111" s="115"/>
      <c r="M111" s="116"/>
      <c r="N111" s="116"/>
      <c r="O111" s="115">
        <f t="shared" si="80"/>
        <v>699.24999999999977</v>
      </c>
      <c r="P111" s="116">
        <f t="shared" si="81"/>
        <v>237.67000000000002</v>
      </c>
      <c r="Q111" s="116">
        <f t="shared" si="81"/>
        <v>293.30999999999977</v>
      </c>
      <c r="R111" s="116">
        <f t="shared" si="81"/>
        <v>109.24000000000001</v>
      </c>
      <c r="S111" s="116">
        <f t="shared" si="81"/>
        <v>59.030000000000008</v>
      </c>
      <c r="T111" s="115">
        <f t="shared" si="82"/>
        <v>0</v>
      </c>
      <c r="U111" s="116"/>
      <c r="V111" s="116"/>
      <c r="W111" s="116">
        <f t="shared" si="73"/>
        <v>0</v>
      </c>
      <c r="X111" s="116">
        <f t="shared" si="73"/>
        <v>0</v>
      </c>
      <c r="Y111" s="115">
        <f t="shared" si="83"/>
        <v>4989.1999999999962</v>
      </c>
      <c r="Z111" s="114">
        <f t="shared" si="84"/>
        <v>9.24</v>
      </c>
      <c r="AA111" s="114">
        <f t="shared" si="84"/>
        <v>2938.2999999999997</v>
      </c>
      <c r="AB111" s="114">
        <f t="shared" si="84"/>
        <v>1941.2099999999964</v>
      </c>
      <c r="AC111" s="114">
        <f t="shared" si="84"/>
        <v>100.45</v>
      </c>
      <c r="AD111" s="115">
        <f t="shared" si="85"/>
        <v>0</v>
      </c>
      <c r="AE111" s="115"/>
      <c r="AF111" s="115"/>
      <c r="AG111" s="115"/>
      <c r="AH111" s="115"/>
      <c r="AI111" s="115">
        <f t="shared" si="86"/>
        <v>0</v>
      </c>
      <c r="AJ111" s="115"/>
      <c r="AK111" s="115"/>
      <c r="AL111" s="115"/>
      <c r="AM111" s="115"/>
      <c r="AN111" s="115">
        <f t="shared" si="87"/>
        <v>0</v>
      </c>
      <c r="AO111" s="115"/>
      <c r="AP111" s="115"/>
      <c r="AQ111" s="115">
        <f t="shared" si="88"/>
        <v>0</v>
      </c>
      <c r="AR111" s="115">
        <f t="shared" si="88"/>
        <v>0</v>
      </c>
      <c r="AS111" s="115">
        <f t="shared" si="89"/>
        <v>1543.4000000000005</v>
      </c>
      <c r="AT111" s="115">
        <f t="shared" si="90"/>
        <v>43.72</v>
      </c>
      <c r="AU111" s="115">
        <f t="shared" si="90"/>
        <v>1429.9800000000005</v>
      </c>
      <c r="AV111" s="115">
        <f t="shared" si="90"/>
        <v>63.050000000000011</v>
      </c>
      <c r="AW111" s="115">
        <f t="shared" si="90"/>
        <v>6.6500000000000057</v>
      </c>
      <c r="AX111" s="115">
        <f t="shared" si="91"/>
        <v>0</v>
      </c>
      <c r="AY111" s="115"/>
      <c r="AZ111" s="115"/>
      <c r="BA111" s="115"/>
      <c r="BB111" s="115"/>
      <c r="BC111" s="115">
        <f t="shared" si="92"/>
        <v>0</v>
      </c>
      <c r="BD111" s="115"/>
      <c r="BE111" s="115"/>
      <c r="BF111" s="115"/>
      <c r="BG111" s="115"/>
      <c r="BH111" s="115">
        <f t="shared" si="93"/>
        <v>0</v>
      </c>
      <c r="BI111" s="115"/>
      <c r="BJ111" s="115"/>
      <c r="BK111" s="115"/>
      <c r="BL111" s="115"/>
      <c r="BM111" s="115">
        <f t="shared" si="94"/>
        <v>0</v>
      </c>
      <c r="BN111" s="115">
        <f t="shared" si="95"/>
        <v>0</v>
      </c>
      <c r="BO111" s="115">
        <f t="shared" si="95"/>
        <v>0</v>
      </c>
      <c r="BP111" s="117"/>
      <c r="BQ111" s="117"/>
      <c r="BR111" s="115">
        <f t="shared" si="96"/>
        <v>0</v>
      </c>
      <c r="BS111" s="118">
        <f t="shared" si="97"/>
        <v>0</v>
      </c>
      <c r="BT111" s="118">
        <f t="shared" si="97"/>
        <v>0</v>
      </c>
      <c r="BU111" s="119"/>
      <c r="BV111" s="119"/>
      <c r="BW111" s="115">
        <f t="shared" si="98"/>
        <v>0</v>
      </c>
      <c r="BX111" s="118">
        <f t="shared" si="99"/>
        <v>0</v>
      </c>
      <c r="BY111" s="118">
        <f t="shared" si="99"/>
        <v>0</v>
      </c>
      <c r="BZ111" s="119"/>
      <c r="CA111" s="119"/>
      <c r="CB111" s="120">
        <f t="shared" si="2"/>
        <v>11214.999999999993</v>
      </c>
      <c r="CC111" s="115">
        <f t="shared" si="100"/>
        <v>1543.4000000000005</v>
      </c>
      <c r="CD111" s="117">
        <f t="shared" si="101"/>
        <v>43.72</v>
      </c>
      <c r="CE111" s="117">
        <f t="shared" si="101"/>
        <v>1429.9800000000005</v>
      </c>
      <c r="CF111" s="117">
        <f t="shared" si="101"/>
        <v>63.050000000000011</v>
      </c>
      <c r="CG111" s="117">
        <f t="shared" si="101"/>
        <v>6.6500000000000057</v>
      </c>
      <c r="CH111" s="115">
        <f t="shared" si="102"/>
        <v>3983.1499999999969</v>
      </c>
      <c r="CI111" s="117">
        <f t="shared" si="103"/>
        <v>1950.4899999999998</v>
      </c>
      <c r="CJ111" s="117">
        <f t="shared" si="103"/>
        <v>2032.6599999999974</v>
      </c>
      <c r="CK111" s="117">
        <f t="shared" si="103"/>
        <v>0</v>
      </c>
      <c r="CL111" s="117">
        <f t="shared" si="103"/>
        <v>-7.1054273576010019E-15</v>
      </c>
      <c r="CM111" s="115">
        <f t="shared" si="104"/>
        <v>5688.4499999999953</v>
      </c>
      <c r="CN111" s="117">
        <f t="shared" si="105"/>
        <v>246.91000000000003</v>
      </c>
      <c r="CO111" s="117">
        <f t="shared" si="105"/>
        <v>3231.6099999999997</v>
      </c>
      <c r="CP111" s="117">
        <f t="shared" si="105"/>
        <v>2050.4499999999962</v>
      </c>
      <c r="CQ111" s="117">
        <f t="shared" si="105"/>
        <v>159.48000000000002</v>
      </c>
    </row>
    <row r="112" spans="1:96" s="171" customFormat="1" ht="11.1" hidden="1" customHeight="1" x14ac:dyDescent="0.2">
      <c r="A112" s="196">
        <v>20</v>
      </c>
      <c r="B112" s="113" t="s">
        <v>100</v>
      </c>
      <c r="C112" s="114">
        <v>92603</v>
      </c>
      <c r="D112" s="114">
        <f t="shared" si="76"/>
        <v>0</v>
      </c>
      <c r="E112" s="115">
        <f t="shared" si="77"/>
        <v>0</v>
      </c>
      <c r="F112" s="116">
        <f t="shared" si="78"/>
        <v>0</v>
      </c>
      <c r="G112" s="116">
        <f t="shared" si="78"/>
        <v>0</v>
      </c>
      <c r="H112" s="116">
        <f t="shared" si="78"/>
        <v>0</v>
      </c>
      <c r="I112" s="116">
        <f t="shared" si="78"/>
        <v>0</v>
      </c>
      <c r="J112" s="115">
        <f t="shared" si="79"/>
        <v>0</v>
      </c>
      <c r="K112" s="115"/>
      <c r="L112" s="115"/>
      <c r="M112" s="116"/>
      <c r="N112" s="116"/>
      <c r="O112" s="115">
        <f t="shared" si="80"/>
        <v>0</v>
      </c>
      <c r="P112" s="116">
        <f t="shared" si="81"/>
        <v>0</v>
      </c>
      <c r="Q112" s="116">
        <f t="shared" si="81"/>
        <v>0</v>
      </c>
      <c r="R112" s="116">
        <f t="shared" si="81"/>
        <v>0</v>
      </c>
      <c r="S112" s="116">
        <f t="shared" si="81"/>
        <v>0</v>
      </c>
      <c r="T112" s="115">
        <f t="shared" si="82"/>
        <v>0</v>
      </c>
      <c r="U112" s="116"/>
      <c r="V112" s="116"/>
      <c r="W112" s="116">
        <f t="shared" si="73"/>
        <v>0</v>
      </c>
      <c r="X112" s="116">
        <f t="shared" si="73"/>
        <v>0</v>
      </c>
      <c r="Y112" s="115">
        <f t="shared" si="83"/>
        <v>0</v>
      </c>
      <c r="Z112" s="114">
        <f t="shared" si="84"/>
        <v>0</v>
      </c>
      <c r="AA112" s="114">
        <f t="shared" si="84"/>
        <v>0</v>
      </c>
      <c r="AB112" s="114">
        <f t="shared" si="84"/>
        <v>0</v>
      </c>
      <c r="AC112" s="114">
        <f t="shared" si="84"/>
        <v>0</v>
      </c>
      <c r="AD112" s="115">
        <f t="shared" si="85"/>
        <v>0</v>
      </c>
      <c r="AE112" s="115"/>
      <c r="AF112" s="115"/>
      <c r="AG112" s="115"/>
      <c r="AH112" s="115"/>
      <c r="AI112" s="115">
        <f t="shared" si="86"/>
        <v>0</v>
      </c>
      <c r="AJ112" s="115"/>
      <c r="AK112" s="115"/>
      <c r="AL112" s="115"/>
      <c r="AM112" s="115"/>
      <c r="AN112" s="115">
        <f t="shared" si="87"/>
        <v>0</v>
      </c>
      <c r="AO112" s="115"/>
      <c r="AP112" s="115"/>
      <c r="AQ112" s="115">
        <f t="shared" si="88"/>
        <v>0</v>
      </c>
      <c r="AR112" s="115">
        <f t="shared" si="88"/>
        <v>0</v>
      </c>
      <c r="AS112" s="115">
        <f t="shared" si="89"/>
        <v>0</v>
      </c>
      <c r="AT112" s="115">
        <f t="shared" si="90"/>
        <v>0</v>
      </c>
      <c r="AU112" s="115">
        <f t="shared" si="90"/>
        <v>0</v>
      </c>
      <c r="AV112" s="115">
        <f t="shared" si="90"/>
        <v>0</v>
      </c>
      <c r="AW112" s="115">
        <f t="shared" si="90"/>
        <v>0</v>
      </c>
      <c r="AX112" s="115">
        <f t="shared" si="91"/>
        <v>0</v>
      </c>
      <c r="AY112" s="115"/>
      <c r="AZ112" s="115"/>
      <c r="BA112" s="115"/>
      <c r="BB112" s="115"/>
      <c r="BC112" s="115">
        <f t="shared" si="92"/>
        <v>0</v>
      </c>
      <c r="BD112" s="115"/>
      <c r="BE112" s="115"/>
      <c r="BF112" s="115"/>
      <c r="BG112" s="115"/>
      <c r="BH112" s="115">
        <f t="shared" si="93"/>
        <v>0</v>
      </c>
      <c r="BI112" s="115"/>
      <c r="BJ112" s="115"/>
      <c r="BK112" s="115"/>
      <c r="BL112" s="115"/>
      <c r="BM112" s="115">
        <f t="shared" si="94"/>
        <v>0</v>
      </c>
      <c r="BN112" s="115">
        <f t="shared" si="95"/>
        <v>0</v>
      </c>
      <c r="BO112" s="115">
        <f t="shared" si="95"/>
        <v>0</v>
      </c>
      <c r="BP112" s="117"/>
      <c r="BQ112" s="117"/>
      <c r="BR112" s="115">
        <f t="shared" si="96"/>
        <v>0</v>
      </c>
      <c r="BS112" s="118">
        <f t="shared" si="97"/>
        <v>0</v>
      </c>
      <c r="BT112" s="118">
        <f t="shared" si="97"/>
        <v>0</v>
      </c>
      <c r="BU112" s="119"/>
      <c r="BV112" s="119"/>
      <c r="BW112" s="115">
        <f t="shared" si="98"/>
        <v>0</v>
      </c>
      <c r="BX112" s="118">
        <f t="shared" si="99"/>
        <v>0</v>
      </c>
      <c r="BY112" s="118">
        <f t="shared" si="99"/>
        <v>0</v>
      </c>
      <c r="BZ112" s="119"/>
      <c r="CA112" s="119"/>
      <c r="CB112" s="120">
        <f t="shared" si="2"/>
        <v>0</v>
      </c>
      <c r="CC112" s="115">
        <f t="shared" si="100"/>
        <v>0</v>
      </c>
      <c r="CD112" s="117">
        <f t="shared" si="101"/>
        <v>0</v>
      </c>
      <c r="CE112" s="117">
        <f t="shared" si="101"/>
        <v>0</v>
      </c>
      <c r="CF112" s="117">
        <f t="shared" si="101"/>
        <v>0</v>
      </c>
      <c r="CG112" s="117">
        <f t="shared" si="101"/>
        <v>0</v>
      </c>
      <c r="CH112" s="115">
        <f t="shared" si="102"/>
        <v>0</v>
      </c>
      <c r="CI112" s="117">
        <f t="shared" si="103"/>
        <v>0</v>
      </c>
      <c r="CJ112" s="117">
        <f t="shared" si="103"/>
        <v>0</v>
      </c>
      <c r="CK112" s="117">
        <f t="shared" si="103"/>
        <v>0</v>
      </c>
      <c r="CL112" s="117">
        <f t="shared" si="103"/>
        <v>0</v>
      </c>
      <c r="CM112" s="115">
        <f t="shared" si="104"/>
        <v>0</v>
      </c>
      <c r="CN112" s="117">
        <f t="shared" si="105"/>
        <v>0</v>
      </c>
      <c r="CO112" s="117">
        <f t="shared" si="105"/>
        <v>0</v>
      </c>
      <c r="CP112" s="117">
        <f t="shared" si="105"/>
        <v>0</v>
      </c>
      <c r="CQ112" s="117">
        <f t="shared" si="105"/>
        <v>0</v>
      </c>
    </row>
    <row r="113" spans="1:96" s="171" customFormat="1" ht="11.1" hidden="1" customHeight="1" x14ac:dyDescent="0.2">
      <c r="A113" s="196">
        <v>21</v>
      </c>
      <c r="B113" s="113" t="s">
        <v>8</v>
      </c>
      <c r="C113" s="114">
        <v>334740</v>
      </c>
      <c r="D113" s="114">
        <f t="shared" si="76"/>
        <v>27237.099999999969</v>
      </c>
      <c r="E113" s="115">
        <f t="shared" si="77"/>
        <v>6279.1000000000267</v>
      </c>
      <c r="F113" s="116">
        <f t="shared" si="78"/>
        <v>103.17</v>
      </c>
      <c r="G113" s="116">
        <f t="shared" si="78"/>
        <v>3945.8100000000322</v>
      </c>
      <c r="H113" s="116">
        <f t="shared" si="78"/>
        <v>1071.5099999999975</v>
      </c>
      <c r="I113" s="116">
        <f t="shared" si="78"/>
        <v>1158.6099999999969</v>
      </c>
      <c r="J113" s="115">
        <f t="shared" si="79"/>
        <v>0</v>
      </c>
      <c r="K113" s="115"/>
      <c r="L113" s="115"/>
      <c r="M113" s="116"/>
      <c r="N113" s="116"/>
      <c r="O113" s="115">
        <f t="shared" si="80"/>
        <v>0</v>
      </c>
      <c r="P113" s="116">
        <f t="shared" si="81"/>
        <v>0</v>
      </c>
      <c r="Q113" s="116">
        <f t="shared" si="81"/>
        <v>0</v>
      </c>
      <c r="R113" s="116">
        <f t="shared" si="81"/>
        <v>0</v>
      </c>
      <c r="S113" s="116">
        <f t="shared" si="81"/>
        <v>0</v>
      </c>
      <c r="T113" s="115">
        <f t="shared" si="82"/>
        <v>660.87999999999772</v>
      </c>
      <c r="U113" s="116"/>
      <c r="V113" s="116"/>
      <c r="W113" s="116">
        <f t="shared" si="73"/>
        <v>660.87999999999772</v>
      </c>
      <c r="X113" s="116">
        <f t="shared" si="73"/>
        <v>0</v>
      </c>
      <c r="Y113" s="115">
        <f t="shared" si="83"/>
        <v>9993.7499999999472</v>
      </c>
      <c r="Z113" s="114">
        <f t="shared" si="84"/>
        <v>1267.8900000000001</v>
      </c>
      <c r="AA113" s="114">
        <f t="shared" si="84"/>
        <v>4019.6400000000026</v>
      </c>
      <c r="AB113" s="114">
        <f t="shared" si="84"/>
        <v>2278.4499999999762</v>
      </c>
      <c r="AC113" s="114">
        <f t="shared" si="84"/>
        <v>2427.7699999999686</v>
      </c>
      <c r="AD113" s="115">
        <f t="shared" si="85"/>
        <v>0</v>
      </c>
      <c r="AE113" s="115"/>
      <c r="AF113" s="115"/>
      <c r="AG113" s="115"/>
      <c r="AH113" s="115"/>
      <c r="AI113" s="115">
        <f t="shared" si="86"/>
        <v>0</v>
      </c>
      <c r="AJ113" s="115"/>
      <c r="AK113" s="115"/>
      <c r="AL113" s="115"/>
      <c r="AM113" s="115"/>
      <c r="AN113" s="115">
        <f t="shared" si="87"/>
        <v>2889.4599999999914</v>
      </c>
      <c r="AO113" s="115"/>
      <c r="AP113" s="115"/>
      <c r="AQ113" s="115">
        <f t="shared" si="88"/>
        <v>2278.4499999999925</v>
      </c>
      <c r="AR113" s="115">
        <f t="shared" si="88"/>
        <v>611.00999999999897</v>
      </c>
      <c r="AS113" s="115">
        <f t="shared" si="89"/>
        <v>10964.249999999998</v>
      </c>
      <c r="AT113" s="115">
        <f t="shared" si="90"/>
        <v>6189.51</v>
      </c>
      <c r="AU113" s="115">
        <f t="shared" si="90"/>
        <v>3975.549999999997</v>
      </c>
      <c r="AV113" s="115">
        <f t="shared" si="90"/>
        <v>71.7</v>
      </c>
      <c r="AW113" s="115">
        <f t="shared" si="90"/>
        <v>727.4899999999999</v>
      </c>
      <c r="AX113" s="115">
        <f t="shared" si="91"/>
        <v>0</v>
      </c>
      <c r="AY113" s="115"/>
      <c r="AZ113" s="115"/>
      <c r="BA113" s="115"/>
      <c r="BB113" s="115"/>
      <c r="BC113" s="115">
        <f t="shared" si="92"/>
        <v>0</v>
      </c>
      <c r="BD113" s="115"/>
      <c r="BE113" s="115"/>
      <c r="BF113" s="115"/>
      <c r="BG113" s="115"/>
      <c r="BH113" s="115">
        <f t="shared" si="93"/>
        <v>0</v>
      </c>
      <c r="BI113" s="115"/>
      <c r="BJ113" s="115"/>
      <c r="BK113" s="115"/>
      <c r="BL113" s="115"/>
      <c r="BM113" s="115">
        <f t="shared" si="94"/>
        <v>0</v>
      </c>
      <c r="BN113" s="115">
        <f t="shared" si="95"/>
        <v>0</v>
      </c>
      <c r="BO113" s="115">
        <f t="shared" si="95"/>
        <v>0</v>
      </c>
      <c r="BP113" s="117"/>
      <c r="BQ113" s="117"/>
      <c r="BR113" s="115">
        <f t="shared" si="96"/>
        <v>0</v>
      </c>
      <c r="BS113" s="118">
        <f t="shared" si="97"/>
        <v>0</v>
      </c>
      <c r="BT113" s="118">
        <f t="shared" si="97"/>
        <v>0</v>
      </c>
      <c r="BU113" s="119"/>
      <c r="BV113" s="119"/>
      <c r="BW113" s="115">
        <f t="shared" si="98"/>
        <v>507.01000000000033</v>
      </c>
      <c r="BX113" s="118">
        <f t="shared" si="99"/>
        <v>19.97</v>
      </c>
      <c r="BY113" s="118">
        <f t="shared" si="99"/>
        <v>487.04000000000036</v>
      </c>
      <c r="BZ113" s="119"/>
      <c r="CA113" s="119"/>
      <c r="CB113" s="120">
        <f t="shared" si="2"/>
        <v>24193.769999999982</v>
      </c>
      <c r="CC113" s="115">
        <f t="shared" si="100"/>
        <v>10964.249999999998</v>
      </c>
      <c r="CD113" s="117">
        <f t="shared" si="101"/>
        <v>6189.51</v>
      </c>
      <c r="CE113" s="117">
        <f t="shared" si="101"/>
        <v>3975.549999999997</v>
      </c>
      <c r="CF113" s="117">
        <f t="shared" si="101"/>
        <v>71.7</v>
      </c>
      <c r="CG113" s="117">
        <f t="shared" si="101"/>
        <v>727.4899999999999</v>
      </c>
      <c r="CH113" s="115">
        <f t="shared" si="102"/>
        <v>6125.2300000000296</v>
      </c>
      <c r="CI113" s="117">
        <f t="shared" si="103"/>
        <v>123.14</v>
      </c>
      <c r="CJ113" s="117">
        <f t="shared" si="103"/>
        <v>4432.8500000000322</v>
      </c>
      <c r="CK113" s="117">
        <f t="shared" si="103"/>
        <v>410.62999999999977</v>
      </c>
      <c r="CL113" s="117">
        <f t="shared" si="103"/>
        <v>1158.6099999999969</v>
      </c>
      <c r="CM113" s="115">
        <f t="shared" si="104"/>
        <v>7104.2899999999554</v>
      </c>
      <c r="CN113" s="117">
        <f t="shared" si="105"/>
        <v>1267.8900000000001</v>
      </c>
      <c r="CO113" s="117">
        <f t="shared" si="105"/>
        <v>4019.6400000000026</v>
      </c>
      <c r="CP113" s="117">
        <f t="shared" si="105"/>
        <v>-1.6370904631912708E-11</v>
      </c>
      <c r="CQ113" s="117">
        <f t="shared" si="105"/>
        <v>1816.7599999999698</v>
      </c>
    </row>
    <row r="114" spans="1:96" s="171" customFormat="1" ht="11.1" hidden="1" customHeight="1" x14ac:dyDescent="0.2">
      <c r="A114" s="196">
        <v>22</v>
      </c>
      <c r="B114" s="113" t="s">
        <v>7</v>
      </c>
      <c r="C114" s="114">
        <v>86195</v>
      </c>
      <c r="D114" s="114">
        <f t="shared" si="76"/>
        <v>4888.8600000000006</v>
      </c>
      <c r="E114" s="115">
        <f t="shared" si="77"/>
        <v>3159.32</v>
      </c>
      <c r="F114" s="116">
        <f t="shared" si="78"/>
        <v>2711.3500000000004</v>
      </c>
      <c r="G114" s="116">
        <f t="shared" si="78"/>
        <v>37.679999999999993</v>
      </c>
      <c r="H114" s="116">
        <f t="shared" si="78"/>
        <v>47.339999999999996</v>
      </c>
      <c r="I114" s="116">
        <f t="shared" si="78"/>
        <v>362.94999999999993</v>
      </c>
      <c r="J114" s="115">
        <f t="shared" si="79"/>
        <v>0</v>
      </c>
      <c r="K114" s="115"/>
      <c r="L114" s="115"/>
      <c r="M114" s="116"/>
      <c r="N114" s="116"/>
      <c r="O114" s="115">
        <f t="shared" si="80"/>
        <v>0</v>
      </c>
      <c r="P114" s="116">
        <f t="shared" si="81"/>
        <v>0</v>
      </c>
      <c r="Q114" s="116">
        <f t="shared" si="81"/>
        <v>0</v>
      </c>
      <c r="R114" s="116">
        <f t="shared" si="81"/>
        <v>0</v>
      </c>
      <c r="S114" s="116">
        <f t="shared" si="81"/>
        <v>0</v>
      </c>
      <c r="T114" s="115">
        <f t="shared" si="82"/>
        <v>410.29000000000008</v>
      </c>
      <c r="U114" s="116"/>
      <c r="V114" s="116"/>
      <c r="W114" s="116">
        <f t="shared" si="73"/>
        <v>47.34</v>
      </c>
      <c r="X114" s="116">
        <f t="shared" si="73"/>
        <v>362.95000000000005</v>
      </c>
      <c r="Y114" s="115">
        <f t="shared" si="83"/>
        <v>1729.54</v>
      </c>
      <c r="Z114" s="114">
        <f t="shared" si="84"/>
        <v>35.090000000000003</v>
      </c>
      <c r="AA114" s="114">
        <f t="shared" si="84"/>
        <v>717.53</v>
      </c>
      <c r="AB114" s="114">
        <f t="shared" si="84"/>
        <v>548.87999999999988</v>
      </c>
      <c r="AC114" s="114">
        <f t="shared" si="84"/>
        <v>428.03999999999996</v>
      </c>
      <c r="AD114" s="115">
        <f t="shared" si="85"/>
        <v>0</v>
      </c>
      <c r="AE114" s="115"/>
      <c r="AF114" s="115"/>
      <c r="AG114" s="115"/>
      <c r="AH114" s="115"/>
      <c r="AI114" s="115">
        <f t="shared" si="86"/>
        <v>0</v>
      </c>
      <c r="AJ114" s="115"/>
      <c r="AK114" s="115"/>
      <c r="AL114" s="115"/>
      <c r="AM114" s="115"/>
      <c r="AN114" s="115">
        <f t="shared" si="87"/>
        <v>976.91999999999985</v>
      </c>
      <c r="AO114" s="115"/>
      <c r="AP114" s="115"/>
      <c r="AQ114" s="115">
        <f t="shared" si="88"/>
        <v>548.87999999999988</v>
      </c>
      <c r="AR114" s="115">
        <f t="shared" si="88"/>
        <v>428.03999999999996</v>
      </c>
      <c r="AS114" s="115">
        <f t="shared" si="89"/>
        <v>0</v>
      </c>
      <c r="AT114" s="115">
        <f t="shared" si="90"/>
        <v>0</v>
      </c>
      <c r="AU114" s="115">
        <f t="shared" si="90"/>
        <v>0</v>
      </c>
      <c r="AV114" s="115">
        <f t="shared" si="90"/>
        <v>0</v>
      </c>
      <c r="AW114" s="115">
        <f t="shared" si="90"/>
        <v>0</v>
      </c>
      <c r="AX114" s="115">
        <f t="shared" si="91"/>
        <v>0</v>
      </c>
      <c r="AY114" s="115"/>
      <c r="AZ114" s="115"/>
      <c r="BA114" s="115"/>
      <c r="BB114" s="115"/>
      <c r="BC114" s="115">
        <f t="shared" si="92"/>
        <v>0</v>
      </c>
      <c r="BD114" s="115"/>
      <c r="BE114" s="115"/>
      <c r="BF114" s="115"/>
      <c r="BG114" s="115"/>
      <c r="BH114" s="115">
        <f t="shared" si="93"/>
        <v>0</v>
      </c>
      <c r="BI114" s="115"/>
      <c r="BJ114" s="115"/>
      <c r="BK114" s="115"/>
      <c r="BL114" s="115"/>
      <c r="BM114" s="115">
        <f t="shared" si="94"/>
        <v>0</v>
      </c>
      <c r="BN114" s="115">
        <f t="shared" si="95"/>
        <v>0</v>
      </c>
      <c r="BO114" s="115">
        <f t="shared" si="95"/>
        <v>0</v>
      </c>
      <c r="BP114" s="117"/>
      <c r="BQ114" s="117"/>
      <c r="BR114" s="115">
        <f t="shared" si="96"/>
        <v>1978.42</v>
      </c>
      <c r="BS114" s="118">
        <f t="shared" si="97"/>
        <v>1386.3600000000001</v>
      </c>
      <c r="BT114" s="118">
        <f t="shared" si="97"/>
        <v>592.06000000000006</v>
      </c>
      <c r="BU114" s="119"/>
      <c r="BV114" s="119"/>
      <c r="BW114" s="115">
        <f t="shared" si="98"/>
        <v>0</v>
      </c>
      <c r="BX114" s="118">
        <f t="shared" si="99"/>
        <v>0</v>
      </c>
      <c r="BY114" s="118">
        <f t="shared" si="99"/>
        <v>0</v>
      </c>
      <c r="BZ114" s="119"/>
      <c r="CA114" s="119"/>
      <c r="CB114" s="120">
        <f t="shared" si="2"/>
        <v>5480.07</v>
      </c>
      <c r="CC114" s="115">
        <f t="shared" si="100"/>
        <v>0</v>
      </c>
      <c r="CD114" s="117">
        <f t="shared" si="101"/>
        <v>0</v>
      </c>
      <c r="CE114" s="117">
        <f t="shared" si="101"/>
        <v>0</v>
      </c>
      <c r="CF114" s="117">
        <f t="shared" si="101"/>
        <v>0</v>
      </c>
      <c r="CG114" s="117">
        <f t="shared" si="101"/>
        <v>0</v>
      </c>
      <c r="CH114" s="115">
        <f t="shared" si="102"/>
        <v>2749.03</v>
      </c>
      <c r="CI114" s="117">
        <f t="shared" si="103"/>
        <v>2711.3500000000004</v>
      </c>
      <c r="CJ114" s="117">
        <f t="shared" si="103"/>
        <v>37.679999999999993</v>
      </c>
      <c r="CK114" s="117">
        <f t="shared" si="103"/>
        <v>-7.1054273576010019E-15</v>
      </c>
      <c r="CL114" s="117">
        <f t="shared" si="103"/>
        <v>-1.1368683772161603E-13</v>
      </c>
      <c r="CM114" s="115">
        <f t="shared" si="104"/>
        <v>2731.04</v>
      </c>
      <c r="CN114" s="117">
        <f t="shared" si="105"/>
        <v>1421.45</v>
      </c>
      <c r="CO114" s="117">
        <f t="shared" si="105"/>
        <v>1309.5900000000001</v>
      </c>
      <c r="CP114" s="117">
        <f t="shared" si="105"/>
        <v>0</v>
      </c>
      <c r="CQ114" s="117">
        <f t="shared" si="105"/>
        <v>0</v>
      </c>
    </row>
    <row r="115" spans="1:96" s="171" customFormat="1" ht="11.1" hidden="1" customHeight="1" x14ac:dyDescent="0.2">
      <c r="A115" s="196">
        <v>23</v>
      </c>
      <c r="B115" s="113" t="s">
        <v>9</v>
      </c>
      <c r="C115" s="114">
        <v>165320</v>
      </c>
      <c r="D115" s="114">
        <f t="shared" si="76"/>
        <v>10868.134762307933</v>
      </c>
      <c r="E115" s="115">
        <f t="shared" si="77"/>
        <v>3601.7399999999975</v>
      </c>
      <c r="F115" s="116">
        <f t="shared" si="78"/>
        <v>0</v>
      </c>
      <c r="G115" s="116">
        <f t="shared" si="78"/>
        <v>1893.3899999999974</v>
      </c>
      <c r="H115" s="116">
        <f t="shared" si="78"/>
        <v>382.75</v>
      </c>
      <c r="I115" s="116">
        <f t="shared" si="78"/>
        <v>1325.6</v>
      </c>
      <c r="J115" s="115">
        <f t="shared" si="79"/>
        <v>0</v>
      </c>
      <c r="K115" s="115"/>
      <c r="L115" s="115"/>
      <c r="M115" s="116"/>
      <c r="N115" s="116"/>
      <c r="O115" s="115">
        <f t="shared" si="80"/>
        <v>0</v>
      </c>
      <c r="P115" s="116">
        <f t="shared" si="81"/>
        <v>0</v>
      </c>
      <c r="Q115" s="116">
        <f t="shared" si="81"/>
        <v>0</v>
      </c>
      <c r="R115" s="116">
        <f t="shared" si="81"/>
        <v>0</v>
      </c>
      <c r="S115" s="116">
        <f t="shared" si="81"/>
        <v>0</v>
      </c>
      <c r="T115" s="115">
        <f t="shared" si="82"/>
        <v>382.75000000000006</v>
      </c>
      <c r="U115" s="116"/>
      <c r="V115" s="116"/>
      <c r="W115" s="116">
        <f t="shared" si="73"/>
        <v>382.75000000000006</v>
      </c>
      <c r="X115" s="116">
        <f t="shared" si="73"/>
        <v>0</v>
      </c>
      <c r="Y115" s="115">
        <f t="shared" si="83"/>
        <v>145.72999999999999</v>
      </c>
      <c r="Z115" s="114">
        <f t="shared" si="84"/>
        <v>0</v>
      </c>
      <c r="AA115" s="114">
        <f t="shared" si="84"/>
        <v>102.4</v>
      </c>
      <c r="AB115" s="114">
        <f t="shared" si="84"/>
        <v>40.26</v>
      </c>
      <c r="AC115" s="114">
        <f t="shared" si="84"/>
        <v>3.0700000000000003</v>
      </c>
      <c r="AD115" s="115">
        <f t="shared" si="85"/>
        <v>0</v>
      </c>
      <c r="AE115" s="115"/>
      <c r="AF115" s="115"/>
      <c r="AG115" s="115"/>
      <c r="AH115" s="115"/>
      <c r="AI115" s="115">
        <f t="shared" si="86"/>
        <v>0</v>
      </c>
      <c r="AJ115" s="115"/>
      <c r="AK115" s="115"/>
      <c r="AL115" s="115"/>
      <c r="AM115" s="115"/>
      <c r="AN115" s="115">
        <f t="shared" si="87"/>
        <v>40.26</v>
      </c>
      <c r="AO115" s="115"/>
      <c r="AP115" s="115"/>
      <c r="AQ115" s="115">
        <f t="shared" si="88"/>
        <v>40.26</v>
      </c>
      <c r="AR115" s="115">
        <f t="shared" si="88"/>
        <v>0</v>
      </c>
      <c r="AS115" s="115">
        <f t="shared" si="89"/>
        <v>7120.6647623079352</v>
      </c>
      <c r="AT115" s="115">
        <f t="shared" si="90"/>
        <v>0</v>
      </c>
      <c r="AU115" s="115">
        <f t="shared" si="90"/>
        <v>1053.6799999999998</v>
      </c>
      <c r="AV115" s="115">
        <f t="shared" si="90"/>
        <v>5674.4147623079361</v>
      </c>
      <c r="AW115" s="115">
        <f t="shared" si="90"/>
        <v>392.56999999999971</v>
      </c>
      <c r="AX115" s="115">
        <f t="shared" si="91"/>
        <v>0</v>
      </c>
      <c r="AY115" s="115"/>
      <c r="AZ115" s="115"/>
      <c r="BA115" s="115"/>
      <c r="BB115" s="115"/>
      <c r="BC115" s="115">
        <f t="shared" si="92"/>
        <v>0</v>
      </c>
      <c r="BD115" s="115"/>
      <c r="BE115" s="115"/>
      <c r="BF115" s="115"/>
      <c r="BG115" s="115"/>
      <c r="BH115" s="115">
        <f t="shared" si="93"/>
        <v>5674.4147623079361</v>
      </c>
      <c r="BI115" s="115"/>
      <c r="BJ115" s="115"/>
      <c r="BK115" s="115">
        <v>5674.4147623079361</v>
      </c>
      <c r="BL115" s="115"/>
      <c r="BM115" s="115">
        <f t="shared" si="94"/>
        <v>0</v>
      </c>
      <c r="BN115" s="115">
        <f t="shared" si="95"/>
        <v>0</v>
      </c>
      <c r="BO115" s="115">
        <f t="shared" si="95"/>
        <v>0</v>
      </c>
      <c r="BP115" s="117"/>
      <c r="BQ115" s="117"/>
      <c r="BR115" s="115">
        <f t="shared" si="96"/>
        <v>0</v>
      </c>
      <c r="BS115" s="118">
        <f t="shared" si="97"/>
        <v>0</v>
      </c>
      <c r="BT115" s="118">
        <f t="shared" si="97"/>
        <v>0</v>
      </c>
      <c r="BU115" s="119"/>
      <c r="BV115" s="119"/>
      <c r="BW115" s="115">
        <f t="shared" si="98"/>
        <v>61.37</v>
      </c>
      <c r="BX115" s="118">
        <f t="shared" si="99"/>
        <v>0</v>
      </c>
      <c r="BY115" s="118">
        <f t="shared" si="99"/>
        <v>61.37</v>
      </c>
      <c r="BZ115" s="119"/>
      <c r="CA115" s="119"/>
      <c r="CB115" s="120">
        <f t="shared" si="2"/>
        <v>4832.0799999999972</v>
      </c>
      <c r="CC115" s="115">
        <f t="shared" si="100"/>
        <v>1446.2499999999995</v>
      </c>
      <c r="CD115" s="117">
        <f t="shared" si="101"/>
        <v>0</v>
      </c>
      <c r="CE115" s="117">
        <f t="shared" si="101"/>
        <v>1053.6799999999998</v>
      </c>
      <c r="CF115" s="117">
        <f t="shared" si="101"/>
        <v>0</v>
      </c>
      <c r="CG115" s="117">
        <f t="shared" si="101"/>
        <v>392.56999999999971</v>
      </c>
      <c r="CH115" s="115">
        <f t="shared" si="102"/>
        <v>3280.3599999999969</v>
      </c>
      <c r="CI115" s="117">
        <f t="shared" si="103"/>
        <v>0</v>
      </c>
      <c r="CJ115" s="117">
        <f t="shared" si="103"/>
        <v>1954.7599999999973</v>
      </c>
      <c r="CK115" s="117">
        <f t="shared" si="103"/>
        <v>-5.6843418860808015E-14</v>
      </c>
      <c r="CL115" s="117">
        <f t="shared" si="103"/>
        <v>1325.6</v>
      </c>
      <c r="CM115" s="115">
        <f t="shared" si="104"/>
        <v>105.47</v>
      </c>
      <c r="CN115" s="117">
        <f t="shared" si="105"/>
        <v>0</v>
      </c>
      <c r="CO115" s="117">
        <f t="shared" si="105"/>
        <v>102.4</v>
      </c>
      <c r="CP115" s="117">
        <f t="shared" si="105"/>
        <v>0</v>
      </c>
      <c r="CQ115" s="117">
        <f t="shared" si="105"/>
        <v>3.0700000000000003</v>
      </c>
    </row>
    <row r="116" spans="1:96" s="171" customFormat="1" ht="11.1" hidden="1" customHeight="1" x14ac:dyDescent="0.2">
      <c r="A116" s="196">
        <v>24</v>
      </c>
      <c r="B116" s="113" t="s">
        <v>11</v>
      </c>
      <c r="C116" s="114">
        <v>157079</v>
      </c>
      <c r="D116" s="114">
        <f t="shared" si="76"/>
        <v>9609.32</v>
      </c>
      <c r="E116" s="115">
        <f t="shared" si="77"/>
        <v>6167.5499999999993</v>
      </c>
      <c r="F116" s="116">
        <f t="shared" si="78"/>
        <v>0</v>
      </c>
      <c r="G116" s="116">
        <f t="shared" si="78"/>
        <v>2713.6699999999996</v>
      </c>
      <c r="H116" s="116">
        <f t="shared" si="78"/>
        <v>1768.8699999999994</v>
      </c>
      <c r="I116" s="116">
        <f t="shared" si="78"/>
        <v>1685.0100000000002</v>
      </c>
      <c r="J116" s="115">
        <f t="shared" si="79"/>
        <v>0</v>
      </c>
      <c r="K116" s="115"/>
      <c r="L116" s="115"/>
      <c r="M116" s="116"/>
      <c r="N116" s="116"/>
      <c r="O116" s="115">
        <f t="shared" si="80"/>
        <v>0</v>
      </c>
      <c r="P116" s="116">
        <f t="shared" si="81"/>
        <v>0</v>
      </c>
      <c r="Q116" s="116">
        <f t="shared" si="81"/>
        <v>0</v>
      </c>
      <c r="R116" s="116">
        <f t="shared" si="81"/>
        <v>0</v>
      </c>
      <c r="S116" s="116">
        <f t="shared" si="81"/>
        <v>0</v>
      </c>
      <c r="T116" s="115">
        <f t="shared" si="82"/>
        <v>1768.8700000000038</v>
      </c>
      <c r="U116" s="116"/>
      <c r="V116" s="116"/>
      <c r="W116" s="116">
        <f t="shared" si="73"/>
        <v>1768.8700000000038</v>
      </c>
      <c r="X116" s="116">
        <f t="shared" si="73"/>
        <v>0</v>
      </c>
      <c r="Y116" s="115">
        <f t="shared" si="83"/>
        <v>0</v>
      </c>
      <c r="Z116" s="114">
        <f t="shared" si="84"/>
        <v>0</v>
      </c>
      <c r="AA116" s="114">
        <f t="shared" si="84"/>
        <v>0</v>
      </c>
      <c r="AB116" s="114">
        <f t="shared" si="84"/>
        <v>0</v>
      </c>
      <c r="AC116" s="114">
        <f t="shared" si="84"/>
        <v>0</v>
      </c>
      <c r="AD116" s="115">
        <f t="shared" si="85"/>
        <v>0</v>
      </c>
      <c r="AE116" s="115"/>
      <c r="AF116" s="115"/>
      <c r="AG116" s="115"/>
      <c r="AH116" s="115"/>
      <c r="AI116" s="115">
        <f t="shared" si="86"/>
        <v>0</v>
      </c>
      <c r="AJ116" s="115"/>
      <c r="AK116" s="115"/>
      <c r="AL116" s="115"/>
      <c r="AM116" s="115"/>
      <c r="AN116" s="115">
        <f t="shared" si="87"/>
        <v>0</v>
      </c>
      <c r="AO116" s="115"/>
      <c r="AP116" s="115"/>
      <c r="AQ116" s="115">
        <f t="shared" si="88"/>
        <v>0</v>
      </c>
      <c r="AR116" s="115">
        <f t="shared" si="88"/>
        <v>0</v>
      </c>
      <c r="AS116" s="115">
        <f t="shared" si="89"/>
        <v>3441.7699999999995</v>
      </c>
      <c r="AT116" s="115">
        <f t="shared" si="90"/>
        <v>0</v>
      </c>
      <c r="AU116" s="115">
        <f t="shared" si="90"/>
        <v>987.58999999999924</v>
      </c>
      <c r="AV116" s="115">
        <f t="shared" si="90"/>
        <v>1895.1100000000004</v>
      </c>
      <c r="AW116" s="115">
        <f t="shared" si="90"/>
        <v>559.06999999999994</v>
      </c>
      <c r="AX116" s="115">
        <f t="shared" si="91"/>
        <v>0</v>
      </c>
      <c r="AY116" s="115"/>
      <c r="AZ116" s="115"/>
      <c r="BA116" s="115"/>
      <c r="BB116" s="115"/>
      <c r="BC116" s="115">
        <f t="shared" si="92"/>
        <v>0</v>
      </c>
      <c r="BD116" s="115"/>
      <c r="BE116" s="115"/>
      <c r="BF116" s="115"/>
      <c r="BG116" s="115"/>
      <c r="BH116" s="115">
        <f t="shared" si="93"/>
        <v>1895.1100000000001</v>
      </c>
      <c r="BI116" s="115"/>
      <c r="BJ116" s="115"/>
      <c r="BK116" s="115">
        <v>1895.1100000000001</v>
      </c>
      <c r="BL116" s="115"/>
      <c r="BM116" s="115">
        <f t="shared" si="94"/>
        <v>0</v>
      </c>
      <c r="BN116" s="115">
        <f t="shared" si="95"/>
        <v>0</v>
      </c>
      <c r="BO116" s="115">
        <f t="shared" si="95"/>
        <v>0</v>
      </c>
      <c r="BP116" s="117"/>
      <c r="BQ116" s="117"/>
      <c r="BR116" s="115">
        <f t="shared" si="96"/>
        <v>0</v>
      </c>
      <c r="BS116" s="118">
        <f t="shared" si="97"/>
        <v>0</v>
      </c>
      <c r="BT116" s="118">
        <f t="shared" si="97"/>
        <v>0</v>
      </c>
      <c r="BU116" s="119"/>
      <c r="BV116" s="119"/>
      <c r="BW116" s="115">
        <f t="shared" si="98"/>
        <v>0</v>
      </c>
      <c r="BX116" s="118">
        <f t="shared" si="99"/>
        <v>0</v>
      </c>
      <c r="BY116" s="118">
        <f t="shared" si="99"/>
        <v>0</v>
      </c>
      <c r="BZ116" s="119"/>
      <c r="CA116" s="119"/>
      <c r="CB116" s="120">
        <f t="shared" si="2"/>
        <v>5945.3399999999947</v>
      </c>
      <c r="CC116" s="115">
        <f t="shared" si="100"/>
        <v>1546.6599999999994</v>
      </c>
      <c r="CD116" s="117">
        <f t="shared" si="101"/>
        <v>0</v>
      </c>
      <c r="CE116" s="117">
        <f t="shared" si="101"/>
        <v>987.58999999999924</v>
      </c>
      <c r="CF116" s="117">
        <f t="shared" si="101"/>
        <v>2.2737367544323206E-13</v>
      </c>
      <c r="CG116" s="117">
        <f t="shared" si="101"/>
        <v>559.06999999999994</v>
      </c>
      <c r="CH116" s="115">
        <f t="shared" si="102"/>
        <v>4398.6799999999957</v>
      </c>
      <c r="CI116" s="117">
        <f t="shared" si="103"/>
        <v>0</v>
      </c>
      <c r="CJ116" s="117">
        <f t="shared" si="103"/>
        <v>2713.6699999999996</v>
      </c>
      <c r="CK116" s="117">
        <f t="shared" si="103"/>
        <v>-4.3200998334214091E-12</v>
      </c>
      <c r="CL116" s="117">
        <f t="shared" si="103"/>
        <v>1685.0100000000002</v>
      </c>
      <c r="CM116" s="115">
        <f t="shared" si="104"/>
        <v>0</v>
      </c>
      <c r="CN116" s="117">
        <f t="shared" si="105"/>
        <v>0</v>
      </c>
      <c r="CO116" s="117">
        <f t="shared" si="105"/>
        <v>0</v>
      </c>
      <c r="CP116" s="117">
        <f t="shared" si="105"/>
        <v>0</v>
      </c>
      <c r="CQ116" s="117">
        <f t="shared" si="105"/>
        <v>0</v>
      </c>
    </row>
    <row r="117" spans="1:96" s="171" customFormat="1" ht="11.1" hidden="1" customHeight="1" x14ac:dyDescent="0.2">
      <c r="A117" s="196">
        <v>25</v>
      </c>
      <c r="B117" s="113" t="s">
        <v>10</v>
      </c>
      <c r="C117" s="114">
        <v>137758</v>
      </c>
      <c r="D117" s="114">
        <f t="shared" si="76"/>
        <v>29722.880000000019</v>
      </c>
      <c r="E117" s="115">
        <f t="shared" si="77"/>
        <v>9488.6800000000021</v>
      </c>
      <c r="F117" s="116">
        <f t="shared" si="78"/>
        <v>5946.7700000000041</v>
      </c>
      <c r="G117" s="116">
        <f t="shared" si="78"/>
        <v>1283.6599999999999</v>
      </c>
      <c r="H117" s="116">
        <f t="shared" si="78"/>
        <v>360.39999999999992</v>
      </c>
      <c r="I117" s="116">
        <f t="shared" si="78"/>
        <v>1897.8499999999992</v>
      </c>
      <c r="J117" s="115">
        <f t="shared" si="79"/>
        <v>0</v>
      </c>
      <c r="K117" s="115"/>
      <c r="L117" s="115"/>
      <c r="M117" s="116"/>
      <c r="N117" s="116"/>
      <c r="O117" s="115">
        <f t="shared" si="80"/>
        <v>0</v>
      </c>
      <c r="P117" s="116">
        <f t="shared" si="81"/>
        <v>0</v>
      </c>
      <c r="Q117" s="116">
        <f t="shared" si="81"/>
        <v>0</v>
      </c>
      <c r="R117" s="116">
        <f t="shared" si="81"/>
        <v>0</v>
      </c>
      <c r="S117" s="116">
        <f t="shared" si="81"/>
        <v>0</v>
      </c>
      <c r="T117" s="115">
        <f t="shared" si="82"/>
        <v>1423.5800000000002</v>
      </c>
      <c r="U117" s="116"/>
      <c r="V117" s="116"/>
      <c r="W117" s="116">
        <f t="shared" si="73"/>
        <v>360.40000000000015</v>
      </c>
      <c r="X117" s="116">
        <f t="shared" si="73"/>
        <v>1063.18</v>
      </c>
      <c r="Y117" s="115">
        <f t="shared" si="83"/>
        <v>3672.3100000000049</v>
      </c>
      <c r="Z117" s="114">
        <f t="shared" si="84"/>
        <v>0</v>
      </c>
      <c r="AA117" s="114">
        <f t="shared" si="84"/>
        <v>2616.9600000000041</v>
      </c>
      <c r="AB117" s="114">
        <f t="shared" si="84"/>
        <v>542.40000000000055</v>
      </c>
      <c r="AC117" s="114">
        <f t="shared" si="84"/>
        <v>512.95000000000027</v>
      </c>
      <c r="AD117" s="115">
        <f t="shared" si="85"/>
        <v>0</v>
      </c>
      <c r="AE117" s="115"/>
      <c r="AF117" s="115"/>
      <c r="AG117" s="115"/>
      <c r="AH117" s="115"/>
      <c r="AI117" s="115">
        <f t="shared" si="86"/>
        <v>0</v>
      </c>
      <c r="AJ117" s="115"/>
      <c r="AK117" s="115"/>
      <c r="AL117" s="115"/>
      <c r="AM117" s="115"/>
      <c r="AN117" s="115">
        <f t="shared" si="87"/>
        <v>1055.3500000000004</v>
      </c>
      <c r="AO117" s="115"/>
      <c r="AP117" s="115"/>
      <c r="AQ117" s="115">
        <f t="shared" si="88"/>
        <v>542.4000000000002</v>
      </c>
      <c r="AR117" s="115">
        <f t="shared" si="88"/>
        <v>512.95000000000005</v>
      </c>
      <c r="AS117" s="115">
        <f t="shared" si="89"/>
        <v>16561.890000000014</v>
      </c>
      <c r="AT117" s="115">
        <f t="shared" si="90"/>
        <v>15729.770000000017</v>
      </c>
      <c r="AU117" s="115">
        <f t="shared" si="90"/>
        <v>302.31000000000006</v>
      </c>
      <c r="AV117" s="115">
        <f t="shared" si="90"/>
        <v>81.39</v>
      </c>
      <c r="AW117" s="115">
        <f t="shared" si="90"/>
        <v>448.41999999999996</v>
      </c>
      <c r="AX117" s="115">
        <f t="shared" si="91"/>
        <v>0</v>
      </c>
      <c r="AY117" s="115"/>
      <c r="AZ117" s="115"/>
      <c r="BA117" s="115"/>
      <c r="BB117" s="115"/>
      <c r="BC117" s="115">
        <f t="shared" si="92"/>
        <v>0</v>
      </c>
      <c r="BD117" s="115"/>
      <c r="BE117" s="115"/>
      <c r="BF117" s="115"/>
      <c r="BG117" s="115"/>
      <c r="BH117" s="115">
        <f t="shared" si="93"/>
        <v>0</v>
      </c>
      <c r="BI117" s="115"/>
      <c r="BJ117" s="115"/>
      <c r="BK117" s="115"/>
      <c r="BL117" s="115"/>
      <c r="BM117" s="115">
        <f t="shared" si="94"/>
        <v>0</v>
      </c>
      <c r="BN117" s="115">
        <f t="shared" si="95"/>
        <v>0</v>
      </c>
      <c r="BO117" s="115">
        <f t="shared" si="95"/>
        <v>0</v>
      </c>
      <c r="BP117" s="117"/>
      <c r="BQ117" s="117"/>
      <c r="BR117" s="115">
        <f t="shared" si="96"/>
        <v>0</v>
      </c>
      <c r="BS117" s="118">
        <f t="shared" si="97"/>
        <v>0</v>
      </c>
      <c r="BT117" s="118">
        <f t="shared" si="97"/>
        <v>0</v>
      </c>
      <c r="BU117" s="119"/>
      <c r="BV117" s="119"/>
      <c r="BW117" s="115">
        <f t="shared" si="98"/>
        <v>929.46</v>
      </c>
      <c r="BX117" s="118">
        <f t="shared" si="99"/>
        <v>371.55000000000024</v>
      </c>
      <c r="BY117" s="118">
        <f t="shared" si="99"/>
        <v>557.90999999999974</v>
      </c>
      <c r="BZ117" s="119"/>
      <c r="CA117" s="119"/>
      <c r="CB117" s="120">
        <f t="shared" si="2"/>
        <v>28173.410000000025</v>
      </c>
      <c r="CC117" s="115">
        <f t="shared" si="100"/>
        <v>16561.890000000014</v>
      </c>
      <c r="CD117" s="117">
        <f t="shared" si="101"/>
        <v>15729.770000000017</v>
      </c>
      <c r="CE117" s="117">
        <f t="shared" si="101"/>
        <v>302.31000000000006</v>
      </c>
      <c r="CF117" s="117">
        <f t="shared" si="101"/>
        <v>81.39</v>
      </c>
      <c r="CG117" s="117">
        <f t="shared" si="101"/>
        <v>448.41999999999996</v>
      </c>
      <c r="CH117" s="115">
        <f t="shared" si="102"/>
        <v>8994.5600000000031</v>
      </c>
      <c r="CI117" s="117">
        <f t="shared" si="103"/>
        <v>6318.3200000000043</v>
      </c>
      <c r="CJ117" s="117">
        <f t="shared" si="103"/>
        <v>1841.5699999999997</v>
      </c>
      <c r="CK117" s="117">
        <f t="shared" si="103"/>
        <v>-2.2737367544323206E-13</v>
      </c>
      <c r="CL117" s="117">
        <f t="shared" si="103"/>
        <v>834.66999999999916</v>
      </c>
      <c r="CM117" s="115">
        <f t="shared" si="104"/>
        <v>2616.9600000000046</v>
      </c>
      <c r="CN117" s="117">
        <f t="shared" si="105"/>
        <v>0</v>
      </c>
      <c r="CO117" s="117">
        <f t="shared" si="105"/>
        <v>2616.9600000000041</v>
      </c>
      <c r="CP117" s="117">
        <f t="shared" si="105"/>
        <v>3.4106051316484809E-13</v>
      </c>
      <c r="CQ117" s="117">
        <f t="shared" si="105"/>
        <v>2.2737367544323206E-13</v>
      </c>
    </row>
    <row r="118" spans="1:96" s="165" customFormat="1" ht="11.1" hidden="1" customHeight="1" x14ac:dyDescent="0.2">
      <c r="A118" s="199" t="s">
        <v>101</v>
      </c>
      <c r="B118" s="199" t="s">
        <v>102</v>
      </c>
      <c r="C118" s="116">
        <f>SUM(C119:C124)</f>
        <v>5144112</v>
      </c>
      <c r="D118" s="116">
        <f t="shared" ref="D118:BO118" si="106">SUM(D119:D124)</f>
        <v>3475985.9257396986</v>
      </c>
      <c r="E118" s="116">
        <f t="shared" si="106"/>
        <v>1036363.7536901727</v>
      </c>
      <c r="F118" s="116">
        <f t="shared" si="106"/>
        <v>770124.26907353452</v>
      </c>
      <c r="G118" s="116">
        <f t="shared" si="106"/>
        <v>121439.85573558944</v>
      </c>
      <c r="H118" s="116">
        <f t="shared" si="106"/>
        <v>16044.409392657522</v>
      </c>
      <c r="I118" s="116">
        <f t="shared" si="106"/>
        <v>128755.21948839116</v>
      </c>
      <c r="J118" s="116">
        <f t="shared" si="106"/>
        <v>344.02</v>
      </c>
      <c r="K118" s="116">
        <f t="shared" si="106"/>
        <v>309.27</v>
      </c>
      <c r="L118" s="116">
        <f t="shared" si="106"/>
        <v>15.399999999999997</v>
      </c>
      <c r="M118" s="116">
        <f t="shared" si="106"/>
        <v>0</v>
      </c>
      <c r="N118" s="116">
        <f t="shared" si="106"/>
        <v>19.350000000000001</v>
      </c>
      <c r="O118" s="116">
        <f t="shared" si="106"/>
        <v>154280.51423729255</v>
      </c>
      <c r="P118" s="116">
        <f t="shared" si="106"/>
        <v>33459.863074450674</v>
      </c>
      <c r="Q118" s="116">
        <f t="shared" si="106"/>
        <v>51908.585086023013</v>
      </c>
      <c r="R118" s="116">
        <f t="shared" si="106"/>
        <v>1686.7889381835928</v>
      </c>
      <c r="S118" s="116">
        <f t="shared" si="106"/>
        <v>67225.277138635269</v>
      </c>
      <c r="T118" s="116">
        <f t="shared" si="106"/>
        <v>17220.58827232066</v>
      </c>
      <c r="U118" s="116">
        <f t="shared" si="106"/>
        <v>0</v>
      </c>
      <c r="V118" s="116">
        <f t="shared" si="106"/>
        <v>0</v>
      </c>
      <c r="W118" s="116">
        <f t="shared" si="73"/>
        <v>12570.099470855814</v>
      </c>
      <c r="X118" s="116">
        <f t="shared" si="106"/>
        <v>4650.4888014648441</v>
      </c>
      <c r="Y118" s="116">
        <f t="shared" si="106"/>
        <v>1828731.5019018936</v>
      </c>
      <c r="Z118" s="116">
        <f t="shared" si="106"/>
        <v>849376.79627262487</v>
      </c>
      <c r="AA118" s="116">
        <f t="shared" si="106"/>
        <v>625726.57682989619</v>
      </c>
      <c r="AB118" s="116">
        <f t="shared" si="106"/>
        <v>105735.0141137343</v>
      </c>
      <c r="AC118" s="116">
        <f t="shared" si="106"/>
        <v>247893.11468563831</v>
      </c>
      <c r="AD118" s="116">
        <f t="shared" si="106"/>
        <v>1756.35</v>
      </c>
      <c r="AE118" s="116">
        <f t="shared" si="106"/>
        <v>963.08</v>
      </c>
      <c r="AF118" s="116">
        <f t="shared" si="106"/>
        <v>700.61</v>
      </c>
      <c r="AG118" s="116">
        <f t="shared" si="106"/>
        <v>2.8200000000000003</v>
      </c>
      <c r="AH118" s="116">
        <f t="shared" si="106"/>
        <v>89.839999999999975</v>
      </c>
      <c r="AI118" s="116">
        <f t="shared" si="106"/>
        <v>8480.0099999999784</v>
      </c>
      <c r="AJ118" s="116">
        <f t="shared" si="106"/>
        <v>7224.7799999999797</v>
      </c>
      <c r="AK118" s="116">
        <f t="shared" si="106"/>
        <v>890.10999999999979</v>
      </c>
      <c r="AL118" s="116">
        <f t="shared" si="106"/>
        <v>43.2</v>
      </c>
      <c r="AM118" s="116">
        <f t="shared" si="106"/>
        <v>321.91999999999967</v>
      </c>
      <c r="AN118" s="116">
        <f t="shared" si="106"/>
        <v>133376.40377557502</v>
      </c>
      <c r="AO118" s="116">
        <f t="shared" si="106"/>
        <v>0</v>
      </c>
      <c r="AP118" s="116">
        <f t="shared" si="106"/>
        <v>25153.580000000038</v>
      </c>
      <c r="AQ118" s="116">
        <f t="shared" si="106"/>
        <v>81315.69377557504</v>
      </c>
      <c r="AR118" s="116">
        <f t="shared" si="106"/>
        <v>26907.12999999995</v>
      </c>
      <c r="AS118" s="116">
        <f t="shared" si="106"/>
        <v>610890.67014763237</v>
      </c>
      <c r="AT118" s="116">
        <f t="shared" si="106"/>
        <v>574491.27972520795</v>
      </c>
      <c r="AU118" s="116">
        <f t="shared" si="106"/>
        <v>8491.2764345703126</v>
      </c>
      <c r="AV118" s="116">
        <f t="shared" si="106"/>
        <v>2902.7476220764147</v>
      </c>
      <c r="AW118" s="116">
        <f t="shared" si="106"/>
        <v>25005.366365777591</v>
      </c>
      <c r="AX118" s="116">
        <f t="shared" si="106"/>
        <v>304.13000000000011</v>
      </c>
      <c r="AY118" s="116">
        <f t="shared" si="106"/>
        <v>146.44000000000005</v>
      </c>
      <c r="AZ118" s="116">
        <f t="shared" si="106"/>
        <v>157.69000000000005</v>
      </c>
      <c r="BA118" s="116">
        <f t="shared" si="106"/>
        <v>0</v>
      </c>
      <c r="BB118" s="116">
        <f t="shared" si="106"/>
        <v>0</v>
      </c>
      <c r="BC118" s="116">
        <f t="shared" si="106"/>
        <v>0</v>
      </c>
      <c r="BD118" s="116">
        <f t="shared" si="106"/>
        <v>0</v>
      </c>
      <c r="BE118" s="116">
        <f t="shared" si="106"/>
        <v>0</v>
      </c>
      <c r="BF118" s="116">
        <f t="shared" si="106"/>
        <v>0</v>
      </c>
      <c r="BG118" s="116">
        <f t="shared" si="106"/>
        <v>0</v>
      </c>
      <c r="BH118" s="116">
        <f t="shared" si="106"/>
        <v>0</v>
      </c>
      <c r="BI118" s="116">
        <f t="shared" si="106"/>
        <v>0</v>
      </c>
      <c r="BJ118" s="116">
        <f t="shared" si="106"/>
        <v>0</v>
      </c>
      <c r="BK118" s="116">
        <f t="shared" si="106"/>
        <v>0</v>
      </c>
      <c r="BL118" s="116">
        <f t="shared" si="106"/>
        <v>0</v>
      </c>
      <c r="BM118" s="116">
        <f t="shared" si="106"/>
        <v>453.77717365722663</v>
      </c>
      <c r="BN118" s="116">
        <f t="shared" si="106"/>
        <v>400.55717365722666</v>
      </c>
      <c r="BO118" s="116">
        <f t="shared" si="106"/>
        <v>53.22</v>
      </c>
      <c r="BP118" s="116">
        <f t="shared" ref="BP118:CA118" si="107">SUM(BP119:BP124)</f>
        <v>0</v>
      </c>
      <c r="BQ118" s="116">
        <f t="shared" si="107"/>
        <v>0</v>
      </c>
      <c r="BR118" s="116">
        <f t="shared" si="107"/>
        <v>32176.697242907685</v>
      </c>
      <c r="BS118" s="116">
        <f t="shared" si="107"/>
        <v>32176.697242907685</v>
      </c>
      <c r="BT118" s="116">
        <f t="shared" si="107"/>
        <v>0</v>
      </c>
      <c r="BU118" s="116">
        <f t="shared" si="107"/>
        <v>0</v>
      </c>
      <c r="BV118" s="116">
        <f t="shared" si="107"/>
        <v>0</v>
      </c>
      <c r="BW118" s="116">
        <f t="shared" si="107"/>
        <v>570.2800000000002</v>
      </c>
      <c r="BX118" s="116">
        <f t="shared" si="107"/>
        <v>462.88000000000011</v>
      </c>
      <c r="BY118" s="116">
        <f t="shared" si="107"/>
        <v>107.4</v>
      </c>
      <c r="BZ118" s="116">
        <f t="shared" si="107"/>
        <v>0</v>
      </c>
      <c r="CA118" s="116">
        <f t="shared" si="107"/>
        <v>0</v>
      </c>
      <c r="CB118" s="177">
        <f t="shared" si="2"/>
        <v>3358589.6881083678</v>
      </c>
      <c r="CC118" s="116">
        <f>SUM(CC119:CC124)</f>
        <v>613140.68732128956</v>
      </c>
      <c r="CD118" s="116">
        <f>SUM(CD119:CD124)</f>
        <v>576017.74689886521</v>
      </c>
      <c r="CE118" s="116">
        <f>SUM(CE119:CE124)</f>
        <v>9102.8164345703117</v>
      </c>
      <c r="CF118" s="116">
        <f>SUM(CF119:CF124)</f>
        <v>2905.5676220764149</v>
      </c>
      <c r="CG118" s="116">
        <f>SUM(CG119:CG124)</f>
        <v>25114.556365777589</v>
      </c>
      <c r="CH118" s="116">
        <f t="shared" ref="CH118:CQ118" si="108">SUM(CH119:CH124)</f>
        <v>873568.92118055944</v>
      </c>
      <c r="CI118" s="116">
        <f t="shared" si="108"/>
        <v>744042.7959990839</v>
      </c>
      <c r="CJ118" s="116">
        <f t="shared" si="108"/>
        <v>70513.380649566432</v>
      </c>
      <c r="CK118" s="116">
        <f t="shared" si="108"/>
        <v>1830.7209836181141</v>
      </c>
      <c r="CL118" s="116">
        <f t="shared" si="108"/>
        <v>57182.023548291043</v>
      </c>
      <c r="CM118" s="116">
        <f t="shared" si="108"/>
        <v>1871880.0796065191</v>
      </c>
      <c r="CN118" s="116">
        <f t="shared" si="108"/>
        <v>906971.93658998306</v>
      </c>
      <c r="CO118" s="116">
        <f t="shared" si="108"/>
        <v>651048.55191591918</v>
      </c>
      <c r="CP118" s="116">
        <f t="shared" si="108"/>
        <v>26060.089276342838</v>
      </c>
      <c r="CQ118" s="116">
        <f t="shared" si="108"/>
        <v>287799.50182427361</v>
      </c>
    </row>
    <row r="119" spans="1:96" s="121" customFormat="1" ht="11.1" hidden="1" customHeight="1" x14ac:dyDescent="0.2">
      <c r="A119" s="196">
        <v>26</v>
      </c>
      <c r="B119" s="113" t="s">
        <v>4</v>
      </c>
      <c r="C119" s="114">
        <v>1112948</v>
      </c>
      <c r="D119" s="114">
        <f t="shared" ref="D119:D124" si="109">E119+Y119+AS119</f>
        <v>647287.99000000092</v>
      </c>
      <c r="E119" s="115">
        <f t="shared" ref="E119:E124" si="110">SUM(F119:I119)</f>
        <v>185363.00999999949</v>
      </c>
      <c r="F119" s="116">
        <f t="shared" ref="F119:I124" si="111">M38</f>
        <v>142165.88999999955</v>
      </c>
      <c r="G119" s="116">
        <f t="shared" si="111"/>
        <v>31077.749999999927</v>
      </c>
      <c r="H119" s="116">
        <f t="shared" si="111"/>
        <v>428.35</v>
      </c>
      <c r="I119" s="116">
        <f t="shared" si="111"/>
        <v>11691.019999999986</v>
      </c>
      <c r="J119" s="115">
        <f t="shared" ref="J119:J124" si="112">SUM(K119:N119)</f>
        <v>344.02</v>
      </c>
      <c r="K119" s="115">
        <v>309.27</v>
      </c>
      <c r="L119" s="115">
        <v>15.399999999999997</v>
      </c>
      <c r="M119" s="116"/>
      <c r="N119" s="116">
        <v>19.350000000000001</v>
      </c>
      <c r="O119" s="115">
        <f t="shared" ref="O119:O124" si="113">SUM(P119:S119)</f>
        <v>35879.880000000077</v>
      </c>
      <c r="P119" s="116">
        <f t="shared" ref="P119:S124" si="114">AH38</f>
        <v>14595.030000000022</v>
      </c>
      <c r="Q119" s="116">
        <f t="shared" si="114"/>
        <v>18039.300000000054</v>
      </c>
      <c r="R119" s="116">
        <f t="shared" si="114"/>
        <v>0</v>
      </c>
      <c r="S119" s="116">
        <f t="shared" si="114"/>
        <v>3245.550000000002</v>
      </c>
      <c r="T119" s="115">
        <f t="shared" ref="T119:T124" si="115">SUM(U119:X119)</f>
        <v>2302.3600000000024</v>
      </c>
      <c r="U119" s="116"/>
      <c r="V119" s="116"/>
      <c r="W119" s="116">
        <f t="shared" si="73"/>
        <v>320.19999999999993</v>
      </c>
      <c r="X119" s="116">
        <f t="shared" si="73"/>
        <v>1982.1600000000024</v>
      </c>
      <c r="Y119" s="115">
        <f t="shared" ref="Y119:Y124" si="116">SUM(Z119:AC119)</f>
        <v>379665.0000000014</v>
      </c>
      <c r="Z119" s="114">
        <f t="shared" ref="Z119:AC124" si="117">R38</f>
        <v>163874.53000000055</v>
      </c>
      <c r="AA119" s="114">
        <f t="shared" si="117"/>
        <v>173352.62000000081</v>
      </c>
      <c r="AB119" s="114">
        <f t="shared" si="117"/>
        <v>811.19000000000062</v>
      </c>
      <c r="AC119" s="114">
        <f t="shared" si="117"/>
        <v>41626.660000000047</v>
      </c>
      <c r="AD119" s="115">
        <f t="shared" ref="AD119:AD124" si="118">SUM(AE119:AH119)</f>
        <v>1756.35</v>
      </c>
      <c r="AE119" s="115">
        <v>963.08</v>
      </c>
      <c r="AF119" s="115">
        <v>700.61</v>
      </c>
      <c r="AG119" s="115">
        <v>2.8200000000000003</v>
      </c>
      <c r="AH119" s="115">
        <v>89.839999999999975</v>
      </c>
      <c r="AI119" s="115">
        <f t="shared" ref="AI119:AI124" si="119">SUM(AJ119:AM119)</f>
        <v>0</v>
      </c>
      <c r="AJ119" s="115"/>
      <c r="AK119" s="115"/>
      <c r="AL119" s="115"/>
      <c r="AM119" s="115"/>
      <c r="AN119" s="115">
        <f t="shared" ref="AN119:AN124" si="120">SUM(AO119:AR119)</f>
        <v>21586.079999999951</v>
      </c>
      <c r="AO119" s="115"/>
      <c r="AP119" s="115"/>
      <c r="AQ119" s="115">
        <f t="shared" ref="AQ119:AR124" si="121">AP38+AR38</f>
        <v>804.72000000000048</v>
      </c>
      <c r="AR119" s="115">
        <f t="shared" si="121"/>
        <v>20781.35999999995</v>
      </c>
      <c r="AS119" s="115">
        <f t="shared" ref="AS119:AS124" si="122">SUM(AT119:AW119)</f>
        <v>82259.980000000025</v>
      </c>
      <c r="AT119" s="115">
        <f t="shared" ref="AT119:AW124" si="123">H38</f>
        <v>77950.150000000009</v>
      </c>
      <c r="AU119" s="115">
        <f t="shared" si="123"/>
        <v>1590.8200000000008</v>
      </c>
      <c r="AV119" s="115">
        <f t="shared" si="123"/>
        <v>145.32</v>
      </c>
      <c r="AW119" s="115">
        <f t="shared" si="123"/>
        <v>2573.690000000001</v>
      </c>
      <c r="AX119" s="115">
        <f t="shared" ref="AX119:AX124" si="124">SUM(AY119:BB119)</f>
        <v>0</v>
      </c>
      <c r="AY119" s="115"/>
      <c r="AZ119" s="115"/>
      <c r="BA119" s="115"/>
      <c r="BB119" s="115"/>
      <c r="BC119" s="115">
        <f t="shared" ref="BC119:BC124" si="125">SUM(BD119:BG119)</f>
        <v>0</v>
      </c>
      <c r="BD119" s="115"/>
      <c r="BE119" s="115"/>
      <c r="BF119" s="115"/>
      <c r="BG119" s="115"/>
      <c r="BH119" s="115">
        <f t="shared" ref="BH119:BH124" si="126">SUM(BI119:BL119)</f>
        <v>0</v>
      </c>
      <c r="BI119" s="115"/>
      <c r="BJ119" s="115"/>
      <c r="BK119" s="115"/>
      <c r="BL119" s="115"/>
      <c r="BM119" s="115">
        <f t="shared" ref="BM119:BM124" si="127">SUM(BN119:BQ119)</f>
        <v>201.23</v>
      </c>
      <c r="BN119" s="115">
        <f t="shared" ref="BN119:BO124" si="128">AD38</f>
        <v>148.01</v>
      </c>
      <c r="BO119" s="115">
        <f t="shared" si="128"/>
        <v>53.22</v>
      </c>
      <c r="BP119" s="117"/>
      <c r="BQ119" s="117"/>
      <c r="BR119" s="115">
        <f t="shared" ref="BR119:BR124" si="129">SUM(BS119:BV119)</f>
        <v>1254.440000000001</v>
      </c>
      <c r="BS119" s="118">
        <f t="shared" ref="BS119:BT124" si="130">AA38</f>
        <v>1254.440000000001</v>
      </c>
      <c r="BT119" s="118">
        <f t="shared" si="130"/>
        <v>0</v>
      </c>
      <c r="BU119" s="119"/>
      <c r="BV119" s="119"/>
      <c r="BW119" s="115">
        <f t="shared" ref="BW119:BW124" si="131">SUM(BX119:CA119)</f>
        <v>0</v>
      </c>
      <c r="BX119" s="118">
        <f t="shared" ref="BX119:BY124" si="132">X38</f>
        <v>0</v>
      </c>
      <c r="BY119" s="118">
        <f t="shared" si="132"/>
        <v>0</v>
      </c>
      <c r="BZ119" s="119"/>
      <c r="CA119" s="119"/>
      <c r="CB119" s="120">
        <f t="shared" si="2"/>
        <v>624855.22000000102</v>
      </c>
      <c r="CC119" s="115">
        <f t="shared" ref="CC119:CC124" si="133">SUM(CD119:CG119)</f>
        <v>84561.580000000016</v>
      </c>
      <c r="CD119" s="117">
        <f t="shared" ref="CD119:CG124" si="134">AT119-AY119-BD119-BI119+K119+AE119+BN119</f>
        <v>79370.510000000009</v>
      </c>
      <c r="CE119" s="117">
        <f t="shared" si="134"/>
        <v>2360.0500000000006</v>
      </c>
      <c r="CF119" s="117">
        <f t="shared" si="134"/>
        <v>148.13999999999999</v>
      </c>
      <c r="CG119" s="117">
        <f t="shared" si="134"/>
        <v>2682.880000000001</v>
      </c>
      <c r="CH119" s="115">
        <f t="shared" ref="CH119:CH124" si="135">SUM(CI119:CL119)</f>
        <v>146836.74999999939</v>
      </c>
      <c r="CI119" s="117">
        <f t="shared" ref="CI119:CL124" si="136">F119-K119-P119-U119+AJ119+BD119+BX119</f>
        <v>127261.58999999953</v>
      </c>
      <c r="CJ119" s="117">
        <f t="shared" si="136"/>
        <v>13023.049999999872</v>
      </c>
      <c r="CK119" s="117">
        <f t="shared" si="136"/>
        <v>108.15000000000009</v>
      </c>
      <c r="CL119" s="117">
        <f t="shared" si="136"/>
        <v>6443.9599999999818</v>
      </c>
      <c r="CM119" s="115">
        <f t="shared" ref="CM119:CM124" si="137">SUM(CN119:CQ119)</f>
        <v>393456.89000000164</v>
      </c>
      <c r="CN119" s="117">
        <f t="shared" ref="CN119:CQ124" si="138">Z119-AE119-AJ119-AO119+P119+AY119+BS119</f>
        <v>178760.92000000059</v>
      </c>
      <c r="CO119" s="117">
        <f t="shared" si="138"/>
        <v>190691.31000000087</v>
      </c>
      <c r="CP119" s="117">
        <f t="shared" si="138"/>
        <v>3.6500000000000909</v>
      </c>
      <c r="CQ119" s="117">
        <f t="shared" si="138"/>
        <v>24001.010000000104</v>
      </c>
      <c r="CR119" s="121" t="s">
        <v>145</v>
      </c>
    </row>
    <row r="120" spans="1:96" s="121" customFormat="1" ht="11.1" hidden="1" customHeight="1" x14ac:dyDescent="0.2">
      <c r="A120" s="196">
        <v>27</v>
      </c>
      <c r="B120" s="113" t="s">
        <v>1</v>
      </c>
      <c r="C120" s="114">
        <v>1648997</v>
      </c>
      <c r="D120" s="114">
        <f t="shared" si="109"/>
        <v>1164293.9557396965</v>
      </c>
      <c r="E120" s="115">
        <f t="shared" si="110"/>
        <v>366608.47369017295</v>
      </c>
      <c r="F120" s="116">
        <f t="shared" si="111"/>
        <v>272633.19907353481</v>
      </c>
      <c r="G120" s="116">
        <f t="shared" si="111"/>
        <v>18180.125735589554</v>
      </c>
      <c r="H120" s="116">
        <f t="shared" si="111"/>
        <v>5471.2393926574705</v>
      </c>
      <c r="I120" s="116">
        <f t="shared" si="111"/>
        <v>70323.909488391146</v>
      </c>
      <c r="J120" s="115">
        <f t="shared" si="112"/>
        <v>0</v>
      </c>
      <c r="K120" s="115"/>
      <c r="L120" s="115"/>
      <c r="M120" s="116"/>
      <c r="N120" s="116"/>
      <c r="O120" s="115">
        <f t="shared" si="113"/>
        <v>66359.90423729243</v>
      </c>
      <c r="P120" s="116">
        <f t="shared" si="114"/>
        <v>10004.473074450649</v>
      </c>
      <c r="Q120" s="116">
        <f t="shared" si="114"/>
        <v>9117.5550860229523</v>
      </c>
      <c r="R120" s="116">
        <f t="shared" si="114"/>
        <v>1475.2789381835928</v>
      </c>
      <c r="S120" s="116">
        <f t="shared" si="114"/>
        <v>45762.597138635232</v>
      </c>
      <c r="T120" s="115">
        <f t="shared" si="115"/>
        <v>4089.2382723205619</v>
      </c>
      <c r="U120" s="116"/>
      <c r="V120" s="116"/>
      <c r="W120" s="116">
        <f t="shared" si="73"/>
        <v>3649.719470855719</v>
      </c>
      <c r="X120" s="116">
        <f t="shared" si="73"/>
        <v>439.5188014648428</v>
      </c>
      <c r="Y120" s="115">
        <f t="shared" si="116"/>
        <v>625137.59190189105</v>
      </c>
      <c r="Z120" s="114">
        <f t="shared" si="117"/>
        <v>325176.98627262434</v>
      </c>
      <c r="AA120" s="114">
        <f t="shared" si="117"/>
        <v>133541.08682989571</v>
      </c>
      <c r="AB120" s="114">
        <f t="shared" si="117"/>
        <v>57108.974113732773</v>
      </c>
      <c r="AC120" s="114">
        <f t="shared" si="117"/>
        <v>109310.5446856382</v>
      </c>
      <c r="AD120" s="115">
        <f t="shared" si="118"/>
        <v>0</v>
      </c>
      <c r="AE120" s="115"/>
      <c r="AF120" s="115"/>
      <c r="AG120" s="115"/>
      <c r="AH120" s="115"/>
      <c r="AI120" s="115">
        <f t="shared" si="119"/>
        <v>0</v>
      </c>
      <c r="AJ120" s="115"/>
      <c r="AK120" s="115"/>
      <c r="AL120" s="115"/>
      <c r="AM120" s="115"/>
      <c r="AN120" s="115">
        <f t="shared" si="120"/>
        <v>33574.793775573518</v>
      </c>
      <c r="AO120" s="115"/>
      <c r="AP120" s="115"/>
      <c r="AQ120" s="115">
        <f t="shared" si="121"/>
        <v>33574.793775573518</v>
      </c>
      <c r="AR120" s="115">
        <f t="shared" si="121"/>
        <v>0</v>
      </c>
      <c r="AS120" s="115">
        <f t="shared" si="122"/>
        <v>172547.8901476324</v>
      </c>
      <c r="AT120" s="115">
        <f t="shared" si="123"/>
        <v>163909.55972520806</v>
      </c>
      <c r="AU120" s="115">
        <f t="shared" si="123"/>
        <v>2863.3964345703112</v>
      </c>
      <c r="AV120" s="115">
        <f t="shared" si="123"/>
        <v>743.99762207641561</v>
      </c>
      <c r="AW120" s="115">
        <f t="shared" si="123"/>
        <v>5030.9363657775903</v>
      </c>
      <c r="AX120" s="115">
        <f t="shared" si="124"/>
        <v>0</v>
      </c>
      <c r="AY120" s="115"/>
      <c r="AZ120" s="115"/>
      <c r="BA120" s="115"/>
      <c r="BB120" s="115"/>
      <c r="BC120" s="115">
        <f t="shared" si="125"/>
        <v>0</v>
      </c>
      <c r="BD120" s="115"/>
      <c r="BE120" s="115"/>
      <c r="BF120" s="115"/>
      <c r="BG120" s="115"/>
      <c r="BH120" s="115">
        <f t="shared" si="126"/>
        <v>0</v>
      </c>
      <c r="BI120" s="115"/>
      <c r="BJ120" s="115"/>
      <c r="BK120" s="115"/>
      <c r="BL120" s="115"/>
      <c r="BM120" s="115">
        <f t="shared" si="127"/>
        <v>48.337173657226614</v>
      </c>
      <c r="BN120" s="115">
        <f t="shared" si="128"/>
        <v>48.337173657226614</v>
      </c>
      <c r="BO120" s="115">
        <f t="shared" si="128"/>
        <v>0</v>
      </c>
      <c r="BP120" s="117"/>
      <c r="BQ120" s="117"/>
      <c r="BR120" s="115">
        <f t="shared" si="129"/>
        <v>26420.057242907689</v>
      </c>
      <c r="BS120" s="118">
        <f t="shared" si="130"/>
        <v>26420.057242907689</v>
      </c>
      <c r="BT120" s="118">
        <f t="shared" si="130"/>
        <v>0</v>
      </c>
      <c r="BU120" s="119"/>
      <c r="BV120" s="119"/>
      <c r="BW120" s="115">
        <f t="shared" si="131"/>
        <v>0</v>
      </c>
      <c r="BX120" s="118">
        <f t="shared" si="132"/>
        <v>0</v>
      </c>
      <c r="BY120" s="118">
        <f t="shared" si="132"/>
        <v>0</v>
      </c>
      <c r="BZ120" s="119"/>
      <c r="CA120" s="119"/>
      <c r="CB120" s="120">
        <f t="shared" si="2"/>
        <v>1153098.3181083673</v>
      </c>
      <c r="CC120" s="115">
        <f t="shared" si="133"/>
        <v>172596.22732128963</v>
      </c>
      <c r="CD120" s="117">
        <f t="shared" si="134"/>
        <v>163957.89689886529</v>
      </c>
      <c r="CE120" s="117">
        <f t="shared" si="134"/>
        <v>2863.3964345703112</v>
      </c>
      <c r="CF120" s="117">
        <f t="shared" si="134"/>
        <v>743.99762207641561</v>
      </c>
      <c r="CG120" s="117">
        <f t="shared" si="134"/>
        <v>5030.9363657775903</v>
      </c>
      <c r="CH120" s="115">
        <f t="shared" si="135"/>
        <v>296159.33118056</v>
      </c>
      <c r="CI120" s="117">
        <f t="shared" si="136"/>
        <v>262628.72599908418</v>
      </c>
      <c r="CJ120" s="117">
        <f t="shared" si="136"/>
        <v>9062.5706495666018</v>
      </c>
      <c r="CK120" s="117">
        <f t="shared" si="136"/>
        <v>346.24098361815868</v>
      </c>
      <c r="CL120" s="117">
        <f t="shared" si="136"/>
        <v>24121.793548291073</v>
      </c>
      <c r="CM120" s="115">
        <f t="shared" si="137"/>
        <v>684342.75960651762</v>
      </c>
      <c r="CN120" s="117">
        <f t="shared" si="138"/>
        <v>361601.51658998267</v>
      </c>
      <c r="CO120" s="117">
        <f t="shared" si="138"/>
        <v>142658.64191591865</v>
      </c>
      <c r="CP120" s="117">
        <f t="shared" si="138"/>
        <v>25009.459276342848</v>
      </c>
      <c r="CQ120" s="117">
        <f t="shared" si="138"/>
        <v>155073.14182427345</v>
      </c>
      <c r="CR120" s="121" t="s">
        <v>145</v>
      </c>
    </row>
    <row r="121" spans="1:96" s="121" customFormat="1" ht="11.1" hidden="1" customHeight="1" x14ac:dyDescent="0.2">
      <c r="A121" s="196">
        <v>28</v>
      </c>
      <c r="B121" s="113" t="s">
        <v>0</v>
      </c>
      <c r="C121" s="114">
        <v>599031</v>
      </c>
      <c r="D121" s="114">
        <f t="shared" si="109"/>
        <v>362643.19999999937</v>
      </c>
      <c r="E121" s="115">
        <f t="shared" si="110"/>
        <v>114070.95999999999</v>
      </c>
      <c r="F121" s="116">
        <f t="shared" si="111"/>
        <v>79150.79000000011</v>
      </c>
      <c r="G121" s="116">
        <f t="shared" si="111"/>
        <v>24951.649999999889</v>
      </c>
      <c r="H121" s="116">
        <f t="shared" si="111"/>
        <v>1301.6499999999999</v>
      </c>
      <c r="I121" s="116">
        <f t="shared" si="111"/>
        <v>8666.8699999999935</v>
      </c>
      <c r="J121" s="115">
        <f t="shared" si="112"/>
        <v>0</v>
      </c>
      <c r="K121" s="115"/>
      <c r="L121" s="115"/>
      <c r="M121" s="116"/>
      <c r="N121" s="116"/>
      <c r="O121" s="115">
        <f t="shared" si="113"/>
        <v>8169.4900000000007</v>
      </c>
      <c r="P121" s="116">
        <f t="shared" si="114"/>
        <v>5535.68</v>
      </c>
      <c r="Q121" s="116">
        <f t="shared" si="114"/>
        <v>1422.3000000000022</v>
      </c>
      <c r="R121" s="116">
        <f t="shared" si="114"/>
        <v>139.57000000000005</v>
      </c>
      <c r="S121" s="116">
        <f t="shared" si="114"/>
        <v>1071.9399999999989</v>
      </c>
      <c r="T121" s="115">
        <f t="shared" si="115"/>
        <v>1034.7299999999993</v>
      </c>
      <c r="U121" s="116">
        <v>0</v>
      </c>
      <c r="V121" s="116">
        <v>0</v>
      </c>
      <c r="W121" s="116">
        <f t="shared" si="73"/>
        <v>776.45999999999935</v>
      </c>
      <c r="X121" s="116">
        <f t="shared" si="73"/>
        <v>258.27000000000004</v>
      </c>
      <c r="Y121" s="115">
        <f t="shared" si="116"/>
        <v>174259.61999999944</v>
      </c>
      <c r="Z121" s="114">
        <f t="shared" si="117"/>
        <v>66308.109999999942</v>
      </c>
      <c r="AA121" s="114">
        <f t="shared" si="117"/>
        <v>81806.599999999482</v>
      </c>
      <c r="AB121" s="114">
        <f t="shared" si="117"/>
        <v>6786.8900000000049</v>
      </c>
      <c r="AC121" s="114">
        <f t="shared" si="117"/>
        <v>19358.02</v>
      </c>
      <c r="AD121" s="115">
        <f t="shared" si="118"/>
        <v>0</v>
      </c>
      <c r="AE121" s="115"/>
      <c r="AF121" s="115"/>
      <c r="AG121" s="115"/>
      <c r="AH121" s="115"/>
      <c r="AI121" s="115">
        <f t="shared" si="119"/>
        <v>8480.0099999999784</v>
      </c>
      <c r="AJ121" s="115">
        <v>7224.7799999999797</v>
      </c>
      <c r="AK121" s="115">
        <v>890.10999999999979</v>
      </c>
      <c r="AL121" s="115">
        <v>43.2</v>
      </c>
      <c r="AM121" s="115">
        <v>321.91999999999967</v>
      </c>
      <c r="AN121" s="115">
        <f t="shared" si="120"/>
        <v>17792.820000000025</v>
      </c>
      <c r="AO121" s="115">
        <v>0</v>
      </c>
      <c r="AP121" s="115">
        <v>10103.030000000028</v>
      </c>
      <c r="AQ121" s="115">
        <f t="shared" si="121"/>
        <v>6739.59</v>
      </c>
      <c r="AR121" s="115">
        <f t="shared" si="121"/>
        <v>950.19999999999879</v>
      </c>
      <c r="AS121" s="115">
        <f t="shared" si="122"/>
        <v>74312.619999999923</v>
      </c>
      <c r="AT121" s="115">
        <f t="shared" si="123"/>
        <v>73080.469999999914</v>
      </c>
      <c r="AU121" s="115">
        <f t="shared" si="123"/>
        <v>771.02</v>
      </c>
      <c r="AV121" s="115">
        <f t="shared" si="123"/>
        <v>0</v>
      </c>
      <c r="AW121" s="115">
        <f t="shared" si="123"/>
        <v>461.13000000000034</v>
      </c>
      <c r="AX121" s="115">
        <f t="shared" si="124"/>
        <v>304.13000000000011</v>
      </c>
      <c r="AY121" s="115">
        <v>146.44000000000005</v>
      </c>
      <c r="AZ121" s="115">
        <v>157.69000000000005</v>
      </c>
      <c r="BA121" s="115"/>
      <c r="BB121" s="115"/>
      <c r="BC121" s="115">
        <f t="shared" si="125"/>
        <v>0</v>
      </c>
      <c r="BD121" s="115"/>
      <c r="BE121" s="115"/>
      <c r="BF121" s="115"/>
      <c r="BG121" s="115"/>
      <c r="BH121" s="115">
        <f t="shared" si="126"/>
        <v>0</v>
      </c>
      <c r="BI121" s="115"/>
      <c r="BJ121" s="115"/>
      <c r="BK121" s="115"/>
      <c r="BL121" s="115"/>
      <c r="BM121" s="115">
        <f t="shared" si="127"/>
        <v>204.21000000000004</v>
      </c>
      <c r="BN121" s="115">
        <f t="shared" si="128"/>
        <v>204.21000000000004</v>
      </c>
      <c r="BO121" s="115">
        <f t="shared" si="128"/>
        <v>0</v>
      </c>
      <c r="BP121" s="117"/>
      <c r="BQ121" s="117"/>
      <c r="BR121" s="115">
        <f t="shared" si="129"/>
        <v>626.30000000000007</v>
      </c>
      <c r="BS121" s="118">
        <f t="shared" si="130"/>
        <v>626.30000000000007</v>
      </c>
      <c r="BT121" s="118">
        <f t="shared" si="130"/>
        <v>0</v>
      </c>
      <c r="BU121" s="119"/>
      <c r="BV121" s="119"/>
      <c r="BW121" s="115">
        <f t="shared" si="131"/>
        <v>274.56000000000012</v>
      </c>
      <c r="BX121" s="118">
        <f t="shared" si="132"/>
        <v>274.56000000000012</v>
      </c>
      <c r="BY121" s="118">
        <f t="shared" si="132"/>
        <v>0</v>
      </c>
      <c r="BZ121" s="119"/>
      <c r="CA121" s="119"/>
      <c r="CB121" s="120">
        <f t="shared" si="2"/>
        <v>344920.71999999933</v>
      </c>
      <c r="CC121" s="115">
        <f t="shared" si="133"/>
        <v>74212.699999999924</v>
      </c>
      <c r="CD121" s="117">
        <f t="shared" si="134"/>
        <v>73138.239999999918</v>
      </c>
      <c r="CE121" s="117">
        <f t="shared" si="134"/>
        <v>613.32999999999993</v>
      </c>
      <c r="CF121" s="117">
        <f t="shared" si="134"/>
        <v>0</v>
      </c>
      <c r="CG121" s="117">
        <f t="shared" si="134"/>
        <v>461.13000000000034</v>
      </c>
      <c r="CH121" s="115">
        <f t="shared" si="135"/>
        <v>113621.30999999997</v>
      </c>
      <c r="CI121" s="117">
        <f t="shared" si="136"/>
        <v>81114.450000000084</v>
      </c>
      <c r="CJ121" s="117">
        <f t="shared" si="136"/>
        <v>24419.459999999886</v>
      </c>
      <c r="CK121" s="117">
        <f t="shared" si="136"/>
        <v>428.82000000000056</v>
      </c>
      <c r="CL121" s="117">
        <f t="shared" si="136"/>
        <v>7658.5799999999945</v>
      </c>
      <c r="CM121" s="115">
        <f t="shared" si="137"/>
        <v>157086.70999999944</v>
      </c>
      <c r="CN121" s="117">
        <f t="shared" si="138"/>
        <v>65391.749999999971</v>
      </c>
      <c r="CO121" s="117">
        <f t="shared" si="138"/>
        <v>72393.449999999459</v>
      </c>
      <c r="CP121" s="117">
        <f t="shared" si="138"/>
        <v>143.67000000000496</v>
      </c>
      <c r="CQ121" s="117">
        <f t="shared" si="138"/>
        <v>19157.840000000004</v>
      </c>
      <c r="CR121" s="121" t="s">
        <v>145</v>
      </c>
    </row>
    <row r="122" spans="1:96" s="171" customFormat="1" ht="11.1" hidden="1" customHeight="1" x14ac:dyDescent="0.2">
      <c r="A122" s="196">
        <v>29</v>
      </c>
      <c r="B122" s="113" t="s">
        <v>2</v>
      </c>
      <c r="C122" s="173">
        <v>806525</v>
      </c>
      <c r="D122" s="114">
        <f t="shared" si="109"/>
        <v>641574.79000000039</v>
      </c>
      <c r="E122" s="115">
        <f t="shared" si="110"/>
        <v>176554.4800000001</v>
      </c>
      <c r="F122" s="116">
        <f t="shared" si="111"/>
        <v>154141.41000000012</v>
      </c>
      <c r="G122" s="116">
        <f t="shared" si="111"/>
        <v>10999.989999999991</v>
      </c>
      <c r="H122" s="116">
        <f t="shared" si="111"/>
        <v>1102.49</v>
      </c>
      <c r="I122" s="116">
        <f t="shared" si="111"/>
        <v>10310.590000000004</v>
      </c>
      <c r="J122" s="115">
        <f t="shared" si="112"/>
        <v>0</v>
      </c>
      <c r="K122" s="115"/>
      <c r="L122" s="115"/>
      <c r="M122" s="116"/>
      <c r="N122" s="116"/>
      <c r="O122" s="115">
        <f t="shared" si="113"/>
        <v>10019.229999999994</v>
      </c>
      <c r="P122" s="116">
        <f t="shared" si="114"/>
        <v>764.70999999999992</v>
      </c>
      <c r="Q122" s="116">
        <f t="shared" si="114"/>
        <v>3515.739999999998</v>
      </c>
      <c r="R122" s="116">
        <f t="shared" si="114"/>
        <v>60.83</v>
      </c>
      <c r="S122" s="116">
        <f t="shared" si="114"/>
        <v>5677.9499999999962</v>
      </c>
      <c r="T122" s="115">
        <f t="shared" si="115"/>
        <v>1179.8299999999992</v>
      </c>
      <c r="U122" s="116"/>
      <c r="V122" s="116"/>
      <c r="W122" s="116">
        <f t="shared" si="73"/>
        <v>991.72999999999934</v>
      </c>
      <c r="X122" s="116">
        <f t="shared" si="73"/>
        <v>188.1</v>
      </c>
      <c r="Y122" s="115">
        <f t="shared" si="116"/>
        <v>343067.54000000027</v>
      </c>
      <c r="Z122" s="114">
        <f t="shared" si="117"/>
        <v>206475.58999999994</v>
      </c>
      <c r="AA122" s="114">
        <f t="shared" si="117"/>
        <v>96827.710000000356</v>
      </c>
      <c r="AB122" s="114">
        <f t="shared" si="117"/>
        <v>10387.680000000013</v>
      </c>
      <c r="AC122" s="114">
        <f t="shared" si="117"/>
        <v>29376.559999999994</v>
      </c>
      <c r="AD122" s="115">
        <f t="shared" si="118"/>
        <v>0</v>
      </c>
      <c r="AE122" s="115"/>
      <c r="AF122" s="115"/>
      <c r="AG122" s="115"/>
      <c r="AH122" s="115"/>
      <c r="AI122" s="115">
        <f t="shared" si="119"/>
        <v>0</v>
      </c>
      <c r="AJ122" s="115"/>
      <c r="AK122" s="115"/>
      <c r="AL122" s="115"/>
      <c r="AM122" s="115"/>
      <c r="AN122" s="115">
        <f t="shared" si="120"/>
        <v>21082.450000000015</v>
      </c>
      <c r="AO122" s="115"/>
      <c r="AP122" s="115">
        <v>7493.829999999999</v>
      </c>
      <c r="AQ122" s="115">
        <f t="shared" si="121"/>
        <v>9616.0100000000111</v>
      </c>
      <c r="AR122" s="115">
        <f t="shared" si="121"/>
        <v>3972.6100000000047</v>
      </c>
      <c r="AS122" s="115">
        <f t="shared" si="122"/>
        <v>121952.77000000002</v>
      </c>
      <c r="AT122" s="115">
        <f t="shared" si="123"/>
        <v>116280.29000000002</v>
      </c>
      <c r="AU122" s="115">
        <f t="shared" si="123"/>
        <v>88.100000000000023</v>
      </c>
      <c r="AV122" s="115">
        <f t="shared" si="123"/>
        <v>165.58999999999997</v>
      </c>
      <c r="AW122" s="115">
        <f t="shared" si="123"/>
        <v>5418.7899999999991</v>
      </c>
      <c r="AX122" s="115">
        <f t="shared" si="124"/>
        <v>0</v>
      </c>
      <c r="AY122" s="115"/>
      <c r="AZ122" s="115"/>
      <c r="BA122" s="115"/>
      <c r="BB122" s="115"/>
      <c r="BC122" s="115">
        <f t="shared" si="125"/>
        <v>0</v>
      </c>
      <c r="BD122" s="115"/>
      <c r="BE122" s="115"/>
      <c r="BF122" s="115"/>
      <c r="BG122" s="115"/>
      <c r="BH122" s="115">
        <f t="shared" si="126"/>
        <v>0</v>
      </c>
      <c r="BI122" s="115"/>
      <c r="BJ122" s="115"/>
      <c r="BK122" s="115"/>
      <c r="BL122" s="115"/>
      <c r="BM122" s="115">
        <f t="shared" si="127"/>
        <v>0</v>
      </c>
      <c r="BN122" s="115">
        <f t="shared" si="128"/>
        <v>0</v>
      </c>
      <c r="BO122" s="115">
        <f t="shared" si="128"/>
        <v>0</v>
      </c>
      <c r="BP122" s="117"/>
      <c r="BQ122" s="117"/>
      <c r="BR122" s="115">
        <f t="shared" si="129"/>
        <v>2543.3099999999968</v>
      </c>
      <c r="BS122" s="118">
        <f t="shared" si="130"/>
        <v>2543.3099999999968</v>
      </c>
      <c r="BT122" s="118">
        <f t="shared" si="130"/>
        <v>0</v>
      </c>
      <c r="BU122" s="119"/>
      <c r="BV122" s="119"/>
      <c r="BW122" s="115">
        <f t="shared" si="131"/>
        <v>295.72000000000003</v>
      </c>
      <c r="BX122" s="118">
        <f t="shared" si="132"/>
        <v>188.32000000000002</v>
      </c>
      <c r="BY122" s="118">
        <f t="shared" si="132"/>
        <v>107.4</v>
      </c>
      <c r="BZ122" s="119"/>
      <c r="CA122" s="119"/>
      <c r="CB122" s="120">
        <f t="shared" si="2"/>
        <v>622151.54000000039</v>
      </c>
      <c r="CC122" s="115">
        <f t="shared" si="133"/>
        <v>121952.77000000002</v>
      </c>
      <c r="CD122" s="117">
        <f t="shared" si="134"/>
        <v>116280.29000000002</v>
      </c>
      <c r="CE122" s="117">
        <f t="shared" si="134"/>
        <v>88.100000000000023</v>
      </c>
      <c r="CF122" s="117">
        <f t="shared" si="134"/>
        <v>165.58999999999997</v>
      </c>
      <c r="CG122" s="117">
        <f t="shared" si="134"/>
        <v>5418.7899999999991</v>
      </c>
      <c r="CH122" s="115">
        <f t="shared" si="135"/>
        <v>165651.14000000013</v>
      </c>
      <c r="CI122" s="117">
        <f t="shared" si="136"/>
        <v>153565.02000000014</v>
      </c>
      <c r="CJ122" s="117">
        <f t="shared" si="136"/>
        <v>7591.6499999999924</v>
      </c>
      <c r="CK122" s="117">
        <f t="shared" si="136"/>
        <v>49.930000000000746</v>
      </c>
      <c r="CL122" s="117">
        <f t="shared" si="136"/>
        <v>4444.5400000000072</v>
      </c>
      <c r="CM122" s="115">
        <f t="shared" si="137"/>
        <v>334547.63000000024</v>
      </c>
      <c r="CN122" s="117">
        <f t="shared" si="138"/>
        <v>209783.60999999993</v>
      </c>
      <c r="CO122" s="117">
        <f t="shared" si="138"/>
        <v>92849.620000000345</v>
      </c>
      <c r="CP122" s="117">
        <f t="shared" si="138"/>
        <v>832.50000000000193</v>
      </c>
      <c r="CQ122" s="117">
        <f t="shared" si="138"/>
        <v>31081.899999999987</v>
      </c>
    </row>
    <row r="123" spans="1:96" s="171" customFormat="1" ht="11.1" hidden="1" customHeight="1" x14ac:dyDescent="0.2">
      <c r="A123" s="196">
        <v>30</v>
      </c>
      <c r="B123" s="113" t="s">
        <v>3</v>
      </c>
      <c r="C123" s="173">
        <v>473982</v>
      </c>
      <c r="D123" s="114">
        <f t="shared" si="109"/>
        <v>334866.1300000014</v>
      </c>
      <c r="E123" s="115">
        <f t="shared" si="110"/>
        <v>99510.680000000139</v>
      </c>
      <c r="F123" s="116">
        <f t="shared" si="111"/>
        <v>50517.000000000007</v>
      </c>
      <c r="G123" s="116">
        <f t="shared" si="111"/>
        <v>26576.470000000078</v>
      </c>
      <c r="H123" s="116">
        <f t="shared" si="111"/>
        <v>6859.8000000000538</v>
      </c>
      <c r="I123" s="116">
        <f t="shared" si="111"/>
        <v>15557.410000000002</v>
      </c>
      <c r="J123" s="115">
        <f t="shared" si="112"/>
        <v>0</v>
      </c>
      <c r="K123" s="115"/>
      <c r="L123" s="115"/>
      <c r="M123" s="116"/>
      <c r="N123" s="116"/>
      <c r="O123" s="115">
        <f t="shared" si="113"/>
        <v>20238.990000000013</v>
      </c>
      <c r="P123" s="116">
        <f t="shared" si="114"/>
        <v>1122.2099999999989</v>
      </c>
      <c r="Q123" s="116">
        <f t="shared" si="114"/>
        <v>15799.170000000011</v>
      </c>
      <c r="R123" s="116">
        <f t="shared" si="114"/>
        <v>10.309999999999999</v>
      </c>
      <c r="S123" s="116">
        <f t="shared" si="114"/>
        <v>3307.300000000002</v>
      </c>
      <c r="T123" s="115">
        <f t="shared" si="115"/>
        <v>5967.6700000000992</v>
      </c>
      <c r="U123" s="116"/>
      <c r="V123" s="116"/>
      <c r="W123" s="116">
        <f t="shared" si="73"/>
        <v>5967.6700000000992</v>
      </c>
      <c r="X123" s="116">
        <f t="shared" si="73"/>
        <v>0</v>
      </c>
      <c r="Y123" s="115">
        <f t="shared" si="116"/>
        <v>166461.16000000125</v>
      </c>
      <c r="Z123" s="114">
        <f t="shared" si="117"/>
        <v>32425.040000000005</v>
      </c>
      <c r="AA123" s="114">
        <f t="shared" si="117"/>
        <v>73438.36999999969</v>
      </c>
      <c r="AB123" s="114">
        <f t="shared" si="117"/>
        <v>27238.830000001493</v>
      </c>
      <c r="AC123" s="114">
        <f t="shared" si="117"/>
        <v>33358.920000000056</v>
      </c>
      <c r="AD123" s="115">
        <f t="shared" si="118"/>
        <v>0</v>
      </c>
      <c r="AE123" s="115"/>
      <c r="AF123" s="115"/>
      <c r="AG123" s="115"/>
      <c r="AH123" s="115"/>
      <c r="AI123" s="115">
        <f t="shared" si="119"/>
        <v>0</v>
      </c>
      <c r="AJ123" s="115"/>
      <c r="AK123" s="115"/>
      <c r="AL123" s="115"/>
      <c r="AM123" s="115"/>
      <c r="AN123" s="115">
        <f t="shared" si="120"/>
        <v>34795.550000001524</v>
      </c>
      <c r="AO123" s="115"/>
      <c r="AP123" s="115">
        <v>7556.7200000000103</v>
      </c>
      <c r="AQ123" s="115">
        <f t="shared" si="121"/>
        <v>27238.830000001515</v>
      </c>
      <c r="AR123" s="115">
        <f t="shared" si="121"/>
        <v>0</v>
      </c>
      <c r="AS123" s="115">
        <f t="shared" si="122"/>
        <v>68894.290000000023</v>
      </c>
      <c r="AT123" s="115">
        <f t="shared" si="123"/>
        <v>59051.600000000035</v>
      </c>
      <c r="AU123" s="115">
        <f t="shared" si="123"/>
        <v>1617.5199999999998</v>
      </c>
      <c r="AV123" s="115">
        <f t="shared" si="123"/>
        <v>1653.4599999999991</v>
      </c>
      <c r="AW123" s="115">
        <f t="shared" si="123"/>
        <v>6571.7099999999946</v>
      </c>
      <c r="AX123" s="115">
        <f t="shared" si="124"/>
        <v>0</v>
      </c>
      <c r="AY123" s="115"/>
      <c r="AZ123" s="115"/>
      <c r="BA123" s="115"/>
      <c r="BB123" s="115"/>
      <c r="BC123" s="115">
        <f t="shared" si="125"/>
        <v>0</v>
      </c>
      <c r="BD123" s="115"/>
      <c r="BE123" s="115"/>
      <c r="BF123" s="115"/>
      <c r="BG123" s="115"/>
      <c r="BH123" s="115">
        <f t="shared" si="126"/>
        <v>0</v>
      </c>
      <c r="BI123" s="115"/>
      <c r="BJ123" s="115"/>
      <c r="BK123" s="115"/>
      <c r="BL123" s="115"/>
      <c r="BM123" s="115">
        <f t="shared" si="127"/>
        <v>0</v>
      </c>
      <c r="BN123" s="115">
        <f t="shared" si="128"/>
        <v>0</v>
      </c>
      <c r="BO123" s="115">
        <f t="shared" si="128"/>
        <v>0</v>
      </c>
      <c r="BP123" s="117"/>
      <c r="BQ123" s="117"/>
      <c r="BR123" s="115">
        <f t="shared" si="129"/>
        <v>1332.5899999999981</v>
      </c>
      <c r="BS123" s="118">
        <f t="shared" si="130"/>
        <v>1332.5899999999981</v>
      </c>
      <c r="BT123" s="118">
        <f t="shared" si="130"/>
        <v>0</v>
      </c>
      <c r="BU123" s="119"/>
      <c r="BV123" s="119"/>
      <c r="BW123" s="115">
        <f t="shared" si="131"/>
        <v>0</v>
      </c>
      <c r="BX123" s="118">
        <f t="shared" si="132"/>
        <v>0</v>
      </c>
      <c r="BY123" s="118">
        <f t="shared" si="132"/>
        <v>0</v>
      </c>
      <c r="BZ123" s="119"/>
      <c r="CA123" s="119"/>
      <c r="CB123" s="120">
        <f t="shared" si="2"/>
        <v>295435.49999999977</v>
      </c>
      <c r="CC123" s="115">
        <f t="shared" si="133"/>
        <v>68894.290000000023</v>
      </c>
      <c r="CD123" s="117">
        <f t="shared" si="134"/>
        <v>59051.600000000035</v>
      </c>
      <c r="CE123" s="117">
        <f t="shared" si="134"/>
        <v>1617.5199999999998</v>
      </c>
      <c r="CF123" s="117">
        <f t="shared" si="134"/>
        <v>1653.4599999999991</v>
      </c>
      <c r="CG123" s="117">
        <f t="shared" si="134"/>
        <v>6571.7099999999946</v>
      </c>
      <c r="CH123" s="115">
        <f t="shared" si="135"/>
        <v>73304.020000000033</v>
      </c>
      <c r="CI123" s="117">
        <f t="shared" si="136"/>
        <v>49394.790000000008</v>
      </c>
      <c r="CJ123" s="117">
        <f t="shared" si="136"/>
        <v>10777.300000000067</v>
      </c>
      <c r="CK123" s="117">
        <f t="shared" si="136"/>
        <v>881.81999999995423</v>
      </c>
      <c r="CL123" s="117">
        <f t="shared" si="136"/>
        <v>12250.11</v>
      </c>
      <c r="CM123" s="115">
        <f t="shared" si="137"/>
        <v>153237.18999999971</v>
      </c>
      <c r="CN123" s="117">
        <f t="shared" si="138"/>
        <v>34879.839999999997</v>
      </c>
      <c r="CO123" s="117">
        <f t="shared" si="138"/>
        <v>81680.819999999687</v>
      </c>
      <c r="CP123" s="117">
        <f t="shared" si="138"/>
        <v>10.309999999978171</v>
      </c>
      <c r="CQ123" s="117">
        <f t="shared" si="138"/>
        <v>36666.220000000059</v>
      </c>
    </row>
    <row r="124" spans="1:96" s="171" customFormat="1" ht="11.1" hidden="1" customHeight="1" x14ac:dyDescent="0.2">
      <c r="A124" s="196">
        <v>31</v>
      </c>
      <c r="B124" s="113" t="s">
        <v>5</v>
      </c>
      <c r="C124" s="173">
        <v>502629</v>
      </c>
      <c r="D124" s="114">
        <f t="shared" si="109"/>
        <v>325319.85999999993</v>
      </c>
      <c r="E124" s="115">
        <f t="shared" si="110"/>
        <v>94256.15</v>
      </c>
      <c r="F124" s="116">
        <f t="shared" si="111"/>
        <v>71515.979999999952</v>
      </c>
      <c r="G124" s="116">
        <f t="shared" si="111"/>
        <v>9653.8700000000154</v>
      </c>
      <c r="H124" s="116">
        <f t="shared" si="111"/>
        <v>880.87999999999795</v>
      </c>
      <c r="I124" s="116">
        <f t="shared" si="111"/>
        <v>12205.42000000002</v>
      </c>
      <c r="J124" s="115">
        <f t="shared" si="112"/>
        <v>0</v>
      </c>
      <c r="K124" s="115"/>
      <c r="L124" s="115"/>
      <c r="M124" s="116"/>
      <c r="N124" s="116"/>
      <c r="O124" s="115">
        <f t="shared" si="113"/>
        <v>13613.02000000003</v>
      </c>
      <c r="P124" s="116">
        <f t="shared" si="114"/>
        <v>1437.7599999999995</v>
      </c>
      <c r="Q124" s="116">
        <f t="shared" si="114"/>
        <v>4014.5199999999982</v>
      </c>
      <c r="R124" s="116">
        <f t="shared" si="114"/>
        <v>0.8</v>
      </c>
      <c r="S124" s="116">
        <f t="shared" si="114"/>
        <v>8159.9400000000314</v>
      </c>
      <c r="T124" s="115">
        <f t="shared" si="115"/>
        <v>2646.7599999999975</v>
      </c>
      <c r="U124" s="116"/>
      <c r="V124" s="116"/>
      <c r="W124" s="116">
        <f t="shared" si="73"/>
        <v>864.31999999999812</v>
      </c>
      <c r="X124" s="116">
        <f t="shared" si="73"/>
        <v>1782.4399999999996</v>
      </c>
      <c r="Y124" s="115">
        <f t="shared" si="116"/>
        <v>140140.59000000003</v>
      </c>
      <c r="Z124" s="114">
        <f t="shared" si="117"/>
        <v>55116.539999999986</v>
      </c>
      <c r="AA124" s="114">
        <f t="shared" si="117"/>
        <v>66760.190000000017</v>
      </c>
      <c r="AB124" s="114">
        <f t="shared" si="117"/>
        <v>3401.4500000000057</v>
      </c>
      <c r="AC124" s="114">
        <f t="shared" si="117"/>
        <v>14862.410000000003</v>
      </c>
      <c r="AD124" s="115">
        <f t="shared" si="118"/>
        <v>0</v>
      </c>
      <c r="AE124" s="115"/>
      <c r="AF124" s="115"/>
      <c r="AG124" s="115"/>
      <c r="AH124" s="115"/>
      <c r="AI124" s="115">
        <f t="shared" si="119"/>
        <v>0</v>
      </c>
      <c r="AJ124" s="115"/>
      <c r="AK124" s="115"/>
      <c r="AL124" s="115"/>
      <c r="AM124" s="115"/>
      <c r="AN124" s="115">
        <f t="shared" si="120"/>
        <v>4544.7100000000055</v>
      </c>
      <c r="AO124" s="115"/>
      <c r="AP124" s="115"/>
      <c r="AQ124" s="115">
        <f t="shared" si="121"/>
        <v>3341.7500000000055</v>
      </c>
      <c r="AR124" s="115">
        <f t="shared" si="121"/>
        <v>1202.96</v>
      </c>
      <c r="AS124" s="115">
        <f t="shared" si="122"/>
        <v>90923.119999999908</v>
      </c>
      <c r="AT124" s="115">
        <f t="shared" si="123"/>
        <v>84219.209999999905</v>
      </c>
      <c r="AU124" s="115">
        <f t="shared" si="123"/>
        <v>1560.4200000000008</v>
      </c>
      <c r="AV124" s="115">
        <f t="shared" si="123"/>
        <v>194.38000000000008</v>
      </c>
      <c r="AW124" s="115">
        <f t="shared" si="123"/>
        <v>4949.1100000000042</v>
      </c>
      <c r="AX124" s="115">
        <f t="shared" si="124"/>
        <v>0</v>
      </c>
      <c r="AY124" s="115"/>
      <c r="AZ124" s="115"/>
      <c r="BA124" s="115"/>
      <c r="BB124" s="115"/>
      <c r="BC124" s="115">
        <f t="shared" si="125"/>
        <v>0</v>
      </c>
      <c r="BD124" s="115"/>
      <c r="BE124" s="115"/>
      <c r="BF124" s="115"/>
      <c r="BG124" s="115"/>
      <c r="BH124" s="115">
        <f t="shared" si="126"/>
        <v>0</v>
      </c>
      <c r="BI124" s="115"/>
      <c r="BJ124" s="115"/>
      <c r="BK124" s="115"/>
      <c r="BL124" s="115"/>
      <c r="BM124" s="115">
        <f t="shared" si="127"/>
        <v>0</v>
      </c>
      <c r="BN124" s="115">
        <f t="shared" si="128"/>
        <v>0</v>
      </c>
      <c r="BO124" s="115">
        <f t="shared" si="128"/>
        <v>0</v>
      </c>
      <c r="BP124" s="117"/>
      <c r="BQ124" s="117"/>
      <c r="BR124" s="115">
        <f t="shared" si="129"/>
        <v>0</v>
      </c>
      <c r="BS124" s="118">
        <f t="shared" si="130"/>
        <v>0</v>
      </c>
      <c r="BT124" s="118">
        <f t="shared" si="130"/>
        <v>0</v>
      </c>
      <c r="BU124" s="119"/>
      <c r="BV124" s="119"/>
      <c r="BW124" s="115">
        <f t="shared" si="131"/>
        <v>0</v>
      </c>
      <c r="BX124" s="118">
        <f t="shared" si="132"/>
        <v>0</v>
      </c>
      <c r="BY124" s="118">
        <f t="shared" si="132"/>
        <v>0</v>
      </c>
      <c r="BZ124" s="119"/>
      <c r="CA124" s="119"/>
      <c r="CB124" s="120">
        <f t="shared" si="2"/>
        <v>318128.3899999999</v>
      </c>
      <c r="CC124" s="115">
        <f t="shared" si="133"/>
        <v>90923.119999999908</v>
      </c>
      <c r="CD124" s="117">
        <f t="shared" si="134"/>
        <v>84219.209999999905</v>
      </c>
      <c r="CE124" s="117">
        <f t="shared" si="134"/>
        <v>1560.4200000000008</v>
      </c>
      <c r="CF124" s="117">
        <f t="shared" si="134"/>
        <v>194.38000000000008</v>
      </c>
      <c r="CG124" s="117">
        <f t="shared" si="134"/>
        <v>4949.1100000000042</v>
      </c>
      <c r="CH124" s="115">
        <f t="shared" si="135"/>
        <v>77996.369999999966</v>
      </c>
      <c r="CI124" s="117">
        <f t="shared" si="136"/>
        <v>70078.219999999958</v>
      </c>
      <c r="CJ124" s="117">
        <f t="shared" si="136"/>
        <v>5639.3500000000167</v>
      </c>
      <c r="CK124" s="117">
        <f t="shared" si="136"/>
        <v>15.759999999999877</v>
      </c>
      <c r="CL124" s="117">
        <f t="shared" si="136"/>
        <v>2263.039999999989</v>
      </c>
      <c r="CM124" s="115">
        <f t="shared" si="137"/>
        <v>149208.90000000005</v>
      </c>
      <c r="CN124" s="117">
        <f t="shared" si="138"/>
        <v>56554.299999999988</v>
      </c>
      <c r="CO124" s="117">
        <f t="shared" si="138"/>
        <v>70774.710000000021</v>
      </c>
      <c r="CP124" s="117">
        <f t="shared" si="138"/>
        <v>60.50000000000027</v>
      </c>
      <c r="CQ124" s="117">
        <f t="shared" si="138"/>
        <v>21819.390000000036</v>
      </c>
    </row>
    <row r="125" spans="1:96" s="169" customFormat="1" ht="11.1" hidden="1" customHeight="1" x14ac:dyDescent="0.2">
      <c r="A125" s="199" t="s">
        <v>103</v>
      </c>
      <c r="B125" s="199" t="s">
        <v>104</v>
      </c>
      <c r="C125" s="116">
        <f>SUM(C126:C133)</f>
        <v>4439678</v>
      </c>
      <c r="D125" s="116">
        <f t="shared" ref="D125:BO125" si="139">SUM(D126:D133)</f>
        <v>2563029.88</v>
      </c>
      <c r="E125" s="116">
        <f t="shared" si="139"/>
        <v>1160393.9199999995</v>
      </c>
      <c r="F125" s="116">
        <f t="shared" si="139"/>
        <v>851962.98999999976</v>
      </c>
      <c r="G125" s="116">
        <f t="shared" si="139"/>
        <v>134004.45999999996</v>
      </c>
      <c r="H125" s="116">
        <f t="shared" si="139"/>
        <v>34972.459999999992</v>
      </c>
      <c r="I125" s="116">
        <f t="shared" si="139"/>
        <v>139454.01000000004</v>
      </c>
      <c r="J125" s="116">
        <f t="shared" si="139"/>
        <v>10579.970000000014</v>
      </c>
      <c r="K125" s="116">
        <f t="shared" si="139"/>
        <v>9507.5400000000136</v>
      </c>
      <c r="L125" s="116">
        <f t="shared" si="139"/>
        <v>931.17999999999984</v>
      </c>
      <c r="M125" s="116">
        <f t="shared" si="139"/>
        <v>20.45</v>
      </c>
      <c r="N125" s="116">
        <f t="shared" si="139"/>
        <v>120.80000000000001</v>
      </c>
      <c r="O125" s="116">
        <f t="shared" si="139"/>
        <v>163005.20999999996</v>
      </c>
      <c r="P125" s="116">
        <f t="shared" si="139"/>
        <v>26983.779999999952</v>
      </c>
      <c r="Q125" s="116">
        <f t="shared" si="139"/>
        <v>74369.469999999899</v>
      </c>
      <c r="R125" s="116">
        <f t="shared" si="139"/>
        <v>11398.390000000003</v>
      </c>
      <c r="S125" s="116">
        <f t="shared" si="139"/>
        <v>50253.570000000116</v>
      </c>
      <c r="T125" s="116">
        <f t="shared" si="139"/>
        <v>22717.760000000006</v>
      </c>
      <c r="U125" s="116">
        <f t="shared" si="139"/>
        <v>602.14</v>
      </c>
      <c r="V125" s="116">
        <f t="shared" si="139"/>
        <v>329.86999999999995</v>
      </c>
      <c r="W125" s="116">
        <f t="shared" si="73"/>
        <v>11366.009999999993</v>
      </c>
      <c r="X125" s="116">
        <f t="shared" si="139"/>
        <v>10419.740000000013</v>
      </c>
      <c r="Y125" s="116">
        <f t="shared" si="139"/>
        <v>1087321.9100000001</v>
      </c>
      <c r="Z125" s="116">
        <f t="shared" si="139"/>
        <v>404085.51</v>
      </c>
      <c r="AA125" s="116">
        <f t="shared" si="139"/>
        <v>458750.52000000025</v>
      </c>
      <c r="AB125" s="116">
        <f t="shared" si="139"/>
        <v>73319.640000000116</v>
      </c>
      <c r="AC125" s="116">
        <f t="shared" si="139"/>
        <v>151166.23999999985</v>
      </c>
      <c r="AD125" s="116">
        <f t="shared" si="139"/>
        <v>9084.9800000000032</v>
      </c>
      <c r="AE125" s="116">
        <f t="shared" si="139"/>
        <v>8466.9400000000023</v>
      </c>
      <c r="AF125" s="116">
        <f t="shared" si="139"/>
        <v>126.94000000000004</v>
      </c>
      <c r="AG125" s="116">
        <f t="shared" si="139"/>
        <v>0</v>
      </c>
      <c r="AH125" s="116">
        <f t="shared" si="139"/>
        <v>491.10000000000014</v>
      </c>
      <c r="AI125" s="116">
        <f t="shared" si="139"/>
        <v>15648.949999999993</v>
      </c>
      <c r="AJ125" s="116">
        <f t="shared" si="139"/>
        <v>11838.429999999997</v>
      </c>
      <c r="AK125" s="116">
        <f t="shared" si="139"/>
        <v>555.1099999999999</v>
      </c>
      <c r="AL125" s="116">
        <f t="shared" si="139"/>
        <v>677.02999999999929</v>
      </c>
      <c r="AM125" s="116">
        <f t="shared" si="139"/>
        <v>2578.3799999999997</v>
      </c>
      <c r="AN125" s="116">
        <f t="shared" si="139"/>
        <v>60091.210000000036</v>
      </c>
      <c r="AO125" s="116">
        <f t="shared" si="139"/>
        <v>1420.04</v>
      </c>
      <c r="AP125" s="116">
        <f t="shared" si="139"/>
        <v>14350.520000000013</v>
      </c>
      <c r="AQ125" s="116">
        <f t="shared" si="139"/>
        <v>37466.380000000026</v>
      </c>
      <c r="AR125" s="116">
        <f t="shared" si="139"/>
        <v>6854.2699999999995</v>
      </c>
      <c r="AS125" s="116">
        <f t="shared" si="139"/>
        <v>315314.05</v>
      </c>
      <c r="AT125" s="116">
        <f t="shared" si="139"/>
        <v>264384.60000000003</v>
      </c>
      <c r="AU125" s="116">
        <f t="shared" si="139"/>
        <v>7598.9299999999976</v>
      </c>
      <c r="AV125" s="116">
        <f t="shared" si="139"/>
        <v>11305.760000000013</v>
      </c>
      <c r="AW125" s="116">
        <f t="shared" si="139"/>
        <v>32024.759999999991</v>
      </c>
      <c r="AX125" s="116">
        <f t="shared" si="139"/>
        <v>2230.6000000000004</v>
      </c>
      <c r="AY125" s="116">
        <f t="shared" si="139"/>
        <v>1103.7300000000005</v>
      </c>
      <c r="AZ125" s="116">
        <f t="shared" si="139"/>
        <v>159.58999999999995</v>
      </c>
      <c r="BA125" s="116">
        <f t="shared" si="139"/>
        <v>46.230000000000011</v>
      </c>
      <c r="BB125" s="116">
        <f t="shared" si="139"/>
        <v>921.05</v>
      </c>
      <c r="BC125" s="116">
        <f t="shared" si="139"/>
        <v>492.6</v>
      </c>
      <c r="BD125" s="116">
        <f t="shared" si="139"/>
        <v>261.58</v>
      </c>
      <c r="BE125" s="116">
        <f t="shared" si="139"/>
        <v>57.240000000000016</v>
      </c>
      <c r="BF125" s="116">
        <f t="shared" si="139"/>
        <v>1.52</v>
      </c>
      <c r="BG125" s="116">
        <f t="shared" si="139"/>
        <v>172.26000000000002</v>
      </c>
      <c r="BH125" s="116">
        <f t="shared" si="139"/>
        <v>377.59</v>
      </c>
      <c r="BI125" s="116">
        <f t="shared" si="139"/>
        <v>0</v>
      </c>
      <c r="BJ125" s="116">
        <f t="shared" si="139"/>
        <v>0</v>
      </c>
      <c r="BK125" s="116">
        <f t="shared" si="139"/>
        <v>377.59</v>
      </c>
      <c r="BL125" s="116">
        <f t="shared" si="139"/>
        <v>0</v>
      </c>
      <c r="BM125" s="116">
        <f t="shared" si="139"/>
        <v>210.60999999999996</v>
      </c>
      <c r="BN125" s="116">
        <f t="shared" si="139"/>
        <v>207.29999999999995</v>
      </c>
      <c r="BO125" s="116">
        <f t="shared" si="139"/>
        <v>3.31</v>
      </c>
      <c r="BP125" s="116">
        <f t="shared" ref="BP125:CA125" si="140">SUM(BP126:BP133)</f>
        <v>0</v>
      </c>
      <c r="BQ125" s="116">
        <f t="shared" si="140"/>
        <v>0</v>
      </c>
      <c r="BR125" s="116">
        <f t="shared" si="140"/>
        <v>67699.700000000012</v>
      </c>
      <c r="BS125" s="116">
        <f t="shared" si="140"/>
        <v>24143.959999999995</v>
      </c>
      <c r="BT125" s="116">
        <f t="shared" si="140"/>
        <v>43555.74000000002</v>
      </c>
      <c r="BU125" s="116">
        <f t="shared" si="140"/>
        <v>0</v>
      </c>
      <c r="BV125" s="116">
        <f t="shared" si="140"/>
        <v>0</v>
      </c>
      <c r="BW125" s="116">
        <f t="shared" si="140"/>
        <v>3891.4900000000011</v>
      </c>
      <c r="BX125" s="116">
        <f t="shared" si="140"/>
        <v>3842.3100000000009</v>
      </c>
      <c r="BY125" s="116">
        <f t="shared" si="140"/>
        <v>49.18</v>
      </c>
      <c r="BZ125" s="116">
        <f t="shared" si="140"/>
        <v>0</v>
      </c>
      <c r="CA125" s="116">
        <f t="shared" si="140"/>
        <v>0</v>
      </c>
      <c r="CB125" s="177">
        <f t="shared" si="2"/>
        <v>2551645.12</v>
      </c>
      <c r="CC125" s="116">
        <f>SUM(CC126:CC133)</f>
        <v>332088.81999999995</v>
      </c>
      <c r="CD125" s="116">
        <f>SUM(CD126:CD133)</f>
        <v>281201.07000000007</v>
      </c>
      <c r="CE125" s="116">
        <f>SUM(CE126:CE133)</f>
        <v>8443.529999999997</v>
      </c>
      <c r="CF125" s="116">
        <f>SUM(CF126:CF133)</f>
        <v>10900.870000000014</v>
      </c>
      <c r="CG125" s="116">
        <f>SUM(CG126:CG133)</f>
        <v>31543.349999999988</v>
      </c>
      <c r="CH125" s="116">
        <f t="shared" ref="CH125:CQ125" si="141">SUM(CH126:CH133)</f>
        <v>984124.01999999979</v>
      </c>
      <c r="CI125" s="116">
        <f t="shared" si="141"/>
        <v>830811.84999999986</v>
      </c>
      <c r="CJ125" s="116">
        <f t="shared" si="141"/>
        <v>59035.470000000074</v>
      </c>
      <c r="CK125" s="116">
        <f t="shared" si="141"/>
        <v>12866.159999999998</v>
      </c>
      <c r="CL125" s="116">
        <f t="shared" si="141"/>
        <v>81410.539999999906</v>
      </c>
      <c r="CM125" s="116">
        <f t="shared" si="141"/>
        <v>1235432.28</v>
      </c>
      <c r="CN125" s="116">
        <f t="shared" si="141"/>
        <v>434591.56999999995</v>
      </c>
      <c r="CO125" s="116">
        <f t="shared" si="141"/>
        <v>561802.75000000023</v>
      </c>
      <c r="CP125" s="116">
        <f t="shared" si="141"/>
        <v>46620.850000000086</v>
      </c>
      <c r="CQ125" s="116">
        <f t="shared" si="141"/>
        <v>192417.11</v>
      </c>
    </row>
    <row r="126" spans="1:96" s="171" customFormat="1" ht="11.1" hidden="1" customHeight="1" x14ac:dyDescent="0.2">
      <c r="A126" s="196">
        <v>32</v>
      </c>
      <c r="B126" s="113" t="s">
        <v>32</v>
      </c>
      <c r="C126" s="114">
        <v>128543</v>
      </c>
      <c r="D126" s="114">
        <f t="shared" ref="D126:D133" si="142">E126+Y126+AS126</f>
        <v>57388.83</v>
      </c>
      <c r="E126" s="115">
        <f t="shared" ref="E126:E133" si="143">SUM(F126:I126)</f>
        <v>8938.2999999999993</v>
      </c>
      <c r="F126" s="116">
        <f t="shared" ref="F126:I133" si="144">M45</f>
        <v>7345.8399999999992</v>
      </c>
      <c r="G126" s="116">
        <f t="shared" si="144"/>
        <v>756.20000000000027</v>
      </c>
      <c r="H126" s="116">
        <f t="shared" si="144"/>
        <v>8.58</v>
      </c>
      <c r="I126" s="116">
        <f t="shared" si="144"/>
        <v>827.67999999999984</v>
      </c>
      <c r="J126" s="115">
        <f t="shared" ref="J126:J133" si="145">SUM(K126:N126)</f>
        <v>0</v>
      </c>
      <c r="K126" s="115"/>
      <c r="L126" s="115"/>
      <c r="M126" s="116"/>
      <c r="N126" s="116"/>
      <c r="O126" s="115">
        <f t="shared" ref="O126:O133" si="146">SUM(P126:S126)</f>
        <v>511.00000000000011</v>
      </c>
      <c r="P126" s="116">
        <f t="shared" ref="P126:S133" si="147">AH45</f>
        <v>7.06</v>
      </c>
      <c r="Q126" s="116">
        <f t="shared" si="147"/>
        <v>478.12000000000012</v>
      </c>
      <c r="R126" s="116">
        <f t="shared" si="147"/>
        <v>0</v>
      </c>
      <c r="S126" s="116">
        <f t="shared" si="147"/>
        <v>25.82</v>
      </c>
      <c r="T126" s="115">
        <f t="shared" ref="T126:T133" si="148">SUM(U126:X126)</f>
        <v>8.58</v>
      </c>
      <c r="U126" s="116"/>
      <c r="V126" s="116"/>
      <c r="W126" s="116">
        <f t="shared" si="73"/>
        <v>8.58</v>
      </c>
      <c r="X126" s="116">
        <f t="shared" si="73"/>
        <v>0</v>
      </c>
      <c r="Y126" s="115">
        <f t="shared" ref="Y126:Y133" si="149">SUM(Z126:AC126)</f>
        <v>17369.190000000002</v>
      </c>
      <c r="Z126" s="114">
        <f t="shared" ref="Z126:AC133" si="150">R45</f>
        <v>4436.5800000000008</v>
      </c>
      <c r="AA126" s="114">
        <f t="shared" si="150"/>
        <v>10892.189999999999</v>
      </c>
      <c r="AB126" s="114">
        <f t="shared" si="150"/>
        <v>663.70000000000016</v>
      </c>
      <c r="AC126" s="114">
        <f t="shared" si="150"/>
        <v>1376.7199999999998</v>
      </c>
      <c r="AD126" s="115">
        <f t="shared" ref="AD126:AD133" si="151">SUM(AE126:AH126)</f>
        <v>0</v>
      </c>
      <c r="AE126" s="115">
        <v>0</v>
      </c>
      <c r="AF126" s="115">
        <v>0</v>
      </c>
      <c r="AG126" s="115"/>
      <c r="AH126" s="115">
        <v>0</v>
      </c>
      <c r="AI126" s="115">
        <f t="shared" ref="AI126:AI133" si="152">SUM(AJ126:AM126)</f>
        <v>959.87000000000012</v>
      </c>
      <c r="AJ126" s="115">
        <v>841.2</v>
      </c>
      <c r="AK126" s="115">
        <v>59.98</v>
      </c>
      <c r="AL126" s="115"/>
      <c r="AM126" s="115">
        <v>58.69</v>
      </c>
      <c r="AN126" s="115">
        <f t="shared" ref="AN126:AN133" si="153">SUM(AO126:AR126)</f>
        <v>0</v>
      </c>
      <c r="AO126" s="115"/>
      <c r="AP126" s="115"/>
      <c r="AQ126" s="115">
        <f t="shared" ref="AQ126:AR133" si="154">AP45+AR45</f>
        <v>0</v>
      </c>
      <c r="AR126" s="115">
        <f t="shared" si="154"/>
        <v>0</v>
      </c>
      <c r="AS126" s="115">
        <f t="shared" ref="AS126:AS133" si="155">SUM(AT126:AW126)</f>
        <v>31081.339999999997</v>
      </c>
      <c r="AT126" s="115">
        <f t="shared" ref="AT126:AW133" si="156">H45</f>
        <v>29546.159999999996</v>
      </c>
      <c r="AU126" s="115">
        <f t="shared" si="156"/>
        <v>572.95000000000005</v>
      </c>
      <c r="AV126" s="115">
        <f t="shared" si="156"/>
        <v>111.75999999999999</v>
      </c>
      <c r="AW126" s="115">
        <f t="shared" si="156"/>
        <v>850.46999999999991</v>
      </c>
      <c r="AX126" s="115">
        <f t="shared" ref="AX126:AX133" si="157">SUM(AY126:BB126)</f>
        <v>0</v>
      </c>
      <c r="AY126" s="115"/>
      <c r="AZ126" s="115"/>
      <c r="BA126" s="115"/>
      <c r="BB126" s="115"/>
      <c r="BC126" s="115">
        <f t="shared" ref="BC126:BC133" si="158">SUM(BD126:BG126)</f>
        <v>0</v>
      </c>
      <c r="BD126" s="115"/>
      <c r="BE126" s="115"/>
      <c r="BF126" s="115"/>
      <c r="BG126" s="115"/>
      <c r="BH126" s="115">
        <f t="shared" ref="BH126:BH133" si="159">SUM(BI126:BL126)</f>
        <v>0</v>
      </c>
      <c r="BI126" s="115"/>
      <c r="BJ126" s="115"/>
      <c r="BK126" s="115"/>
      <c r="BL126" s="115"/>
      <c r="BM126" s="115">
        <f t="shared" ref="BM126:BM133" si="160">SUM(BN126:BQ126)</f>
        <v>0</v>
      </c>
      <c r="BN126" s="115">
        <f t="shared" ref="BN126:BO133" si="161">AD45</f>
        <v>0</v>
      </c>
      <c r="BO126" s="115">
        <f t="shared" si="161"/>
        <v>0</v>
      </c>
      <c r="BP126" s="117"/>
      <c r="BQ126" s="117"/>
      <c r="BR126" s="115">
        <f t="shared" ref="BR126:BR133" si="162">SUM(BS126:BV126)</f>
        <v>0</v>
      </c>
      <c r="BS126" s="118">
        <f t="shared" ref="BS126:BT133" si="163">AA45</f>
        <v>0</v>
      </c>
      <c r="BT126" s="118">
        <f t="shared" si="163"/>
        <v>0</v>
      </c>
      <c r="BU126" s="119"/>
      <c r="BV126" s="119"/>
      <c r="BW126" s="115">
        <f t="shared" ref="BW126:BW133" si="164">SUM(BX126:CA126)</f>
        <v>0</v>
      </c>
      <c r="BX126" s="118">
        <f t="shared" ref="BX126:BY133" si="165">X45</f>
        <v>0</v>
      </c>
      <c r="BY126" s="118">
        <f t="shared" si="165"/>
        <v>0</v>
      </c>
      <c r="BZ126" s="119"/>
      <c r="CA126" s="119"/>
      <c r="CB126" s="120">
        <f t="shared" si="2"/>
        <v>57380.249999999993</v>
      </c>
      <c r="CC126" s="115">
        <f t="shared" ref="CC126:CC133" si="166">SUM(CD126:CG126)</f>
        <v>31081.339999999997</v>
      </c>
      <c r="CD126" s="117">
        <f t="shared" ref="CD126:CG133" si="167">AT126-AY126-BD126-BI126+K126+AE126+BN126</f>
        <v>29546.159999999996</v>
      </c>
      <c r="CE126" s="117">
        <f t="shared" si="167"/>
        <v>572.95000000000005</v>
      </c>
      <c r="CF126" s="117">
        <f t="shared" si="167"/>
        <v>111.75999999999999</v>
      </c>
      <c r="CG126" s="117">
        <f t="shared" si="167"/>
        <v>850.46999999999991</v>
      </c>
      <c r="CH126" s="115">
        <f t="shared" ref="CH126:CH133" si="168">SUM(CI126:CL126)</f>
        <v>9378.5899999999983</v>
      </c>
      <c r="CI126" s="117">
        <f t="shared" ref="CI126:CL133" si="169">F126-K126-P126-U126+AJ126+BD126+BX126</f>
        <v>8179.9799999999987</v>
      </c>
      <c r="CJ126" s="117">
        <f t="shared" si="169"/>
        <v>338.06000000000017</v>
      </c>
      <c r="CK126" s="117">
        <f t="shared" si="169"/>
        <v>0</v>
      </c>
      <c r="CL126" s="117">
        <f t="shared" si="169"/>
        <v>860.54999999999973</v>
      </c>
      <c r="CM126" s="115">
        <f t="shared" ref="CM126:CM133" si="170">SUM(CN126:CQ126)</f>
        <v>16920.32</v>
      </c>
      <c r="CN126" s="117">
        <f t="shared" ref="CN126:CQ133" si="171">Z126-AE126-AJ126-AO126+P126+AY126+BS126</f>
        <v>3602.440000000001</v>
      </c>
      <c r="CO126" s="117">
        <f t="shared" si="171"/>
        <v>11310.33</v>
      </c>
      <c r="CP126" s="117">
        <f t="shared" si="171"/>
        <v>663.70000000000016</v>
      </c>
      <c r="CQ126" s="117">
        <f t="shared" si="171"/>
        <v>1343.8499999999997</v>
      </c>
    </row>
    <row r="127" spans="1:96" s="171" customFormat="1" ht="11.1" hidden="1" customHeight="1" x14ac:dyDescent="0.2">
      <c r="A127" s="196">
        <v>33</v>
      </c>
      <c r="B127" s="113" t="s">
        <v>33</v>
      </c>
      <c r="C127" s="114">
        <v>1043837</v>
      </c>
      <c r="D127" s="114">
        <f t="shared" si="142"/>
        <v>738823.19999999949</v>
      </c>
      <c r="E127" s="115">
        <f t="shared" si="143"/>
        <v>334984.81999999983</v>
      </c>
      <c r="F127" s="116">
        <f t="shared" si="144"/>
        <v>253332.52999999977</v>
      </c>
      <c r="G127" s="116">
        <f t="shared" si="144"/>
        <v>29478.810000000027</v>
      </c>
      <c r="H127" s="116">
        <f t="shared" si="144"/>
        <v>3934.010000000002</v>
      </c>
      <c r="I127" s="116">
        <f t="shared" si="144"/>
        <v>48239.47000000003</v>
      </c>
      <c r="J127" s="115">
        <f t="shared" si="145"/>
        <v>0</v>
      </c>
      <c r="K127" s="115"/>
      <c r="L127" s="115"/>
      <c r="M127" s="116"/>
      <c r="N127" s="116"/>
      <c r="O127" s="115">
        <f t="shared" si="146"/>
        <v>74603.970000000088</v>
      </c>
      <c r="P127" s="116">
        <f t="shared" si="147"/>
        <v>17753.779999999952</v>
      </c>
      <c r="Q127" s="116">
        <f t="shared" si="147"/>
        <v>17014.040000000008</v>
      </c>
      <c r="R127" s="116">
        <f t="shared" si="147"/>
        <v>2111.6200000000008</v>
      </c>
      <c r="S127" s="116">
        <f t="shared" si="147"/>
        <v>37724.53000000013</v>
      </c>
      <c r="T127" s="115">
        <f t="shared" si="148"/>
        <v>730.43999999999949</v>
      </c>
      <c r="U127" s="116"/>
      <c r="V127" s="116">
        <v>98.739999999999981</v>
      </c>
      <c r="W127" s="116">
        <f t="shared" si="73"/>
        <v>79.050000000000011</v>
      </c>
      <c r="X127" s="116">
        <f t="shared" si="73"/>
        <v>552.64999999999952</v>
      </c>
      <c r="Y127" s="115">
        <f t="shared" si="149"/>
        <v>266629.68999999977</v>
      </c>
      <c r="Z127" s="114">
        <f t="shared" si="150"/>
        <v>68498.159999999945</v>
      </c>
      <c r="AA127" s="114">
        <f t="shared" si="150"/>
        <v>136017.09999999992</v>
      </c>
      <c r="AB127" s="114">
        <f t="shared" si="150"/>
        <v>9265.9500000000371</v>
      </c>
      <c r="AC127" s="114">
        <f t="shared" si="150"/>
        <v>52848.479999999872</v>
      </c>
      <c r="AD127" s="115">
        <f t="shared" si="151"/>
        <v>0</v>
      </c>
      <c r="AE127" s="115"/>
      <c r="AF127" s="115"/>
      <c r="AG127" s="115"/>
      <c r="AH127" s="115"/>
      <c r="AI127" s="115">
        <f t="shared" si="152"/>
        <v>1504.5400000000002</v>
      </c>
      <c r="AJ127" s="115">
        <v>1015.58</v>
      </c>
      <c r="AK127" s="115">
        <v>6.8100000000000023</v>
      </c>
      <c r="AL127" s="115"/>
      <c r="AM127" s="115">
        <v>482.15000000000003</v>
      </c>
      <c r="AN127" s="115">
        <f t="shared" si="153"/>
        <v>13577.250000000027</v>
      </c>
      <c r="AO127" s="115">
        <v>13.239999999999998</v>
      </c>
      <c r="AP127" s="115">
        <v>7682.6700000000201</v>
      </c>
      <c r="AQ127" s="115">
        <f t="shared" si="154"/>
        <v>4187.6100000000069</v>
      </c>
      <c r="AR127" s="115">
        <f t="shared" si="154"/>
        <v>1693.7300000000014</v>
      </c>
      <c r="AS127" s="115">
        <f t="shared" si="155"/>
        <v>137208.69</v>
      </c>
      <c r="AT127" s="115">
        <f t="shared" si="156"/>
        <v>121253.74</v>
      </c>
      <c r="AU127" s="115">
        <f t="shared" si="156"/>
        <v>951.85999999999922</v>
      </c>
      <c r="AV127" s="115">
        <f t="shared" si="156"/>
        <v>617.41000000000008</v>
      </c>
      <c r="AW127" s="115">
        <f t="shared" si="156"/>
        <v>14385.679999999988</v>
      </c>
      <c r="AX127" s="115">
        <f t="shared" si="157"/>
        <v>2143.7000000000003</v>
      </c>
      <c r="AY127" s="115">
        <v>1103.7300000000005</v>
      </c>
      <c r="AZ127" s="115">
        <v>138.48999999999995</v>
      </c>
      <c r="BA127" s="115">
        <v>5.25</v>
      </c>
      <c r="BB127" s="115">
        <v>896.2299999999999</v>
      </c>
      <c r="BC127" s="115">
        <f t="shared" si="158"/>
        <v>0</v>
      </c>
      <c r="BD127" s="115"/>
      <c r="BE127" s="115"/>
      <c r="BF127" s="115"/>
      <c r="BG127" s="115"/>
      <c r="BH127" s="115">
        <f t="shared" si="159"/>
        <v>0</v>
      </c>
      <c r="BI127" s="115"/>
      <c r="BJ127" s="115"/>
      <c r="BK127" s="115"/>
      <c r="BL127" s="115"/>
      <c r="BM127" s="115">
        <f t="shared" si="160"/>
        <v>0</v>
      </c>
      <c r="BN127" s="115">
        <f t="shared" si="161"/>
        <v>0</v>
      </c>
      <c r="BO127" s="115">
        <f t="shared" si="161"/>
        <v>0</v>
      </c>
      <c r="BP127" s="117"/>
      <c r="BQ127" s="117"/>
      <c r="BR127" s="115">
        <f t="shared" si="162"/>
        <v>18958.230000000032</v>
      </c>
      <c r="BS127" s="118">
        <f t="shared" si="163"/>
        <v>5785.8199999999988</v>
      </c>
      <c r="BT127" s="118">
        <f t="shared" si="163"/>
        <v>13172.410000000033</v>
      </c>
      <c r="BU127" s="119"/>
      <c r="BV127" s="119"/>
      <c r="BW127" s="115">
        <f t="shared" si="164"/>
        <v>616.77</v>
      </c>
      <c r="BX127" s="118">
        <f t="shared" si="165"/>
        <v>584.51</v>
      </c>
      <c r="BY127" s="118">
        <f t="shared" si="165"/>
        <v>32.26</v>
      </c>
      <c r="BZ127" s="119"/>
      <c r="CA127" s="119"/>
      <c r="CB127" s="120">
        <f t="shared" si="2"/>
        <v>744090.50999999954</v>
      </c>
      <c r="CC127" s="115">
        <f t="shared" si="166"/>
        <v>135064.99</v>
      </c>
      <c r="CD127" s="117">
        <f t="shared" si="167"/>
        <v>120150.01000000001</v>
      </c>
      <c r="CE127" s="117">
        <f t="shared" si="167"/>
        <v>813.36999999999921</v>
      </c>
      <c r="CF127" s="117">
        <f t="shared" si="167"/>
        <v>612.16000000000008</v>
      </c>
      <c r="CG127" s="117">
        <f t="shared" si="167"/>
        <v>13489.449999999988</v>
      </c>
      <c r="CH127" s="115">
        <f t="shared" si="168"/>
        <v>261771.71999999974</v>
      </c>
      <c r="CI127" s="117">
        <f t="shared" si="169"/>
        <v>237178.83999999982</v>
      </c>
      <c r="CJ127" s="117">
        <f t="shared" si="169"/>
        <v>12405.100000000019</v>
      </c>
      <c r="CK127" s="117">
        <f t="shared" si="169"/>
        <v>1743.3400000000013</v>
      </c>
      <c r="CL127" s="117">
        <f t="shared" si="169"/>
        <v>10444.4399999999</v>
      </c>
      <c r="CM127" s="115">
        <f t="shared" si="170"/>
        <v>347253.79999999981</v>
      </c>
      <c r="CN127" s="117">
        <f t="shared" si="171"/>
        <v>92112.669999999882</v>
      </c>
      <c r="CO127" s="117">
        <f t="shared" si="171"/>
        <v>158652.55999999994</v>
      </c>
      <c r="CP127" s="117">
        <f t="shared" si="171"/>
        <v>7195.210000000031</v>
      </c>
      <c r="CQ127" s="117">
        <f t="shared" si="171"/>
        <v>89293.36</v>
      </c>
    </row>
    <row r="128" spans="1:96" s="171" customFormat="1" ht="11.1" hidden="1" customHeight="1" x14ac:dyDescent="0.2">
      <c r="A128" s="196">
        <v>34</v>
      </c>
      <c r="B128" s="113" t="s">
        <v>34</v>
      </c>
      <c r="C128" s="114">
        <v>515250</v>
      </c>
      <c r="D128" s="114">
        <f t="shared" si="142"/>
        <v>285128.96999999974</v>
      </c>
      <c r="E128" s="115">
        <f t="shared" si="143"/>
        <v>126209.74999999991</v>
      </c>
      <c r="F128" s="116">
        <f t="shared" si="144"/>
        <v>84572.969999999928</v>
      </c>
      <c r="G128" s="116">
        <f t="shared" si="144"/>
        <v>29586.569999999989</v>
      </c>
      <c r="H128" s="116">
        <f t="shared" si="144"/>
        <v>2032.92</v>
      </c>
      <c r="I128" s="116">
        <f t="shared" si="144"/>
        <v>10017.28999999999</v>
      </c>
      <c r="J128" s="115">
        <f t="shared" si="145"/>
        <v>10579.970000000014</v>
      </c>
      <c r="K128" s="115">
        <v>9507.5400000000136</v>
      </c>
      <c r="L128" s="115">
        <v>931.17999999999984</v>
      </c>
      <c r="M128" s="116">
        <v>20.45</v>
      </c>
      <c r="N128" s="116">
        <v>120.80000000000001</v>
      </c>
      <c r="O128" s="115">
        <f t="shared" si="146"/>
        <v>18998.099999999944</v>
      </c>
      <c r="P128" s="116">
        <f t="shared" si="147"/>
        <v>1427.0599999999995</v>
      </c>
      <c r="Q128" s="116">
        <f t="shared" si="147"/>
        <v>15150.189999999946</v>
      </c>
      <c r="R128" s="116">
        <f t="shared" si="147"/>
        <v>977.39999999999952</v>
      </c>
      <c r="S128" s="116">
        <f t="shared" si="147"/>
        <v>1443.4500000000003</v>
      </c>
      <c r="T128" s="115">
        <f t="shared" si="148"/>
        <v>552.92999999999995</v>
      </c>
      <c r="U128" s="116"/>
      <c r="V128" s="116"/>
      <c r="W128" s="116">
        <f t="shared" si="73"/>
        <v>521.92999999999995</v>
      </c>
      <c r="X128" s="116">
        <f t="shared" si="73"/>
        <v>31.000000000000007</v>
      </c>
      <c r="Y128" s="115">
        <f t="shared" si="149"/>
        <v>158919.21999999986</v>
      </c>
      <c r="Z128" s="114">
        <f t="shared" si="150"/>
        <v>25879.490000000016</v>
      </c>
      <c r="AA128" s="114">
        <f t="shared" si="150"/>
        <v>115594.70999999983</v>
      </c>
      <c r="AB128" s="114">
        <f t="shared" si="150"/>
        <v>5502.4800000000132</v>
      </c>
      <c r="AC128" s="114">
        <f t="shared" si="150"/>
        <v>11942.540000000005</v>
      </c>
      <c r="AD128" s="115">
        <f t="shared" si="151"/>
        <v>9084.9800000000032</v>
      </c>
      <c r="AE128" s="115">
        <v>8466.9400000000023</v>
      </c>
      <c r="AF128" s="115">
        <v>126.94000000000004</v>
      </c>
      <c r="AG128" s="115"/>
      <c r="AH128" s="115">
        <v>491.10000000000014</v>
      </c>
      <c r="AI128" s="115">
        <f t="shared" si="152"/>
        <v>0</v>
      </c>
      <c r="AJ128" s="115"/>
      <c r="AK128" s="115"/>
      <c r="AL128" s="115"/>
      <c r="AM128" s="115"/>
      <c r="AN128" s="115">
        <f t="shared" si="153"/>
        <v>751.32999999999947</v>
      </c>
      <c r="AO128" s="115"/>
      <c r="AP128" s="115"/>
      <c r="AQ128" s="115">
        <f t="shared" si="154"/>
        <v>614.95999999999947</v>
      </c>
      <c r="AR128" s="115">
        <f t="shared" si="154"/>
        <v>136.37</v>
      </c>
      <c r="AS128" s="115">
        <f t="shared" si="155"/>
        <v>0</v>
      </c>
      <c r="AT128" s="115">
        <f t="shared" si="156"/>
        <v>0</v>
      </c>
      <c r="AU128" s="115">
        <f t="shared" si="156"/>
        <v>0</v>
      </c>
      <c r="AV128" s="115">
        <f t="shared" si="156"/>
        <v>0</v>
      </c>
      <c r="AW128" s="115">
        <f t="shared" si="156"/>
        <v>0</v>
      </c>
      <c r="AX128" s="115">
        <f t="shared" si="157"/>
        <v>0</v>
      </c>
      <c r="AY128" s="115"/>
      <c r="AZ128" s="115"/>
      <c r="BA128" s="115"/>
      <c r="BB128" s="115"/>
      <c r="BC128" s="115">
        <f t="shared" si="158"/>
        <v>0</v>
      </c>
      <c r="BD128" s="115"/>
      <c r="BE128" s="115"/>
      <c r="BF128" s="115"/>
      <c r="BG128" s="115"/>
      <c r="BH128" s="115">
        <f t="shared" si="159"/>
        <v>0</v>
      </c>
      <c r="BI128" s="115"/>
      <c r="BJ128" s="115"/>
      <c r="BK128" s="115"/>
      <c r="BL128" s="115"/>
      <c r="BM128" s="115">
        <f t="shared" si="160"/>
        <v>17.47</v>
      </c>
      <c r="BN128" s="115">
        <f t="shared" si="161"/>
        <v>14.159999999999998</v>
      </c>
      <c r="BO128" s="115">
        <f t="shared" si="161"/>
        <v>3.31</v>
      </c>
      <c r="BP128" s="117"/>
      <c r="BQ128" s="117"/>
      <c r="BR128" s="115">
        <f t="shared" si="162"/>
        <v>1082.0100000000004</v>
      </c>
      <c r="BS128" s="118">
        <f t="shared" si="163"/>
        <v>1070.6800000000005</v>
      </c>
      <c r="BT128" s="118">
        <f t="shared" si="163"/>
        <v>11.33</v>
      </c>
      <c r="BU128" s="119"/>
      <c r="BV128" s="119"/>
      <c r="BW128" s="115">
        <f t="shared" si="164"/>
        <v>225.16999999999993</v>
      </c>
      <c r="BX128" s="118">
        <f t="shared" si="165"/>
        <v>220.35999999999993</v>
      </c>
      <c r="BY128" s="118">
        <f t="shared" si="165"/>
        <v>4.8100000000000005</v>
      </c>
      <c r="BZ128" s="119"/>
      <c r="CA128" s="119"/>
      <c r="CB128" s="120">
        <f t="shared" si="2"/>
        <v>285149.35999999975</v>
      </c>
      <c r="CC128" s="115">
        <f t="shared" si="166"/>
        <v>19682.42000000002</v>
      </c>
      <c r="CD128" s="117">
        <f t="shared" si="167"/>
        <v>17988.640000000018</v>
      </c>
      <c r="CE128" s="117">
        <f t="shared" si="167"/>
        <v>1061.4299999999998</v>
      </c>
      <c r="CF128" s="117">
        <f t="shared" si="167"/>
        <v>20.45</v>
      </c>
      <c r="CG128" s="117">
        <f t="shared" si="167"/>
        <v>611.90000000000009</v>
      </c>
      <c r="CH128" s="115">
        <f t="shared" si="168"/>
        <v>96303.919999999955</v>
      </c>
      <c r="CI128" s="117">
        <f t="shared" si="169"/>
        <v>73858.729999999923</v>
      </c>
      <c r="CJ128" s="117">
        <f t="shared" si="169"/>
        <v>13510.010000000042</v>
      </c>
      <c r="CK128" s="117">
        <f t="shared" si="169"/>
        <v>513.14000000000067</v>
      </c>
      <c r="CL128" s="117">
        <f t="shared" si="169"/>
        <v>8422.03999999999</v>
      </c>
      <c r="CM128" s="115">
        <f t="shared" si="170"/>
        <v>169163.01999999979</v>
      </c>
      <c r="CN128" s="117">
        <f t="shared" si="171"/>
        <v>19910.290000000015</v>
      </c>
      <c r="CO128" s="117">
        <f t="shared" si="171"/>
        <v>130629.28999999978</v>
      </c>
      <c r="CP128" s="117">
        <f t="shared" si="171"/>
        <v>5864.9200000000137</v>
      </c>
      <c r="CQ128" s="117">
        <f t="shared" si="171"/>
        <v>12758.520000000004</v>
      </c>
    </row>
    <row r="129" spans="1:96" s="171" customFormat="1" ht="11.1" hidden="1" customHeight="1" x14ac:dyDescent="0.2">
      <c r="A129" s="196">
        <v>35</v>
      </c>
      <c r="B129" s="113" t="s">
        <v>38</v>
      </c>
      <c r="C129" s="114">
        <v>607133</v>
      </c>
      <c r="D129" s="114">
        <f t="shared" si="142"/>
        <v>394025.3400000002</v>
      </c>
      <c r="E129" s="115">
        <f t="shared" si="143"/>
        <v>192775.61999999991</v>
      </c>
      <c r="F129" s="116">
        <f t="shared" si="144"/>
        <v>137014.78999999992</v>
      </c>
      <c r="G129" s="116">
        <f t="shared" si="144"/>
        <v>35388.919999999955</v>
      </c>
      <c r="H129" s="116">
        <f t="shared" si="144"/>
        <v>3492.1299999999997</v>
      </c>
      <c r="I129" s="116">
        <f t="shared" si="144"/>
        <v>16879.780000000017</v>
      </c>
      <c r="J129" s="115">
        <f t="shared" si="145"/>
        <v>0</v>
      </c>
      <c r="K129" s="115"/>
      <c r="L129" s="115"/>
      <c r="M129" s="116"/>
      <c r="N129" s="116"/>
      <c r="O129" s="115">
        <f t="shared" si="146"/>
        <v>33590.679999999928</v>
      </c>
      <c r="P129" s="116">
        <f t="shared" si="147"/>
        <v>757.95999999999992</v>
      </c>
      <c r="Q129" s="116">
        <f t="shared" si="147"/>
        <v>30601.449999999928</v>
      </c>
      <c r="R129" s="116">
        <f t="shared" si="147"/>
        <v>0</v>
      </c>
      <c r="S129" s="116">
        <f t="shared" si="147"/>
        <v>2231.2699999999995</v>
      </c>
      <c r="T129" s="115">
        <f t="shared" si="148"/>
        <v>4429.2999999999975</v>
      </c>
      <c r="U129" s="116">
        <v>271.43</v>
      </c>
      <c r="V129" s="116">
        <v>18.05</v>
      </c>
      <c r="W129" s="116">
        <f t="shared" si="73"/>
        <v>3492.1299999999974</v>
      </c>
      <c r="X129" s="116">
        <f t="shared" si="73"/>
        <v>647.68999999999994</v>
      </c>
      <c r="Y129" s="115">
        <f t="shared" si="149"/>
        <v>168030.3200000003</v>
      </c>
      <c r="Z129" s="114">
        <f t="shared" si="150"/>
        <v>53127.059999999969</v>
      </c>
      <c r="AA129" s="114">
        <f t="shared" si="150"/>
        <v>97212.970000000321</v>
      </c>
      <c r="AB129" s="114">
        <f t="shared" si="150"/>
        <v>8188.3500000000076</v>
      </c>
      <c r="AC129" s="114">
        <f t="shared" si="150"/>
        <v>9501.9399999999987</v>
      </c>
      <c r="AD129" s="115">
        <f t="shared" si="151"/>
        <v>0</v>
      </c>
      <c r="AE129" s="115"/>
      <c r="AF129" s="115"/>
      <c r="AG129" s="115"/>
      <c r="AH129" s="115"/>
      <c r="AI129" s="115">
        <f t="shared" si="152"/>
        <v>238.5</v>
      </c>
      <c r="AJ129" s="115">
        <v>5.37</v>
      </c>
      <c r="AK129" s="115">
        <v>233.13</v>
      </c>
      <c r="AL129" s="115"/>
      <c r="AM129" s="115"/>
      <c r="AN129" s="115">
        <f t="shared" si="153"/>
        <v>9157.5000000000091</v>
      </c>
      <c r="AO129" s="115">
        <v>476.77000000000015</v>
      </c>
      <c r="AP129" s="115">
        <v>775.85</v>
      </c>
      <c r="AQ129" s="115">
        <f t="shared" si="154"/>
        <v>7788.3500000000085</v>
      </c>
      <c r="AR129" s="115">
        <f t="shared" si="154"/>
        <v>116.53</v>
      </c>
      <c r="AS129" s="115">
        <f t="shared" si="155"/>
        <v>33219.400000000009</v>
      </c>
      <c r="AT129" s="115">
        <f t="shared" si="156"/>
        <v>26204.780000000006</v>
      </c>
      <c r="AU129" s="115">
        <f t="shared" si="156"/>
        <v>1704.7299999999989</v>
      </c>
      <c r="AV129" s="115">
        <f t="shared" si="156"/>
        <v>375.56</v>
      </c>
      <c r="AW129" s="115">
        <f t="shared" si="156"/>
        <v>4934.33</v>
      </c>
      <c r="AX129" s="115">
        <f t="shared" si="157"/>
        <v>0</v>
      </c>
      <c r="AY129" s="115"/>
      <c r="AZ129" s="115"/>
      <c r="BA129" s="115"/>
      <c r="BB129" s="115"/>
      <c r="BC129" s="115">
        <f t="shared" si="158"/>
        <v>0</v>
      </c>
      <c r="BD129" s="115"/>
      <c r="BE129" s="115"/>
      <c r="BF129" s="115"/>
      <c r="BG129" s="115"/>
      <c r="BH129" s="115">
        <f t="shared" si="159"/>
        <v>375.56</v>
      </c>
      <c r="BI129" s="115"/>
      <c r="BJ129" s="115"/>
      <c r="BK129" s="115">
        <v>375.56</v>
      </c>
      <c r="BL129" s="115"/>
      <c r="BM129" s="115">
        <f t="shared" si="160"/>
        <v>0</v>
      </c>
      <c r="BN129" s="115">
        <f t="shared" si="161"/>
        <v>0</v>
      </c>
      <c r="BO129" s="115">
        <f t="shared" si="161"/>
        <v>0</v>
      </c>
      <c r="BP129" s="117"/>
      <c r="BQ129" s="117"/>
      <c r="BR129" s="115">
        <f t="shared" si="162"/>
        <v>0</v>
      </c>
      <c r="BS129" s="118">
        <f t="shared" si="163"/>
        <v>0</v>
      </c>
      <c r="BT129" s="118">
        <f t="shared" si="163"/>
        <v>0</v>
      </c>
      <c r="BU129" s="119"/>
      <c r="BV129" s="119"/>
      <c r="BW129" s="115">
        <f t="shared" si="164"/>
        <v>299.84999999999997</v>
      </c>
      <c r="BX129" s="118">
        <f t="shared" si="165"/>
        <v>297.34999999999997</v>
      </c>
      <c r="BY129" s="118">
        <f t="shared" si="165"/>
        <v>2.5</v>
      </c>
      <c r="BZ129" s="119"/>
      <c r="CA129" s="119"/>
      <c r="CB129" s="120">
        <f t="shared" si="2"/>
        <v>380362.83000000019</v>
      </c>
      <c r="CC129" s="115">
        <f t="shared" si="166"/>
        <v>32843.840000000004</v>
      </c>
      <c r="CD129" s="117">
        <f t="shared" si="167"/>
        <v>26204.780000000006</v>
      </c>
      <c r="CE129" s="117">
        <f t="shared" si="167"/>
        <v>1704.7299999999989</v>
      </c>
      <c r="CF129" s="117">
        <f t="shared" si="167"/>
        <v>0</v>
      </c>
      <c r="CG129" s="117">
        <f t="shared" si="167"/>
        <v>4934.33</v>
      </c>
      <c r="CH129" s="115">
        <f t="shared" si="168"/>
        <v>155293.98999999996</v>
      </c>
      <c r="CI129" s="117">
        <f t="shared" si="169"/>
        <v>136288.11999999994</v>
      </c>
      <c r="CJ129" s="117">
        <f t="shared" si="169"/>
        <v>5005.0500000000266</v>
      </c>
      <c r="CK129" s="117">
        <f t="shared" si="169"/>
        <v>2.2737367544323206E-12</v>
      </c>
      <c r="CL129" s="117">
        <f t="shared" si="169"/>
        <v>14000.820000000016</v>
      </c>
      <c r="CM129" s="115">
        <f t="shared" si="170"/>
        <v>192225.0000000002</v>
      </c>
      <c r="CN129" s="117">
        <f t="shared" si="171"/>
        <v>53402.879999999968</v>
      </c>
      <c r="CO129" s="117">
        <f t="shared" si="171"/>
        <v>126805.44000000024</v>
      </c>
      <c r="CP129" s="117">
        <f t="shared" si="171"/>
        <v>399.99999999999909</v>
      </c>
      <c r="CQ129" s="117">
        <f t="shared" si="171"/>
        <v>11616.679999999997</v>
      </c>
    </row>
    <row r="130" spans="1:96" s="171" customFormat="1" ht="11.1" hidden="1" customHeight="1" x14ac:dyDescent="0.2">
      <c r="A130" s="196">
        <v>36</v>
      </c>
      <c r="B130" s="113" t="s">
        <v>35</v>
      </c>
      <c r="C130" s="114">
        <v>506057</v>
      </c>
      <c r="D130" s="114">
        <f t="shared" si="142"/>
        <v>249474.71000000014</v>
      </c>
      <c r="E130" s="115">
        <f t="shared" si="143"/>
        <v>98835.35</v>
      </c>
      <c r="F130" s="116">
        <f t="shared" si="144"/>
        <v>63578.000000000015</v>
      </c>
      <c r="G130" s="116">
        <f t="shared" si="144"/>
        <v>18312.689999999988</v>
      </c>
      <c r="H130" s="116">
        <f t="shared" si="144"/>
        <v>3833.369999999999</v>
      </c>
      <c r="I130" s="116">
        <f t="shared" si="144"/>
        <v>13111.29</v>
      </c>
      <c r="J130" s="115">
        <f t="shared" si="145"/>
        <v>0</v>
      </c>
      <c r="K130" s="115"/>
      <c r="L130" s="115"/>
      <c r="M130" s="116"/>
      <c r="N130" s="116"/>
      <c r="O130" s="115">
        <f t="shared" si="146"/>
        <v>927.94999999999959</v>
      </c>
      <c r="P130" s="116">
        <f t="shared" si="147"/>
        <v>0</v>
      </c>
      <c r="Q130" s="116">
        <f t="shared" si="147"/>
        <v>0</v>
      </c>
      <c r="R130" s="116">
        <f t="shared" si="147"/>
        <v>927.94999999999959</v>
      </c>
      <c r="S130" s="116">
        <f t="shared" si="147"/>
        <v>0</v>
      </c>
      <c r="T130" s="115">
        <f t="shared" si="148"/>
        <v>0</v>
      </c>
      <c r="U130" s="116"/>
      <c r="V130" s="116"/>
      <c r="W130" s="116">
        <f t="shared" si="73"/>
        <v>0</v>
      </c>
      <c r="X130" s="116">
        <f t="shared" si="73"/>
        <v>0</v>
      </c>
      <c r="Y130" s="115">
        <f t="shared" si="149"/>
        <v>130622.17000000011</v>
      </c>
      <c r="Z130" s="114">
        <f t="shared" si="150"/>
        <v>50368.799999999974</v>
      </c>
      <c r="AA130" s="114">
        <f t="shared" si="150"/>
        <v>38549.010000000118</v>
      </c>
      <c r="AB130" s="114">
        <f t="shared" si="150"/>
        <v>22465.490000000023</v>
      </c>
      <c r="AC130" s="114">
        <f t="shared" si="150"/>
        <v>19238.870000000006</v>
      </c>
      <c r="AD130" s="115">
        <f t="shared" si="151"/>
        <v>0</v>
      </c>
      <c r="AE130" s="115"/>
      <c r="AF130" s="115"/>
      <c r="AG130" s="115"/>
      <c r="AH130" s="115"/>
      <c r="AI130" s="115">
        <f t="shared" si="152"/>
        <v>1600.2600000000002</v>
      </c>
      <c r="AJ130" s="115">
        <v>1515.7000000000003</v>
      </c>
      <c r="AK130" s="115">
        <v>25.560000000000002</v>
      </c>
      <c r="AL130" s="115"/>
      <c r="AM130" s="115">
        <v>59</v>
      </c>
      <c r="AN130" s="115">
        <f t="shared" si="153"/>
        <v>7000.0000000000009</v>
      </c>
      <c r="AO130" s="115"/>
      <c r="AP130" s="115"/>
      <c r="AQ130" s="115">
        <f t="shared" si="154"/>
        <v>7000.0000000000009</v>
      </c>
      <c r="AR130" s="115">
        <f t="shared" si="154"/>
        <v>0</v>
      </c>
      <c r="AS130" s="115">
        <f t="shared" si="155"/>
        <v>20017.190000000013</v>
      </c>
      <c r="AT130" s="115">
        <f t="shared" si="156"/>
        <v>10918.410000000003</v>
      </c>
      <c r="AU130" s="115">
        <f t="shared" si="156"/>
        <v>2047.5299999999993</v>
      </c>
      <c r="AV130" s="115">
        <f t="shared" si="156"/>
        <v>4730.870000000009</v>
      </c>
      <c r="AW130" s="115">
        <f t="shared" si="156"/>
        <v>2320.3799999999997</v>
      </c>
      <c r="AX130" s="115">
        <f t="shared" si="157"/>
        <v>86.9</v>
      </c>
      <c r="AY130" s="115"/>
      <c r="AZ130" s="115">
        <v>21.099999999999991</v>
      </c>
      <c r="BA130" s="115">
        <v>40.980000000000011</v>
      </c>
      <c r="BB130" s="115">
        <v>24.820000000000004</v>
      </c>
      <c r="BC130" s="115">
        <f t="shared" si="158"/>
        <v>492.6</v>
      </c>
      <c r="BD130" s="115">
        <v>261.58</v>
      </c>
      <c r="BE130" s="115">
        <v>57.240000000000016</v>
      </c>
      <c r="BF130" s="115">
        <v>1.52</v>
      </c>
      <c r="BG130" s="115">
        <v>172.26000000000002</v>
      </c>
      <c r="BH130" s="115">
        <f t="shared" si="159"/>
        <v>2.0300000000000002</v>
      </c>
      <c r="BI130" s="115"/>
      <c r="BJ130" s="115"/>
      <c r="BK130" s="115">
        <v>2.0300000000000002</v>
      </c>
      <c r="BL130" s="115"/>
      <c r="BM130" s="115">
        <f t="shared" si="160"/>
        <v>0</v>
      </c>
      <c r="BN130" s="115">
        <f t="shared" si="161"/>
        <v>0</v>
      </c>
      <c r="BO130" s="115">
        <f t="shared" si="161"/>
        <v>0</v>
      </c>
      <c r="BP130" s="117"/>
      <c r="BQ130" s="117"/>
      <c r="BR130" s="115">
        <f t="shared" si="162"/>
        <v>32794.189999999988</v>
      </c>
      <c r="BS130" s="118">
        <f t="shared" si="163"/>
        <v>4711.7400000000016</v>
      </c>
      <c r="BT130" s="118">
        <f t="shared" si="163"/>
        <v>28082.449999999983</v>
      </c>
      <c r="BU130" s="119"/>
      <c r="BV130" s="119"/>
      <c r="BW130" s="115">
        <f t="shared" si="164"/>
        <v>0</v>
      </c>
      <c r="BX130" s="118">
        <f t="shared" si="165"/>
        <v>0</v>
      </c>
      <c r="BY130" s="118">
        <f t="shared" si="165"/>
        <v>0</v>
      </c>
      <c r="BZ130" s="119"/>
      <c r="CA130" s="119"/>
      <c r="CB130" s="120">
        <f t="shared" si="2"/>
        <v>275266.87000000011</v>
      </c>
      <c r="CC130" s="115">
        <f t="shared" si="166"/>
        <v>19435.660000000011</v>
      </c>
      <c r="CD130" s="117">
        <f t="shared" si="167"/>
        <v>10656.830000000004</v>
      </c>
      <c r="CE130" s="117">
        <f t="shared" si="167"/>
        <v>1969.1899999999994</v>
      </c>
      <c r="CF130" s="117">
        <f t="shared" si="167"/>
        <v>4686.3400000000092</v>
      </c>
      <c r="CG130" s="117">
        <f t="shared" si="167"/>
        <v>2123.2999999999993</v>
      </c>
      <c r="CH130" s="115">
        <f t="shared" si="168"/>
        <v>100000.26000000001</v>
      </c>
      <c r="CI130" s="117">
        <f t="shared" si="169"/>
        <v>65355.280000000013</v>
      </c>
      <c r="CJ130" s="117">
        <f t="shared" si="169"/>
        <v>18395.489999999991</v>
      </c>
      <c r="CK130" s="117">
        <f t="shared" si="169"/>
        <v>2906.9399999999991</v>
      </c>
      <c r="CL130" s="117">
        <f t="shared" si="169"/>
        <v>13342.550000000001</v>
      </c>
      <c r="CM130" s="115">
        <f t="shared" si="170"/>
        <v>155830.9500000001</v>
      </c>
      <c r="CN130" s="117">
        <f t="shared" si="171"/>
        <v>53564.839999999982</v>
      </c>
      <c r="CO130" s="117">
        <f t="shared" si="171"/>
        <v>66627.000000000102</v>
      </c>
      <c r="CP130" s="117">
        <f t="shared" si="171"/>
        <v>16434.420000000024</v>
      </c>
      <c r="CQ130" s="117">
        <f t="shared" si="171"/>
        <v>19204.690000000006</v>
      </c>
    </row>
    <row r="131" spans="1:96" s="171" customFormat="1" ht="11.1" hidden="1" customHeight="1" x14ac:dyDescent="0.2">
      <c r="A131" s="196">
        <v>37</v>
      </c>
      <c r="B131" s="113" t="s">
        <v>37</v>
      </c>
      <c r="C131" s="114">
        <v>521765</v>
      </c>
      <c r="D131" s="114">
        <f t="shared" si="142"/>
        <v>286215.18000000011</v>
      </c>
      <c r="E131" s="115">
        <f t="shared" si="143"/>
        <v>136091.66999999998</v>
      </c>
      <c r="F131" s="116">
        <f t="shared" si="144"/>
        <v>96029.25999999998</v>
      </c>
      <c r="G131" s="116">
        <f t="shared" si="144"/>
        <v>11580.479999999992</v>
      </c>
      <c r="H131" s="116">
        <f t="shared" si="144"/>
        <v>6459.3700000000044</v>
      </c>
      <c r="I131" s="116">
        <f t="shared" si="144"/>
        <v>22022.560000000005</v>
      </c>
      <c r="J131" s="115">
        <f t="shared" si="145"/>
        <v>0</v>
      </c>
      <c r="K131" s="115"/>
      <c r="L131" s="115"/>
      <c r="M131" s="116"/>
      <c r="N131" s="116"/>
      <c r="O131" s="115">
        <f t="shared" si="146"/>
        <v>16830.02</v>
      </c>
      <c r="P131" s="116">
        <f t="shared" si="147"/>
        <v>1880.9100000000003</v>
      </c>
      <c r="Q131" s="116">
        <f t="shared" si="147"/>
        <v>5430.1000000000049</v>
      </c>
      <c r="R131" s="116">
        <f t="shared" si="147"/>
        <v>2852.9300000000012</v>
      </c>
      <c r="S131" s="116">
        <f t="shared" si="147"/>
        <v>6666.0799999999954</v>
      </c>
      <c r="T131" s="115">
        <f t="shared" si="148"/>
        <v>3606.4399999999973</v>
      </c>
      <c r="U131" s="116"/>
      <c r="V131" s="116"/>
      <c r="W131" s="116">
        <f t="shared" si="73"/>
        <v>3606.4399999999973</v>
      </c>
      <c r="X131" s="116">
        <f t="shared" si="73"/>
        <v>0</v>
      </c>
      <c r="Y131" s="115">
        <f t="shared" si="149"/>
        <v>130926.82000000009</v>
      </c>
      <c r="Z131" s="114">
        <f t="shared" si="150"/>
        <v>61088.520000000026</v>
      </c>
      <c r="AA131" s="114">
        <f t="shared" si="150"/>
        <v>26616.910000000054</v>
      </c>
      <c r="AB131" s="114">
        <f t="shared" si="150"/>
        <v>11519.520000000031</v>
      </c>
      <c r="AC131" s="114">
        <f t="shared" si="150"/>
        <v>31701.869999999988</v>
      </c>
      <c r="AD131" s="115">
        <f t="shared" si="151"/>
        <v>0</v>
      </c>
      <c r="AE131" s="115"/>
      <c r="AF131" s="115"/>
      <c r="AG131" s="115"/>
      <c r="AH131" s="115"/>
      <c r="AI131" s="115">
        <f t="shared" si="152"/>
        <v>0</v>
      </c>
      <c r="AJ131" s="115"/>
      <c r="AK131" s="115"/>
      <c r="AL131" s="115"/>
      <c r="AM131" s="115"/>
      <c r="AN131" s="115">
        <f t="shared" si="153"/>
        <v>17558.28000000001</v>
      </c>
      <c r="AO131" s="115">
        <v>11.879999999999999</v>
      </c>
      <c r="AP131" s="115">
        <v>4681.6099999999915</v>
      </c>
      <c r="AQ131" s="115">
        <f t="shared" si="154"/>
        <v>11514.930000000017</v>
      </c>
      <c r="AR131" s="115">
        <f t="shared" si="154"/>
        <v>1349.8599999999994</v>
      </c>
      <c r="AS131" s="115">
        <f t="shared" si="155"/>
        <v>19196.689999999995</v>
      </c>
      <c r="AT131" s="115">
        <f t="shared" si="156"/>
        <v>17049.979999999996</v>
      </c>
      <c r="AU131" s="115">
        <f t="shared" si="156"/>
        <v>647.53</v>
      </c>
      <c r="AV131" s="115">
        <f t="shared" si="156"/>
        <v>74.639999999999986</v>
      </c>
      <c r="AW131" s="115">
        <f t="shared" si="156"/>
        <v>1424.54</v>
      </c>
      <c r="AX131" s="115">
        <f t="shared" si="157"/>
        <v>0</v>
      </c>
      <c r="AY131" s="115"/>
      <c r="AZ131" s="115"/>
      <c r="BA131" s="115"/>
      <c r="BB131" s="115"/>
      <c r="BC131" s="115">
        <f t="shared" si="158"/>
        <v>0</v>
      </c>
      <c r="BD131" s="115"/>
      <c r="BE131" s="115"/>
      <c r="BF131" s="115"/>
      <c r="BG131" s="115"/>
      <c r="BH131" s="115">
        <f t="shared" si="159"/>
        <v>0</v>
      </c>
      <c r="BI131" s="115"/>
      <c r="BJ131" s="115"/>
      <c r="BK131" s="115"/>
      <c r="BL131" s="115"/>
      <c r="BM131" s="115">
        <f t="shared" si="160"/>
        <v>193.13999999999996</v>
      </c>
      <c r="BN131" s="115">
        <f t="shared" si="161"/>
        <v>193.13999999999996</v>
      </c>
      <c r="BO131" s="115">
        <f t="shared" si="161"/>
        <v>0</v>
      </c>
      <c r="BP131" s="117"/>
      <c r="BQ131" s="117"/>
      <c r="BR131" s="115">
        <f t="shared" si="162"/>
        <v>2358.6799999999994</v>
      </c>
      <c r="BS131" s="118">
        <f t="shared" si="163"/>
        <v>2358.6799999999994</v>
      </c>
      <c r="BT131" s="118">
        <f t="shared" si="163"/>
        <v>0</v>
      </c>
      <c r="BU131" s="119"/>
      <c r="BV131" s="119"/>
      <c r="BW131" s="115">
        <f t="shared" si="164"/>
        <v>305.93999999999994</v>
      </c>
      <c r="BX131" s="118">
        <f t="shared" si="165"/>
        <v>305.93999999999994</v>
      </c>
      <c r="BY131" s="118">
        <f t="shared" si="165"/>
        <v>0</v>
      </c>
      <c r="BZ131" s="119"/>
      <c r="CA131" s="119"/>
      <c r="CB131" s="120">
        <f t="shared" si="2"/>
        <v>267908.22000000009</v>
      </c>
      <c r="CC131" s="115">
        <f t="shared" si="166"/>
        <v>19389.829999999994</v>
      </c>
      <c r="CD131" s="117">
        <f t="shared" si="167"/>
        <v>17243.119999999995</v>
      </c>
      <c r="CE131" s="117">
        <f t="shared" si="167"/>
        <v>647.53</v>
      </c>
      <c r="CF131" s="117">
        <f t="shared" si="167"/>
        <v>74.639999999999986</v>
      </c>
      <c r="CG131" s="117">
        <f t="shared" si="167"/>
        <v>1424.54</v>
      </c>
      <c r="CH131" s="115">
        <f t="shared" si="168"/>
        <v>115961.14999999998</v>
      </c>
      <c r="CI131" s="117">
        <f t="shared" si="169"/>
        <v>94454.289999999979</v>
      </c>
      <c r="CJ131" s="117">
        <f t="shared" si="169"/>
        <v>6150.3799999999874</v>
      </c>
      <c r="CK131" s="117">
        <f t="shared" si="169"/>
        <v>5.9117155615240335E-12</v>
      </c>
      <c r="CL131" s="117">
        <f t="shared" si="169"/>
        <v>15356.48000000001</v>
      </c>
      <c r="CM131" s="115">
        <f t="shared" si="170"/>
        <v>132557.24000000011</v>
      </c>
      <c r="CN131" s="117">
        <f t="shared" si="171"/>
        <v>65316.230000000032</v>
      </c>
      <c r="CO131" s="117">
        <f t="shared" si="171"/>
        <v>27365.400000000067</v>
      </c>
      <c r="CP131" s="117">
        <f t="shared" si="171"/>
        <v>2857.5200000000159</v>
      </c>
      <c r="CQ131" s="117">
        <f t="shared" si="171"/>
        <v>37018.089999999982</v>
      </c>
    </row>
    <row r="132" spans="1:96" s="171" customFormat="1" ht="11.1" hidden="1" customHeight="1" x14ac:dyDescent="0.2">
      <c r="A132" s="196">
        <v>38</v>
      </c>
      <c r="B132" s="113" t="s">
        <v>36</v>
      </c>
      <c r="C132" s="114">
        <v>335800</v>
      </c>
      <c r="D132" s="114">
        <f t="shared" si="142"/>
        <v>197884.76999999996</v>
      </c>
      <c r="E132" s="115">
        <f t="shared" si="143"/>
        <v>116462.44999999997</v>
      </c>
      <c r="F132" s="116">
        <f t="shared" si="144"/>
        <v>80288.449999999983</v>
      </c>
      <c r="G132" s="116">
        <f t="shared" si="144"/>
        <v>3939.3300000000013</v>
      </c>
      <c r="H132" s="116">
        <f t="shared" si="144"/>
        <v>13169.009999999989</v>
      </c>
      <c r="I132" s="116">
        <f t="shared" si="144"/>
        <v>19065.659999999993</v>
      </c>
      <c r="J132" s="115">
        <f t="shared" si="145"/>
        <v>0</v>
      </c>
      <c r="K132" s="115"/>
      <c r="L132" s="115"/>
      <c r="M132" s="116"/>
      <c r="N132" s="116"/>
      <c r="O132" s="115">
        <f t="shared" si="146"/>
        <v>8544.68</v>
      </c>
      <c r="P132" s="116">
        <f t="shared" si="147"/>
        <v>1907.7799999999986</v>
      </c>
      <c r="Q132" s="116">
        <f t="shared" si="147"/>
        <v>739.76999999999964</v>
      </c>
      <c r="R132" s="116">
        <f t="shared" si="147"/>
        <v>4528.4900000000007</v>
      </c>
      <c r="S132" s="116">
        <f t="shared" si="147"/>
        <v>1368.6400000000006</v>
      </c>
      <c r="T132" s="115">
        <f t="shared" si="148"/>
        <v>2782.3499999999995</v>
      </c>
      <c r="U132" s="116">
        <v>260.2</v>
      </c>
      <c r="V132" s="116">
        <v>213.07999999999996</v>
      </c>
      <c r="W132" s="116">
        <f t="shared" si="73"/>
        <v>1616.9299999999998</v>
      </c>
      <c r="X132" s="116">
        <f t="shared" si="73"/>
        <v>692.13999999999942</v>
      </c>
      <c r="Y132" s="115">
        <f t="shared" si="149"/>
        <v>39610.75</v>
      </c>
      <c r="Z132" s="114">
        <f t="shared" si="150"/>
        <v>22385.570000000011</v>
      </c>
      <c r="AA132" s="114">
        <f t="shared" si="150"/>
        <v>2230.5499999999997</v>
      </c>
      <c r="AB132" s="114">
        <f t="shared" si="150"/>
        <v>7894.0800000000008</v>
      </c>
      <c r="AC132" s="114">
        <f t="shared" si="150"/>
        <v>7100.549999999992</v>
      </c>
      <c r="AD132" s="115">
        <f t="shared" si="151"/>
        <v>0</v>
      </c>
      <c r="AE132" s="115"/>
      <c r="AF132" s="115"/>
      <c r="AG132" s="115"/>
      <c r="AH132" s="115"/>
      <c r="AI132" s="115">
        <f t="shared" si="152"/>
        <v>11345.779999999993</v>
      </c>
      <c r="AJ132" s="115">
        <v>8460.5799999999963</v>
      </c>
      <c r="AK132" s="115">
        <v>229.62999999999991</v>
      </c>
      <c r="AL132" s="115">
        <v>677.02999999999929</v>
      </c>
      <c r="AM132" s="115">
        <v>1978.5399999999995</v>
      </c>
      <c r="AN132" s="115">
        <f t="shared" si="153"/>
        <v>11030.789999999992</v>
      </c>
      <c r="AO132" s="115">
        <v>918.14999999999986</v>
      </c>
      <c r="AP132" s="115">
        <v>1205.8500000000001</v>
      </c>
      <c r="AQ132" s="115">
        <f t="shared" si="154"/>
        <v>5636.969999999993</v>
      </c>
      <c r="AR132" s="115">
        <f t="shared" si="154"/>
        <v>3269.8199999999983</v>
      </c>
      <c r="AS132" s="115">
        <f t="shared" si="155"/>
        <v>41811.57</v>
      </c>
      <c r="AT132" s="115">
        <f t="shared" si="156"/>
        <v>29854.639999999999</v>
      </c>
      <c r="AU132" s="115">
        <f t="shared" si="156"/>
        <v>1140.3600000000001</v>
      </c>
      <c r="AV132" s="115">
        <f t="shared" si="156"/>
        <v>4211.6700000000019</v>
      </c>
      <c r="AW132" s="115">
        <f t="shared" si="156"/>
        <v>6604.9000000000005</v>
      </c>
      <c r="AX132" s="115">
        <f t="shared" si="157"/>
        <v>0</v>
      </c>
      <c r="AY132" s="115"/>
      <c r="AZ132" s="115"/>
      <c r="BA132" s="115"/>
      <c r="BB132" s="115"/>
      <c r="BC132" s="115">
        <f t="shared" si="158"/>
        <v>0</v>
      </c>
      <c r="BD132" s="115"/>
      <c r="BE132" s="115"/>
      <c r="BF132" s="115"/>
      <c r="BG132" s="115"/>
      <c r="BH132" s="115">
        <f t="shared" si="159"/>
        <v>0</v>
      </c>
      <c r="BI132" s="115"/>
      <c r="BJ132" s="115"/>
      <c r="BK132" s="115"/>
      <c r="BL132" s="115"/>
      <c r="BM132" s="115">
        <f t="shared" si="160"/>
        <v>0</v>
      </c>
      <c r="BN132" s="115">
        <f t="shared" si="161"/>
        <v>0</v>
      </c>
      <c r="BO132" s="115">
        <f t="shared" si="161"/>
        <v>0</v>
      </c>
      <c r="BP132" s="117"/>
      <c r="BQ132" s="117"/>
      <c r="BR132" s="115">
        <f t="shared" si="162"/>
        <v>906.13999999999976</v>
      </c>
      <c r="BS132" s="118">
        <f t="shared" si="163"/>
        <v>877.63999999999976</v>
      </c>
      <c r="BT132" s="118">
        <f t="shared" si="163"/>
        <v>28.500000000000004</v>
      </c>
      <c r="BU132" s="119"/>
      <c r="BV132" s="119"/>
      <c r="BW132" s="115">
        <f t="shared" si="164"/>
        <v>2443.7600000000011</v>
      </c>
      <c r="BX132" s="118">
        <f t="shared" si="165"/>
        <v>2434.150000000001</v>
      </c>
      <c r="BY132" s="118">
        <f t="shared" si="165"/>
        <v>9.61</v>
      </c>
      <c r="BZ132" s="119"/>
      <c r="CA132" s="119"/>
      <c r="CB132" s="120">
        <f t="shared" si="2"/>
        <v>187421.52999999997</v>
      </c>
      <c r="CC132" s="115">
        <f t="shared" si="166"/>
        <v>41811.57</v>
      </c>
      <c r="CD132" s="117">
        <f t="shared" si="167"/>
        <v>29854.639999999999</v>
      </c>
      <c r="CE132" s="117">
        <f t="shared" si="167"/>
        <v>1140.3600000000001</v>
      </c>
      <c r="CF132" s="117">
        <f t="shared" si="167"/>
        <v>4211.6700000000019</v>
      </c>
      <c r="CG132" s="117">
        <f t="shared" si="167"/>
        <v>6604.9000000000005</v>
      </c>
      <c r="CH132" s="115">
        <f t="shared" si="168"/>
        <v>118924.95999999998</v>
      </c>
      <c r="CI132" s="117">
        <f t="shared" si="169"/>
        <v>89015.199999999983</v>
      </c>
      <c r="CJ132" s="117">
        <f t="shared" si="169"/>
        <v>3225.7200000000021</v>
      </c>
      <c r="CK132" s="117">
        <f t="shared" si="169"/>
        <v>7700.6199999999881</v>
      </c>
      <c r="CL132" s="117">
        <f t="shared" si="169"/>
        <v>18983.419999999995</v>
      </c>
      <c r="CM132" s="115">
        <f t="shared" si="170"/>
        <v>26685.000000000015</v>
      </c>
      <c r="CN132" s="117">
        <f t="shared" si="171"/>
        <v>15792.260000000013</v>
      </c>
      <c r="CO132" s="117">
        <f t="shared" si="171"/>
        <v>1563.3399999999992</v>
      </c>
      <c r="CP132" s="117">
        <f t="shared" si="171"/>
        <v>6108.5700000000088</v>
      </c>
      <c r="CQ132" s="117">
        <f t="shared" si="171"/>
        <v>3220.8299999999954</v>
      </c>
    </row>
    <row r="133" spans="1:96" s="171" customFormat="1" ht="11.1" hidden="1" customHeight="1" x14ac:dyDescent="0.2">
      <c r="A133" s="196">
        <v>39</v>
      </c>
      <c r="B133" s="113" t="s">
        <v>31</v>
      </c>
      <c r="C133" s="114">
        <v>781293</v>
      </c>
      <c r="D133" s="114">
        <f t="shared" si="142"/>
        <v>354088.88000000012</v>
      </c>
      <c r="E133" s="115">
        <f t="shared" si="143"/>
        <v>146095.96000000008</v>
      </c>
      <c r="F133" s="116">
        <f t="shared" si="144"/>
        <v>129801.15000000008</v>
      </c>
      <c r="G133" s="116">
        <f t="shared" si="144"/>
        <v>4961.4600000000046</v>
      </c>
      <c r="H133" s="116">
        <f t="shared" si="144"/>
        <v>2043.0699999999981</v>
      </c>
      <c r="I133" s="116">
        <f t="shared" si="144"/>
        <v>9290.2800000000043</v>
      </c>
      <c r="J133" s="115">
        <f t="shared" si="145"/>
        <v>0</v>
      </c>
      <c r="K133" s="115"/>
      <c r="L133" s="115"/>
      <c r="M133" s="116"/>
      <c r="N133" s="116"/>
      <c r="O133" s="115">
        <f t="shared" si="146"/>
        <v>8998.8100000000068</v>
      </c>
      <c r="P133" s="116">
        <f t="shared" si="147"/>
        <v>3249.2300000000018</v>
      </c>
      <c r="Q133" s="116">
        <f t="shared" si="147"/>
        <v>4955.8000000000047</v>
      </c>
      <c r="R133" s="116">
        <f t="shared" si="147"/>
        <v>0</v>
      </c>
      <c r="S133" s="116">
        <f t="shared" si="147"/>
        <v>793.78</v>
      </c>
      <c r="T133" s="115">
        <f t="shared" si="148"/>
        <v>10607.720000000012</v>
      </c>
      <c r="U133" s="116">
        <v>70.509999999999991</v>
      </c>
      <c r="V133" s="116"/>
      <c r="W133" s="116">
        <f t="shared" si="73"/>
        <v>2040.949999999998</v>
      </c>
      <c r="X133" s="116">
        <f t="shared" si="73"/>
        <v>8496.260000000013</v>
      </c>
      <c r="Y133" s="115">
        <f t="shared" si="149"/>
        <v>175213.75000000006</v>
      </c>
      <c r="Z133" s="114">
        <f t="shared" si="150"/>
        <v>118301.33000000005</v>
      </c>
      <c r="AA133" s="114">
        <f t="shared" si="150"/>
        <v>31637.080000000013</v>
      </c>
      <c r="AB133" s="114">
        <f t="shared" si="150"/>
        <v>7820.0699999999952</v>
      </c>
      <c r="AC133" s="114">
        <f t="shared" si="150"/>
        <v>17455.269999999997</v>
      </c>
      <c r="AD133" s="115">
        <f t="shared" si="151"/>
        <v>0</v>
      </c>
      <c r="AE133" s="115"/>
      <c r="AF133" s="115"/>
      <c r="AG133" s="115"/>
      <c r="AH133" s="115"/>
      <c r="AI133" s="115">
        <f t="shared" si="152"/>
        <v>0</v>
      </c>
      <c r="AJ133" s="115"/>
      <c r="AK133" s="115"/>
      <c r="AL133" s="115"/>
      <c r="AM133" s="115"/>
      <c r="AN133" s="115">
        <f t="shared" si="153"/>
        <v>1016.0600000000001</v>
      </c>
      <c r="AO133" s="115"/>
      <c r="AP133" s="115">
        <v>4.54</v>
      </c>
      <c r="AQ133" s="115">
        <f t="shared" si="154"/>
        <v>723.56000000000017</v>
      </c>
      <c r="AR133" s="115">
        <f t="shared" si="154"/>
        <v>287.95999999999992</v>
      </c>
      <c r="AS133" s="115">
        <f t="shared" si="155"/>
        <v>32779.170000000006</v>
      </c>
      <c r="AT133" s="115">
        <f t="shared" si="156"/>
        <v>29556.890000000003</v>
      </c>
      <c r="AU133" s="115">
        <f t="shared" si="156"/>
        <v>533.96999999999991</v>
      </c>
      <c r="AV133" s="115">
        <f t="shared" si="156"/>
        <v>1183.8500000000013</v>
      </c>
      <c r="AW133" s="115">
        <f t="shared" si="156"/>
        <v>1504.4599999999998</v>
      </c>
      <c r="AX133" s="115">
        <f t="shared" si="157"/>
        <v>0</v>
      </c>
      <c r="AY133" s="115"/>
      <c r="AZ133" s="115"/>
      <c r="BA133" s="115"/>
      <c r="BB133" s="115"/>
      <c r="BC133" s="115">
        <f t="shared" si="158"/>
        <v>0</v>
      </c>
      <c r="BD133" s="115"/>
      <c r="BE133" s="115"/>
      <c r="BF133" s="115"/>
      <c r="BG133" s="115"/>
      <c r="BH133" s="115">
        <f t="shared" si="159"/>
        <v>0</v>
      </c>
      <c r="BI133" s="115"/>
      <c r="BJ133" s="115"/>
      <c r="BK133" s="115"/>
      <c r="BL133" s="115"/>
      <c r="BM133" s="115">
        <f t="shared" si="160"/>
        <v>0</v>
      </c>
      <c r="BN133" s="115">
        <f t="shared" si="161"/>
        <v>0</v>
      </c>
      <c r="BO133" s="115">
        <f t="shared" si="161"/>
        <v>0</v>
      </c>
      <c r="BP133" s="117"/>
      <c r="BQ133" s="117"/>
      <c r="BR133" s="115">
        <f t="shared" si="162"/>
        <v>11600.449999999995</v>
      </c>
      <c r="BS133" s="118">
        <f t="shared" si="163"/>
        <v>9339.3999999999942</v>
      </c>
      <c r="BT133" s="118">
        <f t="shared" si="163"/>
        <v>2261.0500000000011</v>
      </c>
      <c r="BU133" s="119"/>
      <c r="BV133" s="119"/>
      <c r="BW133" s="115">
        <f t="shared" si="164"/>
        <v>0</v>
      </c>
      <c r="BX133" s="118">
        <f t="shared" si="165"/>
        <v>0</v>
      </c>
      <c r="BY133" s="118">
        <f t="shared" si="165"/>
        <v>0</v>
      </c>
      <c r="BZ133" s="119"/>
      <c r="CA133" s="119"/>
      <c r="CB133" s="120">
        <f t="shared" si="2"/>
        <v>354065.55000000016</v>
      </c>
      <c r="CC133" s="115">
        <f t="shared" si="166"/>
        <v>32779.170000000006</v>
      </c>
      <c r="CD133" s="117">
        <f t="shared" si="167"/>
        <v>29556.890000000003</v>
      </c>
      <c r="CE133" s="117">
        <f t="shared" si="167"/>
        <v>533.96999999999991</v>
      </c>
      <c r="CF133" s="117">
        <f t="shared" si="167"/>
        <v>1183.8500000000013</v>
      </c>
      <c r="CG133" s="117">
        <f t="shared" si="167"/>
        <v>1504.4599999999998</v>
      </c>
      <c r="CH133" s="115">
        <f t="shared" si="168"/>
        <v>126489.43000000008</v>
      </c>
      <c r="CI133" s="117">
        <f t="shared" si="169"/>
        <v>126481.41000000009</v>
      </c>
      <c r="CJ133" s="117">
        <f t="shared" si="169"/>
        <v>5.6599999999998545</v>
      </c>
      <c r="CK133" s="117">
        <f t="shared" si="169"/>
        <v>2.1200000000001182</v>
      </c>
      <c r="CL133" s="117">
        <f t="shared" si="169"/>
        <v>0.23999999999068677</v>
      </c>
      <c r="CM133" s="115">
        <f t="shared" si="170"/>
        <v>194796.95000000004</v>
      </c>
      <c r="CN133" s="117">
        <f t="shared" si="171"/>
        <v>130889.96000000004</v>
      </c>
      <c r="CO133" s="117">
        <f t="shared" si="171"/>
        <v>38849.390000000021</v>
      </c>
      <c r="CP133" s="117">
        <f t="shared" si="171"/>
        <v>7096.5099999999948</v>
      </c>
      <c r="CQ133" s="117">
        <f t="shared" si="171"/>
        <v>17961.089999999997</v>
      </c>
    </row>
    <row r="134" spans="1:96" s="165" customFormat="1" ht="11.1" hidden="1" customHeight="1" x14ac:dyDescent="0.2">
      <c r="A134" s="199" t="s">
        <v>105</v>
      </c>
      <c r="B134" s="199" t="s">
        <v>106</v>
      </c>
      <c r="C134" s="116">
        <f>SUM(C135:C139)</f>
        <v>5464377</v>
      </c>
      <c r="D134" s="116">
        <f t="shared" ref="D134:BO134" si="172">SUM(D135:D139)</f>
        <v>3218500.240000003</v>
      </c>
      <c r="E134" s="116">
        <f t="shared" si="172"/>
        <v>639780.30000000016</v>
      </c>
      <c r="F134" s="116">
        <f t="shared" si="172"/>
        <v>497513.01000000007</v>
      </c>
      <c r="G134" s="116">
        <f t="shared" si="172"/>
        <v>33660.090000000004</v>
      </c>
      <c r="H134" s="116">
        <f t="shared" si="172"/>
        <v>69386.900000000052</v>
      </c>
      <c r="I134" s="116">
        <f t="shared" si="172"/>
        <v>39220.300000000025</v>
      </c>
      <c r="J134" s="116">
        <f t="shared" si="172"/>
        <v>0</v>
      </c>
      <c r="K134" s="116">
        <f t="shared" si="172"/>
        <v>0</v>
      </c>
      <c r="L134" s="116">
        <f t="shared" si="172"/>
        <v>0</v>
      </c>
      <c r="M134" s="116">
        <f t="shared" si="172"/>
        <v>0</v>
      </c>
      <c r="N134" s="116">
        <f t="shared" si="172"/>
        <v>0</v>
      </c>
      <c r="O134" s="116">
        <f t="shared" si="172"/>
        <v>31075.709999999981</v>
      </c>
      <c r="P134" s="116">
        <f t="shared" si="172"/>
        <v>7909.4599999999964</v>
      </c>
      <c r="Q134" s="116">
        <f t="shared" si="172"/>
        <v>9225.279999999997</v>
      </c>
      <c r="R134" s="116">
        <f t="shared" si="172"/>
        <v>3232.3499999999995</v>
      </c>
      <c r="S134" s="116">
        <f t="shared" si="172"/>
        <v>10708.61999999999</v>
      </c>
      <c r="T134" s="116">
        <f t="shared" si="172"/>
        <v>68385.110000000132</v>
      </c>
      <c r="U134" s="116">
        <f t="shared" si="172"/>
        <v>302.64999999999998</v>
      </c>
      <c r="V134" s="116">
        <f t="shared" si="172"/>
        <v>161.58999999999997</v>
      </c>
      <c r="W134" s="116">
        <f t="shared" si="73"/>
        <v>59406.210000000137</v>
      </c>
      <c r="X134" s="116">
        <f t="shared" si="172"/>
        <v>8514.6599999999944</v>
      </c>
      <c r="Y134" s="116">
        <f t="shared" si="172"/>
        <v>2076072.32</v>
      </c>
      <c r="Z134" s="116">
        <f t="shared" si="172"/>
        <v>1198123.3599999994</v>
      </c>
      <c r="AA134" s="116">
        <f t="shared" si="172"/>
        <v>230448.33999999997</v>
      </c>
      <c r="AB134" s="116">
        <f t="shared" si="172"/>
        <v>441551.32000000053</v>
      </c>
      <c r="AC134" s="116">
        <f t="shared" si="172"/>
        <v>205949.29999999981</v>
      </c>
      <c r="AD134" s="116">
        <f t="shared" si="172"/>
        <v>6001.34</v>
      </c>
      <c r="AE134" s="116">
        <f t="shared" si="172"/>
        <v>4931.8799999999992</v>
      </c>
      <c r="AF134" s="116">
        <f t="shared" si="172"/>
        <v>27.8</v>
      </c>
      <c r="AG134" s="116">
        <f t="shared" si="172"/>
        <v>368.70000000000016</v>
      </c>
      <c r="AH134" s="116">
        <f t="shared" si="172"/>
        <v>672.96</v>
      </c>
      <c r="AI134" s="116">
        <f t="shared" si="172"/>
        <v>13.469999999999999</v>
      </c>
      <c r="AJ134" s="116">
        <f t="shared" si="172"/>
        <v>11.589999999999998</v>
      </c>
      <c r="AK134" s="116">
        <f t="shared" si="172"/>
        <v>0</v>
      </c>
      <c r="AL134" s="116">
        <f t="shared" si="172"/>
        <v>0</v>
      </c>
      <c r="AM134" s="116">
        <f t="shared" si="172"/>
        <v>1.88</v>
      </c>
      <c r="AN134" s="116">
        <f t="shared" si="172"/>
        <v>409782.54999999993</v>
      </c>
      <c r="AO134" s="116">
        <f t="shared" si="172"/>
        <v>395.11999999999995</v>
      </c>
      <c r="AP134" s="116">
        <f t="shared" si="172"/>
        <v>1521.8799999999999</v>
      </c>
      <c r="AQ134" s="116">
        <f t="shared" si="172"/>
        <v>374371.71999999991</v>
      </c>
      <c r="AR134" s="116">
        <f t="shared" si="172"/>
        <v>33493.830000000009</v>
      </c>
      <c r="AS134" s="116">
        <f t="shared" si="172"/>
        <v>502647.62000000273</v>
      </c>
      <c r="AT134" s="116">
        <f t="shared" si="172"/>
        <v>469396.68000000279</v>
      </c>
      <c r="AU134" s="116">
        <f t="shared" si="172"/>
        <v>3679.3200000000006</v>
      </c>
      <c r="AV134" s="116">
        <f t="shared" si="172"/>
        <v>12243.009999999987</v>
      </c>
      <c r="AW134" s="116">
        <f t="shared" si="172"/>
        <v>17328.60999999995</v>
      </c>
      <c r="AX134" s="116">
        <f t="shared" si="172"/>
        <v>0</v>
      </c>
      <c r="AY134" s="116">
        <f t="shared" si="172"/>
        <v>0</v>
      </c>
      <c r="AZ134" s="116">
        <f t="shared" si="172"/>
        <v>0</v>
      </c>
      <c r="BA134" s="116">
        <f t="shared" si="172"/>
        <v>0</v>
      </c>
      <c r="BB134" s="116">
        <f t="shared" si="172"/>
        <v>0</v>
      </c>
      <c r="BC134" s="116">
        <f t="shared" si="172"/>
        <v>0</v>
      </c>
      <c r="BD134" s="116">
        <f t="shared" si="172"/>
        <v>0</v>
      </c>
      <c r="BE134" s="116">
        <f t="shared" si="172"/>
        <v>0</v>
      </c>
      <c r="BF134" s="116">
        <f t="shared" si="172"/>
        <v>0</v>
      </c>
      <c r="BG134" s="116">
        <f t="shared" si="172"/>
        <v>0</v>
      </c>
      <c r="BH134" s="116">
        <f t="shared" si="172"/>
        <v>0</v>
      </c>
      <c r="BI134" s="116">
        <f t="shared" si="172"/>
        <v>0</v>
      </c>
      <c r="BJ134" s="116">
        <f t="shared" si="172"/>
        <v>0</v>
      </c>
      <c r="BK134" s="116">
        <f t="shared" si="172"/>
        <v>0</v>
      </c>
      <c r="BL134" s="116">
        <f t="shared" si="172"/>
        <v>0</v>
      </c>
      <c r="BM134" s="116">
        <f t="shared" si="172"/>
        <v>1645.5999999999995</v>
      </c>
      <c r="BN134" s="116">
        <f t="shared" si="172"/>
        <v>1640.3999999999994</v>
      </c>
      <c r="BO134" s="116">
        <f t="shared" si="172"/>
        <v>5.2</v>
      </c>
      <c r="BP134" s="116">
        <f t="shared" ref="BP134:CA134" si="173">SUM(BP135:BP139)</f>
        <v>0</v>
      </c>
      <c r="BQ134" s="116">
        <f t="shared" si="173"/>
        <v>0</v>
      </c>
      <c r="BR134" s="116">
        <f t="shared" si="173"/>
        <v>82045.860000000059</v>
      </c>
      <c r="BS134" s="116">
        <f t="shared" si="173"/>
        <v>54783.369999999966</v>
      </c>
      <c r="BT134" s="116">
        <f t="shared" si="173"/>
        <v>27262.490000000074</v>
      </c>
      <c r="BU134" s="116">
        <f t="shared" si="173"/>
        <v>0</v>
      </c>
      <c r="BV134" s="116">
        <f t="shared" si="173"/>
        <v>0</v>
      </c>
      <c r="BW134" s="116">
        <f t="shared" si="173"/>
        <v>3974.309999999999</v>
      </c>
      <c r="BX134" s="116">
        <f t="shared" si="173"/>
        <v>3591.2499999999995</v>
      </c>
      <c r="BY134" s="116">
        <f t="shared" si="173"/>
        <v>383.0599999999996</v>
      </c>
      <c r="BZ134" s="116">
        <f t="shared" si="173"/>
        <v>0</v>
      </c>
      <c r="CA134" s="116">
        <f t="shared" si="173"/>
        <v>0</v>
      </c>
      <c r="CB134" s="177">
        <f t="shared" si="2"/>
        <v>2827998.3500000029</v>
      </c>
      <c r="CC134" s="116">
        <f>SUM(CC135:CC139)</f>
        <v>510294.56000000279</v>
      </c>
      <c r="CD134" s="116">
        <f>SUM(CD135:CD139)</f>
        <v>475968.96000000276</v>
      </c>
      <c r="CE134" s="116">
        <f>SUM(CE135:CE139)</f>
        <v>3712.3200000000015</v>
      </c>
      <c r="CF134" s="116">
        <f>SUM(CF135:CF139)</f>
        <v>12611.709999999988</v>
      </c>
      <c r="CG134" s="116">
        <f>SUM(CG135:CG139)</f>
        <v>18001.569999999945</v>
      </c>
      <c r="CH134" s="116">
        <f t="shared" ref="CH134:CQ134" si="174">SUM(CH135:CH139)</f>
        <v>544307.26000000013</v>
      </c>
      <c r="CI134" s="116">
        <f t="shared" si="174"/>
        <v>492903.74000000011</v>
      </c>
      <c r="CJ134" s="116">
        <f t="shared" si="174"/>
        <v>24656.280000000006</v>
      </c>
      <c r="CK134" s="116">
        <f t="shared" si="174"/>
        <v>6748.3399999999183</v>
      </c>
      <c r="CL134" s="116">
        <f t="shared" si="174"/>
        <v>19998.900000000034</v>
      </c>
      <c r="CM134" s="116">
        <f t="shared" si="174"/>
        <v>1773396.53</v>
      </c>
      <c r="CN134" s="116">
        <f t="shared" si="174"/>
        <v>1255477.5999999994</v>
      </c>
      <c r="CO134" s="116">
        <f t="shared" si="174"/>
        <v>265386.43000000005</v>
      </c>
      <c r="CP134" s="116">
        <f t="shared" si="174"/>
        <v>70043.25000000064</v>
      </c>
      <c r="CQ134" s="116">
        <f t="shared" si="174"/>
        <v>182489.24999999983</v>
      </c>
    </row>
    <row r="135" spans="1:96" s="121" customFormat="1" ht="11.1" hidden="1" customHeight="1" x14ac:dyDescent="0.2">
      <c r="A135" s="196">
        <v>40</v>
      </c>
      <c r="B135" s="113" t="s">
        <v>107</v>
      </c>
      <c r="C135" s="114">
        <v>968960</v>
      </c>
      <c r="D135" s="114">
        <f t="shared" ref="D135:D139" si="175">E135+Y135+AS135</f>
        <v>772016.63000000012</v>
      </c>
      <c r="E135" s="115">
        <f t="shared" ref="E135:E139" si="176">SUM(F135:I135)</f>
        <v>183771.10999999987</v>
      </c>
      <c r="F135" s="116">
        <f t="shared" ref="F135:I139" si="177">M54</f>
        <v>154080.87999999986</v>
      </c>
      <c r="G135" s="116">
        <f t="shared" si="177"/>
        <v>5492.0599999999977</v>
      </c>
      <c r="H135" s="116">
        <f t="shared" si="177"/>
        <v>10052.560000000005</v>
      </c>
      <c r="I135" s="116">
        <f t="shared" si="177"/>
        <v>14145.610000000006</v>
      </c>
      <c r="J135" s="115">
        <f t="shared" ref="J135:J139" si="178">SUM(K135:N135)</f>
        <v>0</v>
      </c>
      <c r="K135" s="115"/>
      <c r="L135" s="115"/>
      <c r="M135" s="116"/>
      <c r="N135" s="116"/>
      <c r="O135" s="115">
        <f t="shared" ref="O135:O139" si="179">SUM(P135:S135)</f>
        <v>9865.6099999999933</v>
      </c>
      <c r="P135" s="116">
        <f t="shared" ref="P135:S139" si="180">AH54</f>
        <v>4013.5199999999963</v>
      </c>
      <c r="Q135" s="116">
        <f t="shared" si="180"/>
        <v>1128.5500000000002</v>
      </c>
      <c r="R135" s="116">
        <f t="shared" si="180"/>
        <v>50.09</v>
      </c>
      <c r="S135" s="116">
        <f t="shared" si="180"/>
        <v>4673.4499999999962</v>
      </c>
      <c r="T135" s="115">
        <f t="shared" ref="T135:T139" si="181">SUM(U135:X135)</f>
        <v>13789.17</v>
      </c>
      <c r="U135" s="116"/>
      <c r="V135" s="116"/>
      <c r="W135" s="116">
        <f t="shared" si="73"/>
        <v>9998.74</v>
      </c>
      <c r="X135" s="116">
        <f t="shared" si="73"/>
        <v>3790.4300000000003</v>
      </c>
      <c r="Y135" s="115">
        <f t="shared" ref="Y135:Y139" si="182">SUM(Z135:AC135)</f>
        <v>494773.55999999988</v>
      </c>
      <c r="Z135" s="114">
        <f t="shared" ref="Z135:AC139" si="183">R54</f>
        <v>298746.02000000008</v>
      </c>
      <c r="AA135" s="114">
        <f t="shared" si="183"/>
        <v>61673.890000000058</v>
      </c>
      <c r="AB135" s="114">
        <f t="shared" si="183"/>
        <v>75474.449999999924</v>
      </c>
      <c r="AC135" s="114">
        <f t="shared" si="183"/>
        <v>58879.199999999779</v>
      </c>
      <c r="AD135" s="115">
        <f t="shared" ref="AD135:AD139" si="184">SUM(AE135:AH135)</f>
        <v>1679.14</v>
      </c>
      <c r="AE135" s="115">
        <v>1543.5100000000002</v>
      </c>
      <c r="AF135" s="115"/>
      <c r="AG135" s="115"/>
      <c r="AH135" s="115">
        <v>135.62999999999997</v>
      </c>
      <c r="AI135" s="115">
        <f t="shared" ref="AI135:AI139" si="185">SUM(AJ135:AM135)</f>
        <v>0</v>
      </c>
      <c r="AJ135" s="115"/>
      <c r="AK135" s="115"/>
      <c r="AL135" s="115"/>
      <c r="AM135" s="115"/>
      <c r="AN135" s="115">
        <f t="shared" ref="AN135:AN139" si="186">SUM(AO135:AR135)</f>
        <v>87555.379999999903</v>
      </c>
      <c r="AO135" s="115"/>
      <c r="AP135" s="115"/>
      <c r="AQ135" s="115">
        <f t="shared" ref="AQ135:AR139" si="187">AP54+AR54</f>
        <v>75474.449999999924</v>
      </c>
      <c r="AR135" s="115">
        <f t="shared" si="187"/>
        <v>12080.92999999998</v>
      </c>
      <c r="AS135" s="115">
        <f t="shared" ref="AS135:AS139" si="188">SUM(AT135:AW135)</f>
        <v>93471.96000000037</v>
      </c>
      <c r="AT135" s="115">
        <f t="shared" ref="AT135:AW139" si="189">H54</f>
        <v>88171.23000000036</v>
      </c>
      <c r="AU135" s="115">
        <f t="shared" si="189"/>
        <v>201.19000000000003</v>
      </c>
      <c r="AV135" s="115">
        <f t="shared" si="189"/>
        <v>1254.7999999999995</v>
      </c>
      <c r="AW135" s="115">
        <f t="shared" si="189"/>
        <v>3844.7400000000034</v>
      </c>
      <c r="AX135" s="115">
        <f t="shared" ref="AX135:AX139" si="190">SUM(AY135:BB135)</f>
        <v>0</v>
      </c>
      <c r="AY135" s="115"/>
      <c r="AZ135" s="115"/>
      <c r="BA135" s="115"/>
      <c r="BB135" s="115"/>
      <c r="BC135" s="115">
        <f t="shared" ref="BC135:BC139" si="191">SUM(BD135:BG135)</f>
        <v>0</v>
      </c>
      <c r="BD135" s="115"/>
      <c r="BE135" s="115"/>
      <c r="BF135" s="115"/>
      <c r="BG135" s="115"/>
      <c r="BH135" s="115">
        <f t="shared" ref="BH135:BH139" si="192">SUM(BI135:BL135)</f>
        <v>0</v>
      </c>
      <c r="BI135" s="115"/>
      <c r="BJ135" s="115"/>
      <c r="BK135" s="115"/>
      <c r="BL135" s="115"/>
      <c r="BM135" s="115">
        <f t="shared" ref="BM135:BM139" si="193">SUM(BN135:BQ135)</f>
        <v>65.28</v>
      </c>
      <c r="BN135" s="115">
        <f t="shared" ref="BN135:BO139" si="194">AD54</f>
        <v>65.28</v>
      </c>
      <c r="BO135" s="115">
        <f t="shared" si="194"/>
        <v>0</v>
      </c>
      <c r="BP135" s="117"/>
      <c r="BQ135" s="117"/>
      <c r="BR135" s="115">
        <f t="shared" ref="BR135:BR139" si="195">SUM(BS135:BV135)</f>
        <v>9582.1899999999878</v>
      </c>
      <c r="BS135" s="118">
        <f t="shared" ref="BS135:BT139" si="196">AA54</f>
        <v>6904.9199999999864</v>
      </c>
      <c r="BT135" s="118">
        <f t="shared" si="196"/>
        <v>2677.2700000000009</v>
      </c>
      <c r="BU135" s="119"/>
      <c r="BV135" s="119"/>
      <c r="BW135" s="115">
        <f t="shared" ref="BW135:BW139" si="197">SUM(BX135:CA135)</f>
        <v>406.76000000000016</v>
      </c>
      <c r="BX135" s="118">
        <f t="shared" ref="BX135:BY139" si="198">X54</f>
        <v>397.02000000000015</v>
      </c>
      <c r="BY135" s="118">
        <f t="shared" si="198"/>
        <v>9.74</v>
      </c>
      <c r="BZ135" s="119"/>
      <c r="CA135" s="119"/>
      <c r="CB135" s="120">
        <f t="shared" si="2"/>
        <v>680726.31000000029</v>
      </c>
      <c r="CC135" s="115">
        <f>SUM(CD135:CG135)</f>
        <v>95216.380000000368</v>
      </c>
      <c r="CD135" s="117">
        <f t="shared" ref="CD135:CG139" si="199">AT135-AY135-BD135-BI135+K135+AE135+BN135</f>
        <v>89780.020000000353</v>
      </c>
      <c r="CE135" s="117">
        <f t="shared" si="199"/>
        <v>201.19000000000003</v>
      </c>
      <c r="CF135" s="117">
        <f t="shared" si="199"/>
        <v>1254.7999999999995</v>
      </c>
      <c r="CG135" s="117">
        <f t="shared" si="199"/>
        <v>3980.3700000000035</v>
      </c>
      <c r="CH135" s="115">
        <f t="shared" ref="CH135:CH139" si="200">SUM(CI135:CL135)</f>
        <v>160523.08999999988</v>
      </c>
      <c r="CI135" s="117">
        <f t="shared" ref="CI135:CL139" si="201">F135-K135-P135-U135+AJ135+BD135+BX135</f>
        <v>150464.37999999986</v>
      </c>
      <c r="CJ135" s="117">
        <f t="shared" si="201"/>
        <v>4373.2499999999973</v>
      </c>
      <c r="CK135" s="117">
        <f t="shared" si="201"/>
        <v>3.7300000000050204</v>
      </c>
      <c r="CL135" s="117">
        <f t="shared" si="201"/>
        <v>5681.7300000000105</v>
      </c>
      <c r="CM135" s="115">
        <f t="shared" ref="CM135:CM139" si="202">SUM(CN135:CQ135)</f>
        <v>424986.83999999997</v>
      </c>
      <c r="CN135" s="117">
        <f t="shared" ref="CN135:CQ139" si="203">Z135-AE135-AJ135-AO135+P135+AY135+BS135</f>
        <v>308120.95000000007</v>
      </c>
      <c r="CO135" s="117">
        <f t="shared" si="203"/>
        <v>65479.710000000065</v>
      </c>
      <c r="CP135" s="117">
        <f t="shared" si="203"/>
        <v>50.09</v>
      </c>
      <c r="CQ135" s="117">
        <f t="shared" si="203"/>
        <v>51336.0899999998</v>
      </c>
      <c r="CR135" s="121" t="s">
        <v>145</v>
      </c>
    </row>
    <row r="136" spans="1:96" s="121" customFormat="1" ht="11.1" hidden="1" customHeight="1" x14ac:dyDescent="0.2">
      <c r="A136" s="196">
        <v>41</v>
      </c>
      <c r="B136" s="113" t="s">
        <v>29</v>
      </c>
      <c r="C136" s="114">
        <v>1553692</v>
      </c>
      <c r="D136" s="114">
        <f t="shared" si="175"/>
        <v>847293.87000000221</v>
      </c>
      <c r="E136" s="115">
        <f t="shared" si="176"/>
        <v>151732.66000000015</v>
      </c>
      <c r="F136" s="116">
        <f t="shared" si="177"/>
        <v>109628.06000000014</v>
      </c>
      <c r="G136" s="116">
        <f t="shared" si="177"/>
        <v>9725.2599999999948</v>
      </c>
      <c r="H136" s="116">
        <f t="shared" si="177"/>
        <v>20334.269999999986</v>
      </c>
      <c r="I136" s="116">
        <f t="shared" si="177"/>
        <v>12045.070000000022</v>
      </c>
      <c r="J136" s="115">
        <f t="shared" si="178"/>
        <v>0</v>
      </c>
      <c r="K136" s="115"/>
      <c r="L136" s="115"/>
      <c r="M136" s="116"/>
      <c r="N136" s="116"/>
      <c r="O136" s="115">
        <f t="shared" si="179"/>
        <v>11975.469999999994</v>
      </c>
      <c r="P136" s="116">
        <f t="shared" si="180"/>
        <v>829.14999999999964</v>
      </c>
      <c r="Q136" s="116">
        <f t="shared" si="180"/>
        <v>4320.0899999999983</v>
      </c>
      <c r="R136" s="116">
        <f t="shared" si="180"/>
        <v>3176.7599999999993</v>
      </c>
      <c r="S136" s="116">
        <f t="shared" si="180"/>
        <v>3649.4699999999966</v>
      </c>
      <c r="T136" s="115">
        <f t="shared" si="181"/>
        <v>17452.020000000008</v>
      </c>
      <c r="U136" s="116">
        <v>302.64999999999998</v>
      </c>
      <c r="V136" s="116">
        <v>161.58999999999997</v>
      </c>
      <c r="W136" s="116">
        <f t="shared" si="73"/>
        <v>16839.250000000007</v>
      </c>
      <c r="X136" s="116">
        <f t="shared" si="73"/>
        <v>148.52999999999997</v>
      </c>
      <c r="Y136" s="115">
        <f t="shared" si="182"/>
        <v>637772.18000000215</v>
      </c>
      <c r="Z136" s="114">
        <f t="shared" si="183"/>
        <v>363327.46000000188</v>
      </c>
      <c r="AA136" s="114">
        <f t="shared" si="183"/>
        <v>51154.760000000038</v>
      </c>
      <c r="AB136" s="114">
        <f t="shared" si="183"/>
        <v>169039.11000000019</v>
      </c>
      <c r="AC136" s="114">
        <f t="shared" si="183"/>
        <v>54250.849999999926</v>
      </c>
      <c r="AD136" s="115">
        <f t="shared" si="184"/>
        <v>1565.09</v>
      </c>
      <c r="AE136" s="115">
        <v>1368.7099999999998</v>
      </c>
      <c r="AF136" s="115">
        <v>5.2</v>
      </c>
      <c r="AG136" s="115"/>
      <c r="AH136" s="115">
        <v>191.18</v>
      </c>
      <c r="AI136" s="115">
        <f t="shared" si="185"/>
        <v>0</v>
      </c>
      <c r="AJ136" s="115"/>
      <c r="AK136" s="115"/>
      <c r="AL136" s="115"/>
      <c r="AM136" s="115"/>
      <c r="AN136" s="115">
        <f t="shared" si="186"/>
        <v>132191.22999999986</v>
      </c>
      <c r="AO136" s="115">
        <v>395.11999999999995</v>
      </c>
      <c r="AP136" s="115">
        <v>1521.8799999999999</v>
      </c>
      <c r="AQ136" s="115">
        <f t="shared" si="187"/>
        <v>128565.47999999986</v>
      </c>
      <c r="AR136" s="115">
        <f t="shared" si="187"/>
        <v>1708.7499999999995</v>
      </c>
      <c r="AS136" s="115">
        <f t="shared" si="188"/>
        <v>57789.02999999997</v>
      </c>
      <c r="AT136" s="115">
        <f t="shared" si="189"/>
        <v>54172.739999999969</v>
      </c>
      <c r="AU136" s="115">
        <f t="shared" si="189"/>
        <v>670.89000000000021</v>
      </c>
      <c r="AV136" s="115">
        <f t="shared" si="189"/>
        <v>1683.2199999999991</v>
      </c>
      <c r="AW136" s="115">
        <f t="shared" si="189"/>
        <v>1262.1799999999998</v>
      </c>
      <c r="AX136" s="115">
        <f t="shared" si="190"/>
        <v>0</v>
      </c>
      <c r="AY136" s="115"/>
      <c r="AZ136" s="115"/>
      <c r="BA136" s="115"/>
      <c r="BB136" s="115"/>
      <c r="BC136" s="115">
        <f t="shared" si="191"/>
        <v>0</v>
      </c>
      <c r="BD136" s="115"/>
      <c r="BE136" s="115"/>
      <c r="BF136" s="115"/>
      <c r="BG136" s="115"/>
      <c r="BH136" s="115">
        <f t="shared" si="192"/>
        <v>0</v>
      </c>
      <c r="BI136" s="115"/>
      <c r="BJ136" s="115"/>
      <c r="BK136" s="115"/>
      <c r="BL136" s="115"/>
      <c r="BM136" s="115">
        <f t="shared" si="193"/>
        <v>1397.4299999999996</v>
      </c>
      <c r="BN136" s="115">
        <f t="shared" si="194"/>
        <v>1392.2299999999996</v>
      </c>
      <c r="BO136" s="115">
        <f t="shared" si="194"/>
        <v>5.2</v>
      </c>
      <c r="BP136" s="117"/>
      <c r="BQ136" s="117"/>
      <c r="BR136" s="115">
        <f t="shared" si="195"/>
        <v>35200.009999999987</v>
      </c>
      <c r="BS136" s="118">
        <f t="shared" si="196"/>
        <v>25746.389999999996</v>
      </c>
      <c r="BT136" s="118">
        <f t="shared" si="196"/>
        <v>9453.6199999999899</v>
      </c>
      <c r="BU136" s="119"/>
      <c r="BV136" s="119"/>
      <c r="BW136" s="115">
        <f t="shared" si="197"/>
        <v>3327.9299999999989</v>
      </c>
      <c r="BX136" s="118">
        <f t="shared" si="198"/>
        <v>2960.4499999999994</v>
      </c>
      <c r="BY136" s="118">
        <f t="shared" si="198"/>
        <v>367.47999999999962</v>
      </c>
      <c r="BZ136" s="119"/>
      <c r="CA136" s="119"/>
      <c r="CB136" s="120">
        <f t="shared" si="2"/>
        <v>737575.99000000232</v>
      </c>
      <c r="CC136" s="115">
        <f>SUM(CD136:CG136)</f>
        <v>60751.549999999967</v>
      </c>
      <c r="CD136" s="117">
        <f t="shared" si="199"/>
        <v>56933.679999999964</v>
      </c>
      <c r="CE136" s="117">
        <f t="shared" si="199"/>
        <v>681.2900000000003</v>
      </c>
      <c r="CF136" s="117">
        <f t="shared" si="199"/>
        <v>1683.2199999999991</v>
      </c>
      <c r="CG136" s="117">
        <f t="shared" si="199"/>
        <v>1453.36</v>
      </c>
      <c r="CH136" s="115">
        <f t="shared" si="200"/>
        <v>125633.10000000015</v>
      </c>
      <c r="CI136" s="117">
        <f t="shared" si="201"/>
        <v>111456.71000000015</v>
      </c>
      <c r="CJ136" s="117">
        <f t="shared" si="201"/>
        <v>5611.0599999999959</v>
      </c>
      <c r="CK136" s="117">
        <f t="shared" si="201"/>
        <v>318.25999999998021</v>
      </c>
      <c r="CL136" s="117">
        <f t="shared" si="201"/>
        <v>8247.0700000000234</v>
      </c>
      <c r="CM136" s="115">
        <f t="shared" si="202"/>
        <v>551191.34000000218</v>
      </c>
      <c r="CN136" s="117">
        <f t="shared" si="203"/>
        <v>388139.1700000019</v>
      </c>
      <c r="CO136" s="117">
        <f t="shared" si="203"/>
        <v>63401.390000000029</v>
      </c>
      <c r="CP136" s="117">
        <f t="shared" si="203"/>
        <v>43650.390000000327</v>
      </c>
      <c r="CQ136" s="117">
        <f t="shared" si="203"/>
        <v>56000.389999999919</v>
      </c>
      <c r="CR136" s="121" t="s">
        <v>145</v>
      </c>
    </row>
    <row r="137" spans="1:96" s="121" customFormat="1" ht="11.1" hidden="1" customHeight="1" x14ac:dyDescent="0.2">
      <c r="A137" s="196">
        <v>42</v>
      </c>
      <c r="B137" s="113" t="s">
        <v>30</v>
      </c>
      <c r="C137" s="114">
        <v>977354</v>
      </c>
      <c r="D137" s="114">
        <f t="shared" si="175"/>
        <v>596670.73</v>
      </c>
      <c r="E137" s="115">
        <f t="shared" si="176"/>
        <v>173729.87000000005</v>
      </c>
      <c r="F137" s="116">
        <f t="shared" si="177"/>
        <v>128987.95999999999</v>
      </c>
      <c r="G137" s="116">
        <f t="shared" si="177"/>
        <v>13769.13000000001</v>
      </c>
      <c r="H137" s="116">
        <f t="shared" si="177"/>
        <v>24244.180000000058</v>
      </c>
      <c r="I137" s="116">
        <f t="shared" si="177"/>
        <v>6728.5999999999958</v>
      </c>
      <c r="J137" s="115">
        <f t="shared" si="178"/>
        <v>0</v>
      </c>
      <c r="K137" s="115"/>
      <c r="L137" s="115"/>
      <c r="M137" s="116"/>
      <c r="N137" s="116"/>
      <c r="O137" s="115">
        <f t="shared" si="179"/>
        <v>6587.3199999999943</v>
      </c>
      <c r="P137" s="116">
        <f t="shared" si="180"/>
        <v>2398.3999999999992</v>
      </c>
      <c r="Q137" s="116">
        <f t="shared" si="180"/>
        <v>2453.7299999999987</v>
      </c>
      <c r="R137" s="116">
        <f t="shared" si="180"/>
        <v>0</v>
      </c>
      <c r="S137" s="116">
        <f t="shared" si="180"/>
        <v>1735.1899999999973</v>
      </c>
      <c r="T137" s="115">
        <f t="shared" si="181"/>
        <v>24102.450000000128</v>
      </c>
      <c r="U137" s="116"/>
      <c r="V137" s="116"/>
      <c r="W137" s="116">
        <f t="shared" si="73"/>
        <v>24057.710000000126</v>
      </c>
      <c r="X137" s="116">
        <f t="shared" si="73"/>
        <v>44.74</v>
      </c>
      <c r="Y137" s="115">
        <f t="shared" si="182"/>
        <v>338162.83999999985</v>
      </c>
      <c r="Z137" s="114">
        <f t="shared" si="183"/>
        <v>228948.1999999999</v>
      </c>
      <c r="AA137" s="114">
        <f t="shared" si="183"/>
        <v>53355.749999999942</v>
      </c>
      <c r="AB137" s="114">
        <f t="shared" si="183"/>
        <v>47330.05999999999</v>
      </c>
      <c r="AC137" s="114">
        <f t="shared" si="183"/>
        <v>8528.8300000000072</v>
      </c>
      <c r="AD137" s="115">
        <f t="shared" si="184"/>
        <v>0</v>
      </c>
      <c r="AE137" s="115"/>
      <c r="AF137" s="115"/>
      <c r="AG137" s="115"/>
      <c r="AH137" s="115"/>
      <c r="AI137" s="115">
        <f t="shared" si="185"/>
        <v>0</v>
      </c>
      <c r="AJ137" s="115"/>
      <c r="AK137" s="115"/>
      <c r="AL137" s="115"/>
      <c r="AM137" s="115"/>
      <c r="AN137" s="115">
        <f t="shared" si="186"/>
        <v>47329.840000000018</v>
      </c>
      <c r="AO137" s="115"/>
      <c r="AP137" s="115"/>
      <c r="AQ137" s="115">
        <f t="shared" si="187"/>
        <v>47327.92000000002</v>
      </c>
      <c r="AR137" s="115">
        <f t="shared" si="187"/>
        <v>1.92</v>
      </c>
      <c r="AS137" s="115">
        <f t="shared" si="188"/>
        <v>84778.020000000033</v>
      </c>
      <c r="AT137" s="115">
        <f t="shared" si="189"/>
        <v>80294.140000000029</v>
      </c>
      <c r="AU137" s="115">
        <f t="shared" si="189"/>
        <v>1868.5900000000006</v>
      </c>
      <c r="AV137" s="115">
        <f t="shared" si="189"/>
        <v>565.35</v>
      </c>
      <c r="AW137" s="115">
        <f t="shared" si="189"/>
        <v>2049.94</v>
      </c>
      <c r="AX137" s="115">
        <f t="shared" si="190"/>
        <v>0</v>
      </c>
      <c r="AY137" s="115"/>
      <c r="AZ137" s="115"/>
      <c r="BA137" s="115"/>
      <c r="BB137" s="115"/>
      <c r="BC137" s="115">
        <f t="shared" si="191"/>
        <v>0</v>
      </c>
      <c r="BD137" s="115"/>
      <c r="BE137" s="115"/>
      <c r="BF137" s="115"/>
      <c r="BG137" s="115"/>
      <c r="BH137" s="115">
        <f t="shared" si="192"/>
        <v>0</v>
      </c>
      <c r="BI137" s="115"/>
      <c r="BJ137" s="115"/>
      <c r="BK137" s="115"/>
      <c r="BL137" s="115"/>
      <c r="BM137" s="115">
        <f t="shared" si="193"/>
        <v>0</v>
      </c>
      <c r="BN137" s="115">
        <f t="shared" si="194"/>
        <v>0</v>
      </c>
      <c r="BO137" s="115">
        <f t="shared" si="194"/>
        <v>0</v>
      </c>
      <c r="BP137" s="117"/>
      <c r="BQ137" s="117"/>
      <c r="BR137" s="115">
        <f t="shared" si="195"/>
        <v>24900.570000000065</v>
      </c>
      <c r="BS137" s="118">
        <f t="shared" si="196"/>
        <v>15940.919999999984</v>
      </c>
      <c r="BT137" s="118">
        <f t="shared" si="196"/>
        <v>8959.6500000000797</v>
      </c>
      <c r="BU137" s="119"/>
      <c r="BV137" s="119"/>
      <c r="BW137" s="115">
        <f t="shared" si="197"/>
        <v>0</v>
      </c>
      <c r="BX137" s="118">
        <f t="shared" si="198"/>
        <v>0</v>
      </c>
      <c r="BY137" s="118">
        <f t="shared" si="198"/>
        <v>0</v>
      </c>
      <c r="BZ137" s="119"/>
      <c r="CA137" s="119"/>
      <c r="CB137" s="120">
        <f t="shared" si="2"/>
        <v>550139.00999999978</v>
      </c>
      <c r="CC137" s="115">
        <f>SUM(CD137:CG137)</f>
        <v>84778.020000000033</v>
      </c>
      <c r="CD137" s="117">
        <f t="shared" si="199"/>
        <v>80294.140000000029</v>
      </c>
      <c r="CE137" s="117">
        <f t="shared" si="199"/>
        <v>1868.5900000000006</v>
      </c>
      <c r="CF137" s="117">
        <f t="shared" si="199"/>
        <v>565.35</v>
      </c>
      <c r="CG137" s="117">
        <f t="shared" si="199"/>
        <v>2049.94</v>
      </c>
      <c r="CH137" s="115">
        <f t="shared" si="200"/>
        <v>143040.09999999998</v>
      </c>
      <c r="CI137" s="117">
        <f t="shared" si="201"/>
        <v>126589.56</v>
      </c>
      <c r="CJ137" s="117">
        <f t="shared" si="201"/>
        <v>11315.400000000012</v>
      </c>
      <c r="CK137" s="117">
        <f t="shared" si="201"/>
        <v>186.46999999993204</v>
      </c>
      <c r="CL137" s="117">
        <f t="shared" si="201"/>
        <v>4948.6699999999983</v>
      </c>
      <c r="CM137" s="115">
        <f t="shared" si="202"/>
        <v>322320.88999999984</v>
      </c>
      <c r="CN137" s="117">
        <f t="shared" si="203"/>
        <v>247287.51999999987</v>
      </c>
      <c r="CO137" s="117">
        <f t="shared" si="203"/>
        <v>64769.130000000019</v>
      </c>
      <c r="CP137" s="117">
        <f t="shared" si="203"/>
        <v>2.1399999999703141</v>
      </c>
      <c r="CQ137" s="117">
        <f t="shared" si="203"/>
        <v>10262.100000000004</v>
      </c>
      <c r="CR137" s="121" t="s">
        <v>145</v>
      </c>
    </row>
    <row r="138" spans="1:96" s="121" customFormat="1" ht="11.1" hidden="1" customHeight="1" x14ac:dyDescent="0.2">
      <c r="A138" s="196">
        <v>43</v>
      </c>
      <c r="B138" s="113" t="s">
        <v>108</v>
      </c>
      <c r="C138" s="114">
        <v>1312810</v>
      </c>
      <c r="D138" s="114">
        <f t="shared" si="175"/>
        <v>679106.60000000137</v>
      </c>
      <c r="E138" s="115">
        <f t="shared" si="176"/>
        <v>80452.270000000193</v>
      </c>
      <c r="F138" s="116">
        <f t="shared" si="177"/>
        <v>69974.050000000192</v>
      </c>
      <c r="G138" s="116">
        <f t="shared" si="177"/>
        <v>3190.66</v>
      </c>
      <c r="H138" s="116">
        <f t="shared" si="177"/>
        <v>2965.6000000000008</v>
      </c>
      <c r="I138" s="116">
        <f t="shared" si="177"/>
        <v>4321.9599999999946</v>
      </c>
      <c r="J138" s="115">
        <f t="shared" si="178"/>
        <v>0</v>
      </c>
      <c r="K138" s="115"/>
      <c r="L138" s="115"/>
      <c r="M138" s="116"/>
      <c r="N138" s="116"/>
      <c r="O138" s="115">
        <f t="shared" si="179"/>
        <v>926.81000000000006</v>
      </c>
      <c r="P138" s="116">
        <f t="shared" si="180"/>
        <v>4</v>
      </c>
      <c r="Q138" s="116">
        <f t="shared" si="180"/>
        <v>922.81000000000006</v>
      </c>
      <c r="R138" s="116">
        <f t="shared" si="180"/>
        <v>0</v>
      </c>
      <c r="S138" s="116">
        <f t="shared" si="180"/>
        <v>0</v>
      </c>
      <c r="T138" s="115">
        <f t="shared" si="181"/>
        <v>6844.9099999999962</v>
      </c>
      <c r="U138" s="116"/>
      <c r="V138" s="116"/>
      <c r="W138" s="116">
        <f t="shared" si="73"/>
        <v>2523.0800000000013</v>
      </c>
      <c r="X138" s="116">
        <f t="shared" si="73"/>
        <v>4321.8299999999945</v>
      </c>
      <c r="Y138" s="115">
        <f t="shared" si="182"/>
        <v>370297.99999999866</v>
      </c>
      <c r="Z138" s="114">
        <f t="shared" si="183"/>
        <v>183044.74999999846</v>
      </c>
      <c r="AA138" s="114">
        <f t="shared" si="183"/>
        <v>43976.53</v>
      </c>
      <c r="AB138" s="114">
        <f t="shared" si="183"/>
        <v>83440.090000000084</v>
      </c>
      <c r="AC138" s="114">
        <f t="shared" si="183"/>
        <v>59836.630000000107</v>
      </c>
      <c r="AD138" s="115">
        <f t="shared" si="184"/>
        <v>1476.4199999999992</v>
      </c>
      <c r="AE138" s="115">
        <v>1476.4199999999992</v>
      </c>
      <c r="AF138" s="115"/>
      <c r="AG138" s="115"/>
      <c r="AH138" s="115"/>
      <c r="AI138" s="115">
        <f t="shared" si="185"/>
        <v>13.469999999999999</v>
      </c>
      <c r="AJ138" s="115">
        <v>11.589999999999998</v>
      </c>
      <c r="AK138" s="115"/>
      <c r="AL138" s="115"/>
      <c r="AM138" s="115">
        <v>1.88</v>
      </c>
      <c r="AN138" s="115">
        <f t="shared" si="186"/>
        <v>80701.000000000102</v>
      </c>
      <c r="AO138" s="115"/>
      <c r="AP138" s="115"/>
      <c r="AQ138" s="115">
        <f t="shared" si="187"/>
        <v>80690.720000000103</v>
      </c>
      <c r="AR138" s="115">
        <f t="shared" si="187"/>
        <v>10.280000000000001</v>
      </c>
      <c r="AS138" s="115">
        <f t="shared" si="188"/>
        <v>228356.33000000255</v>
      </c>
      <c r="AT138" s="115">
        <f t="shared" si="189"/>
        <v>215102.71000000258</v>
      </c>
      <c r="AU138" s="115">
        <f t="shared" si="189"/>
        <v>725.91000000000008</v>
      </c>
      <c r="AV138" s="115">
        <f t="shared" si="189"/>
        <v>3498.7900000000018</v>
      </c>
      <c r="AW138" s="115">
        <f t="shared" si="189"/>
        <v>9028.9199999999437</v>
      </c>
      <c r="AX138" s="115">
        <f t="shared" si="190"/>
        <v>0</v>
      </c>
      <c r="AY138" s="115"/>
      <c r="AZ138" s="115"/>
      <c r="BA138" s="115"/>
      <c r="BB138" s="115"/>
      <c r="BC138" s="115">
        <f t="shared" si="191"/>
        <v>0</v>
      </c>
      <c r="BD138" s="115"/>
      <c r="BE138" s="115"/>
      <c r="BF138" s="115"/>
      <c r="BG138" s="115"/>
      <c r="BH138" s="115">
        <f t="shared" si="192"/>
        <v>0</v>
      </c>
      <c r="BI138" s="115"/>
      <c r="BJ138" s="115"/>
      <c r="BK138" s="115"/>
      <c r="BL138" s="115"/>
      <c r="BM138" s="115">
        <f t="shared" si="193"/>
        <v>0</v>
      </c>
      <c r="BN138" s="115">
        <f t="shared" si="194"/>
        <v>0</v>
      </c>
      <c r="BO138" s="115">
        <f t="shared" si="194"/>
        <v>0</v>
      </c>
      <c r="BP138" s="117"/>
      <c r="BQ138" s="117"/>
      <c r="BR138" s="115">
        <f t="shared" si="195"/>
        <v>9833.8400000000074</v>
      </c>
      <c r="BS138" s="118">
        <f t="shared" si="196"/>
        <v>5352.4400000000032</v>
      </c>
      <c r="BT138" s="118">
        <f t="shared" si="196"/>
        <v>4481.4000000000042</v>
      </c>
      <c r="BU138" s="119"/>
      <c r="BV138" s="119"/>
      <c r="BW138" s="115">
        <f t="shared" si="197"/>
        <v>0</v>
      </c>
      <c r="BX138" s="118">
        <f t="shared" si="198"/>
        <v>0</v>
      </c>
      <c r="BY138" s="118">
        <f t="shared" si="198"/>
        <v>0</v>
      </c>
      <c r="BZ138" s="119"/>
      <c r="CA138" s="119"/>
      <c r="CB138" s="120">
        <f t="shared" si="2"/>
        <v>601394.53000000119</v>
      </c>
      <c r="CC138" s="115">
        <f>SUM(CD138:CG138)</f>
        <v>229832.75000000256</v>
      </c>
      <c r="CD138" s="117">
        <f t="shared" si="199"/>
        <v>216579.13000000259</v>
      </c>
      <c r="CE138" s="117">
        <f t="shared" si="199"/>
        <v>725.91000000000008</v>
      </c>
      <c r="CF138" s="117">
        <f t="shared" si="199"/>
        <v>3498.7900000000018</v>
      </c>
      <c r="CG138" s="117">
        <f t="shared" si="199"/>
        <v>9028.9199999999437</v>
      </c>
      <c r="CH138" s="115">
        <f t="shared" si="200"/>
        <v>72694.020000000193</v>
      </c>
      <c r="CI138" s="117">
        <f t="shared" si="201"/>
        <v>69981.640000000189</v>
      </c>
      <c r="CJ138" s="117">
        <f t="shared" si="201"/>
        <v>2267.85</v>
      </c>
      <c r="CK138" s="117">
        <f t="shared" si="201"/>
        <v>442.51999999999953</v>
      </c>
      <c r="CL138" s="117">
        <f t="shared" si="201"/>
        <v>2.010000000000109</v>
      </c>
      <c r="CM138" s="115">
        <f t="shared" si="202"/>
        <v>298867.7599999985</v>
      </c>
      <c r="CN138" s="117">
        <f t="shared" si="203"/>
        <v>186913.17999999845</v>
      </c>
      <c r="CO138" s="117">
        <f t="shared" si="203"/>
        <v>49380.74</v>
      </c>
      <c r="CP138" s="117">
        <f t="shared" si="203"/>
        <v>2749.3699999999808</v>
      </c>
      <c r="CQ138" s="117">
        <f t="shared" si="203"/>
        <v>59824.47000000011</v>
      </c>
      <c r="CR138" s="121" t="s">
        <v>145</v>
      </c>
    </row>
    <row r="139" spans="1:96" s="121" customFormat="1" ht="11.1" hidden="1" customHeight="1" x14ac:dyDescent="0.2">
      <c r="A139" s="196">
        <v>44</v>
      </c>
      <c r="B139" s="113" t="s">
        <v>109</v>
      </c>
      <c r="C139" s="114">
        <v>651561</v>
      </c>
      <c r="D139" s="114">
        <f t="shared" si="175"/>
        <v>323412.40999999928</v>
      </c>
      <c r="E139" s="115">
        <f t="shared" si="176"/>
        <v>50094.389999999898</v>
      </c>
      <c r="F139" s="116">
        <f t="shared" si="177"/>
        <v>34842.059999999889</v>
      </c>
      <c r="G139" s="116">
        <f t="shared" si="177"/>
        <v>1482.9800000000025</v>
      </c>
      <c r="H139" s="116">
        <f t="shared" si="177"/>
        <v>11790.29</v>
      </c>
      <c r="I139" s="116">
        <f t="shared" si="177"/>
        <v>1979.0600000000063</v>
      </c>
      <c r="J139" s="115">
        <f t="shared" si="178"/>
        <v>0</v>
      </c>
      <c r="K139" s="115"/>
      <c r="L139" s="115"/>
      <c r="M139" s="116"/>
      <c r="N139" s="116"/>
      <c r="O139" s="115">
        <f t="shared" si="179"/>
        <v>1720.4999999999998</v>
      </c>
      <c r="P139" s="116">
        <f t="shared" si="180"/>
        <v>664.39</v>
      </c>
      <c r="Q139" s="116">
        <f t="shared" si="180"/>
        <v>400.09999999999997</v>
      </c>
      <c r="R139" s="116">
        <f t="shared" si="180"/>
        <v>5.5</v>
      </c>
      <c r="S139" s="116">
        <f t="shared" si="180"/>
        <v>650.50999999999976</v>
      </c>
      <c r="T139" s="115">
        <f t="shared" si="181"/>
        <v>6196.5599999999995</v>
      </c>
      <c r="U139" s="116"/>
      <c r="V139" s="116"/>
      <c r="W139" s="116">
        <f t="shared" si="73"/>
        <v>5987.4299999999994</v>
      </c>
      <c r="X139" s="116">
        <f t="shared" si="73"/>
        <v>209.12999999999991</v>
      </c>
      <c r="Y139" s="115">
        <f t="shared" si="182"/>
        <v>235065.73999999953</v>
      </c>
      <c r="Z139" s="114">
        <f t="shared" si="183"/>
        <v>124056.92999999919</v>
      </c>
      <c r="AA139" s="114">
        <f t="shared" si="183"/>
        <v>20287.409999999956</v>
      </c>
      <c r="AB139" s="114">
        <f t="shared" si="183"/>
        <v>66267.610000000364</v>
      </c>
      <c r="AC139" s="114">
        <f t="shared" si="183"/>
        <v>24453.790000000008</v>
      </c>
      <c r="AD139" s="115">
        <f t="shared" si="184"/>
        <v>1280.69</v>
      </c>
      <c r="AE139" s="115">
        <v>543.2399999999999</v>
      </c>
      <c r="AF139" s="115">
        <v>22.6</v>
      </c>
      <c r="AG139" s="115">
        <v>368.70000000000016</v>
      </c>
      <c r="AH139" s="115">
        <v>346.15000000000003</v>
      </c>
      <c r="AI139" s="115">
        <f t="shared" si="185"/>
        <v>0</v>
      </c>
      <c r="AJ139" s="115"/>
      <c r="AK139" s="115"/>
      <c r="AL139" s="115"/>
      <c r="AM139" s="115"/>
      <c r="AN139" s="115">
        <f t="shared" si="186"/>
        <v>62005.100000000035</v>
      </c>
      <c r="AO139" s="115"/>
      <c r="AP139" s="115"/>
      <c r="AQ139" s="115">
        <f t="shared" si="187"/>
        <v>42313.150000000009</v>
      </c>
      <c r="AR139" s="115">
        <f t="shared" si="187"/>
        <v>19691.95000000003</v>
      </c>
      <c r="AS139" s="115">
        <f t="shared" si="188"/>
        <v>38252.279999999875</v>
      </c>
      <c r="AT139" s="115">
        <f t="shared" si="189"/>
        <v>31655.859999999881</v>
      </c>
      <c r="AU139" s="115">
        <f t="shared" si="189"/>
        <v>212.73999999999992</v>
      </c>
      <c r="AV139" s="115">
        <f t="shared" si="189"/>
        <v>5240.8499999999885</v>
      </c>
      <c r="AW139" s="115">
        <f t="shared" si="189"/>
        <v>1142.83</v>
      </c>
      <c r="AX139" s="115">
        <f t="shared" si="190"/>
        <v>0</v>
      </c>
      <c r="AY139" s="115"/>
      <c r="AZ139" s="115"/>
      <c r="BA139" s="115"/>
      <c r="BB139" s="115"/>
      <c r="BC139" s="115">
        <f t="shared" si="191"/>
        <v>0</v>
      </c>
      <c r="BD139" s="115"/>
      <c r="BE139" s="115"/>
      <c r="BF139" s="115"/>
      <c r="BG139" s="115"/>
      <c r="BH139" s="115">
        <f t="shared" si="192"/>
        <v>0</v>
      </c>
      <c r="BI139" s="115"/>
      <c r="BJ139" s="115"/>
      <c r="BK139" s="115"/>
      <c r="BL139" s="115"/>
      <c r="BM139" s="115">
        <f t="shared" si="193"/>
        <v>182.88999999999996</v>
      </c>
      <c r="BN139" s="115">
        <f t="shared" si="194"/>
        <v>182.88999999999996</v>
      </c>
      <c r="BO139" s="115">
        <f t="shared" si="194"/>
        <v>0</v>
      </c>
      <c r="BP139" s="117"/>
      <c r="BQ139" s="117"/>
      <c r="BR139" s="115">
        <f t="shared" si="195"/>
        <v>2529.2499999999991</v>
      </c>
      <c r="BS139" s="118">
        <f t="shared" si="196"/>
        <v>838.6999999999997</v>
      </c>
      <c r="BT139" s="118">
        <f t="shared" si="196"/>
        <v>1690.5499999999995</v>
      </c>
      <c r="BU139" s="119"/>
      <c r="BV139" s="119"/>
      <c r="BW139" s="115">
        <f t="shared" si="197"/>
        <v>239.62000000000009</v>
      </c>
      <c r="BX139" s="118">
        <f t="shared" si="198"/>
        <v>233.78000000000009</v>
      </c>
      <c r="BY139" s="118">
        <f t="shared" si="198"/>
        <v>5.84</v>
      </c>
      <c r="BZ139" s="119"/>
      <c r="CA139" s="119"/>
      <c r="CB139" s="120">
        <f t="shared" si="2"/>
        <v>258162.50999999925</v>
      </c>
      <c r="CC139" s="115">
        <f>SUM(CD139:CG139)</f>
        <v>39715.859999999877</v>
      </c>
      <c r="CD139" s="117">
        <f t="shared" si="199"/>
        <v>32381.989999999882</v>
      </c>
      <c r="CE139" s="117">
        <f t="shared" si="199"/>
        <v>235.33999999999992</v>
      </c>
      <c r="CF139" s="117">
        <f t="shared" si="199"/>
        <v>5609.5499999999884</v>
      </c>
      <c r="CG139" s="117">
        <f t="shared" si="199"/>
        <v>1488.98</v>
      </c>
      <c r="CH139" s="115">
        <f t="shared" si="200"/>
        <v>42416.949999999895</v>
      </c>
      <c r="CI139" s="117">
        <f t="shared" si="201"/>
        <v>34411.449999999888</v>
      </c>
      <c r="CJ139" s="117">
        <f t="shared" si="201"/>
        <v>1088.7200000000025</v>
      </c>
      <c r="CK139" s="117">
        <f t="shared" si="201"/>
        <v>5797.3600000000015</v>
      </c>
      <c r="CL139" s="117">
        <f t="shared" si="201"/>
        <v>1119.4200000000067</v>
      </c>
      <c r="CM139" s="115">
        <f t="shared" si="202"/>
        <v>176029.69999999949</v>
      </c>
      <c r="CN139" s="117">
        <f t="shared" si="203"/>
        <v>125016.77999999918</v>
      </c>
      <c r="CO139" s="117">
        <f t="shared" si="203"/>
        <v>22355.459999999955</v>
      </c>
      <c r="CP139" s="117">
        <f t="shared" si="203"/>
        <v>23591.260000000359</v>
      </c>
      <c r="CQ139" s="117">
        <f t="shared" si="203"/>
        <v>5066.1999999999771</v>
      </c>
      <c r="CR139" s="121" t="s">
        <v>145</v>
      </c>
    </row>
    <row r="140" spans="1:96" s="169" customFormat="1" ht="11.1" hidden="1" customHeight="1" x14ac:dyDescent="0.2">
      <c r="A140" s="199" t="s">
        <v>110</v>
      </c>
      <c r="B140" s="199" t="s">
        <v>111</v>
      </c>
      <c r="C140" s="116">
        <f>SUM(C141:C146)</f>
        <v>2359706</v>
      </c>
      <c r="D140" s="116">
        <f t="shared" ref="D140:BO140" si="204">SUM(D141:D146)</f>
        <v>501942.90999999986</v>
      </c>
      <c r="E140" s="116">
        <f t="shared" si="204"/>
        <v>162170.25999999995</v>
      </c>
      <c r="F140" s="116">
        <f t="shared" si="204"/>
        <v>60445.989999999962</v>
      </c>
      <c r="G140" s="116">
        <f t="shared" si="204"/>
        <v>83358.899999999936</v>
      </c>
      <c r="H140" s="116">
        <f t="shared" si="204"/>
        <v>12262.68000000008</v>
      </c>
      <c r="I140" s="116">
        <f t="shared" si="204"/>
        <v>6102.6900000000032</v>
      </c>
      <c r="J140" s="116">
        <f t="shared" si="204"/>
        <v>1947.3000000000002</v>
      </c>
      <c r="K140" s="116">
        <f t="shared" si="204"/>
        <v>1855.66</v>
      </c>
      <c r="L140" s="116">
        <f t="shared" si="204"/>
        <v>77.39</v>
      </c>
      <c r="M140" s="116">
        <f t="shared" si="204"/>
        <v>13.8</v>
      </c>
      <c r="N140" s="116">
        <f t="shared" si="204"/>
        <v>0.44999999999999996</v>
      </c>
      <c r="O140" s="116">
        <f t="shared" si="204"/>
        <v>13046.280000000008</v>
      </c>
      <c r="P140" s="116">
        <f t="shared" si="204"/>
        <v>418.02999999999992</v>
      </c>
      <c r="Q140" s="116">
        <f t="shared" si="204"/>
        <v>9992.8800000000083</v>
      </c>
      <c r="R140" s="116">
        <f t="shared" si="204"/>
        <v>1613.3600000000015</v>
      </c>
      <c r="S140" s="116">
        <f t="shared" si="204"/>
        <v>1022.0100000000002</v>
      </c>
      <c r="T140" s="116">
        <f t="shared" si="204"/>
        <v>956.43</v>
      </c>
      <c r="U140" s="116">
        <f t="shared" si="204"/>
        <v>42.989999999999988</v>
      </c>
      <c r="V140" s="116">
        <f t="shared" si="204"/>
        <v>679.6400000000001</v>
      </c>
      <c r="W140" s="116">
        <f t="shared" si="73"/>
        <v>145.42999999999995</v>
      </c>
      <c r="X140" s="116">
        <f t="shared" si="204"/>
        <v>88.36999999999999</v>
      </c>
      <c r="Y140" s="116">
        <f t="shared" si="204"/>
        <v>156102.28999999989</v>
      </c>
      <c r="Z140" s="116">
        <f t="shared" si="204"/>
        <v>29168.83</v>
      </c>
      <c r="AA140" s="116">
        <f t="shared" si="204"/>
        <v>109940.19999999988</v>
      </c>
      <c r="AB140" s="116">
        <f t="shared" si="204"/>
        <v>11301.600000000006</v>
      </c>
      <c r="AC140" s="116">
        <f t="shared" si="204"/>
        <v>5691.6599999999953</v>
      </c>
      <c r="AD140" s="116">
        <f t="shared" si="204"/>
        <v>9305.5799999999872</v>
      </c>
      <c r="AE140" s="116">
        <f t="shared" si="204"/>
        <v>8843.9099999999889</v>
      </c>
      <c r="AF140" s="116">
        <f t="shared" si="204"/>
        <v>230.17</v>
      </c>
      <c r="AG140" s="116">
        <f t="shared" si="204"/>
        <v>38.61</v>
      </c>
      <c r="AH140" s="116">
        <f t="shared" si="204"/>
        <v>192.89000000000004</v>
      </c>
      <c r="AI140" s="116">
        <f t="shared" si="204"/>
        <v>0</v>
      </c>
      <c r="AJ140" s="116">
        <f t="shared" si="204"/>
        <v>0</v>
      </c>
      <c r="AK140" s="116">
        <f t="shared" si="204"/>
        <v>0</v>
      </c>
      <c r="AL140" s="116">
        <f t="shared" si="204"/>
        <v>0</v>
      </c>
      <c r="AM140" s="116">
        <f t="shared" si="204"/>
        <v>0</v>
      </c>
      <c r="AN140" s="116">
        <f t="shared" si="204"/>
        <v>9415.3700000000008</v>
      </c>
      <c r="AO140" s="116">
        <f t="shared" si="204"/>
        <v>1143.8799999999999</v>
      </c>
      <c r="AP140" s="116">
        <f t="shared" si="204"/>
        <v>5855.64</v>
      </c>
      <c r="AQ140" s="116">
        <f t="shared" si="204"/>
        <v>915.5400000000003</v>
      </c>
      <c r="AR140" s="116">
        <f t="shared" si="204"/>
        <v>1500.31</v>
      </c>
      <c r="AS140" s="116">
        <f t="shared" si="204"/>
        <v>183670.36</v>
      </c>
      <c r="AT140" s="116">
        <f t="shared" si="204"/>
        <v>163222.78</v>
      </c>
      <c r="AU140" s="116">
        <f t="shared" si="204"/>
        <v>11446.870000000004</v>
      </c>
      <c r="AV140" s="116">
        <f t="shared" si="204"/>
        <v>4001.7700000000004</v>
      </c>
      <c r="AW140" s="116">
        <f t="shared" si="204"/>
        <v>4998.9400000000014</v>
      </c>
      <c r="AX140" s="116">
        <f t="shared" si="204"/>
        <v>0</v>
      </c>
      <c r="AY140" s="116">
        <f t="shared" si="204"/>
        <v>0</v>
      </c>
      <c r="AZ140" s="116">
        <f t="shared" si="204"/>
        <v>0</v>
      </c>
      <c r="BA140" s="116">
        <f t="shared" si="204"/>
        <v>0</v>
      </c>
      <c r="BB140" s="116">
        <f t="shared" si="204"/>
        <v>0</v>
      </c>
      <c r="BC140" s="116">
        <f t="shared" si="204"/>
        <v>0</v>
      </c>
      <c r="BD140" s="116">
        <f t="shared" si="204"/>
        <v>0</v>
      </c>
      <c r="BE140" s="116">
        <f t="shared" si="204"/>
        <v>0</v>
      </c>
      <c r="BF140" s="116">
        <f t="shared" si="204"/>
        <v>0</v>
      </c>
      <c r="BG140" s="116">
        <f t="shared" si="204"/>
        <v>0</v>
      </c>
      <c r="BH140" s="116">
        <f t="shared" si="204"/>
        <v>402.6</v>
      </c>
      <c r="BI140" s="116">
        <f t="shared" si="204"/>
        <v>78.100000000000009</v>
      </c>
      <c r="BJ140" s="116">
        <f t="shared" si="204"/>
        <v>209.62</v>
      </c>
      <c r="BK140" s="116">
        <f t="shared" si="204"/>
        <v>99.27</v>
      </c>
      <c r="BL140" s="116">
        <f t="shared" si="204"/>
        <v>15.609999999999996</v>
      </c>
      <c r="BM140" s="116">
        <f t="shared" si="204"/>
        <v>0</v>
      </c>
      <c r="BN140" s="116">
        <f t="shared" si="204"/>
        <v>0</v>
      </c>
      <c r="BO140" s="116">
        <f t="shared" si="204"/>
        <v>0</v>
      </c>
      <c r="BP140" s="116">
        <f t="shared" ref="BP140:CA140" si="205">SUM(BP141:BP146)</f>
        <v>0</v>
      </c>
      <c r="BQ140" s="116">
        <f t="shared" si="205"/>
        <v>0</v>
      </c>
      <c r="BR140" s="116">
        <f t="shared" si="205"/>
        <v>558.54</v>
      </c>
      <c r="BS140" s="116">
        <f t="shared" si="205"/>
        <v>542.05999999999995</v>
      </c>
      <c r="BT140" s="116">
        <f t="shared" si="205"/>
        <v>16.48</v>
      </c>
      <c r="BU140" s="116">
        <f t="shared" si="205"/>
        <v>0</v>
      </c>
      <c r="BV140" s="116">
        <f t="shared" si="205"/>
        <v>0</v>
      </c>
      <c r="BW140" s="116">
        <f t="shared" si="205"/>
        <v>464.54</v>
      </c>
      <c r="BX140" s="116">
        <f t="shared" si="205"/>
        <v>281.77999999999997</v>
      </c>
      <c r="BY140" s="116">
        <f t="shared" si="205"/>
        <v>182.76000000000002</v>
      </c>
      <c r="BZ140" s="116">
        <f t="shared" si="205"/>
        <v>0</v>
      </c>
      <c r="CA140" s="116">
        <f t="shared" si="205"/>
        <v>0</v>
      </c>
      <c r="CB140" s="177">
        <f t="shared" si="2"/>
        <v>492191.58999999985</v>
      </c>
      <c r="CC140" s="116">
        <f>SUM(CC141:CC146)</f>
        <v>194520.63999999998</v>
      </c>
      <c r="CD140" s="116">
        <f>SUM(CD141:CD146)</f>
        <v>173844.25</v>
      </c>
      <c r="CE140" s="116">
        <f>SUM(CE141:CE146)</f>
        <v>11544.810000000005</v>
      </c>
      <c r="CF140" s="116">
        <f>SUM(CF141:CF146)</f>
        <v>3954.9100000000008</v>
      </c>
      <c r="CG140" s="116">
        <f>SUM(CG141:CG146)</f>
        <v>5176.670000000001</v>
      </c>
      <c r="CH140" s="116">
        <f t="shared" ref="CH140:CQ140" si="206">SUM(CH141:CH146)</f>
        <v>146684.78999999998</v>
      </c>
      <c r="CI140" s="116">
        <f t="shared" si="206"/>
        <v>58411.089999999967</v>
      </c>
      <c r="CJ140" s="116">
        <f t="shared" si="206"/>
        <v>72791.749999999913</v>
      </c>
      <c r="CK140" s="116">
        <f t="shared" si="206"/>
        <v>10490.09000000008</v>
      </c>
      <c r="CL140" s="116">
        <f t="shared" si="206"/>
        <v>4991.8600000000033</v>
      </c>
      <c r="CM140" s="116">
        <f t="shared" si="206"/>
        <v>150986.15999999995</v>
      </c>
      <c r="CN140" s="116">
        <f t="shared" si="206"/>
        <v>20141.130000000012</v>
      </c>
      <c r="CO140" s="116">
        <f t="shared" si="206"/>
        <v>113863.74999999991</v>
      </c>
      <c r="CP140" s="116">
        <f t="shared" si="206"/>
        <v>11960.810000000007</v>
      </c>
      <c r="CQ140" s="116">
        <f t="shared" si="206"/>
        <v>5020.4699999999957</v>
      </c>
    </row>
    <row r="141" spans="1:96" s="171" customFormat="1" ht="11.1" hidden="1" customHeight="1" x14ac:dyDescent="0.2">
      <c r="A141" s="196">
        <v>45</v>
      </c>
      <c r="B141" s="113" t="s">
        <v>40</v>
      </c>
      <c r="C141" s="114">
        <v>590724</v>
      </c>
      <c r="D141" s="114">
        <f t="shared" ref="D141:D146" si="207">E141+Y141+AS141</f>
        <v>180025.62999999992</v>
      </c>
      <c r="E141" s="115">
        <f t="shared" ref="E141:E146" si="208">SUM(F141:I141)</f>
        <v>40412.960000000014</v>
      </c>
      <c r="F141" s="116">
        <f t="shared" ref="F141:I146" si="209">M60</f>
        <v>16039.899999999992</v>
      </c>
      <c r="G141" s="116">
        <f t="shared" si="209"/>
        <v>18827.16999999994</v>
      </c>
      <c r="H141" s="116">
        <f t="shared" si="209"/>
        <v>4947.6300000000756</v>
      </c>
      <c r="I141" s="116">
        <f t="shared" si="209"/>
        <v>598.26</v>
      </c>
      <c r="J141" s="115">
        <f t="shared" ref="J141:J146" si="210">SUM(K141:N141)</f>
        <v>1947.3000000000002</v>
      </c>
      <c r="K141" s="115">
        <v>1855.66</v>
      </c>
      <c r="L141" s="115">
        <v>77.39</v>
      </c>
      <c r="M141" s="116">
        <v>13.8</v>
      </c>
      <c r="N141" s="116">
        <v>0.44999999999999996</v>
      </c>
      <c r="O141" s="115">
        <f t="shared" ref="O141:O146" si="211">SUM(P141:S141)</f>
        <v>2315.7300000000059</v>
      </c>
      <c r="P141" s="116">
        <f t="shared" ref="P141:S146" si="212">AH60</f>
        <v>2.88</v>
      </c>
      <c r="Q141" s="116">
        <f t="shared" si="212"/>
        <v>1458.1000000000045</v>
      </c>
      <c r="R141" s="116">
        <f t="shared" si="212"/>
        <v>806.73000000000127</v>
      </c>
      <c r="S141" s="116">
        <f t="shared" si="212"/>
        <v>48.02000000000001</v>
      </c>
      <c r="T141" s="115">
        <f t="shared" ref="T141:T146" si="213">SUM(U141:X141)</f>
        <v>252.82</v>
      </c>
      <c r="U141" s="116"/>
      <c r="V141" s="116">
        <v>146.06000000000003</v>
      </c>
      <c r="W141" s="116">
        <f t="shared" si="73"/>
        <v>97.649999999999963</v>
      </c>
      <c r="X141" s="116">
        <f t="shared" si="73"/>
        <v>9.1100000000000012</v>
      </c>
      <c r="Y141" s="115">
        <f t="shared" ref="Y141:Y146" si="214">SUM(Z141:AC141)</f>
        <v>35471.949999999939</v>
      </c>
      <c r="Z141" s="114">
        <f t="shared" ref="Z141:AC146" si="215">R60</f>
        <v>10871.569999999996</v>
      </c>
      <c r="AA141" s="114">
        <f t="shared" si="215"/>
        <v>19376.389999999941</v>
      </c>
      <c r="AB141" s="114">
        <f t="shared" si="215"/>
        <v>4059.3700000000022</v>
      </c>
      <c r="AC141" s="114">
        <f t="shared" si="215"/>
        <v>1164.6199999999997</v>
      </c>
      <c r="AD141" s="115">
        <f t="shared" ref="AD141:AD146" si="216">SUM(AE141:AH141)</f>
        <v>7987.2199999999884</v>
      </c>
      <c r="AE141" s="115">
        <v>7826.1299999999883</v>
      </c>
      <c r="AF141" s="115">
        <v>72.78</v>
      </c>
      <c r="AG141" s="115">
        <v>7.93</v>
      </c>
      <c r="AH141" s="115">
        <v>80.380000000000024</v>
      </c>
      <c r="AI141" s="115">
        <f t="shared" ref="AI141:AI146" si="217">SUM(AJ141:AM141)</f>
        <v>0</v>
      </c>
      <c r="AJ141" s="115"/>
      <c r="AK141" s="115"/>
      <c r="AL141" s="115"/>
      <c r="AM141" s="115"/>
      <c r="AN141" s="115">
        <f t="shared" ref="AN141:AN146" si="218">SUM(AO141:AR141)</f>
        <v>299.2999999999999</v>
      </c>
      <c r="AO141" s="115"/>
      <c r="AP141" s="115">
        <v>272.61999999999989</v>
      </c>
      <c r="AQ141" s="115">
        <f t="shared" ref="AQ141:AR146" si="219">AP60+AR60</f>
        <v>18.230000000000008</v>
      </c>
      <c r="AR141" s="115">
        <f t="shared" si="219"/>
        <v>8.4500000000000011</v>
      </c>
      <c r="AS141" s="115">
        <f t="shared" ref="AS141:AS146" si="220">SUM(AT141:AW141)</f>
        <v>104140.71999999997</v>
      </c>
      <c r="AT141" s="115">
        <f t="shared" ref="AT141:AW146" si="221">H60</f>
        <v>95678.589999999982</v>
      </c>
      <c r="AU141" s="115">
        <f t="shared" si="221"/>
        <v>3987.1400000000008</v>
      </c>
      <c r="AV141" s="115">
        <f t="shared" si="221"/>
        <v>2141.65</v>
      </c>
      <c r="AW141" s="115">
        <f t="shared" si="221"/>
        <v>2333.34</v>
      </c>
      <c r="AX141" s="115">
        <f t="shared" ref="AX141:AX146" si="222">SUM(AY141:BB141)</f>
        <v>0</v>
      </c>
      <c r="AY141" s="115"/>
      <c r="AZ141" s="115"/>
      <c r="BA141" s="115"/>
      <c r="BB141" s="115"/>
      <c r="BC141" s="115">
        <f t="shared" ref="BC141:BC146" si="223">SUM(BD141:BG141)</f>
        <v>0</v>
      </c>
      <c r="BD141" s="115"/>
      <c r="BE141" s="115"/>
      <c r="BF141" s="115"/>
      <c r="BG141" s="115"/>
      <c r="BH141" s="115">
        <f t="shared" ref="BH141:BH146" si="224">SUM(BI141:BL141)</f>
        <v>0</v>
      </c>
      <c r="BI141" s="115"/>
      <c r="BJ141" s="115"/>
      <c r="BK141" s="115"/>
      <c r="BL141" s="115"/>
      <c r="BM141" s="115">
        <f t="shared" ref="BM141:BM146" si="225">SUM(BN141:BQ141)</f>
        <v>0</v>
      </c>
      <c r="BN141" s="115">
        <f t="shared" ref="BN141:BO146" si="226">AD60</f>
        <v>0</v>
      </c>
      <c r="BO141" s="115">
        <f t="shared" si="226"/>
        <v>0</v>
      </c>
      <c r="BP141" s="117"/>
      <c r="BQ141" s="117"/>
      <c r="BR141" s="115">
        <f t="shared" ref="BR141:BR146" si="227">SUM(BS141:BV141)</f>
        <v>388.90999999999997</v>
      </c>
      <c r="BS141" s="118">
        <f t="shared" ref="BS141:BT146" si="228">AA60</f>
        <v>388.76</v>
      </c>
      <c r="BT141" s="118">
        <f t="shared" si="228"/>
        <v>0.15</v>
      </c>
      <c r="BU141" s="119"/>
      <c r="BV141" s="119"/>
      <c r="BW141" s="115">
        <f t="shared" ref="BW141:BW146" si="229">SUM(BX141:CA141)</f>
        <v>52.61</v>
      </c>
      <c r="BX141" s="118">
        <f t="shared" ref="BX141:BY146" si="230">X60</f>
        <v>52.61</v>
      </c>
      <c r="BY141" s="118">
        <f t="shared" si="230"/>
        <v>0</v>
      </c>
      <c r="BZ141" s="119"/>
      <c r="CA141" s="119"/>
      <c r="CB141" s="120">
        <f t="shared" si="2"/>
        <v>179915.02999999991</v>
      </c>
      <c r="CC141" s="115">
        <f t="shared" ref="CC141:CC146" si="231">SUM(CD141:CG141)</f>
        <v>114075.23999999998</v>
      </c>
      <c r="CD141" s="117">
        <f t="shared" ref="CD141:CG146" si="232">AT141-AY141-BD141-BI141+K141+AE141+BN141</f>
        <v>105360.37999999998</v>
      </c>
      <c r="CE141" s="117">
        <f t="shared" si="232"/>
        <v>4137.3100000000004</v>
      </c>
      <c r="CF141" s="117">
        <f t="shared" si="232"/>
        <v>2163.38</v>
      </c>
      <c r="CG141" s="117">
        <f t="shared" si="232"/>
        <v>2414.17</v>
      </c>
      <c r="CH141" s="115">
        <f t="shared" ref="CH141:CH146" si="233">SUM(CI141:CL141)</f>
        <v>35949.72</v>
      </c>
      <c r="CI141" s="117">
        <f t="shared" ref="CI141:CL146" si="234">F141-K141-P141-U141+AJ141+BD141+BX141</f>
        <v>14233.969999999994</v>
      </c>
      <c r="CJ141" s="117">
        <f t="shared" si="234"/>
        <v>17145.619999999933</v>
      </c>
      <c r="CK141" s="117">
        <f t="shared" si="234"/>
        <v>4029.4500000000739</v>
      </c>
      <c r="CL141" s="117">
        <f t="shared" si="234"/>
        <v>540.67999999999995</v>
      </c>
      <c r="CM141" s="115">
        <f t="shared" ref="CM141:CM146" si="235">SUM(CN141:CQ141)</f>
        <v>29890.069999999963</v>
      </c>
      <c r="CN141" s="117">
        <f t="shared" ref="CN141:CQ146" si="236">Z141-AE141-AJ141-AO141+P141+AY141+BS141</f>
        <v>3437.0800000000081</v>
      </c>
      <c r="CO141" s="117">
        <f t="shared" si="236"/>
        <v>20489.239999999951</v>
      </c>
      <c r="CP141" s="117">
        <f t="shared" si="236"/>
        <v>4839.9400000000032</v>
      </c>
      <c r="CQ141" s="117">
        <f t="shared" si="236"/>
        <v>1123.8099999999995</v>
      </c>
    </row>
    <row r="142" spans="1:96" s="171" customFormat="1" ht="11.1" hidden="1" customHeight="1" x14ac:dyDescent="0.2">
      <c r="A142" s="196">
        <v>46</v>
      </c>
      <c r="B142" s="113" t="s">
        <v>112</v>
      </c>
      <c r="C142" s="114">
        <v>198864</v>
      </c>
      <c r="D142" s="114">
        <f t="shared" si="207"/>
        <v>30675.570000000032</v>
      </c>
      <c r="E142" s="115">
        <f t="shared" si="208"/>
        <v>9935.660000000018</v>
      </c>
      <c r="F142" s="116">
        <f t="shared" si="209"/>
        <v>1720.4600000000003</v>
      </c>
      <c r="G142" s="116">
        <f t="shared" si="209"/>
        <v>4301.1600000000117</v>
      </c>
      <c r="H142" s="116">
        <f t="shared" si="209"/>
        <v>2247.5400000000027</v>
      </c>
      <c r="I142" s="116">
        <f t="shared" si="209"/>
        <v>1666.5000000000032</v>
      </c>
      <c r="J142" s="115">
        <f t="shared" si="210"/>
        <v>0</v>
      </c>
      <c r="K142" s="115"/>
      <c r="L142" s="115"/>
      <c r="M142" s="116"/>
      <c r="N142" s="116"/>
      <c r="O142" s="115">
        <f t="shared" si="211"/>
        <v>0</v>
      </c>
      <c r="P142" s="116">
        <f t="shared" si="212"/>
        <v>0</v>
      </c>
      <c r="Q142" s="116">
        <f t="shared" si="212"/>
        <v>0</v>
      </c>
      <c r="R142" s="116">
        <f t="shared" si="212"/>
        <v>0</v>
      </c>
      <c r="S142" s="116">
        <f t="shared" si="212"/>
        <v>0</v>
      </c>
      <c r="T142" s="115">
        <f t="shared" si="213"/>
        <v>21.58</v>
      </c>
      <c r="U142" s="116"/>
      <c r="V142" s="116"/>
      <c r="W142" s="116">
        <f t="shared" si="73"/>
        <v>10.259999999999998</v>
      </c>
      <c r="X142" s="116">
        <f t="shared" si="73"/>
        <v>11.32</v>
      </c>
      <c r="Y142" s="115">
        <f t="shared" si="214"/>
        <v>4468.6900000000032</v>
      </c>
      <c r="Z142" s="114">
        <f t="shared" si="215"/>
        <v>0</v>
      </c>
      <c r="AA142" s="114">
        <f t="shared" si="215"/>
        <v>4414.7600000000029</v>
      </c>
      <c r="AB142" s="114">
        <f t="shared" si="215"/>
        <v>6.3899999999999988</v>
      </c>
      <c r="AC142" s="114">
        <f t="shared" si="215"/>
        <v>47.539999999999992</v>
      </c>
      <c r="AD142" s="115">
        <f t="shared" si="216"/>
        <v>0</v>
      </c>
      <c r="AE142" s="115"/>
      <c r="AF142" s="115"/>
      <c r="AG142" s="115"/>
      <c r="AH142" s="115"/>
      <c r="AI142" s="115">
        <f t="shared" si="217"/>
        <v>0</v>
      </c>
      <c r="AJ142" s="115"/>
      <c r="AK142" s="115"/>
      <c r="AL142" s="115"/>
      <c r="AM142" s="115"/>
      <c r="AN142" s="115">
        <f t="shared" si="218"/>
        <v>0</v>
      </c>
      <c r="AO142" s="115"/>
      <c r="AP142" s="115"/>
      <c r="AQ142" s="115">
        <f t="shared" si="219"/>
        <v>0</v>
      </c>
      <c r="AR142" s="115">
        <f t="shared" si="219"/>
        <v>0</v>
      </c>
      <c r="AS142" s="115">
        <f t="shared" si="220"/>
        <v>16271.220000000012</v>
      </c>
      <c r="AT142" s="115">
        <f t="shared" si="221"/>
        <v>12982.46000000001</v>
      </c>
      <c r="AU142" s="115">
        <f t="shared" si="221"/>
        <v>1878.4400000000023</v>
      </c>
      <c r="AV142" s="115">
        <f t="shared" si="221"/>
        <v>312.06000000000029</v>
      </c>
      <c r="AW142" s="115">
        <f t="shared" si="221"/>
        <v>1098.26</v>
      </c>
      <c r="AX142" s="115">
        <f t="shared" si="222"/>
        <v>0</v>
      </c>
      <c r="AY142" s="115"/>
      <c r="AZ142" s="115"/>
      <c r="BA142" s="115"/>
      <c r="BB142" s="115"/>
      <c r="BC142" s="115">
        <f t="shared" si="223"/>
        <v>0</v>
      </c>
      <c r="BD142" s="115"/>
      <c r="BE142" s="115"/>
      <c r="BF142" s="115"/>
      <c r="BG142" s="115"/>
      <c r="BH142" s="115">
        <f t="shared" si="224"/>
        <v>0</v>
      </c>
      <c r="BI142" s="115"/>
      <c r="BJ142" s="115"/>
      <c r="BK142" s="115"/>
      <c r="BL142" s="115"/>
      <c r="BM142" s="115">
        <f t="shared" si="225"/>
        <v>0</v>
      </c>
      <c r="BN142" s="115">
        <f t="shared" si="226"/>
        <v>0</v>
      </c>
      <c r="BO142" s="115">
        <f t="shared" si="226"/>
        <v>0</v>
      </c>
      <c r="BP142" s="117"/>
      <c r="BQ142" s="117"/>
      <c r="BR142" s="115">
        <f t="shared" si="227"/>
        <v>0</v>
      </c>
      <c r="BS142" s="118">
        <f t="shared" si="228"/>
        <v>0</v>
      </c>
      <c r="BT142" s="118">
        <f t="shared" si="228"/>
        <v>0</v>
      </c>
      <c r="BU142" s="119"/>
      <c r="BV142" s="119"/>
      <c r="BW142" s="115">
        <f t="shared" si="229"/>
        <v>0</v>
      </c>
      <c r="BX142" s="118">
        <f t="shared" si="230"/>
        <v>0</v>
      </c>
      <c r="BY142" s="118">
        <f t="shared" si="230"/>
        <v>0</v>
      </c>
      <c r="BZ142" s="119"/>
      <c r="CA142" s="119"/>
      <c r="CB142" s="120">
        <f t="shared" si="2"/>
        <v>30653.990000000034</v>
      </c>
      <c r="CC142" s="115">
        <f t="shared" si="231"/>
        <v>16271.220000000012</v>
      </c>
      <c r="CD142" s="117">
        <f t="shared" si="232"/>
        <v>12982.46000000001</v>
      </c>
      <c r="CE142" s="117">
        <f t="shared" si="232"/>
        <v>1878.4400000000023</v>
      </c>
      <c r="CF142" s="117">
        <f t="shared" si="232"/>
        <v>312.06000000000029</v>
      </c>
      <c r="CG142" s="117">
        <f t="shared" si="232"/>
        <v>1098.26</v>
      </c>
      <c r="CH142" s="115">
        <f t="shared" si="233"/>
        <v>9914.0800000000181</v>
      </c>
      <c r="CI142" s="117">
        <f t="shared" si="234"/>
        <v>1720.4600000000003</v>
      </c>
      <c r="CJ142" s="117">
        <f t="shared" si="234"/>
        <v>4301.1600000000117</v>
      </c>
      <c r="CK142" s="117">
        <f t="shared" si="234"/>
        <v>2237.2800000000025</v>
      </c>
      <c r="CL142" s="117">
        <f t="shared" si="234"/>
        <v>1655.1800000000032</v>
      </c>
      <c r="CM142" s="115">
        <f t="shared" si="235"/>
        <v>4468.6900000000032</v>
      </c>
      <c r="CN142" s="117">
        <f t="shared" si="236"/>
        <v>0</v>
      </c>
      <c r="CO142" s="117">
        <f t="shared" si="236"/>
        <v>4414.7600000000029</v>
      </c>
      <c r="CP142" s="117">
        <f t="shared" si="236"/>
        <v>6.3899999999999988</v>
      </c>
      <c r="CQ142" s="117">
        <f t="shared" si="236"/>
        <v>47.539999999999992</v>
      </c>
    </row>
    <row r="143" spans="1:96" s="171" customFormat="1" ht="11.1" hidden="1" customHeight="1" x14ac:dyDescent="0.2">
      <c r="A143" s="196">
        <v>47</v>
      </c>
      <c r="B143" s="113" t="s">
        <v>41</v>
      </c>
      <c r="C143" s="114">
        <v>209554</v>
      </c>
      <c r="D143" s="114">
        <f t="shared" si="207"/>
        <v>35621.169999999933</v>
      </c>
      <c r="E143" s="115">
        <f t="shared" si="208"/>
        <v>35048.329999999936</v>
      </c>
      <c r="F143" s="116">
        <f t="shared" si="209"/>
        <v>13515.69999999997</v>
      </c>
      <c r="G143" s="116">
        <f t="shared" si="209"/>
        <v>19274.799999999963</v>
      </c>
      <c r="H143" s="116">
        <f t="shared" si="209"/>
        <v>1391.4800000000005</v>
      </c>
      <c r="I143" s="116">
        <f t="shared" si="209"/>
        <v>866.35000000000014</v>
      </c>
      <c r="J143" s="115">
        <f t="shared" si="210"/>
        <v>0</v>
      </c>
      <c r="K143" s="115"/>
      <c r="L143" s="115"/>
      <c r="M143" s="116"/>
      <c r="N143" s="116"/>
      <c r="O143" s="115">
        <f t="shared" si="211"/>
        <v>0</v>
      </c>
      <c r="P143" s="116">
        <f t="shared" si="212"/>
        <v>0</v>
      </c>
      <c r="Q143" s="116">
        <f t="shared" si="212"/>
        <v>0</v>
      </c>
      <c r="R143" s="116">
        <f t="shared" si="212"/>
        <v>0</v>
      </c>
      <c r="S143" s="116">
        <f t="shared" si="212"/>
        <v>0</v>
      </c>
      <c r="T143" s="115">
        <f t="shared" si="213"/>
        <v>0</v>
      </c>
      <c r="U143" s="116"/>
      <c r="V143" s="116"/>
      <c r="W143" s="116">
        <f t="shared" si="73"/>
        <v>0</v>
      </c>
      <c r="X143" s="116">
        <f t="shared" si="73"/>
        <v>0</v>
      </c>
      <c r="Y143" s="115">
        <f t="shared" si="214"/>
        <v>542.91999999999996</v>
      </c>
      <c r="Z143" s="114">
        <f t="shared" si="215"/>
        <v>0</v>
      </c>
      <c r="AA143" s="114">
        <f t="shared" si="215"/>
        <v>532.54999999999995</v>
      </c>
      <c r="AB143" s="114">
        <f t="shared" si="215"/>
        <v>7.3400000000000007</v>
      </c>
      <c r="AC143" s="114">
        <f t="shared" si="215"/>
        <v>3.0299999999999994</v>
      </c>
      <c r="AD143" s="115">
        <f t="shared" si="216"/>
        <v>0</v>
      </c>
      <c r="AE143" s="115"/>
      <c r="AF143" s="115"/>
      <c r="AG143" s="115"/>
      <c r="AH143" s="115"/>
      <c r="AI143" s="115">
        <f t="shared" si="217"/>
        <v>0</v>
      </c>
      <c r="AJ143" s="115"/>
      <c r="AK143" s="115"/>
      <c r="AL143" s="115"/>
      <c r="AM143" s="115"/>
      <c r="AN143" s="115">
        <f t="shared" si="218"/>
        <v>0</v>
      </c>
      <c r="AO143" s="115"/>
      <c r="AP143" s="115"/>
      <c r="AQ143" s="115">
        <f t="shared" si="219"/>
        <v>0</v>
      </c>
      <c r="AR143" s="115">
        <f t="shared" si="219"/>
        <v>0</v>
      </c>
      <c r="AS143" s="115">
        <f t="shared" si="220"/>
        <v>29.92</v>
      </c>
      <c r="AT143" s="115">
        <f t="shared" si="221"/>
        <v>0.24</v>
      </c>
      <c r="AU143" s="115">
        <f t="shared" si="221"/>
        <v>25.020000000000003</v>
      </c>
      <c r="AV143" s="115">
        <f t="shared" si="221"/>
        <v>4.5900000000000007</v>
      </c>
      <c r="AW143" s="115">
        <f t="shared" si="221"/>
        <v>7.0000000000000007E-2</v>
      </c>
      <c r="AX143" s="115">
        <f t="shared" si="222"/>
        <v>0</v>
      </c>
      <c r="AY143" s="115"/>
      <c r="AZ143" s="115"/>
      <c r="BA143" s="115"/>
      <c r="BB143" s="115"/>
      <c r="BC143" s="115">
        <f t="shared" si="223"/>
        <v>0</v>
      </c>
      <c r="BD143" s="115"/>
      <c r="BE143" s="115"/>
      <c r="BF143" s="115"/>
      <c r="BG143" s="115"/>
      <c r="BH143" s="115">
        <f t="shared" si="224"/>
        <v>0</v>
      </c>
      <c r="BI143" s="115"/>
      <c r="BJ143" s="115"/>
      <c r="BK143" s="115"/>
      <c r="BL143" s="115"/>
      <c r="BM143" s="115">
        <f t="shared" si="225"/>
        <v>0</v>
      </c>
      <c r="BN143" s="115">
        <f t="shared" si="226"/>
        <v>0</v>
      </c>
      <c r="BO143" s="115">
        <f t="shared" si="226"/>
        <v>0</v>
      </c>
      <c r="BP143" s="117"/>
      <c r="BQ143" s="117"/>
      <c r="BR143" s="115">
        <f t="shared" si="227"/>
        <v>0</v>
      </c>
      <c r="BS143" s="118">
        <f t="shared" si="228"/>
        <v>0</v>
      </c>
      <c r="BT143" s="118">
        <f t="shared" si="228"/>
        <v>0</v>
      </c>
      <c r="BU143" s="119"/>
      <c r="BV143" s="119"/>
      <c r="BW143" s="115">
        <f t="shared" si="229"/>
        <v>38.930000000000007</v>
      </c>
      <c r="BX143" s="118">
        <f t="shared" si="230"/>
        <v>0</v>
      </c>
      <c r="BY143" s="118">
        <f t="shared" si="230"/>
        <v>38.930000000000007</v>
      </c>
      <c r="BZ143" s="119"/>
      <c r="CA143" s="119"/>
      <c r="CB143" s="120">
        <f t="shared" si="2"/>
        <v>35660.099999999933</v>
      </c>
      <c r="CC143" s="115">
        <f t="shared" si="231"/>
        <v>29.92</v>
      </c>
      <c r="CD143" s="117">
        <f t="shared" si="232"/>
        <v>0.24</v>
      </c>
      <c r="CE143" s="117">
        <f t="shared" si="232"/>
        <v>25.020000000000003</v>
      </c>
      <c r="CF143" s="117">
        <f t="shared" si="232"/>
        <v>4.5900000000000007</v>
      </c>
      <c r="CG143" s="117">
        <f t="shared" si="232"/>
        <v>7.0000000000000007E-2</v>
      </c>
      <c r="CH143" s="115">
        <f t="shared" si="233"/>
        <v>35087.259999999937</v>
      </c>
      <c r="CI143" s="117">
        <f t="shared" si="234"/>
        <v>13515.69999999997</v>
      </c>
      <c r="CJ143" s="117">
        <f t="shared" si="234"/>
        <v>19313.729999999963</v>
      </c>
      <c r="CK143" s="117">
        <f t="shared" si="234"/>
        <v>1391.4800000000005</v>
      </c>
      <c r="CL143" s="117">
        <f t="shared" si="234"/>
        <v>866.35000000000014</v>
      </c>
      <c r="CM143" s="115">
        <f t="shared" si="235"/>
        <v>542.91999999999996</v>
      </c>
      <c r="CN143" s="117">
        <f t="shared" si="236"/>
        <v>0</v>
      </c>
      <c r="CO143" s="117">
        <f t="shared" si="236"/>
        <v>532.54999999999995</v>
      </c>
      <c r="CP143" s="117">
        <f t="shared" si="236"/>
        <v>7.3400000000000007</v>
      </c>
      <c r="CQ143" s="117">
        <f t="shared" si="236"/>
        <v>3.0299999999999994</v>
      </c>
    </row>
    <row r="144" spans="1:96" s="171" customFormat="1" ht="11.1" hidden="1" customHeight="1" x14ac:dyDescent="0.2">
      <c r="A144" s="196">
        <v>48</v>
      </c>
      <c r="B144" s="113" t="s">
        <v>43</v>
      </c>
      <c r="C144" s="114">
        <v>269442</v>
      </c>
      <c r="D144" s="114">
        <f t="shared" si="207"/>
        <v>10688.510000000011</v>
      </c>
      <c r="E144" s="115">
        <f t="shared" si="208"/>
        <v>3653.3400000000097</v>
      </c>
      <c r="F144" s="116">
        <f t="shared" si="209"/>
        <v>1316.1200000000006</v>
      </c>
      <c r="G144" s="116">
        <f t="shared" si="209"/>
        <v>2267.080000000009</v>
      </c>
      <c r="H144" s="116">
        <f t="shared" si="209"/>
        <v>67.97</v>
      </c>
      <c r="I144" s="116">
        <f t="shared" si="209"/>
        <v>2.17</v>
      </c>
      <c r="J144" s="115">
        <f t="shared" si="210"/>
        <v>0</v>
      </c>
      <c r="K144" s="115"/>
      <c r="L144" s="115"/>
      <c r="M144" s="116"/>
      <c r="N144" s="116"/>
      <c r="O144" s="115">
        <f t="shared" si="211"/>
        <v>0</v>
      </c>
      <c r="P144" s="116">
        <f t="shared" si="212"/>
        <v>0</v>
      </c>
      <c r="Q144" s="116">
        <f t="shared" si="212"/>
        <v>0</v>
      </c>
      <c r="R144" s="116">
        <f t="shared" si="212"/>
        <v>0</v>
      </c>
      <c r="S144" s="116">
        <f t="shared" si="212"/>
        <v>0</v>
      </c>
      <c r="T144" s="115">
        <f t="shared" si="213"/>
        <v>40.969999999999992</v>
      </c>
      <c r="U144" s="116">
        <v>39.959999999999987</v>
      </c>
      <c r="V144" s="116"/>
      <c r="W144" s="116">
        <f t="shared" si="73"/>
        <v>0.42000000000000004</v>
      </c>
      <c r="X144" s="116">
        <f t="shared" si="73"/>
        <v>0.59</v>
      </c>
      <c r="Y144" s="115">
        <f t="shared" si="214"/>
        <v>7035.1700000000019</v>
      </c>
      <c r="Z144" s="114">
        <f t="shared" si="215"/>
        <v>473.83999999999992</v>
      </c>
      <c r="AA144" s="114">
        <f t="shared" si="215"/>
        <v>5989.3600000000024</v>
      </c>
      <c r="AB144" s="114">
        <f t="shared" si="215"/>
        <v>546.03000000000009</v>
      </c>
      <c r="AC144" s="114">
        <f t="shared" si="215"/>
        <v>25.939999999999998</v>
      </c>
      <c r="AD144" s="115">
        <f t="shared" si="216"/>
        <v>0</v>
      </c>
      <c r="AE144" s="115"/>
      <c r="AF144" s="115"/>
      <c r="AG144" s="115"/>
      <c r="AH144" s="115"/>
      <c r="AI144" s="115">
        <f t="shared" si="217"/>
        <v>0</v>
      </c>
      <c r="AJ144" s="115"/>
      <c r="AK144" s="115"/>
      <c r="AL144" s="115"/>
      <c r="AM144" s="115"/>
      <c r="AN144" s="115">
        <f t="shared" si="218"/>
        <v>34.119999999999997</v>
      </c>
      <c r="AO144" s="115"/>
      <c r="AP144" s="115">
        <v>11.209999999999999</v>
      </c>
      <c r="AQ144" s="115">
        <f t="shared" si="219"/>
        <v>22.91</v>
      </c>
      <c r="AR144" s="115">
        <f t="shared" si="219"/>
        <v>0</v>
      </c>
      <c r="AS144" s="115">
        <f t="shared" si="220"/>
        <v>0</v>
      </c>
      <c r="AT144" s="115">
        <f t="shared" si="221"/>
        <v>0</v>
      </c>
      <c r="AU144" s="115">
        <f t="shared" si="221"/>
        <v>0</v>
      </c>
      <c r="AV144" s="115">
        <f t="shared" si="221"/>
        <v>0</v>
      </c>
      <c r="AW144" s="115">
        <f t="shared" si="221"/>
        <v>0</v>
      </c>
      <c r="AX144" s="115">
        <f t="shared" si="222"/>
        <v>0</v>
      </c>
      <c r="AY144" s="115"/>
      <c r="AZ144" s="115"/>
      <c r="BA144" s="115"/>
      <c r="BB144" s="115"/>
      <c r="BC144" s="115">
        <f t="shared" si="223"/>
        <v>0</v>
      </c>
      <c r="BD144" s="115"/>
      <c r="BE144" s="115"/>
      <c r="BF144" s="115"/>
      <c r="BG144" s="115"/>
      <c r="BH144" s="115">
        <f t="shared" si="224"/>
        <v>0</v>
      </c>
      <c r="BI144" s="115"/>
      <c r="BJ144" s="115"/>
      <c r="BK144" s="115"/>
      <c r="BL144" s="115"/>
      <c r="BM144" s="115">
        <f t="shared" si="225"/>
        <v>0</v>
      </c>
      <c r="BN144" s="115">
        <f t="shared" si="226"/>
        <v>0</v>
      </c>
      <c r="BO144" s="115">
        <f t="shared" si="226"/>
        <v>0</v>
      </c>
      <c r="BP144" s="117"/>
      <c r="BQ144" s="117"/>
      <c r="BR144" s="115">
        <f t="shared" si="227"/>
        <v>0</v>
      </c>
      <c r="BS144" s="118">
        <f t="shared" si="228"/>
        <v>0</v>
      </c>
      <c r="BT144" s="118">
        <f t="shared" si="228"/>
        <v>0</v>
      </c>
      <c r="BU144" s="119"/>
      <c r="BV144" s="119"/>
      <c r="BW144" s="115">
        <f t="shared" si="229"/>
        <v>40.209999999999994</v>
      </c>
      <c r="BX144" s="118">
        <f t="shared" si="230"/>
        <v>19.619999999999997</v>
      </c>
      <c r="BY144" s="118">
        <f t="shared" si="230"/>
        <v>20.59</v>
      </c>
      <c r="BZ144" s="119"/>
      <c r="CA144" s="119"/>
      <c r="CB144" s="120">
        <f t="shared" si="2"/>
        <v>10653.630000000012</v>
      </c>
      <c r="CC144" s="115">
        <f t="shared" si="231"/>
        <v>0</v>
      </c>
      <c r="CD144" s="117">
        <f t="shared" si="232"/>
        <v>0</v>
      </c>
      <c r="CE144" s="117">
        <f t="shared" si="232"/>
        <v>0</v>
      </c>
      <c r="CF144" s="117">
        <f t="shared" si="232"/>
        <v>0</v>
      </c>
      <c r="CG144" s="117">
        <f t="shared" si="232"/>
        <v>0</v>
      </c>
      <c r="CH144" s="115">
        <f t="shared" si="233"/>
        <v>3652.5800000000099</v>
      </c>
      <c r="CI144" s="117">
        <f t="shared" si="234"/>
        <v>1295.7800000000004</v>
      </c>
      <c r="CJ144" s="117">
        <f t="shared" si="234"/>
        <v>2287.6700000000092</v>
      </c>
      <c r="CK144" s="117">
        <f t="shared" si="234"/>
        <v>67.55</v>
      </c>
      <c r="CL144" s="117">
        <f t="shared" si="234"/>
        <v>1.58</v>
      </c>
      <c r="CM144" s="115">
        <f t="shared" si="235"/>
        <v>7001.050000000002</v>
      </c>
      <c r="CN144" s="117">
        <f t="shared" si="236"/>
        <v>473.83999999999992</v>
      </c>
      <c r="CO144" s="117">
        <f t="shared" si="236"/>
        <v>5978.1500000000024</v>
      </c>
      <c r="CP144" s="117">
        <f t="shared" si="236"/>
        <v>523.12000000000012</v>
      </c>
      <c r="CQ144" s="117">
        <f t="shared" si="236"/>
        <v>25.939999999999998</v>
      </c>
    </row>
    <row r="145" spans="1:95" s="171" customFormat="1" ht="11.1" hidden="1" customHeight="1" x14ac:dyDescent="0.2">
      <c r="A145" s="196">
        <v>49</v>
      </c>
      <c r="B145" s="113" t="s">
        <v>39</v>
      </c>
      <c r="C145" s="114">
        <v>687156</v>
      </c>
      <c r="D145" s="114">
        <f t="shared" si="207"/>
        <v>173214.17999999993</v>
      </c>
      <c r="E145" s="115">
        <f t="shared" si="208"/>
        <v>43262.699999999968</v>
      </c>
      <c r="F145" s="116">
        <f t="shared" si="209"/>
        <v>11972.929999999997</v>
      </c>
      <c r="G145" s="116">
        <f t="shared" si="209"/>
        <v>28474.939999999977</v>
      </c>
      <c r="H145" s="116">
        <f t="shared" si="209"/>
        <v>1796.4500000000003</v>
      </c>
      <c r="I145" s="116">
        <f t="shared" si="209"/>
        <v>1018.3800000000001</v>
      </c>
      <c r="J145" s="115">
        <f t="shared" si="210"/>
        <v>0</v>
      </c>
      <c r="K145" s="115"/>
      <c r="L145" s="115"/>
      <c r="M145" s="116"/>
      <c r="N145" s="116"/>
      <c r="O145" s="115">
        <f t="shared" si="211"/>
        <v>10437.490000000003</v>
      </c>
      <c r="P145" s="116">
        <f t="shared" si="212"/>
        <v>370.65999999999991</v>
      </c>
      <c r="Q145" s="116">
        <f t="shared" si="212"/>
        <v>8423.7400000000034</v>
      </c>
      <c r="R145" s="116">
        <f t="shared" si="212"/>
        <v>740.48</v>
      </c>
      <c r="S145" s="116">
        <f t="shared" si="212"/>
        <v>902.61000000000024</v>
      </c>
      <c r="T145" s="115">
        <f t="shared" si="213"/>
        <v>622.43000000000006</v>
      </c>
      <c r="U145" s="116"/>
      <c r="V145" s="116">
        <v>530.47</v>
      </c>
      <c r="W145" s="116">
        <f t="shared" si="73"/>
        <v>29.969999999999992</v>
      </c>
      <c r="X145" s="116">
        <f t="shared" si="73"/>
        <v>61.989999999999988</v>
      </c>
      <c r="Y145" s="115">
        <f t="shared" si="214"/>
        <v>98721.65999999996</v>
      </c>
      <c r="Z145" s="114">
        <f t="shared" si="215"/>
        <v>13823.900000000005</v>
      </c>
      <c r="AA145" s="114">
        <f t="shared" si="215"/>
        <v>74654.129999999946</v>
      </c>
      <c r="AB145" s="114">
        <f t="shared" si="215"/>
        <v>5898.7900000000027</v>
      </c>
      <c r="AC145" s="114">
        <f t="shared" si="215"/>
        <v>4344.8399999999965</v>
      </c>
      <c r="AD145" s="115">
        <f t="shared" si="216"/>
        <v>1318.3599999999997</v>
      </c>
      <c r="AE145" s="115">
        <v>1017.7799999999997</v>
      </c>
      <c r="AF145" s="115">
        <v>157.38999999999999</v>
      </c>
      <c r="AG145" s="115">
        <v>30.68</v>
      </c>
      <c r="AH145" s="115">
        <v>112.51</v>
      </c>
      <c r="AI145" s="115">
        <f t="shared" si="217"/>
        <v>0</v>
      </c>
      <c r="AJ145" s="115"/>
      <c r="AK145" s="115"/>
      <c r="AL145" s="115"/>
      <c r="AM145" s="115"/>
      <c r="AN145" s="115">
        <f t="shared" si="218"/>
        <v>9081.9500000000007</v>
      </c>
      <c r="AO145" s="115">
        <v>1143.8799999999999</v>
      </c>
      <c r="AP145" s="115">
        <v>5571.81</v>
      </c>
      <c r="AQ145" s="115">
        <f t="shared" si="219"/>
        <v>874.40000000000032</v>
      </c>
      <c r="AR145" s="115">
        <f t="shared" si="219"/>
        <v>1491.86</v>
      </c>
      <c r="AS145" s="115">
        <f t="shared" si="220"/>
        <v>31229.819999999992</v>
      </c>
      <c r="AT145" s="115">
        <f t="shared" si="221"/>
        <v>30245.859999999993</v>
      </c>
      <c r="AU145" s="115">
        <f t="shared" si="221"/>
        <v>708.63999999999987</v>
      </c>
      <c r="AV145" s="115">
        <f t="shared" si="221"/>
        <v>185.43</v>
      </c>
      <c r="AW145" s="115">
        <f t="shared" si="221"/>
        <v>89.889999999999986</v>
      </c>
      <c r="AX145" s="115">
        <f t="shared" si="222"/>
        <v>0</v>
      </c>
      <c r="AY145" s="115"/>
      <c r="AZ145" s="115"/>
      <c r="BA145" s="115"/>
      <c r="BB145" s="115"/>
      <c r="BC145" s="115">
        <f t="shared" si="223"/>
        <v>0</v>
      </c>
      <c r="BD145" s="115"/>
      <c r="BE145" s="115"/>
      <c r="BF145" s="115"/>
      <c r="BG145" s="115"/>
      <c r="BH145" s="115">
        <f t="shared" si="224"/>
        <v>398.61</v>
      </c>
      <c r="BI145" s="115">
        <v>78.100000000000009</v>
      </c>
      <c r="BJ145" s="115">
        <v>209.62</v>
      </c>
      <c r="BK145" s="115">
        <v>95.28</v>
      </c>
      <c r="BL145" s="115">
        <v>15.609999999999996</v>
      </c>
      <c r="BM145" s="115">
        <f t="shared" si="225"/>
        <v>0</v>
      </c>
      <c r="BN145" s="115">
        <f t="shared" si="226"/>
        <v>0</v>
      </c>
      <c r="BO145" s="115">
        <f t="shared" si="226"/>
        <v>0</v>
      </c>
      <c r="BP145" s="117"/>
      <c r="BQ145" s="117"/>
      <c r="BR145" s="115">
        <f t="shared" si="227"/>
        <v>169.63000000000002</v>
      </c>
      <c r="BS145" s="118">
        <f t="shared" si="228"/>
        <v>153.30000000000001</v>
      </c>
      <c r="BT145" s="118">
        <f t="shared" si="228"/>
        <v>16.330000000000002</v>
      </c>
      <c r="BU145" s="119"/>
      <c r="BV145" s="119"/>
      <c r="BW145" s="115">
        <f t="shared" si="229"/>
        <v>0</v>
      </c>
      <c r="BX145" s="118">
        <f t="shared" si="230"/>
        <v>0</v>
      </c>
      <c r="BY145" s="118">
        <f t="shared" si="230"/>
        <v>0</v>
      </c>
      <c r="BZ145" s="119"/>
      <c r="CA145" s="119"/>
      <c r="CB145" s="120">
        <f t="shared" si="2"/>
        <v>163280.81999999995</v>
      </c>
      <c r="CC145" s="115">
        <f t="shared" si="231"/>
        <v>32149.569999999996</v>
      </c>
      <c r="CD145" s="117">
        <f t="shared" si="232"/>
        <v>31185.539999999994</v>
      </c>
      <c r="CE145" s="117">
        <f t="shared" si="232"/>
        <v>656.40999999999985</v>
      </c>
      <c r="CF145" s="117">
        <f t="shared" si="232"/>
        <v>120.83000000000001</v>
      </c>
      <c r="CG145" s="117">
        <f t="shared" si="232"/>
        <v>186.79</v>
      </c>
      <c r="CH145" s="115">
        <f t="shared" si="233"/>
        <v>32202.77999999997</v>
      </c>
      <c r="CI145" s="117">
        <f t="shared" si="234"/>
        <v>11602.269999999997</v>
      </c>
      <c r="CJ145" s="117">
        <f t="shared" si="234"/>
        <v>19520.729999999974</v>
      </c>
      <c r="CK145" s="117">
        <f t="shared" si="234"/>
        <v>1026.0000000000002</v>
      </c>
      <c r="CL145" s="117">
        <f t="shared" si="234"/>
        <v>53.77999999999988</v>
      </c>
      <c r="CM145" s="115">
        <f t="shared" si="235"/>
        <v>98928.469999999972</v>
      </c>
      <c r="CN145" s="117">
        <f t="shared" si="236"/>
        <v>12186.200000000006</v>
      </c>
      <c r="CO145" s="117">
        <f t="shared" si="236"/>
        <v>77364.999999999956</v>
      </c>
      <c r="CP145" s="117">
        <f t="shared" si="236"/>
        <v>5734.1900000000023</v>
      </c>
      <c r="CQ145" s="117">
        <f t="shared" si="236"/>
        <v>3643.0799999999967</v>
      </c>
    </row>
    <row r="146" spans="1:95" s="171" customFormat="1" ht="11.1" hidden="1" customHeight="1" x14ac:dyDescent="0.2">
      <c r="A146" s="196">
        <v>50</v>
      </c>
      <c r="B146" s="113" t="s">
        <v>42</v>
      </c>
      <c r="C146" s="114">
        <v>403966</v>
      </c>
      <c r="D146" s="114">
        <f t="shared" si="207"/>
        <v>71717.850000000035</v>
      </c>
      <c r="E146" s="115">
        <f t="shared" si="208"/>
        <v>29857.270000000026</v>
      </c>
      <c r="F146" s="116">
        <f t="shared" si="209"/>
        <v>15880.880000000001</v>
      </c>
      <c r="G146" s="116">
        <f t="shared" si="209"/>
        <v>10213.750000000022</v>
      </c>
      <c r="H146" s="116">
        <f t="shared" si="209"/>
        <v>1811.6100000000033</v>
      </c>
      <c r="I146" s="116">
        <f t="shared" si="209"/>
        <v>1951.0299999999997</v>
      </c>
      <c r="J146" s="115">
        <f t="shared" si="210"/>
        <v>0</v>
      </c>
      <c r="K146" s="115"/>
      <c r="L146" s="115"/>
      <c r="M146" s="116"/>
      <c r="N146" s="116"/>
      <c r="O146" s="115">
        <f t="shared" si="211"/>
        <v>293.06</v>
      </c>
      <c r="P146" s="116">
        <f t="shared" si="212"/>
        <v>44.49</v>
      </c>
      <c r="Q146" s="116">
        <f t="shared" si="212"/>
        <v>111.03999999999999</v>
      </c>
      <c r="R146" s="116">
        <f t="shared" si="212"/>
        <v>66.150000000000006</v>
      </c>
      <c r="S146" s="116">
        <f t="shared" si="212"/>
        <v>71.379999999999981</v>
      </c>
      <c r="T146" s="115">
        <f t="shared" si="213"/>
        <v>18.63</v>
      </c>
      <c r="U146" s="116">
        <v>3.0300000000000002</v>
      </c>
      <c r="V146" s="116">
        <v>3.1100000000000003</v>
      </c>
      <c r="W146" s="116">
        <f t="shared" si="73"/>
        <v>7.1299999999999981</v>
      </c>
      <c r="X146" s="116">
        <f t="shared" si="73"/>
        <v>5.36</v>
      </c>
      <c r="Y146" s="115">
        <f t="shared" si="214"/>
        <v>9861.9</v>
      </c>
      <c r="Z146" s="114">
        <f t="shared" si="215"/>
        <v>3999.5200000000004</v>
      </c>
      <c r="AA146" s="114">
        <f t="shared" si="215"/>
        <v>4973.0099999999984</v>
      </c>
      <c r="AB146" s="114">
        <f t="shared" si="215"/>
        <v>783.67999999999972</v>
      </c>
      <c r="AC146" s="114">
        <f t="shared" si="215"/>
        <v>105.69</v>
      </c>
      <c r="AD146" s="115">
        <f t="shared" si="216"/>
        <v>0</v>
      </c>
      <c r="AE146" s="115"/>
      <c r="AF146" s="115"/>
      <c r="AG146" s="115"/>
      <c r="AH146" s="115"/>
      <c r="AI146" s="115">
        <f t="shared" si="217"/>
        <v>0</v>
      </c>
      <c r="AJ146" s="115"/>
      <c r="AK146" s="115"/>
      <c r="AL146" s="115"/>
      <c r="AM146" s="115"/>
      <c r="AN146" s="115">
        <f t="shared" si="218"/>
        <v>0</v>
      </c>
      <c r="AO146" s="115"/>
      <c r="AP146" s="115"/>
      <c r="AQ146" s="115">
        <f t="shared" si="219"/>
        <v>0</v>
      </c>
      <c r="AR146" s="115">
        <f t="shared" si="219"/>
        <v>0</v>
      </c>
      <c r="AS146" s="115">
        <f t="shared" si="220"/>
        <v>31998.68</v>
      </c>
      <c r="AT146" s="115">
        <f t="shared" si="221"/>
        <v>24315.629999999997</v>
      </c>
      <c r="AU146" s="115">
        <f t="shared" si="221"/>
        <v>4847.630000000001</v>
      </c>
      <c r="AV146" s="115">
        <f t="shared" si="221"/>
        <v>1358.04</v>
      </c>
      <c r="AW146" s="115">
        <f t="shared" si="221"/>
        <v>1477.3800000000008</v>
      </c>
      <c r="AX146" s="115">
        <f t="shared" si="222"/>
        <v>0</v>
      </c>
      <c r="AY146" s="115"/>
      <c r="AZ146" s="115"/>
      <c r="BA146" s="115"/>
      <c r="BB146" s="115"/>
      <c r="BC146" s="115">
        <f t="shared" si="223"/>
        <v>0</v>
      </c>
      <c r="BD146" s="115"/>
      <c r="BE146" s="115"/>
      <c r="BF146" s="115"/>
      <c r="BG146" s="115"/>
      <c r="BH146" s="115">
        <f t="shared" si="224"/>
        <v>3.99</v>
      </c>
      <c r="BI146" s="115"/>
      <c r="BJ146" s="115"/>
      <c r="BK146" s="115">
        <v>3.99</v>
      </c>
      <c r="BL146" s="115"/>
      <c r="BM146" s="115">
        <f t="shared" si="225"/>
        <v>0</v>
      </c>
      <c r="BN146" s="115">
        <f t="shared" si="226"/>
        <v>0</v>
      </c>
      <c r="BO146" s="115">
        <f t="shared" si="226"/>
        <v>0</v>
      </c>
      <c r="BP146" s="117"/>
      <c r="BQ146" s="117"/>
      <c r="BR146" s="115">
        <f t="shared" si="227"/>
        <v>0</v>
      </c>
      <c r="BS146" s="118">
        <f t="shared" si="228"/>
        <v>0</v>
      </c>
      <c r="BT146" s="118">
        <f t="shared" si="228"/>
        <v>0</v>
      </c>
      <c r="BU146" s="119"/>
      <c r="BV146" s="119"/>
      <c r="BW146" s="115">
        <f t="shared" si="229"/>
        <v>332.79</v>
      </c>
      <c r="BX146" s="118">
        <f t="shared" si="230"/>
        <v>209.55</v>
      </c>
      <c r="BY146" s="118">
        <f t="shared" si="230"/>
        <v>123.24000000000001</v>
      </c>
      <c r="BZ146" s="119"/>
      <c r="CA146" s="119"/>
      <c r="CB146" s="120">
        <f t="shared" si="2"/>
        <v>72028.020000000019</v>
      </c>
      <c r="CC146" s="115">
        <f t="shared" si="231"/>
        <v>31994.69</v>
      </c>
      <c r="CD146" s="117">
        <f t="shared" si="232"/>
        <v>24315.629999999997</v>
      </c>
      <c r="CE146" s="117">
        <f t="shared" si="232"/>
        <v>4847.630000000001</v>
      </c>
      <c r="CF146" s="117">
        <f t="shared" si="232"/>
        <v>1354.05</v>
      </c>
      <c r="CG146" s="117">
        <f t="shared" si="232"/>
        <v>1477.3800000000008</v>
      </c>
      <c r="CH146" s="115">
        <f t="shared" si="233"/>
        <v>29878.370000000024</v>
      </c>
      <c r="CI146" s="117">
        <f t="shared" si="234"/>
        <v>16042.91</v>
      </c>
      <c r="CJ146" s="117">
        <f t="shared" si="234"/>
        <v>10222.84000000002</v>
      </c>
      <c r="CK146" s="117">
        <f t="shared" si="234"/>
        <v>1738.3300000000031</v>
      </c>
      <c r="CL146" s="117">
        <f t="shared" si="234"/>
        <v>1874.29</v>
      </c>
      <c r="CM146" s="115">
        <f t="shared" si="235"/>
        <v>10154.959999999997</v>
      </c>
      <c r="CN146" s="117">
        <f t="shared" si="236"/>
        <v>4044.01</v>
      </c>
      <c r="CO146" s="117">
        <f t="shared" si="236"/>
        <v>5084.0499999999984</v>
      </c>
      <c r="CP146" s="117">
        <f t="shared" si="236"/>
        <v>849.8299999999997</v>
      </c>
      <c r="CQ146" s="117">
        <f t="shared" si="236"/>
        <v>177.07</v>
      </c>
    </row>
    <row r="147" spans="1:95" s="169" customFormat="1" ht="11.1" hidden="1" customHeight="1" x14ac:dyDescent="0.2">
      <c r="A147" s="199" t="s">
        <v>113</v>
      </c>
      <c r="B147" s="199" t="s">
        <v>114</v>
      </c>
      <c r="C147" s="116">
        <f>SUM(C148:C160)</f>
        <v>4055324</v>
      </c>
      <c r="D147" s="116">
        <f t="shared" ref="D147:BO147" si="237">SUM(D148:D160)</f>
        <v>370761.44999999984</v>
      </c>
      <c r="E147" s="116">
        <f t="shared" si="237"/>
        <v>130019.49999999987</v>
      </c>
      <c r="F147" s="116">
        <f t="shared" si="237"/>
        <v>19367.690000000002</v>
      </c>
      <c r="G147" s="116">
        <f t="shared" si="237"/>
        <v>55901.249999999804</v>
      </c>
      <c r="H147" s="116">
        <f t="shared" si="237"/>
        <v>37426.480000000054</v>
      </c>
      <c r="I147" s="116">
        <f t="shared" si="237"/>
        <v>17324.079999999998</v>
      </c>
      <c r="J147" s="116">
        <f t="shared" si="237"/>
        <v>0</v>
      </c>
      <c r="K147" s="116">
        <f t="shared" si="237"/>
        <v>0</v>
      </c>
      <c r="L147" s="116">
        <f t="shared" si="237"/>
        <v>0</v>
      </c>
      <c r="M147" s="116">
        <f t="shared" si="237"/>
        <v>0</v>
      </c>
      <c r="N147" s="116">
        <f t="shared" si="237"/>
        <v>0</v>
      </c>
      <c r="O147" s="116">
        <f t="shared" si="237"/>
        <v>3909.6799999999907</v>
      </c>
      <c r="P147" s="116">
        <f t="shared" si="237"/>
        <v>1137.9500000000003</v>
      </c>
      <c r="Q147" s="116">
        <f t="shared" si="237"/>
        <v>1956.4199999999903</v>
      </c>
      <c r="R147" s="116">
        <f t="shared" si="237"/>
        <v>0</v>
      </c>
      <c r="S147" s="116">
        <f t="shared" si="237"/>
        <v>815.31</v>
      </c>
      <c r="T147" s="116">
        <f t="shared" si="237"/>
        <v>10031.990000000003</v>
      </c>
      <c r="U147" s="116">
        <f t="shared" si="237"/>
        <v>13.04</v>
      </c>
      <c r="V147" s="116">
        <f t="shared" si="237"/>
        <v>214.32</v>
      </c>
      <c r="W147" s="116">
        <f t="shared" si="73"/>
        <v>9799.6100000000042</v>
      </c>
      <c r="X147" s="116">
        <f t="shared" si="237"/>
        <v>5.0199999999999996</v>
      </c>
      <c r="Y147" s="116">
        <f t="shared" si="237"/>
        <v>159442.90999999997</v>
      </c>
      <c r="Z147" s="116">
        <f t="shared" si="237"/>
        <v>173.2</v>
      </c>
      <c r="AA147" s="116">
        <f t="shared" si="237"/>
        <v>82442.11</v>
      </c>
      <c r="AB147" s="116">
        <f t="shared" si="237"/>
        <v>60247.059999999976</v>
      </c>
      <c r="AC147" s="116">
        <f t="shared" si="237"/>
        <v>16580.539999999997</v>
      </c>
      <c r="AD147" s="116">
        <f t="shared" si="237"/>
        <v>0</v>
      </c>
      <c r="AE147" s="116">
        <f t="shared" si="237"/>
        <v>0</v>
      </c>
      <c r="AF147" s="116">
        <f t="shared" si="237"/>
        <v>0</v>
      </c>
      <c r="AG147" s="116">
        <f t="shared" si="237"/>
        <v>0</v>
      </c>
      <c r="AH147" s="116">
        <f t="shared" si="237"/>
        <v>0</v>
      </c>
      <c r="AI147" s="116">
        <f t="shared" si="237"/>
        <v>179.72</v>
      </c>
      <c r="AJ147" s="116">
        <f t="shared" si="237"/>
        <v>0</v>
      </c>
      <c r="AK147" s="116">
        <f t="shared" si="237"/>
        <v>0</v>
      </c>
      <c r="AL147" s="116">
        <f t="shared" si="237"/>
        <v>0</v>
      </c>
      <c r="AM147" s="116">
        <f t="shared" si="237"/>
        <v>179.72</v>
      </c>
      <c r="AN147" s="116">
        <f t="shared" si="237"/>
        <v>57292.809999999823</v>
      </c>
      <c r="AO147" s="116">
        <f t="shared" si="237"/>
        <v>4.12</v>
      </c>
      <c r="AP147" s="116">
        <f t="shared" si="237"/>
        <v>722.25000000000011</v>
      </c>
      <c r="AQ147" s="116">
        <f t="shared" si="237"/>
        <v>50379.389999999818</v>
      </c>
      <c r="AR147" s="116">
        <f t="shared" si="237"/>
        <v>6187.0500000000011</v>
      </c>
      <c r="AS147" s="116">
        <f t="shared" si="237"/>
        <v>81299.040000000008</v>
      </c>
      <c r="AT147" s="116">
        <f t="shared" si="237"/>
        <v>43843.040000000008</v>
      </c>
      <c r="AU147" s="116">
        <f t="shared" si="237"/>
        <v>16013.41</v>
      </c>
      <c r="AV147" s="116">
        <f t="shared" si="237"/>
        <v>5158.9199999999992</v>
      </c>
      <c r="AW147" s="116">
        <f t="shared" si="237"/>
        <v>16283.670000000002</v>
      </c>
      <c r="AX147" s="116">
        <f t="shared" si="237"/>
        <v>0</v>
      </c>
      <c r="AY147" s="116">
        <f t="shared" si="237"/>
        <v>0</v>
      </c>
      <c r="AZ147" s="116">
        <f t="shared" si="237"/>
        <v>0</v>
      </c>
      <c r="BA147" s="116">
        <f t="shared" si="237"/>
        <v>0</v>
      </c>
      <c r="BB147" s="116">
        <f t="shared" si="237"/>
        <v>0</v>
      </c>
      <c r="BC147" s="116">
        <f t="shared" si="237"/>
        <v>0</v>
      </c>
      <c r="BD147" s="116">
        <f t="shared" si="237"/>
        <v>0</v>
      </c>
      <c r="BE147" s="116">
        <f t="shared" si="237"/>
        <v>0</v>
      </c>
      <c r="BF147" s="116">
        <f t="shared" si="237"/>
        <v>0</v>
      </c>
      <c r="BG147" s="116">
        <f t="shared" si="237"/>
        <v>0</v>
      </c>
      <c r="BH147" s="116">
        <f t="shared" si="237"/>
        <v>372.28999999999996</v>
      </c>
      <c r="BI147" s="116">
        <f t="shared" si="237"/>
        <v>46.290000000000006</v>
      </c>
      <c r="BJ147" s="116">
        <f t="shared" si="237"/>
        <v>76.929999999999993</v>
      </c>
      <c r="BK147" s="116">
        <f t="shared" si="237"/>
        <v>236.17999999999998</v>
      </c>
      <c r="BL147" s="116">
        <f t="shared" si="237"/>
        <v>12.889999999999999</v>
      </c>
      <c r="BM147" s="116">
        <f t="shared" si="237"/>
        <v>0</v>
      </c>
      <c r="BN147" s="116">
        <f t="shared" si="237"/>
        <v>0</v>
      </c>
      <c r="BO147" s="116">
        <f t="shared" si="237"/>
        <v>0</v>
      </c>
      <c r="BP147" s="116">
        <f t="shared" ref="BP147:CA147" si="238">SUM(BP148:BP160)</f>
        <v>0</v>
      </c>
      <c r="BQ147" s="116">
        <f t="shared" si="238"/>
        <v>0</v>
      </c>
      <c r="BR147" s="116">
        <f t="shared" si="238"/>
        <v>965.02000000000021</v>
      </c>
      <c r="BS147" s="116">
        <f t="shared" si="238"/>
        <v>0</v>
      </c>
      <c r="BT147" s="116">
        <f t="shared" si="238"/>
        <v>965.02000000000021</v>
      </c>
      <c r="BU147" s="116">
        <f t="shared" si="238"/>
        <v>0</v>
      </c>
      <c r="BV147" s="116">
        <f t="shared" si="238"/>
        <v>0</v>
      </c>
      <c r="BW147" s="116">
        <f t="shared" si="238"/>
        <v>573.79</v>
      </c>
      <c r="BX147" s="116">
        <f t="shared" si="238"/>
        <v>62.129999999999995</v>
      </c>
      <c r="BY147" s="116">
        <f t="shared" si="238"/>
        <v>511.66</v>
      </c>
      <c r="BZ147" s="116">
        <f t="shared" si="238"/>
        <v>0</v>
      </c>
      <c r="CA147" s="116">
        <f t="shared" si="238"/>
        <v>0</v>
      </c>
      <c r="CB147" s="177">
        <f t="shared" si="2"/>
        <v>304603.17000000004</v>
      </c>
      <c r="CC147" s="116">
        <f>SUM(CC148:CC160)</f>
        <v>80926.750000000029</v>
      </c>
      <c r="CD147" s="116">
        <f>SUM(CD148:CD160)</f>
        <v>43796.750000000015</v>
      </c>
      <c r="CE147" s="116">
        <f>SUM(CE148:CE160)</f>
        <v>15936.48</v>
      </c>
      <c r="CF147" s="116">
        <f>SUM(CF148:CF160)</f>
        <v>4922.7399999999989</v>
      </c>
      <c r="CG147" s="116">
        <f>SUM(CG148:CG160)</f>
        <v>16270.779999999999</v>
      </c>
      <c r="CH147" s="116">
        <f t="shared" ref="CH147:CQ147" si="239">SUM(CH148:CH160)</f>
        <v>116831.33999999988</v>
      </c>
      <c r="CI147" s="116">
        <f t="shared" si="239"/>
        <v>18278.830000000005</v>
      </c>
      <c r="CJ147" s="116">
        <f t="shared" si="239"/>
        <v>54242.169999999824</v>
      </c>
      <c r="CK147" s="116">
        <f t="shared" si="239"/>
        <v>27626.870000000054</v>
      </c>
      <c r="CL147" s="116">
        <f t="shared" si="239"/>
        <v>16683.469999999998</v>
      </c>
      <c r="CM147" s="116">
        <f t="shared" si="239"/>
        <v>106845.08000000013</v>
      </c>
      <c r="CN147" s="116">
        <f t="shared" si="239"/>
        <v>1307.0300000000002</v>
      </c>
      <c r="CO147" s="116">
        <f t="shared" si="239"/>
        <v>84641.299999999988</v>
      </c>
      <c r="CP147" s="116">
        <f t="shared" si="239"/>
        <v>9867.6700000001583</v>
      </c>
      <c r="CQ147" s="116">
        <f t="shared" si="239"/>
        <v>11029.079999999994</v>
      </c>
    </row>
    <row r="148" spans="1:95" s="171" customFormat="1" ht="11.1" hidden="1" customHeight="1" x14ac:dyDescent="0.2">
      <c r="A148" s="196">
        <v>51</v>
      </c>
      <c r="B148" s="113" t="s">
        <v>51</v>
      </c>
      <c r="C148" s="114">
        <v>449550</v>
      </c>
      <c r="D148" s="114">
        <f t="shared" ref="D148:D160" si="240">E148+Y148+AS148</f>
        <v>28072.170000000042</v>
      </c>
      <c r="E148" s="115">
        <f t="shared" ref="E148:E160" si="241">SUM(F148:I148)</f>
        <v>2210.62</v>
      </c>
      <c r="F148" s="116">
        <f t="shared" ref="F148:I160" si="242">M67</f>
        <v>90.48</v>
      </c>
      <c r="G148" s="116">
        <f t="shared" si="242"/>
        <v>1892.6999999999996</v>
      </c>
      <c r="H148" s="116">
        <f t="shared" si="242"/>
        <v>179.56000000000006</v>
      </c>
      <c r="I148" s="116">
        <f t="shared" si="242"/>
        <v>47.879999999999995</v>
      </c>
      <c r="J148" s="115">
        <f t="shared" ref="J148:J160" si="243">SUM(K148:N148)</f>
        <v>0</v>
      </c>
      <c r="K148" s="115"/>
      <c r="L148" s="115"/>
      <c r="M148" s="116"/>
      <c r="N148" s="116"/>
      <c r="O148" s="115">
        <f t="shared" ref="O148:O160" si="244">SUM(P148:S148)</f>
        <v>0</v>
      </c>
      <c r="P148" s="116">
        <f t="shared" ref="P148:S160" si="245">AH67</f>
        <v>0</v>
      </c>
      <c r="Q148" s="116">
        <f t="shared" si="245"/>
        <v>0</v>
      </c>
      <c r="R148" s="116">
        <f t="shared" si="245"/>
        <v>0</v>
      </c>
      <c r="S148" s="116">
        <f t="shared" si="245"/>
        <v>0</v>
      </c>
      <c r="T148" s="115">
        <f t="shared" ref="T148:T160" si="246">SUM(U148:X148)</f>
        <v>0</v>
      </c>
      <c r="U148" s="116"/>
      <c r="V148" s="116"/>
      <c r="W148" s="116">
        <f t="shared" si="73"/>
        <v>0</v>
      </c>
      <c r="X148" s="116">
        <f t="shared" si="73"/>
        <v>0</v>
      </c>
      <c r="Y148" s="115">
        <f t="shared" ref="Y148:Y160" si="247">SUM(Z148:AC148)</f>
        <v>22758.820000000043</v>
      </c>
      <c r="Z148" s="114">
        <f t="shared" ref="Z148:AC160" si="248">R67</f>
        <v>7.68</v>
      </c>
      <c r="AA148" s="114">
        <f t="shared" si="248"/>
        <v>19774.800000000043</v>
      </c>
      <c r="AB148" s="114">
        <f t="shared" si="248"/>
        <v>747.33999999999992</v>
      </c>
      <c r="AC148" s="114">
        <f t="shared" si="248"/>
        <v>2228.9999999999995</v>
      </c>
      <c r="AD148" s="115">
        <f t="shared" ref="AD148:AD160" si="249">SUM(AE148:AH148)</f>
        <v>0</v>
      </c>
      <c r="AE148" s="115"/>
      <c r="AF148" s="115"/>
      <c r="AG148" s="115"/>
      <c r="AH148" s="115"/>
      <c r="AI148" s="115">
        <f t="shared" ref="AI148:AI160" si="250">SUM(AJ148:AM148)</f>
        <v>0</v>
      </c>
      <c r="AJ148" s="115"/>
      <c r="AK148" s="115"/>
      <c r="AL148" s="115"/>
      <c r="AM148" s="115"/>
      <c r="AN148" s="115">
        <f t="shared" ref="AN148:AN160" si="251">SUM(AO148:AR148)</f>
        <v>3698.5900000000006</v>
      </c>
      <c r="AO148" s="115"/>
      <c r="AP148" s="115">
        <v>722.25000000000011</v>
      </c>
      <c r="AQ148" s="115">
        <f t="shared" ref="AQ148:AR160" si="252">AP67+AR67</f>
        <v>747.33999999999969</v>
      </c>
      <c r="AR148" s="115">
        <f t="shared" si="252"/>
        <v>2229.0000000000009</v>
      </c>
      <c r="AS148" s="115">
        <f t="shared" ref="AS148:AS160" si="253">SUM(AT148:AW148)</f>
        <v>3102.73</v>
      </c>
      <c r="AT148" s="115">
        <f t="shared" ref="AT148:AW160" si="254">H67</f>
        <v>739.84</v>
      </c>
      <c r="AU148" s="115">
        <f t="shared" si="254"/>
        <v>1217.8900000000001</v>
      </c>
      <c r="AV148" s="115">
        <f t="shared" si="254"/>
        <v>420.74</v>
      </c>
      <c r="AW148" s="115">
        <f t="shared" si="254"/>
        <v>724.25999999999976</v>
      </c>
      <c r="AX148" s="115">
        <f t="shared" ref="AX148:AX160" si="255">SUM(AY148:BB148)</f>
        <v>0</v>
      </c>
      <c r="AY148" s="115"/>
      <c r="AZ148" s="115"/>
      <c r="BA148" s="115"/>
      <c r="BB148" s="115"/>
      <c r="BC148" s="115">
        <f t="shared" ref="BC148:BC160" si="256">SUM(BD148:BG148)</f>
        <v>0</v>
      </c>
      <c r="BD148" s="115"/>
      <c r="BE148" s="115"/>
      <c r="BF148" s="115"/>
      <c r="BG148" s="115"/>
      <c r="BH148" s="115">
        <f t="shared" ref="BH148:BH160" si="257">SUM(BI148:BL148)</f>
        <v>0</v>
      </c>
      <c r="BI148" s="115"/>
      <c r="BJ148" s="115"/>
      <c r="BK148" s="115"/>
      <c r="BL148" s="115"/>
      <c r="BM148" s="115">
        <f t="shared" ref="BM148:BM160" si="258">SUM(BN148:BQ148)</f>
        <v>0</v>
      </c>
      <c r="BN148" s="115">
        <f t="shared" ref="BN148:BO160" si="259">AD67</f>
        <v>0</v>
      </c>
      <c r="BO148" s="115">
        <f t="shared" si="259"/>
        <v>0</v>
      </c>
      <c r="BP148" s="117"/>
      <c r="BQ148" s="117"/>
      <c r="BR148" s="115">
        <f t="shared" ref="BR148:BR160" si="260">SUM(BS148:BV148)</f>
        <v>0</v>
      </c>
      <c r="BS148" s="118">
        <f t="shared" ref="BS148:BT160" si="261">AA67</f>
        <v>0</v>
      </c>
      <c r="BT148" s="118">
        <f t="shared" si="261"/>
        <v>0</v>
      </c>
      <c r="BU148" s="119"/>
      <c r="BV148" s="119"/>
      <c r="BW148" s="115">
        <f t="shared" ref="BW148:BW160" si="262">SUM(BX148:CA148)</f>
        <v>0</v>
      </c>
      <c r="BX148" s="118">
        <f t="shared" ref="BX148:BY160" si="263">X67</f>
        <v>0</v>
      </c>
      <c r="BY148" s="118">
        <f t="shared" si="263"/>
        <v>0</v>
      </c>
      <c r="BZ148" s="119"/>
      <c r="CA148" s="119"/>
      <c r="CB148" s="120">
        <f t="shared" si="2"/>
        <v>24373.580000000045</v>
      </c>
      <c r="CC148" s="115">
        <f t="shared" ref="CC148:CC160" si="264">SUM(CD148:CG148)</f>
        <v>3102.73</v>
      </c>
      <c r="CD148" s="117">
        <f t="shared" ref="CD148:CG160" si="265">AT148-AY148-BD148-BI148+K148+AE148+BN148</f>
        <v>739.84</v>
      </c>
      <c r="CE148" s="117">
        <f t="shared" si="265"/>
        <v>1217.8900000000001</v>
      </c>
      <c r="CF148" s="117">
        <f t="shared" si="265"/>
        <v>420.74</v>
      </c>
      <c r="CG148" s="117">
        <f t="shared" si="265"/>
        <v>724.25999999999976</v>
      </c>
      <c r="CH148" s="115">
        <f t="shared" ref="CH148:CH160" si="266">SUM(CI148:CL148)</f>
        <v>2210.62</v>
      </c>
      <c r="CI148" s="117">
        <f t="shared" ref="CI148:CL160" si="267">F148-K148-P148-U148+AJ148+BD148+BX148</f>
        <v>90.48</v>
      </c>
      <c r="CJ148" s="117">
        <f t="shared" si="267"/>
        <v>1892.6999999999996</v>
      </c>
      <c r="CK148" s="117">
        <f t="shared" si="267"/>
        <v>179.56000000000006</v>
      </c>
      <c r="CL148" s="117">
        <f t="shared" si="267"/>
        <v>47.879999999999995</v>
      </c>
      <c r="CM148" s="115">
        <f t="shared" ref="CM148:CM160" si="268">SUM(CN148:CQ148)</f>
        <v>19060.230000000043</v>
      </c>
      <c r="CN148" s="117">
        <f t="shared" ref="CN148:CQ160" si="269">Z148-AE148-AJ148-AO148+P148+AY148+BS148</f>
        <v>7.68</v>
      </c>
      <c r="CO148" s="117">
        <f t="shared" si="269"/>
        <v>19052.550000000043</v>
      </c>
      <c r="CP148" s="117">
        <f t="shared" si="269"/>
        <v>2.2737367544323206E-13</v>
      </c>
      <c r="CQ148" s="117">
        <f t="shared" si="269"/>
        <v>-1.3642420526593924E-12</v>
      </c>
    </row>
    <row r="149" spans="1:95" s="171" customFormat="1" ht="11.1" hidden="1" customHeight="1" x14ac:dyDescent="0.2">
      <c r="A149" s="196">
        <v>52</v>
      </c>
      <c r="B149" s="113" t="s">
        <v>48</v>
      </c>
      <c r="C149" s="114">
        <v>337877</v>
      </c>
      <c r="D149" s="114">
        <f t="shared" si="240"/>
        <v>12917.349999999993</v>
      </c>
      <c r="E149" s="115">
        <f t="shared" si="241"/>
        <v>1260.6400000000003</v>
      </c>
      <c r="F149" s="116">
        <f t="shared" si="242"/>
        <v>0</v>
      </c>
      <c r="G149" s="116">
        <f t="shared" si="242"/>
        <v>1134.0800000000002</v>
      </c>
      <c r="H149" s="116">
        <f t="shared" si="242"/>
        <v>33.68</v>
      </c>
      <c r="I149" s="116">
        <f t="shared" si="242"/>
        <v>92.88000000000001</v>
      </c>
      <c r="J149" s="115">
        <f t="shared" si="243"/>
        <v>0</v>
      </c>
      <c r="K149" s="115"/>
      <c r="L149" s="115"/>
      <c r="M149" s="116"/>
      <c r="N149" s="116"/>
      <c r="O149" s="115">
        <f t="shared" si="244"/>
        <v>179.28</v>
      </c>
      <c r="P149" s="116">
        <f t="shared" si="245"/>
        <v>0</v>
      </c>
      <c r="Q149" s="116">
        <f t="shared" si="245"/>
        <v>126.82</v>
      </c>
      <c r="R149" s="116">
        <f t="shared" si="245"/>
        <v>0</v>
      </c>
      <c r="S149" s="116">
        <f t="shared" si="245"/>
        <v>52.46</v>
      </c>
      <c r="T149" s="115">
        <f t="shared" si="246"/>
        <v>0</v>
      </c>
      <c r="U149" s="116"/>
      <c r="V149" s="116"/>
      <c r="W149" s="116">
        <f t="shared" si="73"/>
        <v>0</v>
      </c>
      <c r="X149" s="116">
        <f t="shared" si="73"/>
        <v>0</v>
      </c>
      <c r="Y149" s="115">
        <f t="shared" si="247"/>
        <v>3990.3799999999965</v>
      </c>
      <c r="Z149" s="114">
        <f t="shared" si="248"/>
        <v>0</v>
      </c>
      <c r="AA149" s="114">
        <f t="shared" si="248"/>
        <v>2215.1699999999983</v>
      </c>
      <c r="AB149" s="114">
        <f t="shared" si="248"/>
        <v>125.84999999999998</v>
      </c>
      <c r="AC149" s="114">
        <f t="shared" si="248"/>
        <v>1649.3599999999981</v>
      </c>
      <c r="AD149" s="115">
        <f t="shared" si="249"/>
        <v>0</v>
      </c>
      <c r="AE149" s="115"/>
      <c r="AF149" s="115"/>
      <c r="AG149" s="115"/>
      <c r="AH149" s="115"/>
      <c r="AI149" s="115">
        <f t="shared" si="250"/>
        <v>0</v>
      </c>
      <c r="AJ149" s="115"/>
      <c r="AK149" s="115"/>
      <c r="AL149" s="115"/>
      <c r="AM149" s="115"/>
      <c r="AN149" s="115">
        <f t="shared" si="251"/>
        <v>0</v>
      </c>
      <c r="AO149" s="115"/>
      <c r="AP149" s="115"/>
      <c r="AQ149" s="115">
        <f t="shared" si="252"/>
        <v>0</v>
      </c>
      <c r="AR149" s="115">
        <f t="shared" si="252"/>
        <v>0</v>
      </c>
      <c r="AS149" s="115">
        <f t="shared" si="253"/>
        <v>7666.3299999999963</v>
      </c>
      <c r="AT149" s="115">
        <f t="shared" si="254"/>
        <v>0</v>
      </c>
      <c r="AU149" s="115">
        <f t="shared" si="254"/>
        <v>2692.0799999999972</v>
      </c>
      <c r="AV149" s="115">
        <f t="shared" si="254"/>
        <v>166.36999999999998</v>
      </c>
      <c r="AW149" s="115">
        <f t="shared" si="254"/>
        <v>4807.8799999999992</v>
      </c>
      <c r="AX149" s="115">
        <f t="shared" si="255"/>
        <v>0</v>
      </c>
      <c r="AY149" s="115"/>
      <c r="AZ149" s="115"/>
      <c r="BA149" s="115"/>
      <c r="BB149" s="115"/>
      <c r="BC149" s="115">
        <f t="shared" si="256"/>
        <v>0</v>
      </c>
      <c r="BD149" s="115"/>
      <c r="BE149" s="115"/>
      <c r="BF149" s="115"/>
      <c r="BG149" s="115"/>
      <c r="BH149" s="115">
        <f t="shared" si="257"/>
        <v>0</v>
      </c>
      <c r="BI149" s="115"/>
      <c r="BJ149" s="115"/>
      <c r="BK149" s="115"/>
      <c r="BL149" s="115"/>
      <c r="BM149" s="115">
        <f t="shared" si="258"/>
        <v>0</v>
      </c>
      <c r="BN149" s="115">
        <f t="shared" si="259"/>
        <v>0</v>
      </c>
      <c r="BO149" s="115">
        <f t="shared" si="259"/>
        <v>0</v>
      </c>
      <c r="BP149" s="117"/>
      <c r="BQ149" s="117"/>
      <c r="BR149" s="115">
        <f t="shared" si="260"/>
        <v>0</v>
      </c>
      <c r="BS149" s="118">
        <f t="shared" si="261"/>
        <v>0</v>
      </c>
      <c r="BT149" s="118">
        <f t="shared" si="261"/>
        <v>0</v>
      </c>
      <c r="BU149" s="119"/>
      <c r="BV149" s="119"/>
      <c r="BW149" s="115">
        <f t="shared" si="262"/>
        <v>0</v>
      </c>
      <c r="BX149" s="118">
        <f t="shared" si="263"/>
        <v>0</v>
      </c>
      <c r="BY149" s="118">
        <f t="shared" si="263"/>
        <v>0</v>
      </c>
      <c r="BZ149" s="119"/>
      <c r="CA149" s="119"/>
      <c r="CB149" s="120">
        <f t="shared" si="2"/>
        <v>12917.349999999993</v>
      </c>
      <c r="CC149" s="115">
        <f t="shared" si="264"/>
        <v>7666.3299999999963</v>
      </c>
      <c r="CD149" s="117">
        <f t="shared" si="265"/>
        <v>0</v>
      </c>
      <c r="CE149" s="117">
        <f t="shared" si="265"/>
        <v>2692.0799999999972</v>
      </c>
      <c r="CF149" s="117">
        <f t="shared" si="265"/>
        <v>166.36999999999998</v>
      </c>
      <c r="CG149" s="117">
        <f t="shared" si="265"/>
        <v>4807.8799999999992</v>
      </c>
      <c r="CH149" s="115">
        <f t="shared" si="266"/>
        <v>1081.3600000000004</v>
      </c>
      <c r="CI149" s="117">
        <f t="shared" si="267"/>
        <v>0</v>
      </c>
      <c r="CJ149" s="117">
        <f t="shared" si="267"/>
        <v>1007.2600000000002</v>
      </c>
      <c r="CK149" s="117">
        <f t="shared" si="267"/>
        <v>33.68</v>
      </c>
      <c r="CL149" s="117">
        <f t="shared" si="267"/>
        <v>40.420000000000009</v>
      </c>
      <c r="CM149" s="115">
        <f t="shared" si="268"/>
        <v>4169.6599999999962</v>
      </c>
      <c r="CN149" s="117">
        <f t="shared" si="269"/>
        <v>0</v>
      </c>
      <c r="CO149" s="117">
        <f t="shared" si="269"/>
        <v>2341.9899999999984</v>
      </c>
      <c r="CP149" s="117">
        <f t="shared" si="269"/>
        <v>125.84999999999998</v>
      </c>
      <c r="CQ149" s="117">
        <f t="shared" si="269"/>
        <v>1701.8199999999981</v>
      </c>
    </row>
    <row r="150" spans="1:95" s="171" customFormat="1" ht="11.1" hidden="1" customHeight="1" x14ac:dyDescent="0.2">
      <c r="A150" s="196">
        <v>53</v>
      </c>
      <c r="B150" s="113" t="s">
        <v>53</v>
      </c>
      <c r="C150" s="114">
        <v>250935</v>
      </c>
      <c r="D150" s="114">
        <f t="shared" si="240"/>
        <v>8876.5300000000025</v>
      </c>
      <c r="E150" s="115">
        <f t="shared" si="241"/>
        <v>3630.9100000000008</v>
      </c>
      <c r="F150" s="116">
        <f t="shared" si="242"/>
        <v>0</v>
      </c>
      <c r="G150" s="116">
        <f t="shared" si="242"/>
        <v>1359.91</v>
      </c>
      <c r="H150" s="116">
        <f t="shared" si="242"/>
        <v>57.91</v>
      </c>
      <c r="I150" s="116">
        <f t="shared" si="242"/>
        <v>2213.0900000000006</v>
      </c>
      <c r="J150" s="115">
        <f t="shared" si="243"/>
        <v>0</v>
      </c>
      <c r="K150" s="115"/>
      <c r="L150" s="115"/>
      <c r="M150" s="116"/>
      <c r="N150" s="116"/>
      <c r="O150" s="115">
        <f t="shared" si="244"/>
        <v>0</v>
      </c>
      <c r="P150" s="116">
        <f t="shared" si="245"/>
        <v>0</v>
      </c>
      <c r="Q150" s="116">
        <f t="shared" si="245"/>
        <v>0</v>
      </c>
      <c r="R150" s="116">
        <f t="shared" si="245"/>
        <v>0</v>
      </c>
      <c r="S150" s="116">
        <f t="shared" si="245"/>
        <v>0</v>
      </c>
      <c r="T150" s="115">
        <f t="shared" si="246"/>
        <v>182.28</v>
      </c>
      <c r="U150" s="116"/>
      <c r="V150" s="116">
        <v>182.28</v>
      </c>
      <c r="W150" s="116">
        <f t="shared" si="73"/>
        <v>0</v>
      </c>
      <c r="X150" s="116">
        <f t="shared" si="73"/>
        <v>0</v>
      </c>
      <c r="Y150" s="115">
        <f t="shared" si="247"/>
        <v>5245.6200000000008</v>
      </c>
      <c r="Z150" s="114">
        <f t="shared" si="248"/>
        <v>0</v>
      </c>
      <c r="AA150" s="114">
        <f t="shared" si="248"/>
        <v>1699.5500000000006</v>
      </c>
      <c r="AB150" s="114">
        <f t="shared" si="248"/>
        <v>0</v>
      </c>
      <c r="AC150" s="114">
        <f t="shared" si="248"/>
        <v>3546.0699999999997</v>
      </c>
      <c r="AD150" s="115">
        <f t="shared" si="249"/>
        <v>0</v>
      </c>
      <c r="AE150" s="115"/>
      <c r="AF150" s="115"/>
      <c r="AG150" s="115"/>
      <c r="AH150" s="115"/>
      <c r="AI150" s="115">
        <f t="shared" si="250"/>
        <v>179.72</v>
      </c>
      <c r="AJ150" s="115"/>
      <c r="AK150" s="115"/>
      <c r="AL150" s="115"/>
      <c r="AM150" s="115">
        <v>179.72</v>
      </c>
      <c r="AN150" s="115">
        <f t="shared" si="251"/>
        <v>3366.35</v>
      </c>
      <c r="AO150" s="115"/>
      <c r="AP150" s="115"/>
      <c r="AQ150" s="115">
        <f t="shared" si="252"/>
        <v>0</v>
      </c>
      <c r="AR150" s="115">
        <f t="shared" si="252"/>
        <v>3366.35</v>
      </c>
      <c r="AS150" s="115">
        <f t="shared" si="253"/>
        <v>0</v>
      </c>
      <c r="AT150" s="115">
        <f t="shared" si="254"/>
        <v>0</v>
      </c>
      <c r="AU150" s="115">
        <f t="shared" si="254"/>
        <v>0</v>
      </c>
      <c r="AV150" s="115">
        <f t="shared" si="254"/>
        <v>0</v>
      </c>
      <c r="AW150" s="115">
        <f t="shared" si="254"/>
        <v>0</v>
      </c>
      <c r="AX150" s="115">
        <f t="shared" si="255"/>
        <v>0</v>
      </c>
      <c r="AY150" s="115"/>
      <c r="AZ150" s="115"/>
      <c r="BA150" s="115"/>
      <c r="BB150" s="115"/>
      <c r="BC150" s="115">
        <f t="shared" si="256"/>
        <v>0</v>
      </c>
      <c r="BD150" s="115"/>
      <c r="BE150" s="115"/>
      <c r="BF150" s="115"/>
      <c r="BG150" s="115"/>
      <c r="BH150" s="115">
        <f t="shared" si="257"/>
        <v>0</v>
      </c>
      <c r="BI150" s="115"/>
      <c r="BJ150" s="115"/>
      <c r="BK150" s="115"/>
      <c r="BL150" s="115"/>
      <c r="BM150" s="115">
        <f t="shared" si="258"/>
        <v>0</v>
      </c>
      <c r="BN150" s="115">
        <f t="shared" si="259"/>
        <v>0</v>
      </c>
      <c r="BO150" s="115">
        <f t="shared" si="259"/>
        <v>0</v>
      </c>
      <c r="BP150" s="117"/>
      <c r="BQ150" s="117"/>
      <c r="BR150" s="115">
        <f t="shared" si="260"/>
        <v>884.54000000000019</v>
      </c>
      <c r="BS150" s="118">
        <f t="shared" si="261"/>
        <v>0</v>
      </c>
      <c r="BT150" s="118">
        <f t="shared" si="261"/>
        <v>884.54000000000019</v>
      </c>
      <c r="BU150" s="119"/>
      <c r="BV150" s="119"/>
      <c r="BW150" s="115">
        <f t="shared" si="262"/>
        <v>0</v>
      </c>
      <c r="BX150" s="118">
        <f t="shared" si="263"/>
        <v>0</v>
      </c>
      <c r="BY150" s="118">
        <f t="shared" si="263"/>
        <v>0</v>
      </c>
      <c r="BZ150" s="119"/>
      <c r="CA150" s="119"/>
      <c r="CB150" s="120">
        <f t="shared" si="2"/>
        <v>6212.4400000000014</v>
      </c>
      <c r="CC150" s="115">
        <f t="shared" si="264"/>
        <v>0</v>
      </c>
      <c r="CD150" s="117">
        <f t="shared" si="265"/>
        <v>0</v>
      </c>
      <c r="CE150" s="117">
        <f t="shared" si="265"/>
        <v>0</v>
      </c>
      <c r="CF150" s="117">
        <f t="shared" si="265"/>
        <v>0</v>
      </c>
      <c r="CG150" s="117">
        <f t="shared" si="265"/>
        <v>0</v>
      </c>
      <c r="CH150" s="115">
        <f t="shared" si="266"/>
        <v>3628.3500000000004</v>
      </c>
      <c r="CI150" s="117">
        <f t="shared" si="267"/>
        <v>0</v>
      </c>
      <c r="CJ150" s="117">
        <f t="shared" si="267"/>
        <v>1177.6300000000001</v>
      </c>
      <c r="CK150" s="117">
        <f t="shared" si="267"/>
        <v>57.91</v>
      </c>
      <c r="CL150" s="117">
        <f t="shared" si="267"/>
        <v>2392.8100000000004</v>
      </c>
      <c r="CM150" s="115">
        <f t="shared" si="268"/>
        <v>2584.0900000000011</v>
      </c>
      <c r="CN150" s="117">
        <f t="shared" si="269"/>
        <v>0</v>
      </c>
      <c r="CO150" s="117">
        <f t="shared" si="269"/>
        <v>2584.0900000000011</v>
      </c>
      <c r="CP150" s="117">
        <f t="shared" si="269"/>
        <v>0</v>
      </c>
      <c r="CQ150" s="117">
        <f t="shared" si="269"/>
        <v>0</v>
      </c>
    </row>
    <row r="151" spans="1:95" s="171" customFormat="1" ht="11.1" hidden="1" customHeight="1" x14ac:dyDescent="0.2">
      <c r="A151" s="196">
        <v>54</v>
      </c>
      <c r="B151" s="113" t="s">
        <v>46</v>
      </c>
      <c r="C151" s="114">
        <v>235982</v>
      </c>
      <c r="D151" s="114">
        <f t="shared" si="240"/>
        <v>7833.0299999999988</v>
      </c>
      <c r="E151" s="115">
        <f t="shared" si="241"/>
        <v>3781.7999999999988</v>
      </c>
      <c r="F151" s="116">
        <f t="shared" si="242"/>
        <v>239.77000000000004</v>
      </c>
      <c r="G151" s="116">
        <f t="shared" si="242"/>
        <v>1566.8499999999992</v>
      </c>
      <c r="H151" s="116">
        <f t="shared" si="242"/>
        <v>1793.5999999999997</v>
      </c>
      <c r="I151" s="116">
        <f t="shared" si="242"/>
        <v>181.57999999999996</v>
      </c>
      <c r="J151" s="115">
        <f t="shared" si="243"/>
        <v>0</v>
      </c>
      <c r="K151" s="115"/>
      <c r="L151" s="115"/>
      <c r="M151" s="116"/>
      <c r="N151" s="116"/>
      <c r="O151" s="115">
        <f t="shared" si="244"/>
        <v>0</v>
      </c>
      <c r="P151" s="116">
        <f t="shared" si="245"/>
        <v>0</v>
      </c>
      <c r="Q151" s="116">
        <f t="shared" si="245"/>
        <v>0</v>
      </c>
      <c r="R151" s="116">
        <f t="shared" si="245"/>
        <v>0</v>
      </c>
      <c r="S151" s="116">
        <f t="shared" si="245"/>
        <v>0</v>
      </c>
      <c r="T151" s="115">
        <f t="shared" si="246"/>
        <v>70.149999999999991</v>
      </c>
      <c r="U151" s="116">
        <v>13.04</v>
      </c>
      <c r="V151" s="116">
        <v>32.04</v>
      </c>
      <c r="W151" s="116">
        <f t="shared" si="73"/>
        <v>20.05</v>
      </c>
      <c r="X151" s="116">
        <f t="shared" si="73"/>
        <v>5.0199999999999996</v>
      </c>
      <c r="Y151" s="115">
        <f t="shared" si="247"/>
        <v>1229.0400000000002</v>
      </c>
      <c r="Z151" s="114">
        <f t="shared" si="248"/>
        <v>21.97</v>
      </c>
      <c r="AA151" s="114">
        <f t="shared" si="248"/>
        <v>333.2000000000001</v>
      </c>
      <c r="AB151" s="114">
        <f t="shared" si="248"/>
        <v>816.29000000000019</v>
      </c>
      <c r="AC151" s="114">
        <f t="shared" si="248"/>
        <v>57.579999999999963</v>
      </c>
      <c r="AD151" s="115">
        <f t="shared" si="249"/>
        <v>0</v>
      </c>
      <c r="AE151" s="115"/>
      <c r="AF151" s="115"/>
      <c r="AG151" s="115"/>
      <c r="AH151" s="115"/>
      <c r="AI151" s="115">
        <f t="shared" si="250"/>
        <v>0</v>
      </c>
      <c r="AJ151" s="115"/>
      <c r="AK151" s="115"/>
      <c r="AL151" s="115"/>
      <c r="AM151" s="115"/>
      <c r="AN151" s="115">
        <f t="shared" si="251"/>
        <v>52.35</v>
      </c>
      <c r="AO151" s="115">
        <v>4.12</v>
      </c>
      <c r="AP151" s="115"/>
      <c r="AQ151" s="115">
        <f t="shared" si="252"/>
        <v>42.690000000000005</v>
      </c>
      <c r="AR151" s="115">
        <f t="shared" si="252"/>
        <v>5.54</v>
      </c>
      <c r="AS151" s="115">
        <f t="shared" si="253"/>
        <v>2822.1899999999996</v>
      </c>
      <c r="AT151" s="115">
        <f t="shared" si="254"/>
        <v>781.94999999999982</v>
      </c>
      <c r="AU151" s="115">
        <f t="shared" si="254"/>
        <v>1096.8900000000006</v>
      </c>
      <c r="AV151" s="115">
        <f t="shared" si="254"/>
        <v>737.8999999999993</v>
      </c>
      <c r="AW151" s="115">
        <f t="shared" si="254"/>
        <v>205.45</v>
      </c>
      <c r="AX151" s="115">
        <f t="shared" si="255"/>
        <v>0</v>
      </c>
      <c r="AY151" s="115"/>
      <c r="AZ151" s="115"/>
      <c r="BA151" s="115"/>
      <c r="BB151" s="115"/>
      <c r="BC151" s="115">
        <f t="shared" si="256"/>
        <v>0</v>
      </c>
      <c r="BD151" s="115">
        <v>0</v>
      </c>
      <c r="BE151" s="115">
        <v>0</v>
      </c>
      <c r="BF151" s="115">
        <v>0</v>
      </c>
      <c r="BG151" s="115">
        <v>0</v>
      </c>
      <c r="BH151" s="115">
        <f t="shared" si="257"/>
        <v>210.67999999999998</v>
      </c>
      <c r="BI151" s="115">
        <v>46.290000000000006</v>
      </c>
      <c r="BJ151" s="115">
        <v>27.409999999999993</v>
      </c>
      <c r="BK151" s="115">
        <v>126.92999999999996</v>
      </c>
      <c r="BL151" s="115">
        <v>10.049999999999999</v>
      </c>
      <c r="BM151" s="115">
        <f t="shared" si="258"/>
        <v>0</v>
      </c>
      <c r="BN151" s="115">
        <f t="shared" si="259"/>
        <v>0</v>
      </c>
      <c r="BO151" s="115">
        <f t="shared" si="259"/>
        <v>0</v>
      </c>
      <c r="BP151" s="117"/>
      <c r="BQ151" s="117"/>
      <c r="BR151" s="115">
        <f t="shared" si="260"/>
        <v>0</v>
      </c>
      <c r="BS151" s="118">
        <f t="shared" si="261"/>
        <v>0</v>
      </c>
      <c r="BT151" s="118">
        <f t="shared" si="261"/>
        <v>0</v>
      </c>
      <c r="BU151" s="119"/>
      <c r="BV151" s="119"/>
      <c r="BW151" s="115">
        <f t="shared" si="262"/>
        <v>11.27</v>
      </c>
      <c r="BX151" s="118">
        <f t="shared" si="263"/>
        <v>0</v>
      </c>
      <c r="BY151" s="118">
        <f t="shared" si="263"/>
        <v>11.27</v>
      </c>
      <c r="BZ151" s="119"/>
      <c r="CA151" s="119"/>
      <c r="CB151" s="120">
        <f t="shared" si="2"/>
        <v>7511.119999999999</v>
      </c>
      <c r="CC151" s="115">
        <f t="shared" si="264"/>
        <v>2611.5099999999998</v>
      </c>
      <c r="CD151" s="117">
        <f t="shared" si="265"/>
        <v>735.65999999999985</v>
      </c>
      <c r="CE151" s="117">
        <f t="shared" si="265"/>
        <v>1069.4800000000005</v>
      </c>
      <c r="CF151" s="117">
        <f t="shared" si="265"/>
        <v>610.96999999999935</v>
      </c>
      <c r="CG151" s="117">
        <f t="shared" si="265"/>
        <v>195.39999999999998</v>
      </c>
      <c r="CH151" s="115">
        <f t="shared" si="266"/>
        <v>3722.9199999999987</v>
      </c>
      <c r="CI151" s="117">
        <f t="shared" si="267"/>
        <v>226.73000000000005</v>
      </c>
      <c r="CJ151" s="117">
        <f t="shared" si="267"/>
        <v>1546.0799999999992</v>
      </c>
      <c r="CK151" s="117">
        <f t="shared" si="267"/>
        <v>1773.5499999999997</v>
      </c>
      <c r="CL151" s="117">
        <f t="shared" si="267"/>
        <v>176.55999999999995</v>
      </c>
      <c r="CM151" s="115">
        <f t="shared" si="268"/>
        <v>1176.6900000000003</v>
      </c>
      <c r="CN151" s="117">
        <f t="shared" si="269"/>
        <v>17.849999999999998</v>
      </c>
      <c r="CO151" s="117">
        <f t="shared" si="269"/>
        <v>333.2000000000001</v>
      </c>
      <c r="CP151" s="117">
        <f t="shared" si="269"/>
        <v>773.60000000000014</v>
      </c>
      <c r="CQ151" s="117">
        <f t="shared" si="269"/>
        <v>52.039999999999964</v>
      </c>
    </row>
    <row r="152" spans="1:95" s="171" customFormat="1" ht="11.1" hidden="1" customHeight="1" x14ac:dyDescent="0.2">
      <c r="A152" s="196">
        <v>55</v>
      </c>
      <c r="B152" s="113" t="s">
        <v>115</v>
      </c>
      <c r="C152" s="114">
        <v>149681</v>
      </c>
      <c r="D152" s="114">
        <f t="shared" si="240"/>
        <v>0</v>
      </c>
      <c r="E152" s="115">
        <f t="shared" si="241"/>
        <v>0</v>
      </c>
      <c r="F152" s="116">
        <f t="shared" si="242"/>
        <v>0</v>
      </c>
      <c r="G152" s="116">
        <f t="shared" si="242"/>
        <v>0</v>
      </c>
      <c r="H152" s="116">
        <f t="shared" si="242"/>
        <v>0</v>
      </c>
      <c r="I152" s="116">
        <f t="shared" si="242"/>
        <v>0</v>
      </c>
      <c r="J152" s="115">
        <f t="shared" si="243"/>
        <v>0</v>
      </c>
      <c r="K152" s="115"/>
      <c r="L152" s="115"/>
      <c r="M152" s="116"/>
      <c r="N152" s="116"/>
      <c r="O152" s="115">
        <f t="shared" si="244"/>
        <v>0</v>
      </c>
      <c r="P152" s="116">
        <f t="shared" si="245"/>
        <v>0</v>
      </c>
      <c r="Q152" s="116">
        <f t="shared" si="245"/>
        <v>0</v>
      </c>
      <c r="R152" s="116">
        <f t="shared" si="245"/>
        <v>0</v>
      </c>
      <c r="S152" s="116">
        <f t="shared" si="245"/>
        <v>0</v>
      </c>
      <c r="T152" s="115">
        <f t="shared" si="246"/>
        <v>0</v>
      </c>
      <c r="U152" s="116"/>
      <c r="V152" s="116"/>
      <c r="W152" s="116">
        <f t="shared" si="73"/>
        <v>0</v>
      </c>
      <c r="X152" s="116">
        <f t="shared" si="73"/>
        <v>0</v>
      </c>
      <c r="Y152" s="115">
        <f t="shared" si="247"/>
        <v>0</v>
      </c>
      <c r="Z152" s="114">
        <f t="shared" si="248"/>
        <v>0</v>
      </c>
      <c r="AA152" s="114">
        <f t="shared" si="248"/>
        <v>0</v>
      </c>
      <c r="AB152" s="114">
        <f t="shared" si="248"/>
        <v>0</v>
      </c>
      <c r="AC152" s="114">
        <f t="shared" si="248"/>
        <v>0</v>
      </c>
      <c r="AD152" s="115">
        <f t="shared" si="249"/>
        <v>0</v>
      </c>
      <c r="AE152" s="115"/>
      <c r="AF152" s="115"/>
      <c r="AG152" s="115"/>
      <c r="AH152" s="115"/>
      <c r="AI152" s="115">
        <f t="shared" si="250"/>
        <v>0</v>
      </c>
      <c r="AJ152" s="115"/>
      <c r="AK152" s="115"/>
      <c r="AL152" s="115"/>
      <c r="AM152" s="115"/>
      <c r="AN152" s="115">
        <f t="shared" si="251"/>
        <v>0</v>
      </c>
      <c r="AO152" s="115"/>
      <c r="AP152" s="115"/>
      <c r="AQ152" s="115">
        <f t="shared" si="252"/>
        <v>0</v>
      </c>
      <c r="AR152" s="115">
        <f t="shared" si="252"/>
        <v>0</v>
      </c>
      <c r="AS152" s="115">
        <f t="shared" si="253"/>
        <v>0</v>
      </c>
      <c r="AT152" s="115">
        <f t="shared" si="254"/>
        <v>0</v>
      </c>
      <c r="AU152" s="115">
        <f t="shared" si="254"/>
        <v>0</v>
      </c>
      <c r="AV152" s="115">
        <f t="shared" si="254"/>
        <v>0</v>
      </c>
      <c r="AW152" s="115">
        <f t="shared" si="254"/>
        <v>0</v>
      </c>
      <c r="AX152" s="115">
        <f t="shared" si="255"/>
        <v>0</v>
      </c>
      <c r="AY152" s="115"/>
      <c r="AZ152" s="115"/>
      <c r="BA152" s="115"/>
      <c r="BB152" s="115"/>
      <c r="BC152" s="115">
        <f t="shared" si="256"/>
        <v>0</v>
      </c>
      <c r="BD152" s="115"/>
      <c r="BE152" s="115"/>
      <c r="BF152" s="115"/>
      <c r="BG152" s="115"/>
      <c r="BH152" s="115">
        <f t="shared" si="257"/>
        <v>0</v>
      </c>
      <c r="BI152" s="115"/>
      <c r="BJ152" s="115"/>
      <c r="BK152" s="115"/>
      <c r="BL152" s="115"/>
      <c r="BM152" s="115">
        <f t="shared" si="258"/>
        <v>0</v>
      </c>
      <c r="BN152" s="115">
        <f t="shared" si="259"/>
        <v>0</v>
      </c>
      <c r="BO152" s="115">
        <f t="shared" si="259"/>
        <v>0</v>
      </c>
      <c r="BP152" s="117"/>
      <c r="BQ152" s="117"/>
      <c r="BR152" s="115">
        <f t="shared" si="260"/>
        <v>0</v>
      </c>
      <c r="BS152" s="118">
        <f t="shared" si="261"/>
        <v>0</v>
      </c>
      <c r="BT152" s="118">
        <f t="shared" si="261"/>
        <v>0</v>
      </c>
      <c r="BU152" s="119"/>
      <c r="BV152" s="119"/>
      <c r="BW152" s="115">
        <f t="shared" si="262"/>
        <v>0</v>
      </c>
      <c r="BX152" s="118">
        <f t="shared" si="263"/>
        <v>0</v>
      </c>
      <c r="BY152" s="118">
        <f t="shared" si="263"/>
        <v>0</v>
      </c>
      <c r="BZ152" s="119"/>
      <c r="CA152" s="119"/>
      <c r="CB152" s="120">
        <f t="shared" si="2"/>
        <v>0</v>
      </c>
      <c r="CC152" s="115">
        <f t="shared" si="264"/>
        <v>0</v>
      </c>
      <c r="CD152" s="117">
        <f t="shared" si="265"/>
        <v>0</v>
      </c>
      <c r="CE152" s="117">
        <f t="shared" si="265"/>
        <v>0</v>
      </c>
      <c r="CF152" s="117">
        <f t="shared" si="265"/>
        <v>0</v>
      </c>
      <c r="CG152" s="117">
        <f t="shared" si="265"/>
        <v>0</v>
      </c>
      <c r="CH152" s="115">
        <f t="shared" si="266"/>
        <v>0</v>
      </c>
      <c r="CI152" s="117">
        <f t="shared" si="267"/>
        <v>0</v>
      </c>
      <c r="CJ152" s="117">
        <f t="shared" si="267"/>
        <v>0</v>
      </c>
      <c r="CK152" s="117">
        <f t="shared" si="267"/>
        <v>0</v>
      </c>
      <c r="CL152" s="117">
        <f t="shared" si="267"/>
        <v>0</v>
      </c>
      <c r="CM152" s="115">
        <f t="shared" si="268"/>
        <v>0</v>
      </c>
      <c r="CN152" s="117">
        <f t="shared" si="269"/>
        <v>0</v>
      </c>
      <c r="CO152" s="117">
        <f t="shared" si="269"/>
        <v>0</v>
      </c>
      <c r="CP152" s="117">
        <f t="shared" si="269"/>
        <v>0</v>
      </c>
      <c r="CQ152" s="117">
        <f t="shared" si="269"/>
        <v>0</v>
      </c>
    </row>
    <row r="153" spans="1:95" s="171" customFormat="1" ht="11.1" hidden="1" customHeight="1" x14ac:dyDescent="0.2">
      <c r="A153" s="196">
        <v>56</v>
      </c>
      <c r="B153" s="113" t="s">
        <v>54</v>
      </c>
      <c r="C153" s="114">
        <v>234115</v>
      </c>
      <c r="D153" s="114">
        <f t="shared" si="240"/>
        <v>21216.020000000011</v>
      </c>
      <c r="E153" s="115">
        <f t="shared" si="241"/>
        <v>21216.020000000011</v>
      </c>
      <c r="F153" s="116">
        <f t="shared" si="242"/>
        <v>2171.75</v>
      </c>
      <c r="G153" s="116">
        <f t="shared" si="242"/>
        <v>4364.1199999999881</v>
      </c>
      <c r="H153" s="116">
        <f t="shared" si="242"/>
        <v>12870.620000000026</v>
      </c>
      <c r="I153" s="116">
        <f t="shared" si="242"/>
        <v>1809.5299999999988</v>
      </c>
      <c r="J153" s="115">
        <f t="shared" si="243"/>
        <v>0</v>
      </c>
      <c r="K153" s="115"/>
      <c r="L153" s="115"/>
      <c r="M153" s="116"/>
      <c r="N153" s="116"/>
      <c r="O153" s="115">
        <f t="shared" si="244"/>
        <v>3730.3999999999905</v>
      </c>
      <c r="P153" s="116">
        <f t="shared" si="245"/>
        <v>1137.9500000000003</v>
      </c>
      <c r="Q153" s="116">
        <f t="shared" si="245"/>
        <v>1829.5999999999904</v>
      </c>
      <c r="R153" s="116">
        <f t="shared" si="245"/>
        <v>0</v>
      </c>
      <c r="S153" s="116">
        <f t="shared" si="245"/>
        <v>762.84999999999991</v>
      </c>
      <c r="T153" s="115">
        <f t="shared" si="246"/>
        <v>0</v>
      </c>
      <c r="U153" s="116"/>
      <c r="V153" s="116"/>
      <c r="W153" s="116">
        <f t="shared" si="73"/>
        <v>0</v>
      </c>
      <c r="X153" s="116">
        <f t="shared" si="73"/>
        <v>0</v>
      </c>
      <c r="Y153" s="115">
        <f t="shared" si="247"/>
        <v>0</v>
      </c>
      <c r="Z153" s="114">
        <f t="shared" si="248"/>
        <v>0</v>
      </c>
      <c r="AA153" s="114">
        <f t="shared" si="248"/>
        <v>0</v>
      </c>
      <c r="AB153" s="114">
        <f t="shared" si="248"/>
        <v>0</v>
      </c>
      <c r="AC153" s="114">
        <f t="shared" si="248"/>
        <v>0</v>
      </c>
      <c r="AD153" s="115">
        <f t="shared" si="249"/>
        <v>0</v>
      </c>
      <c r="AE153" s="115"/>
      <c r="AF153" s="115"/>
      <c r="AG153" s="115"/>
      <c r="AH153" s="115"/>
      <c r="AI153" s="115">
        <f t="shared" si="250"/>
        <v>0</v>
      </c>
      <c r="AJ153" s="115"/>
      <c r="AK153" s="115"/>
      <c r="AL153" s="115"/>
      <c r="AM153" s="115"/>
      <c r="AN153" s="115">
        <f t="shared" si="251"/>
        <v>0</v>
      </c>
      <c r="AO153" s="115"/>
      <c r="AP153" s="115"/>
      <c r="AQ153" s="115">
        <f t="shared" si="252"/>
        <v>0</v>
      </c>
      <c r="AR153" s="115">
        <f t="shared" si="252"/>
        <v>0</v>
      </c>
      <c r="AS153" s="115">
        <f t="shared" si="253"/>
        <v>0</v>
      </c>
      <c r="AT153" s="115">
        <f t="shared" si="254"/>
        <v>0</v>
      </c>
      <c r="AU153" s="115">
        <f t="shared" si="254"/>
        <v>0</v>
      </c>
      <c r="AV153" s="115">
        <f t="shared" si="254"/>
        <v>0</v>
      </c>
      <c r="AW153" s="115">
        <f t="shared" si="254"/>
        <v>0</v>
      </c>
      <c r="AX153" s="115">
        <f t="shared" si="255"/>
        <v>0</v>
      </c>
      <c r="AY153" s="115"/>
      <c r="AZ153" s="115"/>
      <c r="BA153" s="115"/>
      <c r="BB153" s="115"/>
      <c r="BC153" s="115">
        <f t="shared" si="256"/>
        <v>0</v>
      </c>
      <c r="BD153" s="115"/>
      <c r="BE153" s="115"/>
      <c r="BF153" s="115"/>
      <c r="BG153" s="115"/>
      <c r="BH153" s="115">
        <f t="shared" si="257"/>
        <v>0</v>
      </c>
      <c r="BI153" s="115"/>
      <c r="BJ153" s="115"/>
      <c r="BK153" s="115"/>
      <c r="BL153" s="115"/>
      <c r="BM153" s="115">
        <f t="shared" si="258"/>
        <v>0</v>
      </c>
      <c r="BN153" s="115">
        <f t="shared" si="259"/>
        <v>0</v>
      </c>
      <c r="BO153" s="115">
        <f t="shared" si="259"/>
        <v>0</v>
      </c>
      <c r="BP153" s="117"/>
      <c r="BQ153" s="117"/>
      <c r="BR153" s="115">
        <f t="shared" si="260"/>
        <v>0</v>
      </c>
      <c r="BS153" s="118">
        <f t="shared" si="261"/>
        <v>0</v>
      </c>
      <c r="BT153" s="118">
        <f t="shared" si="261"/>
        <v>0</v>
      </c>
      <c r="BU153" s="119"/>
      <c r="BV153" s="119"/>
      <c r="BW153" s="115">
        <f t="shared" si="262"/>
        <v>0</v>
      </c>
      <c r="BX153" s="118">
        <f t="shared" si="263"/>
        <v>0</v>
      </c>
      <c r="BY153" s="118">
        <f t="shared" si="263"/>
        <v>0</v>
      </c>
      <c r="BZ153" s="119"/>
      <c r="CA153" s="119"/>
      <c r="CB153" s="120">
        <f t="shared" ref="CB153:CB160" si="270">CH153+CC153+CM153</f>
        <v>21216.020000000015</v>
      </c>
      <c r="CC153" s="115">
        <f t="shared" si="264"/>
        <v>0</v>
      </c>
      <c r="CD153" s="117">
        <f t="shared" si="265"/>
        <v>0</v>
      </c>
      <c r="CE153" s="117">
        <f t="shared" si="265"/>
        <v>0</v>
      </c>
      <c r="CF153" s="117">
        <f t="shared" si="265"/>
        <v>0</v>
      </c>
      <c r="CG153" s="117">
        <f t="shared" si="265"/>
        <v>0</v>
      </c>
      <c r="CH153" s="115">
        <f t="shared" si="266"/>
        <v>17485.620000000024</v>
      </c>
      <c r="CI153" s="117">
        <f t="shared" si="267"/>
        <v>1033.7999999999997</v>
      </c>
      <c r="CJ153" s="117">
        <f t="shared" si="267"/>
        <v>2534.5199999999977</v>
      </c>
      <c r="CK153" s="117">
        <f t="shared" si="267"/>
        <v>12870.620000000026</v>
      </c>
      <c r="CL153" s="117">
        <f t="shared" si="267"/>
        <v>1046.6799999999989</v>
      </c>
      <c r="CM153" s="115">
        <f t="shared" si="268"/>
        <v>3730.3999999999905</v>
      </c>
      <c r="CN153" s="117">
        <f t="shared" si="269"/>
        <v>1137.9500000000003</v>
      </c>
      <c r="CO153" s="117">
        <f t="shared" si="269"/>
        <v>1829.5999999999904</v>
      </c>
      <c r="CP153" s="117">
        <f t="shared" si="269"/>
        <v>0</v>
      </c>
      <c r="CQ153" s="117">
        <f t="shared" si="269"/>
        <v>762.84999999999991</v>
      </c>
    </row>
    <row r="154" spans="1:95" s="171" customFormat="1" ht="11.1" hidden="1" customHeight="1" x14ac:dyDescent="0.2">
      <c r="A154" s="196">
        <v>57</v>
      </c>
      <c r="B154" s="113" t="s">
        <v>116</v>
      </c>
      <c r="C154" s="114">
        <v>140895</v>
      </c>
      <c r="D154" s="114">
        <f t="shared" si="240"/>
        <v>0</v>
      </c>
      <c r="E154" s="115">
        <f t="shared" si="241"/>
        <v>0</v>
      </c>
      <c r="F154" s="116">
        <f t="shared" si="242"/>
        <v>0</v>
      </c>
      <c r="G154" s="116">
        <f t="shared" si="242"/>
        <v>0</v>
      </c>
      <c r="H154" s="116">
        <f t="shared" si="242"/>
        <v>0</v>
      </c>
      <c r="I154" s="116">
        <f t="shared" si="242"/>
        <v>0</v>
      </c>
      <c r="J154" s="115">
        <f t="shared" si="243"/>
        <v>0</v>
      </c>
      <c r="K154" s="115"/>
      <c r="L154" s="115"/>
      <c r="M154" s="116"/>
      <c r="N154" s="116"/>
      <c r="O154" s="115">
        <f t="shared" si="244"/>
        <v>0</v>
      </c>
      <c r="P154" s="116">
        <f t="shared" si="245"/>
        <v>0</v>
      </c>
      <c r="Q154" s="116">
        <f t="shared" si="245"/>
        <v>0</v>
      </c>
      <c r="R154" s="116">
        <f t="shared" si="245"/>
        <v>0</v>
      </c>
      <c r="S154" s="116">
        <f t="shared" si="245"/>
        <v>0</v>
      </c>
      <c r="T154" s="115">
        <f t="shared" si="246"/>
        <v>0</v>
      </c>
      <c r="U154" s="116"/>
      <c r="V154" s="116"/>
      <c r="W154" s="116">
        <f t="shared" si="73"/>
        <v>0</v>
      </c>
      <c r="X154" s="116">
        <f t="shared" si="73"/>
        <v>0</v>
      </c>
      <c r="Y154" s="115">
        <f t="shared" si="247"/>
        <v>0</v>
      </c>
      <c r="Z154" s="114">
        <f t="shared" si="248"/>
        <v>0</v>
      </c>
      <c r="AA154" s="114">
        <f t="shared" si="248"/>
        <v>0</v>
      </c>
      <c r="AB154" s="114">
        <f t="shared" si="248"/>
        <v>0</v>
      </c>
      <c r="AC154" s="114">
        <f t="shared" si="248"/>
        <v>0</v>
      </c>
      <c r="AD154" s="115">
        <f t="shared" si="249"/>
        <v>0</v>
      </c>
      <c r="AE154" s="115"/>
      <c r="AF154" s="115"/>
      <c r="AG154" s="115"/>
      <c r="AH154" s="115"/>
      <c r="AI154" s="115">
        <f t="shared" si="250"/>
        <v>0</v>
      </c>
      <c r="AJ154" s="115"/>
      <c r="AK154" s="115"/>
      <c r="AL154" s="115"/>
      <c r="AM154" s="115"/>
      <c r="AN154" s="115">
        <f t="shared" si="251"/>
        <v>0</v>
      </c>
      <c r="AO154" s="115"/>
      <c r="AP154" s="115"/>
      <c r="AQ154" s="115">
        <f t="shared" si="252"/>
        <v>0</v>
      </c>
      <c r="AR154" s="115">
        <f t="shared" si="252"/>
        <v>0</v>
      </c>
      <c r="AS154" s="115">
        <f t="shared" si="253"/>
        <v>0</v>
      </c>
      <c r="AT154" s="115">
        <f t="shared" si="254"/>
        <v>0</v>
      </c>
      <c r="AU154" s="115">
        <f t="shared" si="254"/>
        <v>0</v>
      </c>
      <c r="AV154" s="115">
        <f t="shared" si="254"/>
        <v>0</v>
      </c>
      <c r="AW154" s="115">
        <f t="shared" si="254"/>
        <v>0</v>
      </c>
      <c r="AX154" s="115">
        <f t="shared" si="255"/>
        <v>0</v>
      </c>
      <c r="AY154" s="115"/>
      <c r="AZ154" s="115"/>
      <c r="BA154" s="115"/>
      <c r="BB154" s="115"/>
      <c r="BC154" s="115">
        <f t="shared" si="256"/>
        <v>0</v>
      </c>
      <c r="BD154" s="115"/>
      <c r="BE154" s="115"/>
      <c r="BF154" s="115"/>
      <c r="BG154" s="115"/>
      <c r="BH154" s="115">
        <f t="shared" si="257"/>
        <v>0</v>
      </c>
      <c r="BI154" s="115"/>
      <c r="BJ154" s="115"/>
      <c r="BK154" s="115"/>
      <c r="BL154" s="115"/>
      <c r="BM154" s="115">
        <f t="shared" si="258"/>
        <v>0</v>
      </c>
      <c r="BN154" s="115">
        <f t="shared" si="259"/>
        <v>0</v>
      </c>
      <c r="BO154" s="115">
        <f t="shared" si="259"/>
        <v>0</v>
      </c>
      <c r="BP154" s="117"/>
      <c r="BQ154" s="117"/>
      <c r="BR154" s="115">
        <f t="shared" si="260"/>
        <v>0</v>
      </c>
      <c r="BS154" s="118">
        <f t="shared" si="261"/>
        <v>0</v>
      </c>
      <c r="BT154" s="118">
        <f t="shared" si="261"/>
        <v>0</v>
      </c>
      <c r="BU154" s="119"/>
      <c r="BV154" s="119"/>
      <c r="BW154" s="115">
        <f t="shared" si="262"/>
        <v>0</v>
      </c>
      <c r="BX154" s="118">
        <f t="shared" si="263"/>
        <v>0</v>
      </c>
      <c r="BY154" s="118">
        <f t="shared" si="263"/>
        <v>0</v>
      </c>
      <c r="BZ154" s="119"/>
      <c r="CA154" s="119"/>
      <c r="CB154" s="120">
        <f t="shared" si="270"/>
        <v>0</v>
      </c>
      <c r="CC154" s="115">
        <f t="shared" si="264"/>
        <v>0</v>
      </c>
      <c r="CD154" s="117">
        <f t="shared" si="265"/>
        <v>0</v>
      </c>
      <c r="CE154" s="117">
        <f t="shared" si="265"/>
        <v>0</v>
      </c>
      <c r="CF154" s="117">
        <f t="shared" si="265"/>
        <v>0</v>
      </c>
      <c r="CG154" s="117">
        <f t="shared" si="265"/>
        <v>0</v>
      </c>
      <c r="CH154" s="115">
        <f t="shared" si="266"/>
        <v>0</v>
      </c>
      <c r="CI154" s="117">
        <f t="shared" si="267"/>
        <v>0</v>
      </c>
      <c r="CJ154" s="117">
        <f t="shared" si="267"/>
        <v>0</v>
      </c>
      <c r="CK154" s="117">
        <f t="shared" si="267"/>
        <v>0</v>
      </c>
      <c r="CL154" s="117">
        <f t="shared" si="267"/>
        <v>0</v>
      </c>
      <c r="CM154" s="115">
        <f t="shared" si="268"/>
        <v>0</v>
      </c>
      <c r="CN154" s="117">
        <f t="shared" si="269"/>
        <v>0</v>
      </c>
      <c r="CO154" s="117">
        <f t="shared" si="269"/>
        <v>0</v>
      </c>
      <c r="CP154" s="117">
        <f t="shared" si="269"/>
        <v>0</v>
      </c>
      <c r="CQ154" s="117">
        <f t="shared" si="269"/>
        <v>0</v>
      </c>
    </row>
    <row r="155" spans="1:95" s="171" customFormat="1" ht="11.1" hidden="1" customHeight="1" x14ac:dyDescent="0.2">
      <c r="A155" s="196">
        <v>58</v>
      </c>
      <c r="B155" s="113" t="s">
        <v>49</v>
      </c>
      <c r="C155" s="114">
        <v>160245</v>
      </c>
      <c r="D155" s="114">
        <f t="shared" si="240"/>
        <v>4174.2</v>
      </c>
      <c r="E155" s="115">
        <f t="shared" si="241"/>
        <v>0</v>
      </c>
      <c r="F155" s="116">
        <f t="shared" si="242"/>
        <v>0</v>
      </c>
      <c r="G155" s="116">
        <f t="shared" si="242"/>
        <v>0</v>
      </c>
      <c r="H155" s="116">
        <f t="shared" si="242"/>
        <v>0</v>
      </c>
      <c r="I155" s="116">
        <f t="shared" si="242"/>
        <v>0</v>
      </c>
      <c r="J155" s="115">
        <f t="shared" si="243"/>
        <v>0</v>
      </c>
      <c r="K155" s="115"/>
      <c r="L155" s="115"/>
      <c r="M155" s="116"/>
      <c r="N155" s="116"/>
      <c r="O155" s="115">
        <f t="shared" si="244"/>
        <v>0</v>
      </c>
      <c r="P155" s="116">
        <f t="shared" si="245"/>
        <v>0</v>
      </c>
      <c r="Q155" s="116">
        <f t="shared" si="245"/>
        <v>0</v>
      </c>
      <c r="R155" s="116">
        <f t="shared" si="245"/>
        <v>0</v>
      </c>
      <c r="S155" s="116">
        <f t="shared" si="245"/>
        <v>0</v>
      </c>
      <c r="T155" s="115">
        <f t="shared" si="246"/>
        <v>0</v>
      </c>
      <c r="U155" s="116"/>
      <c r="V155" s="116"/>
      <c r="W155" s="116">
        <f t="shared" si="73"/>
        <v>0</v>
      </c>
      <c r="X155" s="116">
        <f t="shared" si="73"/>
        <v>0</v>
      </c>
      <c r="Y155" s="115">
        <f t="shared" si="247"/>
        <v>1369.2000000000005</v>
      </c>
      <c r="Z155" s="114">
        <f t="shared" si="248"/>
        <v>0</v>
      </c>
      <c r="AA155" s="114">
        <f t="shared" si="248"/>
        <v>399.2000000000001</v>
      </c>
      <c r="AB155" s="114">
        <f t="shared" si="248"/>
        <v>874.8000000000003</v>
      </c>
      <c r="AC155" s="114">
        <f t="shared" si="248"/>
        <v>95.200000000000017</v>
      </c>
      <c r="AD155" s="115">
        <f t="shared" si="249"/>
        <v>0</v>
      </c>
      <c r="AE155" s="115"/>
      <c r="AF155" s="115"/>
      <c r="AG155" s="115"/>
      <c r="AH155" s="115"/>
      <c r="AI155" s="115">
        <f t="shared" si="250"/>
        <v>0</v>
      </c>
      <c r="AJ155" s="115"/>
      <c r="AK155" s="115"/>
      <c r="AL155" s="115"/>
      <c r="AM155" s="115"/>
      <c r="AN155" s="115">
        <f t="shared" si="251"/>
        <v>874.8000000000003</v>
      </c>
      <c r="AO155" s="115"/>
      <c r="AP155" s="115"/>
      <c r="AQ155" s="115">
        <f t="shared" si="252"/>
        <v>874.8000000000003</v>
      </c>
      <c r="AR155" s="115">
        <f t="shared" si="252"/>
        <v>0</v>
      </c>
      <c r="AS155" s="115">
        <f t="shared" si="253"/>
        <v>2804.9999999999991</v>
      </c>
      <c r="AT155" s="115">
        <f t="shared" si="254"/>
        <v>0</v>
      </c>
      <c r="AU155" s="115">
        <f t="shared" si="254"/>
        <v>1482.6999999999991</v>
      </c>
      <c r="AV155" s="115">
        <f t="shared" si="254"/>
        <v>998.75000000000034</v>
      </c>
      <c r="AW155" s="115">
        <f t="shared" si="254"/>
        <v>323.54999999999995</v>
      </c>
      <c r="AX155" s="115">
        <f t="shared" si="255"/>
        <v>0</v>
      </c>
      <c r="AY155" s="115"/>
      <c r="AZ155" s="115"/>
      <c r="BA155" s="115"/>
      <c r="BB155" s="115"/>
      <c r="BC155" s="115">
        <f t="shared" si="256"/>
        <v>0</v>
      </c>
      <c r="BD155" s="115"/>
      <c r="BE155" s="115"/>
      <c r="BF155" s="115"/>
      <c r="BG155" s="115"/>
      <c r="BH155" s="115">
        <f t="shared" si="257"/>
        <v>161.61000000000001</v>
      </c>
      <c r="BI155" s="115"/>
      <c r="BJ155" s="115">
        <v>49.52</v>
      </c>
      <c r="BK155" s="115">
        <v>109.25000000000001</v>
      </c>
      <c r="BL155" s="115">
        <v>2.8400000000000003</v>
      </c>
      <c r="BM155" s="115">
        <f t="shared" si="258"/>
        <v>0</v>
      </c>
      <c r="BN155" s="115">
        <f t="shared" si="259"/>
        <v>0</v>
      </c>
      <c r="BO155" s="115">
        <f t="shared" si="259"/>
        <v>0</v>
      </c>
      <c r="BP155" s="117"/>
      <c r="BQ155" s="117"/>
      <c r="BR155" s="115">
        <f t="shared" si="260"/>
        <v>80.48</v>
      </c>
      <c r="BS155" s="118">
        <f t="shared" si="261"/>
        <v>0</v>
      </c>
      <c r="BT155" s="118">
        <f t="shared" si="261"/>
        <v>80.48</v>
      </c>
      <c r="BU155" s="119"/>
      <c r="BV155" s="119"/>
      <c r="BW155" s="115">
        <f t="shared" si="262"/>
        <v>0</v>
      </c>
      <c r="BX155" s="118">
        <f t="shared" si="263"/>
        <v>0</v>
      </c>
      <c r="BY155" s="118">
        <f t="shared" si="263"/>
        <v>0</v>
      </c>
      <c r="BZ155" s="119"/>
      <c r="CA155" s="119"/>
      <c r="CB155" s="120">
        <f t="shared" si="270"/>
        <v>3218.2699999999995</v>
      </c>
      <c r="CC155" s="115">
        <f t="shared" si="264"/>
        <v>2643.3899999999994</v>
      </c>
      <c r="CD155" s="117">
        <f t="shared" si="265"/>
        <v>0</v>
      </c>
      <c r="CE155" s="117">
        <f t="shared" si="265"/>
        <v>1433.1799999999992</v>
      </c>
      <c r="CF155" s="117">
        <f t="shared" si="265"/>
        <v>889.50000000000034</v>
      </c>
      <c r="CG155" s="117">
        <f t="shared" si="265"/>
        <v>320.70999999999998</v>
      </c>
      <c r="CH155" s="115">
        <f t="shared" si="266"/>
        <v>0</v>
      </c>
      <c r="CI155" s="117">
        <f t="shared" si="267"/>
        <v>0</v>
      </c>
      <c r="CJ155" s="117">
        <f t="shared" si="267"/>
        <v>0</v>
      </c>
      <c r="CK155" s="117">
        <f t="shared" si="267"/>
        <v>0</v>
      </c>
      <c r="CL155" s="117">
        <f t="shared" si="267"/>
        <v>0</v>
      </c>
      <c r="CM155" s="115">
        <f t="shared" si="268"/>
        <v>574.88000000000011</v>
      </c>
      <c r="CN155" s="117">
        <f t="shared" si="269"/>
        <v>0</v>
      </c>
      <c r="CO155" s="117">
        <f t="shared" si="269"/>
        <v>479.68000000000012</v>
      </c>
      <c r="CP155" s="117">
        <f t="shared" si="269"/>
        <v>0</v>
      </c>
      <c r="CQ155" s="117">
        <f t="shared" si="269"/>
        <v>95.200000000000017</v>
      </c>
    </row>
    <row r="156" spans="1:95" s="171" customFormat="1" ht="11.1" hidden="1" customHeight="1" x14ac:dyDescent="0.2">
      <c r="A156" s="196">
        <v>59</v>
      </c>
      <c r="B156" s="113" t="s">
        <v>52</v>
      </c>
      <c r="C156" s="114">
        <v>331165</v>
      </c>
      <c r="D156" s="114">
        <f t="shared" si="240"/>
        <v>15723.080000000004</v>
      </c>
      <c r="E156" s="115">
        <f t="shared" si="241"/>
        <v>11625.310000000003</v>
      </c>
      <c r="F156" s="116">
        <f t="shared" si="242"/>
        <v>2023.6399999999999</v>
      </c>
      <c r="G156" s="116">
        <f t="shared" si="242"/>
        <v>3963.8300000000027</v>
      </c>
      <c r="H156" s="116">
        <f t="shared" si="242"/>
        <v>5305.6100000000006</v>
      </c>
      <c r="I156" s="116">
        <f t="shared" si="242"/>
        <v>332.22999999999956</v>
      </c>
      <c r="J156" s="115">
        <f t="shared" si="243"/>
        <v>0</v>
      </c>
      <c r="K156" s="115"/>
      <c r="L156" s="115"/>
      <c r="M156" s="116"/>
      <c r="N156" s="116"/>
      <c r="O156" s="115">
        <f t="shared" si="244"/>
        <v>0</v>
      </c>
      <c r="P156" s="116">
        <f t="shared" si="245"/>
        <v>0</v>
      </c>
      <c r="Q156" s="116">
        <f t="shared" si="245"/>
        <v>0</v>
      </c>
      <c r="R156" s="116">
        <f t="shared" si="245"/>
        <v>0</v>
      </c>
      <c r="S156" s="116">
        <f t="shared" si="245"/>
        <v>0</v>
      </c>
      <c r="T156" s="115">
        <f t="shared" si="246"/>
        <v>5305.6100000000006</v>
      </c>
      <c r="U156" s="116"/>
      <c r="V156" s="116"/>
      <c r="W156" s="116">
        <f t="shared" si="73"/>
        <v>5305.6100000000006</v>
      </c>
      <c r="X156" s="116">
        <f t="shared" si="73"/>
        <v>0</v>
      </c>
      <c r="Y156" s="115">
        <f t="shared" si="247"/>
        <v>4097.7700000000004</v>
      </c>
      <c r="Z156" s="114">
        <f t="shared" si="248"/>
        <v>0</v>
      </c>
      <c r="AA156" s="114">
        <f t="shared" si="248"/>
        <v>2911.1200000000003</v>
      </c>
      <c r="AB156" s="114">
        <f t="shared" si="248"/>
        <v>600.49000000000024</v>
      </c>
      <c r="AC156" s="114">
        <f t="shared" si="248"/>
        <v>586.16000000000031</v>
      </c>
      <c r="AD156" s="115">
        <f t="shared" si="249"/>
        <v>0</v>
      </c>
      <c r="AE156" s="115"/>
      <c r="AF156" s="115"/>
      <c r="AG156" s="115"/>
      <c r="AH156" s="115"/>
      <c r="AI156" s="115">
        <f t="shared" si="250"/>
        <v>0</v>
      </c>
      <c r="AJ156" s="115"/>
      <c r="AK156" s="115"/>
      <c r="AL156" s="115"/>
      <c r="AM156" s="115"/>
      <c r="AN156" s="115">
        <f t="shared" si="251"/>
        <v>1186.6500000000003</v>
      </c>
      <c r="AO156" s="115"/>
      <c r="AP156" s="115"/>
      <c r="AQ156" s="115">
        <f t="shared" si="252"/>
        <v>600.49</v>
      </c>
      <c r="AR156" s="115">
        <f t="shared" si="252"/>
        <v>586.16000000000031</v>
      </c>
      <c r="AS156" s="115">
        <f t="shared" si="253"/>
        <v>0</v>
      </c>
      <c r="AT156" s="115">
        <f t="shared" si="254"/>
        <v>0</v>
      </c>
      <c r="AU156" s="115">
        <f t="shared" si="254"/>
        <v>0</v>
      </c>
      <c r="AV156" s="115">
        <f t="shared" si="254"/>
        <v>0</v>
      </c>
      <c r="AW156" s="115">
        <f t="shared" si="254"/>
        <v>0</v>
      </c>
      <c r="AX156" s="115">
        <f t="shared" si="255"/>
        <v>0</v>
      </c>
      <c r="AY156" s="115"/>
      <c r="AZ156" s="115"/>
      <c r="BA156" s="115"/>
      <c r="BB156" s="115"/>
      <c r="BC156" s="115">
        <f t="shared" si="256"/>
        <v>0</v>
      </c>
      <c r="BD156" s="115"/>
      <c r="BE156" s="115"/>
      <c r="BF156" s="115"/>
      <c r="BG156" s="115"/>
      <c r="BH156" s="115">
        <f t="shared" si="257"/>
        <v>0</v>
      </c>
      <c r="BI156" s="115"/>
      <c r="BJ156" s="115"/>
      <c r="BK156" s="115"/>
      <c r="BL156" s="115"/>
      <c r="BM156" s="115">
        <f t="shared" si="258"/>
        <v>0</v>
      </c>
      <c r="BN156" s="115">
        <f t="shared" si="259"/>
        <v>0</v>
      </c>
      <c r="BO156" s="115">
        <f t="shared" si="259"/>
        <v>0</v>
      </c>
      <c r="BP156" s="117"/>
      <c r="BQ156" s="117"/>
      <c r="BR156" s="115">
        <f t="shared" si="260"/>
        <v>0</v>
      </c>
      <c r="BS156" s="118">
        <f t="shared" si="261"/>
        <v>0</v>
      </c>
      <c r="BT156" s="118">
        <f t="shared" si="261"/>
        <v>0</v>
      </c>
      <c r="BU156" s="119"/>
      <c r="BV156" s="119"/>
      <c r="BW156" s="115">
        <f t="shared" si="262"/>
        <v>0</v>
      </c>
      <c r="BX156" s="118">
        <f t="shared" si="263"/>
        <v>0</v>
      </c>
      <c r="BY156" s="118">
        <f t="shared" si="263"/>
        <v>0</v>
      </c>
      <c r="BZ156" s="119"/>
      <c r="CA156" s="119"/>
      <c r="CB156" s="120">
        <f t="shared" si="270"/>
        <v>9230.8200000000033</v>
      </c>
      <c r="CC156" s="115">
        <f t="shared" si="264"/>
        <v>0</v>
      </c>
      <c r="CD156" s="117">
        <f t="shared" si="265"/>
        <v>0</v>
      </c>
      <c r="CE156" s="117">
        <f t="shared" si="265"/>
        <v>0</v>
      </c>
      <c r="CF156" s="117">
        <f t="shared" si="265"/>
        <v>0</v>
      </c>
      <c r="CG156" s="117">
        <f t="shared" si="265"/>
        <v>0</v>
      </c>
      <c r="CH156" s="115">
        <f t="shared" si="266"/>
        <v>6319.7000000000025</v>
      </c>
      <c r="CI156" s="117">
        <f t="shared" si="267"/>
        <v>2023.6399999999999</v>
      </c>
      <c r="CJ156" s="117">
        <f t="shared" si="267"/>
        <v>3963.8300000000027</v>
      </c>
      <c r="CK156" s="117">
        <f t="shared" si="267"/>
        <v>0</v>
      </c>
      <c r="CL156" s="117">
        <f t="shared" si="267"/>
        <v>332.22999999999956</v>
      </c>
      <c r="CM156" s="115">
        <f t="shared" si="268"/>
        <v>2911.1200000000008</v>
      </c>
      <c r="CN156" s="117">
        <f t="shared" si="269"/>
        <v>0</v>
      </c>
      <c r="CO156" s="117">
        <f t="shared" si="269"/>
        <v>2911.1200000000003</v>
      </c>
      <c r="CP156" s="117">
        <f t="shared" si="269"/>
        <v>2.2737367544323206E-13</v>
      </c>
      <c r="CQ156" s="117">
        <f t="shared" si="269"/>
        <v>0</v>
      </c>
    </row>
    <row r="157" spans="1:95" s="171" customFormat="1" ht="11.1" hidden="1" customHeight="1" x14ac:dyDescent="0.2">
      <c r="A157" s="196">
        <v>60</v>
      </c>
      <c r="B157" s="113" t="s">
        <v>45</v>
      </c>
      <c r="C157" s="114">
        <v>246872</v>
      </c>
      <c r="D157" s="114">
        <f t="shared" si="240"/>
        <v>4201.2499999999991</v>
      </c>
      <c r="E157" s="115">
        <f t="shared" si="241"/>
        <v>3896.9999999999991</v>
      </c>
      <c r="F157" s="116">
        <f t="shared" si="242"/>
        <v>1418.36</v>
      </c>
      <c r="G157" s="116">
        <f t="shared" si="242"/>
        <v>1487.6699999999987</v>
      </c>
      <c r="H157" s="116">
        <f t="shared" si="242"/>
        <v>735.04000000000019</v>
      </c>
      <c r="I157" s="116">
        <f t="shared" si="242"/>
        <v>255.93000000000018</v>
      </c>
      <c r="J157" s="115">
        <f t="shared" si="243"/>
        <v>0</v>
      </c>
      <c r="K157" s="115"/>
      <c r="L157" s="115"/>
      <c r="M157" s="116"/>
      <c r="N157" s="116"/>
      <c r="O157" s="115">
        <f t="shared" si="244"/>
        <v>0</v>
      </c>
      <c r="P157" s="116">
        <f t="shared" si="245"/>
        <v>0</v>
      </c>
      <c r="Q157" s="116">
        <f t="shared" si="245"/>
        <v>0</v>
      </c>
      <c r="R157" s="116">
        <f t="shared" si="245"/>
        <v>0</v>
      </c>
      <c r="S157" s="116">
        <f t="shared" si="245"/>
        <v>0</v>
      </c>
      <c r="T157" s="115">
        <f t="shared" si="246"/>
        <v>0</v>
      </c>
      <c r="U157" s="116"/>
      <c r="V157" s="116"/>
      <c r="W157" s="116">
        <f t="shared" si="73"/>
        <v>0</v>
      </c>
      <c r="X157" s="116">
        <f t="shared" si="73"/>
        <v>0</v>
      </c>
      <c r="Y157" s="115">
        <f t="shared" si="247"/>
        <v>55.37</v>
      </c>
      <c r="Z157" s="114">
        <f t="shared" si="248"/>
        <v>0</v>
      </c>
      <c r="AA157" s="114">
        <f t="shared" si="248"/>
        <v>55.37</v>
      </c>
      <c r="AB157" s="114">
        <f t="shared" si="248"/>
        <v>0</v>
      </c>
      <c r="AC157" s="114">
        <f t="shared" si="248"/>
        <v>0</v>
      </c>
      <c r="AD157" s="115">
        <f t="shared" si="249"/>
        <v>0</v>
      </c>
      <c r="AE157" s="115"/>
      <c r="AF157" s="115"/>
      <c r="AG157" s="115"/>
      <c r="AH157" s="115"/>
      <c r="AI157" s="115">
        <f t="shared" si="250"/>
        <v>0</v>
      </c>
      <c r="AJ157" s="115"/>
      <c r="AK157" s="115"/>
      <c r="AL157" s="115"/>
      <c r="AM157" s="115"/>
      <c r="AN157" s="115">
        <f t="shared" si="251"/>
        <v>0</v>
      </c>
      <c r="AO157" s="115"/>
      <c r="AP157" s="115"/>
      <c r="AQ157" s="115">
        <f t="shared" si="252"/>
        <v>0</v>
      </c>
      <c r="AR157" s="115">
        <f t="shared" si="252"/>
        <v>0</v>
      </c>
      <c r="AS157" s="115">
        <f t="shared" si="253"/>
        <v>248.88</v>
      </c>
      <c r="AT157" s="115">
        <f t="shared" si="254"/>
        <v>74.36</v>
      </c>
      <c r="AU157" s="115">
        <f t="shared" si="254"/>
        <v>143.19000000000003</v>
      </c>
      <c r="AV157" s="115">
        <f t="shared" si="254"/>
        <v>31.33</v>
      </c>
      <c r="AW157" s="115">
        <f t="shared" si="254"/>
        <v>0</v>
      </c>
      <c r="AX157" s="115">
        <f t="shared" si="255"/>
        <v>0</v>
      </c>
      <c r="AY157" s="115"/>
      <c r="AZ157" s="115"/>
      <c r="BA157" s="115"/>
      <c r="BB157" s="115"/>
      <c r="BC157" s="115">
        <f t="shared" si="256"/>
        <v>0</v>
      </c>
      <c r="BD157" s="115"/>
      <c r="BE157" s="115"/>
      <c r="BF157" s="115"/>
      <c r="BG157" s="115"/>
      <c r="BH157" s="115">
        <f t="shared" si="257"/>
        <v>0</v>
      </c>
      <c r="BI157" s="115"/>
      <c r="BJ157" s="115"/>
      <c r="BK157" s="115"/>
      <c r="BL157" s="115"/>
      <c r="BM157" s="115">
        <f t="shared" si="258"/>
        <v>0</v>
      </c>
      <c r="BN157" s="115">
        <f t="shared" si="259"/>
        <v>0</v>
      </c>
      <c r="BO157" s="115">
        <f t="shared" si="259"/>
        <v>0</v>
      </c>
      <c r="BP157" s="117"/>
      <c r="BQ157" s="117"/>
      <c r="BR157" s="115">
        <f t="shared" si="260"/>
        <v>0</v>
      </c>
      <c r="BS157" s="118">
        <f t="shared" si="261"/>
        <v>0</v>
      </c>
      <c r="BT157" s="118">
        <f t="shared" si="261"/>
        <v>0</v>
      </c>
      <c r="BU157" s="119"/>
      <c r="BV157" s="119"/>
      <c r="BW157" s="115">
        <f t="shared" si="262"/>
        <v>562.52</v>
      </c>
      <c r="BX157" s="118">
        <f t="shared" si="263"/>
        <v>62.129999999999995</v>
      </c>
      <c r="BY157" s="118">
        <f t="shared" si="263"/>
        <v>500.39000000000004</v>
      </c>
      <c r="BZ157" s="119"/>
      <c r="CA157" s="119"/>
      <c r="CB157" s="120">
        <f t="shared" si="270"/>
        <v>4763.7699999999986</v>
      </c>
      <c r="CC157" s="115">
        <f t="shared" si="264"/>
        <v>248.88</v>
      </c>
      <c r="CD157" s="117">
        <f t="shared" si="265"/>
        <v>74.36</v>
      </c>
      <c r="CE157" s="117">
        <f t="shared" si="265"/>
        <v>143.19000000000003</v>
      </c>
      <c r="CF157" s="117">
        <f t="shared" si="265"/>
        <v>31.33</v>
      </c>
      <c r="CG157" s="117">
        <f t="shared" si="265"/>
        <v>0</v>
      </c>
      <c r="CH157" s="115">
        <f t="shared" si="266"/>
        <v>4459.5199999999986</v>
      </c>
      <c r="CI157" s="117">
        <f t="shared" si="267"/>
        <v>1480.4899999999998</v>
      </c>
      <c r="CJ157" s="117">
        <f t="shared" si="267"/>
        <v>1988.0599999999988</v>
      </c>
      <c r="CK157" s="117">
        <f t="shared" si="267"/>
        <v>735.04000000000019</v>
      </c>
      <c r="CL157" s="117">
        <f t="shared" si="267"/>
        <v>255.93000000000018</v>
      </c>
      <c r="CM157" s="115">
        <f t="shared" si="268"/>
        <v>55.37</v>
      </c>
      <c r="CN157" s="117">
        <f t="shared" si="269"/>
        <v>0</v>
      </c>
      <c r="CO157" s="117">
        <f t="shared" si="269"/>
        <v>55.37</v>
      </c>
      <c r="CP157" s="117">
        <f t="shared" si="269"/>
        <v>0</v>
      </c>
      <c r="CQ157" s="117">
        <f t="shared" si="269"/>
        <v>0</v>
      </c>
    </row>
    <row r="158" spans="1:95" s="171" customFormat="1" ht="11.1" hidden="1" customHeight="1" x14ac:dyDescent="0.2">
      <c r="A158" s="196">
        <v>61</v>
      </c>
      <c r="B158" s="113" t="s">
        <v>44</v>
      </c>
      <c r="C158" s="114">
        <v>353667</v>
      </c>
      <c r="D158" s="114">
        <f t="shared" si="240"/>
        <v>16868.580000000002</v>
      </c>
      <c r="E158" s="115">
        <f t="shared" si="241"/>
        <v>11550.280000000002</v>
      </c>
      <c r="F158" s="116">
        <f t="shared" si="242"/>
        <v>1014.0599999999996</v>
      </c>
      <c r="G158" s="116">
        <f t="shared" si="242"/>
        <v>8380.1900000000023</v>
      </c>
      <c r="H158" s="116">
        <f t="shared" si="242"/>
        <v>1528.9500000000007</v>
      </c>
      <c r="I158" s="116">
        <f t="shared" si="242"/>
        <v>627.08000000000004</v>
      </c>
      <c r="J158" s="115">
        <f t="shared" si="243"/>
        <v>0</v>
      </c>
      <c r="K158" s="115"/>
      <c r="L158" s="115"/>
      <c r="M158" s="116"/>
      <c r="N158" s="116"/>
      <c r="O158" s="115">
        <f t="shared" si="244"/>
        <v>0</v>
      </c>
      <c r="P158" s="116">
        <f t="shared" si="245"/>
        <v>0</v>
      </c>
      <c r="Q158" s="116">
        <f t="shared" si="245"/>
        <v>0</v>
      </c>
      <c r="R158" s="116">
        <f t="shared" si="245"/>
        <v>0</v>
      </c>
      <c r="S158" s="116">
        <f t="shared" si="245"/>
        <v>0</v>
      </c>
      <c r="T158" s="115">
        <f t="shared" si="246"/>
        <v>0</v>
      </c>
      <c r="U158" s="116"/>
      <c r="V158" s="116"/>
      <c r="W158" s="116">
        <f t="shared" si="73"/>
        <v>0</v>
      </c>
      <c r="X158" s="116">
        <f t="shared" si="73"/>
        <v>0</v>
      </c>
      <c r="Y158" s="115">
        <f t="shared" si="247"/>
        <v>3741.0700000000006</v>
      </c>
      <c r="Z158" s="114">
        <f t="shared" si="248"/>
        <v>20.5</v>
      </c>
      <c r="AA158" s="114">
        <f t="shared" si="248"/>
        <v>2003.8700000000008</v>
      </c>
      <c r="AB158" s="114">
        <f t="shared" si="248"/>
        <v>1382.2500000000002</v>
      </c>
      <c r="AC158" s="114">
        <f t="shared" si="248"/>
        <v>334.45000000000005</v>
      </c>
      <c r="AD158" s="115">
        <f t="shared" si="249"/>
        <v>0</v>
      </c>
      <c r="AE158" s="115"/>
      <c r="AF158" s="115"/>
      <c r="AG158" s="115"/>
      <c r="AH158" s="115"/>
      <c r="AI158" s="115">
        <f t="shared" si="250"/>
        <v>0</v>
      </c>
      <c r="AJ158" s="115"/>
      <c r="AK158" s="115"/>
      <c r="AL158" s="115"/>
      <c r="AM158" s="115"/>
      <c r="AN158" s="115">
        <f t="shared" si="251"/>
        <v>0</v>
      </c>
      <c r="AO158" s="115"/>
      <c r="AP158" s="115"/>
      <c r="AQ158" s="115">
        <f t="shared" si="252"/>
        <v>0</v>
      </c>
      <c r="AR158" s="115">
        <f t="shared" si="252"/>
        <v>0</v>
      </c>
      <c r="AS158" s="115">
        <f t="shared" si="253"/>
        <v>1577.2300000000002</v>
      </c>
      <c r="AT158" s="115">
        <f t="shared" si="254"/>
        <v>78.87</v>
      </c>
      <c r="AU158" s="115">
        <f t="shared" si="254"/>
        <v>1075.2100000000005</v>
      </c>
      <c r="AV158" s="115">
        <f t="shared" si="254"/>
        <v>257.87</v>
      </c>
      <c r="AW158" s="115">
        <f t="shared" si="254"/>
        <v>165.27999999999997</v>
      </c>
      <c r="AX158" s="115">
        <f t="shared" si="255"/>
        <v>0</v>
      </c>
      <c r="AY158" s="115"/>
      <c r="AZ158" s="115"/>
      <c r="BA158" s="115"/>
      <c r="BB158" s="115"/>
      <c r="BC158" s="115">
        <f t="shared" si="256"/>
        <v>0</v>
      </c>
      <c r="BD158" s="115"/>
      <c r="BE158" s="115"/>
      <c r="BF158" s="115"/>
      <c r="BG158" s="115"/>
      <c r="BH158" s="115">
        <f t="shared" si="257"/>
        <v>0</v>
      </c>
      <c r="BI158" s="115"/>
      <c r="BJ158" s="115"/>
      <c r="BK158" s="115"/>
      <c r="BL158" s="115"/>
      <c r="BM158" s="115">
        <f t="shared" si="258"/>
        <v>0</v>
      </c>
      <c r="BN158" s="115">
        <f t="shared" si="259"/>
        <v>0</v>
      </c>
      <c r="BO158" s="115">
        <f t="shared" si="259"/>
        <v>0</v>
      </c>
      <c r="BP158" s="117"/>
      <c r="BQ158" s="117"/>
      <c r="BR158" s="115">
        <f t="shared" si="260"/>
        <v>0</v>
      </c>
      <c r="BS158" s="118">
        <f t="shared" si="261"/>
        <v>0</v>
      </c>
      <c r="BT158" s="118">
        <f t="shared" si="261"/>
        <v>0</v>
      </c>
      <c r="BU158" s="119"/>
      <c r="BV158" s="119"/>
      <c r="BW158" s="115">
        <f t="shared" si="262"/>
        <v>0</v>
      </c>
      <c r="BX158" s="118">
        <f t="shared" si="263"/>
        <v>0</v>
      </c>
      <c r="BY158" s="118">
        <f t="shared" si="263"/>
        <v>0</v>
      </c>
      <c r="BZ158" s="119"/>
      <c r="CA158" s="119"/>
      <c r="CB158" s="120">
        <f t="shared" si="270"/>
        <v>16868.580000000002</v>
      </c>
      <c r="CC158" s="115">
        <f t="shared" si="264"/>
        <v>1577.2300000000002</v>
      </c>
      <c r="CD158" s="117">
        <f t="shared" si="265"/>
        <v>78.87</v>
      </c>
      <c r="CE158" s="117">
        <f t="shared" si="265"/>
        <v>1075.2100000000005</v>
      </c>
      <c r="CF158" s="117">
        <f t="shared" si="265"/>
        <v>257.87</v>
      </c>
      <c r="CG158" s="117">
        <f t="shared" si="265"/>
        <v>165.27999999999997</v>
      </c>
      <c r="CH158" s="115">
        <f t="shared" si="266"/>
        <v>11550.280000000002</v>
      </c>
      <c r="CI158" s="117">
        <f t="shared" si="267"/>
        <v>1014.0599999999996</v>
      </c>
      <c r="CJ158" s="117">
        <f t="shared" si="267"/>
        <v>8380.1900000000023</v>
      </c>
      <c r="CK158" s="117">
        <f t="shared" si="267"/>
        <v>1528.9500000000007</v>
      </c>
      <c r="CL158" s="117">
        <f t="shared" si="267"/>
        <v>627.08000000000004</v>
      </c>
      <c r="CM158" s="115">
        <f t="shared" si="268"/>
        <v>3741.0700000000006</v>
      </c>
      <c r="CN158" s="117">
        <f t="shared" si="269"/>
        <v>20.5</v>
      </c>
      <c r="CO158" s="117">
        <f t="shared" si="269"/>
        <v>2003.8700000000008</v>
      </c>
      <c r="CP158" s="117">
        <f t="shared" si="269"/>
        <v>1382.2500000000002</v>
      </c>
      <c r="CQ158" s="117">
        <f t="shared" si="269"/>
        <v>334.45000000000005</v>
      </c>
    </row>
    <row r="159" spans="1:95" s="171" customFormat="1" ht="11.1" hidden="1" customHeight="1" x14ac:dyDescent="0.2">
      <c r="A159" s="196">
        <v>62</v>
      </c>
      <c r="B159" s="113" t="s">
        <v>50</v>
      </c>
      <c r="C159" s="114">
        <v>634852</v>
      </c>
      <c r="D159" s="114">
        <f t="shared" si="240"/>
        <v>86292.24000000002</v>
      </c>
      <c r="E159" s="115">
        <f t="shared" si="241"/>
        <v>34364.29</v>
      </c>
      <c r="F159" s="116">
        <f t="shared" si="242"/>
        <v>11133.720000000005</v>
      </c>
      <c r="G159" s="116">
        <f t="shared" si="242"/>
        <v>9779.5600000000013</v>
      </c>
      <c r="H159" s="116">
        <f t="shared" si="242"/>
        <v>2517.2599999999998</v>
      </c>
      <c r="I159" s="116">
        <f t="shared" si="242"/>
        <v>10933.749999999996</v>
      </c>
      <c r="J159" s="115">
        <f t="shared" si="243"/>
        <v>0</v>
      </c>
      <c r="K159" s="115"/>
      <c r="L159" s="115"/>
      <c r="M159" s="116"/>
      <c r="N159" s="116"/>
      <c r="O159" s="115">
        <f t="shared" si="244"/>
        <v>0</v>
      </c>
      <c r="P159" s="116">
        <f t="shared" si="245"/>
        <v>0</v>
      </c>
      <c r="Q159" s="116">
        <f t="shared" si="245"/>
        <v>0</v>
      </c>
      <c r="R159" s="116">
        <f t="shared" si="245"/>
        <v>0</v>
      </c>
      <c r="S159" s="116">
        <f t="shared" si="245"/>
        <v>0</v>
      </c>
      <c r="T159" s="115">
        <f t="shared" si="246"/>
        <v>36.94</v>
      </c>
      <c r="U159" s="116"/>
      <c r="V159" s="116"/>
      <c r="W159" s="116">
        <f t="shared" si="73"/>
        <v>36.94</v>
      </c>
      <c r="X159" s="116">
        <f t="shared" si="73"/>
        <v>0</v>
      </c>
      <c r="Y159" s="115">
        <f t="shared" si="247"/>
        <v>13254.609999999997</v>
      </c>
      <c r="Z159" s="114">
        <f t="shared" si="248"/>
        <v>115.2</v>
      </c>
      <c r="AA159" s="114">
        <f t="shared" si="248"/>
        <v>2164.84</v>
      </c>
      <c r="AB159" s="114">
        <f t="shared" si="248"/>
        <v>7939.8599999999979</v>
      </c>
      <c r="AC159" s="114">
        <f t="shared" si="248"/>
        <v>3034.7099999999987</v>
      </c>
      <c r="AD159" s="115">
        <f t="shared" si="249"/>
        <v>0</v>
      </c>
      <c r="AE159" s="115"/>
      <c r="AF159" s="115"/>
      <c r="AG159" s="115"/>
      <c r="AH159" s="115"/>
      <c r="AI159" s="115">
        <f t="shared" si="250"/>
        <v>0</v>
      </c>
      <c r="AJ159" s="115"/>
      <c r="AK159" s="115"/>
      <c r="AL159" s="115"/>
      <c r="AM159" s="115"/>
      <c r="AN159" s="115">
        <f t="shared" si="251"/>
        <v>353.88999999999976</v>
      </c>
      <c r="AO159" s="115"/>
      <c r="AP159" s="115"/>
      <c r="AQ159" s="115">
        <f t="shared" si="252"/>
        <v>353.88999999999976</v>
      </c>
      <c r="AR159" s="115">
        <f t="shared" si="252"/>
        <v>0</v>
      </c>
      <c r="AS159" s="115">
        <f t="shared" si="253"/>
        <v>38673.340000000018</v>
      </c>
      <c r="AT159" s="115">
        <f t="shared" si="254"/>
        <v>31499.280000000013</v>
      </c>
      <c r="AU159" s="115">
        <f t="shared" si="254"/>
        <v>831.28</v>
      </c>
      <c r="AV159" s="115">
        <f t="shared" si="254"/>
        <v>612.91000000000008</v>
      </c>
      <c r="AW159" s="115">
        <f t="shared" si="254"/>
        <v>5729.8700000000008</v>
      </c>
      <c r="AX159" s="115">
        <f t="shared" si="255"/>
        <v>0</v>
      </c>
      <c r="AY159" s="115"/>
      <c r="AZ159" s="115"/>
      <c r="BA159" s="115"/>
      <c r="BB159" s="115"/>
      <c r="BC159" s="115">
        <f t="shared" si="256"/>
        <v>0</v>
      </c>
      <c r="BD159" s="115"/>
      <c r="BE159" s="115"/>
      <c r="BF159" s="115"/>
      <c r="BG159" s="115"/>
      <c r="BH159" s="115">
        <f t="shared" si="257"/>
        <v>0</v>
      </c>
      <c r="BI159" s="115"/>
      <c r="BJ159" s="115"/>
      <c r="BK159" s="115">
        <v>0</v>
      </c>
      <c r="BL159" s="115"/>
      <c r="BM159" s="115">
        <f t="shared" si="258"/>
        <v>0</v>
      </c>
      <c r="BN159" s="115">
        <f t="shared" si="259"/>
        <v>0</v>
      </c>
      <c r="BO159" s="115">
        <f t="shared" si="259"/>
        <v>0</v>
      </c>
      <c r="BP159" s="117"/>
      <c r="BQ159" s="117"/>
      <c r="BR159" s="115">
        <f t="shared" si="260"/>
        <v>0</v>
      </c>
      <c r="BS159" s="118">
        <f t="shared" si="261"/>
        <v>0</v>
      </c>
      <c r="BT159" s="118">
        <f t="shared" si="261"/>
        <v>0</v>
      </c>
      <c r="BU159" s="119"/>
      <c r="BV159" s="119"/>
      <c r="BW159" s="115">
        <f t="shared" si="262"/>
        <v>0</v>
      </c>
      <c r="BX159" s="118">
        <f t="shared" si="263"/>
        <v>0</v>
      </c>
      <c r="BY159" s="118">
        <f t="shared" si="263"/>
        <v>0</v>
      </c>
      <c r="BZ159" s="119"/>
      <c r="CA159" s="119"/>
      <c r="CB159" s="120">
        <f t="shared" si="270"/>
        <v>85901.410000000033</v>
      </c>
      <c r="CC159" s="115">
        <f t="shared" si="264"/>
        <v>38673.340000000018</v>
      </c>
      <c r="CD159" s="117">
        <f t="shared" si="265"/>
        <v>31499.280000000013</v>
      </c>
      <c r="CE159" s="117">
        <f t="shared" si="265"/>
        <v>831.28</v>
      </c>
      <c r="CF159" s="117">
        <f t="shared" si="265"/>
        <v>612.91000000000008</v>
      </c>
      <c r="CG159" s="117">
        <f t="shared" si="265"/>
        <v>5729.8700000000008</v>
      </c>
      <c r="CH159" s="115">
        <f t="shared" si="266"/>
        <v>34327.350000000006</v>
      </c>
      <c r="CI159" s="117">
        <f t="shared" si="267"/>
        <v>11133.720000000005</v>
      </c>
      <c r="CJ159" s="117">
        <f t="shared" si="267"/>
        <v>9779.5600000000013</v>
      </c>
      <c r="CK159" s="117">
        <f t="shared" si="267"/>
        <v>2480.3199999999997</v>
      </c>
      <c r="CL159" s="117">
        <f t="shared" si="267"/>
        <v>10933.749999999996</v>
      </c>
      <c r="CM159" s="115">
        <f t="shared" si="268"/>
        <v>12900.719999999998</v>
      </c>
      <c r="CN159" s="117">
        <f t="shared" si="269"/>
        <v>115.2</v>
      </c>
      <c r="CO159" s="117">
        <f t="shared" si="269"/>
        <v>2164.84</v>
      </c>
      <c r="CP159" s="117">
        <f t="shared" si="269"/>
        <v>7585.9699999999984</v>
      </c>
      <c r="CQ159" s="117">
        <f t="shared" si="269"/>
        <v>3034.7099999999987</v>
      </c>
    </row>
    <row r="160" spans="1:95" s="171" customFormat="1" ht="11.1" hidden="1" customHeight="1" x14ac:dyDescent="0.2">
      <c r="A160" s="196">
        <v>63</v>
      </c>
      <c r="B160" s="113" t="s">
        <v>47</v>
      </c>
      <c r="C160" s="114">
        <v>529488</v>
      </c>
      <c r="D160" s="114">
        <f t="shared" si="240"/>
        <v>164586.99999999977</v>
      </c>
      <c r="E160" s="115">
        <f t="shared" si="241"/>
        <v>36482.629999999845</v>
      </c>
      <c r="F160" s="116">
        <f t="shared" si="242"/>
        <v>1275.9099999999999</v>
      </c>
      <c r="G160" s="116">
        <f t="shared" si="242"/>
        <v>21972.339999999815</v>
      </c>
      <c r="H160" s="116">
        <f t="shared" si="242"/>
        <v>12404.250000000029</v>
      </c>
      <c r="I160" s="116">
        <f t="shared" si="242"/>
        <v>830.13000000000102</v>
      </c>
      <c r="J160" s="115">
        <f t="shared" si="243"/>
        <v>0</v>
      </c>
      <c r="K160" s="115"/>
      <c r="L160" s="115"/>
      <c r="M160" s="116"/>
      <c r="N160" s="116"/>
      <c r="O160" s="115">
        <f t="shared" si="244"/>
        <v>0</v>
      </c>
      <c r="P160" s="116">
        <f t="shared" si="245"/>
        <v>0</v>
      </c>
      <c r="Q160" s="116">
        <f t="shared" si="245"/>
        <v>0</v>
      </c>
      <c r="R160" s="116">
        <f t="shared" si="245"/>
        <v>0</v>
      </c>
      <c r="S160" s="116">
        <f t="shared" si="245"/>
        <v>0</v>
      </c>
      <c r="T160" s="115">
        <f t="shared" si="246"/>
        <v>4437.0100000000029</v>
      </c>
      <c r="U160" s="116"/>
      <c r="V160" s="116"/>
      <c r="W160" s="116">
        <f t="shared" si="73"/>
        <v>4437.0100000000029</v>
      </c>
      <c r="X160" s="116">
        <f t="shared" si="73"/>
        <v>0</v>
      </c>
      <c r="Y160" s="115">
        <f t="shared" si="247"/>
        <v>103701.02999999993</v>
      </c>
      <c r="Z160" s="114">
        <f t="shared" si="248"/>
        <v>7.85</v>
      </c>
      <c r="AA160" s="114">
        <f t="shared" si="248"/>
        <v>50884.989999999954</v>
      </c>
      <c r="AB160" s="114">
        <f t="shared" si="248"/>
        <v>47760.179999999978</v>
      </c>
      <c r="AC160" s="114">
        <f t="shared" si="248"/>
        <v>5048.0100000000011</v>
      </c>
      <c r="AD160" s="115">
        <f t="shared" si="249"/>
        <v>0</v>
      </c>
      <c r="AE160" s="115"/>
      <c r="AF160" s="115"/>
      <c r="AG160" s="115"/>
      <c r="AH160" s="115"/>
      <c r="AI160" s="115">
        <f t="shared" si="250"/>
        <v>0</v>
      </c>
      <c r="AJ160" s="115"/>
      <c r="AK160" s="115"/>
      <c r="AL160" s="115"/>
      <c r="AM160" s="115"/>
      <c r="AN160" s="115">
        <f t="shared" si="251"/>
        <v>47760.179999999818</v>
      </c>
      <c r="AO160" s="115"/>
      <c r="AP160" s="115"/>
      <c r="AQ160" s="115">
        <f t="shared" si="252"/>
        <v>47760.179999999818</v>
      </c>
      <c r="AR160" s="115">
        <f t="shared" si="252"/>
        <v>0</v>
      </c>
      <c r="AS160" s="115">
        <f t="shared" si="253"/>
        <v>24403.340000000004</v>
      </c>
      <c r="AT160" s="115">
        <f t="shared" si="254"/>
        <v>10668.74</v>
      </c>
      <c r="AU160" s="115">
        <f t="shared" si="254"/>
        <v>7474.1700000000019</v>
      </c>
      <c r="AV160" s="115">
        <f t="shared" si="254"/>
        <v>1933.0499999999995</v>
      </c>
      <c r="AW160" s="115">
        <f t="shared" si="254"/>
        <v>4327.38</v>
      </c>
      <c r="AX160" s="115">
        <f t="shared" si="255"/>
        <v>0</v>
      </c>
      <c r="AY160" s="115"/>
      <c r="AZ160" s="115"/>
      <c r="BA160" s="115"/>
      <c r="BB160" s="115"/>
      <c r="BC160" s="115">
        <f t="shared" si="256"/>
        <v>0</v>
      </c>
      <c r="BD160" s="115"/>
      <c r="BE160" s="115"/>
      <c r="BF160" s="115"/>
      <c r="BG160" s="115"/>
      <c r="BH160" s="115">
        <f t="shared" si="257"/>
        <v>0</v>
      </c>
      <c r="BI160" s="115"/>
      <c r="BJ160" s="115"/>
      <c r="BK160" s="115"/>
      <c r="BL160" s="115"/>
      <c r="BM160" s="115">
        <f t="shared" si="258"/>
        <v>0</v>
      </c>
      <c r="BN160" s="115">
        <f t="shared" si="259"/>
        <v>0</v>
      </c>
      <c r="BO160" s="115">
        <f t="shared" si="259"/>
        <v>0</v>
      </c>
      <c r="BP160" s="117"/>
      <c r="BQ160" s="117"/>
      <c r="BR160" s="115">
        <f t="shared" si="260"/>
        <v>0</v>
      </c>
      <c r="BS160" s="118">
        <f t="shared" si="261"/>
        <v>0</v>
      </c>
      <c r="BT160" s="118">
        <f t="shared" si="261"/>
        <v>0</v>
      </c>
      <c r="BU160" s="119"/>
      <c r="BV160" s="119"/>
      <c r="BW160" s="115">
        <f t="shared" si="262"/>
        <v>0</v>
      </c>
      <c r="BX160" s="118">
        <f t="shared" si="263"/>
        <v>0</v>
      </c>
      <c r="BY160" s="118">
        <f t="shared" si="263"/>
        <v>0</v>
      </c>
      <c r="BZ160" s="119"/>
      <c r="CA160" s="119"/>
      <c r="CB160" s="120">
        <f t="shared" si="270"/>
        <v>112389.80999999997</v>
      </c>
      <c r="CC160" s="115">
        <f t="shared" si="264"/>
        <v>24403.340000000004</v>
      </c>
      <c r="CD160" s="117">
        <f t="shared" si="265"/>
        <v>10668.74</v>
      </c>
      <c r="CE160" s="117">
        <f t="shared" si="265"/>
        <v>7474.1700000000019</v>
      </c>
      <c r="CF160" s="117">
        <f t="shared" si="265"/>
        <v>1933.0499999999995</v>
      </c>
      <c r="CG160" s="117">
        <f t="shared" si="265"/>
        <v>4327.38</v>
      </c>
      <c r="CH160" s="115">
        <f t="shared" si="266"/>
        <v>32045.619999999843</v>
      </c>
      <c r="CI160" s="117">
        <f t="shared" si="267"/>
        <v>1275.9099999999999</v>
      </c>
      <c r="CJ160" s="117">
        <f t="shared" si="267"/>
        <v>21972.339999999815</v>
      </c>
      <c r="CK160" s="117">
        <f t="shared" si="267"/>
        <v>7967.2400000000262</v>
      </c>
      <c r="CL160" s="117">
        <f t="shared" si="267"/>
        <v>830.13000000000102</v>
      </c>
      <c r="CM160" s="115">
        <f t="shared" si="268"/>
        <v>55940.850000000115</v>
      </c>
      <c r="CN160" s="117">
        <f t="shared" si="269"/>
        <v>7.85</v>
      </c>
      <c r="CO160" s="117">
        <f t="shared" si="269"/>
        <v>50884.989999999954</v>
      </c>
      <c r="CP160" s="117">
        <f t="shared" si="269"/>
        <v>1.6007106751203537E-10</v>
      </c>
      <c r="CQ160" s="117">
        <f t="shared" si="269"/>
        <v>5048.0100000000011</v>
      </c>
    </row>
    <row r="161" spans="1:23" hidden="1" x14ac:dyDescent="0.2"/>
    <row r="162" spans="1:23" hidden="1" x14ac:dyDescent="0.2"/>
    <row r="163" spans="1:23" hidden="1" x14ac:dyDescent="0.2"/>
    <row r="164" spans="1:23" hidden="1" x14ac:dyDescent="0.2"/>
    <row r="165" spans="1:23" hidden="1" x14ac:dyDescent="0.2"/>
    <row r="166" spans="1:23" ht="25.5" hidden="1" customHeight="1" x14ac:dyDescent="0.2">
      <c r="A166" s="296" t="s">
        <v>175</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row>
    <row r="167" spans="1:23" hidden="1" x14ac:dyDescent="0.2"/>
    <row r="168" spans="1:23" ht="27.6" hidden="1" customHeight="1" x14ac:dyDescent="0.2">
      <c r="A168" s="297" t="s">
        <v>121</v>
      </c>
      <c r="B168" s="297" t="s">
        <v>60</v>
      </c>
      <c r="C168" s="297" t="s">
        <v>55</v>
      </c>
      <c r="D168" s="297" t="s">
        <v>122</v>
      </c>
      <c r="E168" s="297"/>
      <c r="F168" s="297"/>
      <c r="G168" s="297"/>
      <c r="H168" s="297"/>
      <c r="I168" s="298" t="s">
        <v>118</v>
      </c>
      <c r="J168" s="298"/>
      <c r="K168" s="298"/>
      <c r="L168" s="298"/>
      <c r="M168" s="298"/>
      <c r="N168" s="299" t="s">
        <v>72</v>
      </c>
      <c r="O168" s="299"/>
      <c r="P168" s="299"/>
      <c r="Q168" s="299"/>
      <c r="R168" s="299"/>
      <c r="S168" s="299" t="s">
        <v>73</v>
      </c>
      <c r="T168" s="299"/>
      <c r="U168" s="299"/>
      <c r="V168" s="299"/>
      <c r="W168" s="299"/>
    </row>
    <row r="169" spans="1:23" ht="45" hidden="1" customHeight="1" x14ac:dyDescent="0.2">
      <c r="A169" s="297"/>
      <c r="B169" s="297"/>
      <c r="C169" s="297"/>
      <c r="D169" s="196" t="s">
        <v>56</v>
      </c>
      <c r="E169" s="196" t="s">
        <v>83</v>
      </c>
      <c r="F169" s="196" t="s">
        <v>84</v>
      </c>
      <c r="G169" s="196" t="s">
        <v>85</v>
      </c>
      <c r="H169" s="196" t="s">
        <v>86</v>
      </c>
      <c r="I169" s="196" t="s">
        <v>56</v>
      </c>
      <c r="J169" s="196" t="s">
        <v>83</v>
      </c>
      <c r="K169" s="196" t="s">
        <v>84</v>
      </c>
      <c r="L169" s="196" t="s">
        <v>85</v>
      </c>
      <c r="M169" s="196" t="s">
        <v>86</v>
      </c>
      <c r="N169" s="199" t="s">
        <v>56</v>
      </c>
      <c r="O169" s="196" t="s">
        <v>83</v>
      </c>
      <c r="P169" s="196" t="s">
        <v>84</v>
      </c>
      <c r="Q169" s="196" t="s">
        <v>85</v>
      </c>
      <c r="R169" s="196" t="s">
        <v>86</v>
      </c>
      <c r="S169" s="199" t="s">
        <v>56</v>
      </c>
      <c r="T169" s="196" t="s">
        <v>83</v>
      </c>
      <c r="U169" s="196" t="s">
        <v>84</v>
      </c>
      <c r="V169" s="196" t="s">
        <v>85</v>
      </c>
      <c r="W169" s="196" t="s">
        <v>86</v>
      </c>
    </row>
    <row r="170" spans="1:23" ht="21.75" hidden="1" customHeight="1" x14ac:dyDescent="0.2">
      <c r="A170" s="297"/>
      <c r="B170" s="297"/>
      <c r="C170" s="297"/>
      <c r="D170" s="195"/>
      <c r="E170" s="181"/>
      <c r="F170" s="181"/>
      <c r="G170" s="181"/>
      <c r="H170" s="181"/>
      <c r="I170" s="199">
        <v>7</v>
      </c>
      <c r="J170" s="199"/>
      <c r="K170" s="199"/>
      <c r="L170" s="199"/>
      <c r="M170" s="199"/>
      <c r="N170" s="199">
        <v>8</v>
      </c>
      <c r="O170" s="199"/>
      <c r="P170" s="199"/>
      <c r="Q170" s="199"/>
      <c r="R170" s="199"/>
      <c r="S170" s="199">
        <v>9</v>
      </c>
      <c r="T170" s="199"/>
      <c r="U170" s="199"/>
      <c r="V170" s="199"/>
      <c r="W170" s="199"/>
    </row>
    <row r="171" spans="1:23" s="133" customFormat="1" ht="12.75" hidden="1" customHeight="1" x14ac:dyDescent="0.2">
      <c r="A171" s="182"/>
      <c r="B171" s="199" t="s">
        <v>92</v>
      </c>
      <c r="C171" s="55">
        <f>C172+C177+C190+C200+C207+C216+C222+C229</f>
        <v>33108691</v>
      </c>
      <c r="D171" s="55">
        <f>CB89-G8-L8-Q8</f>
        <v>-1249815.7309755785</v>
      </c>
      <c r="E171" s="55">
        <f>J171+O171+T171</f>
        <v>329119.36555565288</v>
      </c>
      <c r="F171" s="55">
        <f t="shared" ref="F171:H234" si="271">K171+P171+U171</f>
        <v>84293.008898023574</v>
      </c>
      <c r="G171" s="55">
        <f t="shared" si="271"/>
        <v>-1286265.8850514167</v>
      </c>
      <c r="H171" s="55">
        <f t="shared" si="271"/>
        <v>-376962.22037783836</v>
      </c>
      <c r="I171" s="116">
        <f t="shared" ref="I171:W171" si="272">CC89-G8</f>
        <v>-1510.397588650696</v>
      </c>
      <c r="J171" s="178">
        <f t="shared" si="272"/>
        <v>25932.457173657138</v>
      </c>
      <c r="K171" s="178">
        <f t="shared" si="272"/>
        <v>4797.1899999999878</v>
      </c>
      <c r="L171" s="178">
        <f t="shared" si="272"/>
        <v>-16075.854762307936</v>
      </c>
      <c r="M171" s="178">
        <f t="shared" si="272"/>
        <v>-16164.190000000031</v>
      </c>
      <c r="N171" s="178">
        <f t="shared" si="272"/>
        <v>-1177788.9071349986</v>
      </c>
      <c r="O171" s="178">
        <f t="shared" si="272"/>
        <v>-37647.635935234837</v>
      </c>
      <c r="P171" s="178">
        <f t="shared" si="272"/>
        <v>-217208.47755733039</v>
      </c>
      <c r="Q171" s="178">
        <f t="shared" si="272"/>
        <v>-413687.39622716076</v>
      </c>
      <c r="R171" s="178">
        <f t="shared" si="272"/>
        <v>-509245.39741527132</v>
      </c>
      <c r="S171" s="178">
        <f t="shared" si="272"/>
        <v>-70516.426251929253</v>
      </c>
      <c r="T171" s="178">
        <f t="shared" si="272"/>
        <v>340834.54431723058</v>
      </c>
      <c r="U171" s="178">
        <f t="shared" si="272"/>
        <v>296704.29645535396</v>
      </c>
      <c r="V171" s="178">
        <f t="shared" si="272"/>
        <v>-856502.63406194793</v>
      </c>
      <c r="W171" s="178">
        <f t="shared" si="272"/>
        <v>148447.36703743297</v>
      </c>
    </row>
    <row r="172" spans="1:23" s="133" customFormat="1" hidden="1" x14ac:dyDescent="0.2">
      <c r="A172" s="199" t="s">
        <v>93</v>
      </c>
      <c r="B172" s="199" t="s">
        <v>94</v>
      </c>
      <c r="C172" s="116">
        <f>SUM(C173:C176)</f>
        <v>3741481</v>
      </c>
      <c r="D172" s="116">
        <f>SUM(D173:D176)</f>
        <v>-500957</v>
      </c>
      <c r="E172" s="116">
        <f t="shared" ref="E172:H235" si="273">J172+O172+T172</f>
        <v>118609.11000000006</v>
      </c>
      <c r="F172" s="116">
        <f t="shared" si="271"/>
        <v>8240.1600000000017</v>
      </c>
      <c r="G172" s="116">
        <f t="shared" si="271"/>
        <v>-431469.15999999974</v>
      </c>
      <c r="H172" s="116">
        <f t="shared" si="271"/>
        <v>-196337.11000000013</v>
      </c>
      <c r="I172" s="116">
        <f t="shared" ref="I172:K172" si="274">SUM(I173:I176)</f>
        <v>-56132.959999999985</v>
      </c>
      <c r="J172" s="116">
        <f t="shared" si="274"/>
        <v>-28797.959999999963</v>
      </c>
      <c r="K172" s="116">
        <f t="shared" si="274"/>
        <v>142.19000000000011</v>
      </c>
      <c r="L172" s="116">
        <f>SUM(L173:L176)</f>
        <v>-8554.2900000000063</v>
      </c>
      <c r="M172" s="116">
        <f t="shared" ref="M172:P172" si="275">SUM(M173:M176)</f>
        <v>-18922.900000000009</v>
      </c>
      <c r="N172" s="116">
        <f t="shared" si="275"/>
        <v>-441471.13000000035</v>
      </c>
      <c r="O172" s="116">
        <f t="shared" si="275"/>
        <v>60764.290000000023</v>
      </c>
      <c r="P172" s="116">
        <f t="shared" si="275"/>
        <v>-12673.290000000015</v>
      </c>
      <c r="Q172" s="116">
        <f>SUM(Q173:Q176)</f>
        <v>-249535.06999999992</v>
      </c>
      <c r="R172" s="116">
        <f t="shared" ref="R172:W172" si="276">SUM(R173:R176)</f>
        <v>-240027.06000000046</v>
      </c>
      <c r="S172" s="116">
        <f t="shared" si="276"/>
        <v>-3352.9099999994796</v>
      </c>
      <c r="T172" s="116">
        <f t="shared" si="276"/>
        <v>86642.78</v>
      </c>
      <c r="U172" s="116">
        <f t="shared" si="276"/>
        <v>20771.260000000017</v>
      </c>
      <c r="V172" s="116">
        <f t="shared" si="276"/>
        <v>-173379.79999999981</v>
      </c>
      <c r="W172" s="116">
        <f t="shared" si="276"/>
        <v>62612.850000000362</v>
      </c>
    </row>
    <row r="173" spans="1:23" hidden="1" x14ac:dyDescent="0.2">
      <c r="A173" s="196">
        <v>1</v>
      </c>
      <c r="B173" s="113" t="s">
        <v>27</v>
      </c>
      <c r="C173" s="114">
        <v>906878</v>
      </c>
      <c r="D173" s="93">
        <f t="shared" ref="D173:D176" si="277">CB91-G10-L10-Q10</f>
        <v>-191168.19000000018</v>
      </c>
      <c r="E173" s="93">
        <f t="shared" si="273"/>
        <v>20885.599999999988</v>
      </c>
      <c r="F173" s="93">
        <f t="shared" si="271"/>
        <v>157.82999999999993</v>
      </c>
      <c r="G173" s="93">
        <f t="shared" si="271"/>
        <v>-45499.10999999995</v>
      </c>
      <c r="H173" s="93">
        <f t="shared" si="271"/>
        <v>-166712.51000000013</v>
      </c>
      <c r="I173" s="115">
        <f t="shared" ref="I173:W176" si="278">CC91-G10</f>
        <v>6.0499999999956344</v>
      </c>
      <c r="J173" s="114">
        <f t="shared" si="278"/>
        <v>6.0499999999992724</v>
      </c>
      <c r="K173" s="114">
        <f t="shared" si="278"/>
        <v>0</v>
      </c>
      <c r="L173" s="114">
        <f t="shared" si="278"/>
        <v>0</v>
      </c>
      <c r="M173" s="114">
        <f t="shared" si="278"/>
        <v>0</v>
      </c>
      <c r="N173" s="114">
        <f t="shared" si="278"/>
        <v>-140210.00000000017</v>
      </c>
      <c r="O173" s="114">
        <f t="shared" si="278"/>
        <v>174.85999999998603</v>
      </c>
      <c r="P173" s="114">
        <f t="shared" si="278"/>
        <v>-2072.7600000000002</v>
      </c>
      <c r="Q173" s="114">
        <f t="shared" si="278"/>
        <v>-24696.019999999957</v>
      </c>
      <c r="R173" s="114">
        <f t="shared" si="278"/>
        <v>-113616.08000000016</v>
      </c>
      <c r="S173" s="114">
        <f t="shared" si="278"/>
        <v>-50964.239999999962</v>
      </c>
      <c r="T173" s="114">
        <f t="shared" si="278"/>
        <v>20704.690000000002</v>
      </c>
      <c r="U173" s="114">
        <f t="shared" si="278"/>
        <v>2230.59</v>
      </c>
      <c r="V173" s="114">
        <f t="shared" si="278"/>
        <v>-20803.089999999993</v>
      </c>
      <c r="W173" s="114">
        <f t="shared" si="278"/>
        <v>-53096.429999999978</v>
      </c>
    </row>
    <row r="174" spans="1:23" hidden="1" x14ac:dyDescent="0.2">
      <c r="A174" s="196">
        <v>2</v>
      </c>
      <c r="B174" s="113" t="s">
        <v>25</v>
      </c>
      <c r="C174" s="114">
        <v>956290</v>
      </c>
      <c r="D174" s="93">
        <f t="shared" si="277"/>
        <v>-79616.580000000016</v>
      </c>
      <c r="E174" s="93">
        <f t="shared" si="273"/>
        <v>33860.869999999995</v>
      </c>
      <c r="F174" s="93">
        <f t="shared" si="271"/>
        <v>1041.6600000000003</v>
      </c>
      <c r="G174" s="93">
        <f t="shared" si="271"/>
        <v>-114455.59000000001</v>
      </c>
      <c r="H174" s="93">
        <f t="shared" si="271"/>
        <v>-63.520000000018626</v>
      </c>
      <c r="I174" s="115">
        <f t="shared" si="278"/>
        <v>-68343.719999999972</v>
      </c>
      <c r="J174" s="114">
        <f t="shared" si="278"/>
        <v>-40745.089999999967</v>
      </c>
      <c r="K174" s="114">
        <f t="shared" si="278"/>
        <v>-121.43999999999998</v>
      </c>
      <c r="L174" s="114">
        <f t="shared" si="278"/>
        <v>-8554.2900000000063</v>
      </c>
      <c r="M174" s="114">
        <f t="shared" si="278"/>
        <v>-18922.900000000009</v>
      </c>
      <c r="N174" s="114">
        <f t="shared" si="278"/>
        <v>-114485.36000000042</v>
      </c>
      <c r="O174" s="114">
        <f t="shared" si="278"/>
        <v>50064.409999999945</v>
      </c>
      <c r="P174" s="114">
        <f t="shared" si="278"/>
        <v>-547.95999999999981</v>
      </c>
      <c r="Q174" s="114">
        <f t="shared" si="278"/>
        <v>-82341.880000000092</v>
      </c>
      <c r="R174" s="114">
        <f t="shared" si="278"/>
        <v>-81659.930000000313</v>
      </c>
      <c r="S174" s="114">
        <f t="shared" si="278"/>
        <v>103212.50000000041</v>
      </c>
      <c r="T174" s="114">
        <f t="shared" si="278"/>
        <v>24541.550000000017</v>
      </c>
      <c r="U174" s="114">
        <f t="shared" si="278"/>
        <v>1711.06</v>
      </c>
      <c r="V174" s="114">
        <f t="shared" si="278"/>
        <v>-23559.419999999911</v>
      </c>
      <c r="W174" s="114">
        <f t="shared" si="278"/>
        <v>100519.3100000003</v>
      </c>
    </row>
    <row r="175" spans="1:23" hidden="1" x14ac:dyDescent="0.2">
      <c r="A175" s="196">
        <v>3</v>
      </c>
      <c r="B175" s="113" t="s">
        <v>28</v>
      </c>
      <c r="C175" s="114">
        <v>1417444</v>
      </c>
      <c r="D175" s="93">
        <f t="shared" si="277"/>
        <v>-187691.78999999986</v>
      </c>
      <c r="E175" s="93">
        <f t="shared" si="273"/>
        <v>62022.640000000079</v>
      </c>
      <c r="F175" s="93">
        <f t="shared" si="271"/>
        <v>4140.4199999999983</v>
      </c>
      <c r="G175" s="93">
        <f t="shared" si="271"/>
        <v>-246121.5299999998</v>
      </c>
      <c r="H175" s="93">
        <f t="shared" si="271"/>
        <v>-7733.320000000007</v>
      </c>
      <c r="I175" s="115">
        <f t="shared" si="278"/>
        <v>11951.330000000002</v>
      </c>
      <c r="J175" s="114">
        <f t="shared" si="278"/>
        <v>11908.900000000001</v>
      </c>
      <c r="K175" s="114">
        <f t="shared" si="278"/>
        <v>42.430000000000064</v>
      </c>
      <c r="L175" s="114">
        <f t="shared" si="278"/>
        <v>0</v>
      </c>
      <c r="M175" s="114">
        <f t="shared" si="278"/>
        <v>0</v>
      </c>
      <c r="N175" s="114">
        <f t="shared" si="278"/>
        <v>-155343.92999999982</v>
      </c>
      <c r="O175" s="114">
        <f t="shared" si="278"/>
        <v>10908.540000000095</v>
      </c>
      <c r="P175" s="114">
        <f t="shared" si="278"/>
        <v>341.84000000000015</v>
      </c>
      <c r="Q175" s="114">
        <f t="shared" si="278"/>
        <v>-135341.98999999987</v>
      </c>
      <c r="R175" s="114">
        <f t="shared" si="278"/>
        <v>-31252.320000000022</v>
      </c>
      <c r="S175" s="114">
        <f t="shared" si="278"/>
        <v>-44299.189999999944</v>
      </c>
      <c r="T175" s="114">
        <f t="shared" si="278"/>
        <v>39205.199999999983</v>
      </c>
      <c r="U175" s="114">
        <f t="shared" si="278"/>
        <v>3756.1499999999978</v>
      </c>
      <c r="V175" s="114">
        <f t="shared" si="278"/>
        <v>-110779.53999999992</v>
      </c>
      <c r="W175" s="114">
        <f t="shared" si="278"/>
        <v>23519.000000000015</v>
      </c>
    </row>
    <row r="176" spans="1:23" hidden="1" x14ac:dyDescent="0.2">
      <c r="A176" s="196">
        <v>4</v>
      </c>
      <c r="B176" s="113" t="s">
        <v>26</v>
      </c>
      <c r="C176" s="114">
        <v>460869</v>
      </c>
      <c r="D176" s="93">
        <f t="shared" si="277"/>
        <v>-42480.439999999915</v>
      </c>
      <c r="E176" s="93">
        <f t="shared" si="273"/>
        <v>1839.9999999999927</v>
      </c>
      <c r="F176" s="93">
        <f t="shared" si="271"/>
        <v>2900.2500000000073</v>
      </c>
      <c r="G176" s="93">
        <f t="shared" si="271"/>
        <v>-25392.930000000015</v>
      </c>
      <c r="H176" s="93">
        <f t="shared" si="271"/>
        <v>-21827.759999999955</v>
      </c>
      <c r="I176" s="115">
        <f t="shared" si="278"/>
        <v>253.37999999999738</v>
      </c>
      <c r="J176" s="114">
        <f t="shared" si="278"/>
        <v>32.180000000000291</v>
      </c>
      <c r="K176" s="114">
        <f t="shared" si="278"/>
        <v>221.20000000000005</v>
      </c>
      <c r="L176" s="114">
        <f t="shared" si="278"/>
        <v>0</v>
      </c>
      <c r="M176" s="114">
        <f t="shared" si="278"/>
        <v>0</v>
      </c>
      <c r="N176" s="114">
        <f t="shared" si="278"/>
        <v>-31431.839999999982</v>
      </c>
      <c r="O176" s="114">
        <f t="shared" si="278"/>
        <v>-383.52000000000407</v>
      </c>
      <c r="P176" s="114">
        <f t="shared" si="278"/>
        <v>-10394.410000000014</v>
      </c>
      <c r="Q176" s="114">
        <f t="shared" si="278"/>
        <v>-7155.180000000003</v>
      </c>
      <c r="R176" s="114">
        <f t="shared" si="278"/>
        <v>-13498.729999999978</v>
      </c>
      <c r="S176" s="114">
        <f t="shared" si="278"/>
        <v>-11301.979999999981</v>
      </c>
      <c r="T176" s="114">
        <f t="shared" si="278"/>
        <v>2191.3399999999965</v>
      </c>
      <c r="U176" s="114">
        <f t="shared" si="278"/>
        <v>13073.460000000021</v>
      </c>
      <c r="V176" s="114">
        <f t="shared" si="278"/>
        <v>-18237.750000000011</v>
      </c>
      <c r="W176" s="114">
        <f t="shared" si="278"/>
        <v>-8329.029999999977</v>
      </c>
    </row>
    <row r="177" spans="1:23" s="133" customFormat="1" hidden="1" x14ac:dyDescent="0.2">
      <c r="A177" s="199" t="s">
        <v>95</v>
      </c>
      <c r="B177" s="199" t="s">
        <v>96</v>
      </c>
      <c r="C177" s="116">
        <f>SUM(C178:C189)</f>
        <v>6530553</v>
      </c>
      <c r="D177" s="116">
        <f>SUM(D178:D189)</f>
        <v>-135712.75858194102</v>
      </c>
      <c r="E177" s="116">
        <f t="shared" si="273"/>
        <v>90646.051139087183</v>
      </c>
      <c r="F177" s="116">
        <f t="shared" si="271"/>
        <v>50555.918898023097</v>
      </c>
      <c r="G177" s="116">
        <f t="shared" si="271"/>
        <v>-198543.68704267807</v>
      </c>
      <c r="H177" s="116">
        <f t="shared" si="271"/>
        <v>-78371.041576373274</v>
      </c>
      <c r="I177" s="116">
        <f t="shared" ref="I177:K177" si="279">SUM(I178:I189)</f>
        <v>25042.37</v>
      </c>
      <c r="J177" s="116">
        <f t="shared" si="279"/>
        <v>19240.02</v>
      </c>
      <c r="K177" s="116">
        <f t="shared" si="279"/>
        <v>3144.8499999999995</v>
      </c>
      <c r="L177" s="116">
        <f>SUM(L178:L189)</f>
        <v>364.36999999999989</v>
      </c>
      <c r="M177" s="116">
        <f t="shared" ref="M177:P177" si="280">SUM(M178:M189)</f>
        <v>2293.1300000000015</v>
      </c>
      <c r="N177" s="116">
        <f t="shared" si="280"/>
        <v>-265006.73462538433</v>
      </c>
      <c r="O177" s="116">
        <f t="shared" si="280"/>
        <v>-43600.132860784928</v>
      </c>
      <c r="P177" s="116">
        <f t="shared" si="280"/>
        <v>-58201.562471307428</v>
      </c>
      <c r="Q177" s="116">
        <f>SUM(Q178:Q189)</f>
        <v>-46687.937818121332</v>
      </c>
      <c r="R177" s="116">
        <f t="shared" ref="R177:W177" si="281">SUM(R178:R189)</f>
        <v>-116517.10147517061</v>
      </c>
      <c r="S177" s="116">
        <f t="shared" si="281"/>
        <v>104251.6060434431</v>
      </c>
      <c r="T177" s="116">
        <f t="shared" si="281"/>
        <v>115006.16399987211</v>
      </c>
      <c r="U177" s="116">
        <f t="shared" si="281"/>
        <v>105612.63136933053</v>
      </c>
      <c r="V177" s="116">
        <f t="shared" si="281"/>
        <v>-152220.11922455675</v>
      </c>
      <c r="W177" s="116">
        <f t="shared" si="281"/>
        <v>35852.929898797331</v>
      </c>
    </row>
    <row r="178" spans="1:23" hidden="1" x14ac:dyDescent="0.2">
      <c r="A178" s="196">
        <v>5</v>
      </c>
      <c r="B178" s="113" t="s">
        <v>24</v>
      </c>
      <c r="C178" s="114">
        <v>638390</v>
      </c>
      <c r="D178" s="93">
        <f t="shared" ref="D178:D189" si="282">CB96-G15-L15-Q15</f>
        <v>7873.4514180603437</v>
      </c>
      <c r="E178" s="93">
        <f t="shared" si="273"/>
        <v>25628.82113908694</v>
      </c>
      <c r="F178" s="93">
        <f t="shared" si="271"/>
        <v>16985.708898022509</v>
      </c>
      <c r="G178" s="93">
        <f t="shared" si="271"/>
        <v>-30189.307042675879</v>
      </c>
      <c r="H178" s="93">
        <f t="shared" si="271"/>
        <v>-4551.7715763732776</v>
      </c>
      <c r="I178" s="115">
        <f t="shared" ref="I178:W189" si="283">CC96-G15</f>
        <v>0</v>
      </c>
      <c r="J178" s="114">
        <f t="shared" si="283"/>
        <v>0</v>
      </c>
      <c r="K178" s="114">
        <f t="shared" si="283"/>
        <v>0</v>
      </c>
      <c r="L178" s="114">
        <f t="shared" si="283"/>
        <v>0</v>
      </c>
      <c r="M178" s="114">
        <f t="shared" si="283"/>
        <v>0</v>
      </c>
      <c r="N178" s="114">
        <f t="shared" si="283"/>
        <v>-21645.714625384513</v>
      </c>
      <c r="O178" s="114">
        <f t="shared" si="283"/>
        <v>5827.0571392151032</v>
      </c>
      <c r="P178" s="114">
        <f t="shared" si="283"/>
        <v>-3303.6524713073759</v>
      </c>
      <c r="Q178" s="114">
        <f t="shared" si="283"/>
        <v>-14544.227818121353</v>
      </c>
      <c r="R178" s="114">
        <f t="shared" si="283"/>
        <v>-9624.8914751708871</v>
      </c>
      <c r="S178" s="114">
        <f t="shared" si="283"/>
        <v>29519.166043444828</v>
      </c>
      <c r="T178" s="114">
        <f t="shared" si="283"/>
        <v>19801.763999871837</v>
      </c>
      <c r="U178" s="114">
        <f t="shared" si="283"/>
        <v>20289.361369329883</v>
      </c>
      <c r="V178" s="114">
        <f t="shared" si="283"/>
        <v>-15645.079224554524</v>
      </c>
      <c r="W178" s="114">
        <f t="shared" si="283"/>
        <v>5073.1198987976095</v>
      </c>
    </row>
    <row r="179" spans="1:23" hidden="1" x14ac:dyDescent="0.2">
      <c r="A179" s="196">
        <v>6</v>
      </c>
      <c r="B179" s="113" t="s">
        <v>23</v>
      </c>
      <c r="C179" s="114">
        <v>688767</v>
      </c>
      <c r="D179" s="93">
        <f t="shared" si="282"/>
        <v>-15301.98000000004</v>
      </c>
      <c r="E179" s="93">
        <f t="shared" si="273"/>
        <v>621.57999999999447</v>
      </c>
      <c r="F179" s="93">
        <f t="shared" si="271"/>
        <v>1643.1500000000215</v>
      </c>
      <c r="G179" s="93">
        <f t="shared" si="271"/>
        <v>-17566.710000000021</v>
      </c>
      <c r="H179" s="93">
        <f t="shared" si="271"/>
        <v>0</v>
      </c>
      <c r="I179" s="115">
        <f t="shared" si="283"/>
        <v>5.2200000000011642</v>
      </c>
      <c r="J179" s="114">
        <f t="shared" si="283"/>
        <v>1.4599999999991269</v>
      </c>
      <c r="K179" s="114">
        <f t="shared" si="283"/>
        <v>3.7600000000002183</v>
      </c>
      <c r="L179" s="114">
        <f t="shared" si="283"/>
        <v>0</v>
      </c>
      <c r="M179" s="114">
        <f t="shared" si="283"/>
        <v>0</v>
      </c>
      <c r="N179" s="114">
        <f t="shared" si="283"/>
        <v>-15835.560000000027</v>
      </c>
      <c r="O179" s="114">
        <f t="shared" si="283"/>
        <v>-5197.1300000000047</v>
      </c>
      <c r="P179" s="114">
        <f t="shared" si="283"/>
        <v>-6655.4200000000055</v>
      </c>
      <c r="Q179" s="114">
        <f t="shared" si="283"/>
        <v>-1867.7899999999991</v>
      </c>
      <c r="R179" s="114">
        <f t="shared" si="283"/>
        <v>-2115.2200000000012</v>
      </c>
      <c r="S179" s="114">
        <f t="shared" si="283"/>
        <v>528.35999999998603</v>
      </c>
      <c r="T179" s="114">
        <f t="shared" si="283"/>
        <v>5817.25</v>
      </c>
      <c r="U179" s="114">
        <f t="shared" si="283"/>
        <v>8294.8100000000268</v>
      </c>
      <c r="V179" s="114">
        <f t="shared" si="283"/>
        <v>-15698.920000000022</v>
      </c>
      <c r="W179" s="114">
        <f t="shared" si="283"/>
        <v>2115.2200000000012</v>
      </c>
    </row>
    <row r="180" spans="1:23" hidden="1" x14ac:dyDescent="0.2">
      <c r="A180" s="196">
        <v>7</v>
      </c>
      <c r="B180" s="113" t="s">
        <v>16</v>
      </c>
      <c r="C180" s="114">
        <v>791488</v>
      </c>
      <c r="D180" s="93">
        <f t="shared" si="282"/>
        <v>8831.7800000002899</v>
      </c>
      <c r="E180" s="93">
        <f t="shared" si="273"/>
        <v>15729.560000000201</v>
      </c>
      <c r="F180" s="93">
        <f t="shared" si="271"/>
        <v>3471.060000000025</v>
      </c>
      <c r="G180" s="93">
        <f t="shared" si="271"/>
        <v>-10004.35999999999</v>
      </c>
      <c r="H180" s="93">
        <f t="shared" si="271"/>
        <v>-364.47999999998865</v>
      </c>
      <c r="I180" s="115">
        <f t="shared" si="283"/>
        <v>2270.8699999999953</v>
      </c>
      <c r="J180" s="114">
        <f t="shared" si="283"/>
        <v>2165.3399999999965</v>
      </c>
      <c r="K180" s="114">
        <f t="shared" si="283"/>
        <v>18.189999999999827</v>
      </c>
      <c r="L180" s="114">
        <f t="shared" si="283"/>
        <v>0</v>
      </c>
      <c r="M180" s="114">
        <f t="shared" si="283"/>
        <v>87.340000000000146</v>
      </c>
      <c r="N180" s="114">
        <f t="shared" si="283"/>
        <v>-54647.089999999851</v>
      </c>
      <c r="O180" s="114">
        <f t="shared" si="283"/>
        <v>-7283.4100000000035</v>
      </c>
      <c r="P180" s="114">
        <f t="shared" si="283"/>
        <v>-11079.940000000082</v>
      </c>
      <c r="Q180" s="114">
        <f t="shared" si="283"/>
        <v>-8750.5599999999904</v>
      </c>
      <c r="R180" s="114">
        <f t="shared" si="283"/>
        <v>-27533.179999999778</v>
      </c>
      <c r="S180" s="114">
        <f t="shared" si="283"/>
        <v>61208.000000000087</v>
      </c>
      <c r="T180" s="114">
        <f t="shared" si="283"/>
        <v>20847.630000000208</v>
      </c>
      <c r="U180" s="114">
        <f t="shared" si="283"/>
        <v>14532.810000000107</v>
      </c>
      <c r="V180" s="114">
        <f t="shared" si="283"/>
        <v>-1253.7999999999993</v>
      </c>
      <c r="W180" s="114">
        <f t="shared" si="283"/>
        <v>27081.35999999979</v>
      </c>
    </row>
    <row r="181" spans="1:23" hidden="1" x14ac:dyDescent="0.2">
      <c r="A181" s="196">
        <v>8</v>
      </c>
      <c r="B181" s="113" t="s">
        <v>21</v>
      </c>
      <c r="C181" s="114">
        <v>586732</v>
      </c>
      <c r="D181" s="93">
        <f t="shared" si="282"/>
        <v>-25992.479999999865</v>
      </c>
      <c r="E181" s="93">
        <f t="shared" si="273"/>
        <v>268.16999999999825</v>
      </c>
      <c r="F181" s="93">
        <f t="shared" si="271"/>
        <v>36.399999999999636</v>
      </c>
      <c r="G181" s="93">
        <f t="shared" si="271"/>
        <v>-26297.049999999865</v>
      </c>
      <c r="H181" s="93">
        <f t="shared" si="271"/>
        <v>0</v>
      </c>
      <c r="I181" s="115">
        <f t="shared" si="283"/>
        <v>304.56999999999971</v>
      </c>
      <c r="J181" s="114">
        <f t="shared" si="283"/>
        <v>268.16999999999825</v>
      </c>
      <c r="K181" s="114">
        <f t="shared" si="283"/>
        <v>36.400000000000091</v>
      </c>
      <c r="L181" s="114">
        <f t="shared" si="283"/>
        <v>0</v>
      </c>
      <c r="M181" s="114">
        <f t="shared" si="283"/>
        <v>0</v>
      </c>
      <c r="N181" s="114">
        <f t="shared" si="283"/>
        <v>-13186.020000000004</v>
      </c>
      <c r="O181" s="114">
        <f t="shared" si="283"/>
        <v>-2451.9199999999983</v>
      </c>
      <c r="P181" s="114">
        <f t="shared" si="283"/>
        <v>-5748.75</v>
      </c>
      <c r="Q181" s="114">
        <f t="shared" si="283"/>
        <v>-3334.1000000000004</v>
      </c>
      <c r="R181" s="114">
        <f t="shared" si="283"/>
        <v>-1651.2500000000014</v>
      </c>
      <c r="S181" s="114">
        <f t="shared" si="283"/>
        <v>-13111.029999999853</v>
      </c>
      <c r="T181" s="114">
        <f t="shared" si="283"/>
        <v>2451.9199999999983</v>
      </c>
      <c r="U181" s="114">
        <f t="shared" si="283"/>
        <v>5748.75</v>
      </c>
      <c r="V181" s="114">
        <f t="shared" si="283"/>
        <v>-22962.949999999866</v>
      </c>
      <c r="W181" s="114">
        <f t="shared" si="283"/>
        <v>1651.25</v>
      </c>
    </row>
    <row r="182" spans="1:23" hidden="1" x14ac:dyDescent="0.2">
      <c r="A182" s="196">
        <v>9</v>
      </c>
      <c r="B182" s="113" t="s">
        <v>18</v>
      </c>
      <c r="C182" s="114">
        <v>353342</v>
      </c>
      <c r="D182" s="93">
        <f t="shared" si="282"/>
        <v>1023.269999999975</v>
      </c>
      <c r="E182" s="93">
        <f t="shared" si="273"/>
        <v>627.90000000000146</v>
      </c>
      <c r="F182" s="93">
        <f t="shared" si="271"/>
        <v>11143.310000000063</v>
      </c>
      <c r="G182" s="93">
        <f t="shared" si="271"/>
        <v>-10745.940000000104</v>
      </c>
      <c r="H182" s="93">
        <f t="shared" si="271"/>
        <v>-2</v>
      </c>
      <c r="I182" s="115">
        <f t="shared" si="283"/>
        <v>4.4399999999986903</v>
      </c>
      <c r="J182" s="114">
        <f t="shared" si="283"/>
        <v>0</v>
      </c>
      <c r="K182" s="114">
        <f t="shared" si="283"/>
        <v>4.4399999999995998</v>
      </c>
      <c r="L182" s="114">
        <f t="shared" si="283"/>
        <v>0</v>
      </c>
      <c r="M182" s="114">
        <f t="shared" si="283"/>
        <v>0</v>
      </c>
      <c r="N182" s="114">
        <f t="shared" si="283"/>
        <v>-8105.5499999999993</v>
      </c>
      <c r="O182" s="114">
        <f t="shared" si="283"/>
        <v>-2620.59</v>
      </c>
      <c r="P182" s="114">
        <f t="shared" si="283"/>
        <v>-4854.0399999999972</v>
      </c>
      <c r="Q182" s="114">
        <f t="shared" si="283"/>
        <v>-443.05000000000007</v>
      </c>
      <c r="R182" s="114">
        <f t="shared" si="283"/>
        <v>-187.86999999999989</v>
      </c>
      <c r="S182" s="114">
        <f t="shared" si="283"/>
        <v>9124.379999999961</v>
      </c>
      <c r="T182" s="114">
        <f t="shared" si="283"/>
        <v>3248.4900000000016</v>
      </c>
      <c r="U182" s="114">
        <f t="shared" si="283"/>
        <v>15992.910000000062</v>
      </c>
      <c r="V182" s="114">
        <f t="shared" si="283"/>
        <v>-10302.890000000105</v>
      </c>
      <c r="W182" s="114">
        <f t="shared" si="283"/>
        <v>185.86999999999989</v>
      </c>
    </row>
    <row r="183" spans="1:23" hidden="1" x14ac:dyDescent="0.2">
      <c r="A183" s="196">
        <v>10</v>
      </c>
      <c r="B183" s="113" t="s">
        <v>22</v>
      </c>
      <c r="C183" s="114">
        <v>123091</v>
      </c>
      <c r="D183" s="93">
        <f t="shared" si="282"/>
        <v>-2436.4499999999844</v>
      </c>
      <c r="E183" s="93">
        <f t="shared" si="273"/>
        <v>-8.5265128291212022E-14</v>
      </c>
      <c r="F183" s="93">
        <f t="shared" si="271"/>
        <v>33.649999999999181</v>
      </c>
      <c r="G183" s="93">
        <f t="shared" si="271"/>
        <v>-1943.6699999999819</v>
      </c>
      <c r="H183" s="93">
        <f t="shared" si="271"/>
        <v>-526.43000000000018</v>
      </c>
      <c r="I183" s="115">
        <f t="shared" si="283"/>
        <v>0</v>
      </c>
      <c r="J183" s="114">
        <f t="shared" si="283"/>
        <v>0</v>
      </c>
      <c r="K183" s="114">
        <f t="shared" si="283"/>
        <v>0</v>
      </c>
      <c r="L183" s="114">
        <f t="shared" si="283"/>
        <v>0</v>
      </c>
      <c r="M183" s="114">
        <f t="shared" si="283"/>
        <v>0</v>
      </c>
      <c r="N183" s="114">
        <f t="shared" si="283"/>
        <v>-848.69000000000096</v>
      </c>
      <c r="O183" s="114">
        <f t="shared" si="283"/>
        <v>-54.910000000000082</v>
      </c>
      <c r="P183" s="114">
        <f t="shared" si="283"/>
        <v>-582.91000000000031</v>
      </c>
      <c r="Q183" s="114">
        <f t="shared" si="283"/>
        <v>-31.33</v>
      </c>
      <c r="R183" s="114">
        <f t="shared" si="283"/>
        <v>-179.54</v>
      </c>
      <c r="S183" s="114">
        <f t="shared" si="283"/>
        <v>-1587.7599999999838</v>
      </c>
      <c r="T183" s="114">
        <f t="shared" si="283"/>
        <v>54.91</v>
      </c>
      <c r="U183" s="114">
        <f t="shared" si="283"/>
        <v>616.55999999999949</v>
      </c>
      <c r="V183" s="114">
        <f t="shared" si="283"/>
        <v>-1912.339999999982</v>
      </c>
      <c r="W183" s="114">
        <f t="shared" si="283"/>
        <v>-346.89000000000021</v>
      </c>
    </row>
    <row r="184" spans="1:23" hidden="1" x14ac:dyDescent="0.2">
      <c r="A184" s="196">
        <v>11</v>
      </c>
      <c r="B184" s="113" t="s">
        <v>15</v>
      </c>
      <c r="C184" s="114">
        <v>670027</v>
      </c>
      <c r="D184" s="93">
        <f t="shared" si="282"/>
        <v>-10479.830000000075</v>
      </c>
      <c r="E184" s="93">
        <f t="shared" si="273"/>
        <v>12101.049999999927</v>
      </c>
      <c r="F184" s="93">
        <f t="shared" si="271"/>
        <v>1255.0399999999981</v>
      </c>
      <c r="G184" s="93">
        <f t="shared" si="271"/>
        <v>-7986.4299999999912</v>
      </c>
      <c r="H184" s="93">
        <f t="shared" si="271"/>
        <v>-15849.489999999969</v>
      </c>
      <c r="I184" s="115">
        <f t="shared" si="283"/>
        <v>6050.489999999998</v>
      </c>
      <c r="J184" s="114">
        <f t="shared" si="283"/>
        <v>5932.9399999999987</v>
      </c>
      <c r="K184" s="114">
        <f t="shared" si="283"/>
        <v>116.78999999999996</v>
      </c>
      <c r="L184" s="114">
        <f t="shared" si="283"/>
        <v>0.75999999999999091</v>
      </c>
      <c r="M184" s="114">
        <f t="shared" si="283"/>
        <v>0</v>
      </c>
      <c r="N184" s="114">
        <f t="shared" si="283"/>
        <v>-78351.509999999922</v>
      </c>
      <c r="O184" s="114">
        <f t="shared" si="283"/>
        <v>-20098.280000000028</v>
      </c>
      <c r="P184" s="114">
        <f t="shared" si="283"/>
        <v>-461.67000000000007</v>
      </c>
      <c r="Q184" s="114">
        <f t="shared" si="283"/>
        <v>-4320.0299999999979</v>
      </c>
      <c r="R184" s="114">
        <f t="shared" si="283"/>
        <v>-53471.529999999904</v>
      </c>
      <c r="S184" s="114">
        <f t="shared" si="283"/>
        <v>61821.189999999886</v>
      </c>
      <c r="T184" s="114">
        <f t="shared" si="283"/>
        <v>26266.389999999956</v>
      </c>
      <c r="U184" s="114">
        <f t="shared" si="283"/>
        <v>1599.9199999999983</v>
      </c>
      <c r="V184" s="114">
        <f t="shared" si="283"/>
        <v>-3667.1599999999935</v>
      </c>
      <c r="W184" s="114">
        <f t="shared" si="283"/>
        <v>37622.039999999935</v>
      </c>
    </row>
    <row r="185" spans="1:23" hidden="1" x14ac:dyDescent="0.2">
      <c r="A185" s="196">
        <v>12</v>
      </c>
      <c r="B185" s="113" t="s">
        <v>97</v>
      </c>
      <c r="C185" s="114">
        <v>485996</v>
      </c>
      <c r="D185" s="93">
        <f t="shared" si="282"/>
        <v>-10334.739999999991</v>
      </c>
      <c r="E185" s="93">
        <f t="shared" si="273"/>
        <v>4899.7000000000189</v>
      </c>
      <c r="F185" s="93">
        <f t="shared" si="271"/>
        <v>3056.5700000000083</v>
      </c>
      <c r="G185" s="93">
        <f t="shared" si="271"/>
        <v>-13789.939999999991</v>
      </c>
      <c r="H185" s="93">
        <f t="shared" si="271"/>
        <v>-4501.0700000000015</v>
      </c>
      <c r="I185" s="115">
        <f t="shared" si="283"/>
        <v>3940.5500000000029</v>
      </c>
      <c r="J185" s="114">
        <f t="shared" si="283"/>
        <v>3536.2900000000009</v>
      </c>
      <c r="K185" s="114">
        <f t="shared" si="283"/>
        <v>223.69000000000005</v>
      </c>
      <c r="L185" s="114">
        <f t="shared" si="283"/>
        <v>99.200000000000045</v>
      </c>
      <c r="M185" s="114">
        <f t="shared" si="283"/>
        <v>81.369999999999891</v>
      </c>
      <c r="N185" s="114">
        <f t="shared" si="283"/>
        <v>-14266.160000000003</v>
      </c>
      <c r="O185" s="114">
        <f t="shared" si="283"/>
        <v>-2474.6999999999971</v>
      </c>
      <c r="P185" s="114">
        <f t="shared" si="283"/>
        <v>-2153.9999999999964</v>
      </c>
      <c r="Q185" s="114">
        <f t="shared" si="283"/>
        <v>-3473.5500000000011</v>
      </c>
      <c r="R185" s="114">
        <f t="shared" si="283"/>
        <v>-6163.9100000000026</v>
      </c>
      <c r="S185" s="114">
        <f t="shared" si="283"/>
        <v>-9.1300000000046566</v>
      </c>
      <c r="T185" s="114">
        <f t="shared" si="283"/>
        <v>3838.1100000000151</v>
      </c>
      <c r="U185" s="114">
        <f t="shared" si="283"/>
        <v>4986.8800000000047</v>
      </c>
      <c r="V185" s="114">
        <f t="shared" si="283"/>
        <v>-10415.589999999989</v>
      </c>
      <c r="W185" s="114">
        <f t="shared" si="283"/>
        <v>1581.4700000000012</v>
      </c>
    </row>
    <row r="186" spans="1:23" hidden="1" x14ac:dyDescent="0.2">
      <c r="A186" s="196">
        <v>13</v>
      </c>
      <c r="B186" s="113" t="s">
        <v>20</v>
      </c>
      <c r="C186" s="114">
        <v>353319</v>
      </c>
      <c r="D186" s="93">
        <f t="shared" si="282"/>
        <v>-16034.22000000166</v>
      </c>
      <c r="E186" s="93">
        <f t="shared" si="273"/>
        <v>5085.8700000000063</v>
      </c>
      <c r="F186" s="93">
        <f t="shared" si="271"/>
        <v>10743.280000000463</v>
      </c>
      <c r="G186" s="93">
        <f t="shared" si="271"/>
        <v>-29810.470000002129</v>
      </c>
      <c r="H186" s="93">
        <f t="shared" si="271"/>
        <v>-2052.8999999999992</v>
      </c>
      <c r="I186" s="115">
        <f t="shared" si="283"/>
        <v>251.91999999999825</v>
      </c>
      <c r="J186" s="114">
        <f t="shared" si="283"/>
        <v>213.40000000000146</v>
      </c>
      <c r="K186" s="114">
        <f t="shared" si="283"/>
        <v>0</v>
      </c>
      <c r="L186" s="114">
        <f t="shared" si="283"/>
        <v>0</v>
      </c>
      <c r="M186" s="114">
        <f t="shared" si="283"/>
        <v>38.519999999999982</v>
      </c>
      <c r="N186" s="114">
        <f t="shared" si="283"/>
        <v>-5831.5099999999875</v>
      </c>
      <c r="O186" s="114">
        <f t="shared" si="283"/>
        <v>294.35999999999694</v>
      </c>
      <c r="P186" s="114">
        <f t="shared" si="283"/>
        <v>-2788.6100000000097</v>
      </c>
      <c r="Q186" s="114">
        <f t="shared" si="283"/>
        <v>-2399.7099999999773</v>
      </c>
      <c r="R186" s="114">
        <f t="shared" si="283"/>
        <v>-937.55000000000064</v>
      </c>
      <c r="S186" s="114">
        <f t="shared" si="283"/>
        <v>-10454.630000001678</v>
      </c>
      <c r="T186" s="114">
        <f t="shared" si="283"/>
        <v>4578.1100000000079</v>
      </c>
      <c r="U186" s="114">
        <f t="shared" si="283"/>
        <v>13531.890000000472</v>
      </c>
      <c r="V186" s="114">
        <f t="shared" si="283"/>
        <v>-27410.760000002152</v>
      </c>
      <c r="W186" s="114">
        <f t="shared" si="283"/>
        <v>-1153.8699999999985</v>
      </c>
    </row>
    <row r="187" spans="1:23" hidden="1" x14ac:dyDescent="0.2">
      <c r="A187" s="196">
        <v>14</v>
      </c>
      <c r="B187" s="113" t="s">
        <v>19</v>
      </c>
      <c r="C187" s="114">
        <v>617777</v>
      </c>
      <c r="D187" s="93">
        <f t="shared" si="282"/>
        <v>-36298.739999999991</v>
      </c>
      <c r="E187" s="93">
        <f t="shared" si="273"/>
        <v>1382.2200000000012</v>
      </c>
      <c r="F187" s="93">
        <f t="shared" si="271"/>
        <v>809.15999999998894</v>
      </c>
      <c r="G187" s="93">
        <f t="shared" si="271"/>
        <v>-13417.680000000015</v>
      </c>
      <c r="H187" s="93">
        <f t="shared" si="271"/>
        <v>-25072.439999999981</v>
      </c>
      <c r="I187" s="115">
        <f t="shared" si="283"/>
        <v>0</v>
      </c>
      <c r="J187" s="114">
        <f t="shared" si="283"/>
        <v>0</v>
      </c>
      <c r="K187" s="114">
        <f t="shared" si="283"/>
        <v>0</v>
      </c>
      <c r="L187" s="114">
        <f t="shared" si="283"/>
        <v>0</v>
      </c>
      <c r="M187" s="114">
        <f t="shared" si="283"/>
        <v>0</v>
      </c>
      <c r="N187" s="114">
        <f t="shared" si="283"/>
        <v>-20666.259999999966</v>
      </c>
      <c r="O187" s="114">
        <f t="shared" si="283"/>
        <v>520.36999999999534</v>
      </c>
      <c r="P187" s="114">
        <f t="shared" si="283"/>
        <v>-12259.14999999998</v>
      </c>
      <c r="Q187" s="114">
        <f t="shared" si="283"/>
        <v>-5995.9400000000087</v>
      </c>
      <c r="R187" s="114">
        <f t="shared" si="283"/>
        <v>-2931.5400000000009</v>
      </c>
      <c r="S187" s="114">
        <f t="shared" si="283"/>
        <v>-15632.480000000069</v>
      </c>
      <c r="T187" s="114">
        <f t="shared" si="283"/>
        <v>861.85000000000582</v>
      </c>
      <c r="U187" s="114">
        <f t="shared" si="283"/>
        <v>13068.309999999969</v>
      </c>
      <c r="V187" s="114">
        <f t="shared" si="283"/>
        <v>-7421.7400000000052</v>
      </c>
      <c r="W187" s="114">
        <f t="shared" si="283"/>
        <v>-22140.89999999998</v>
      </c>
    </row>
    <row r="188" spans="1:23" hidden="1" x14ac:dyDescent="0.2">
      <c r="A188" s="196">
        <v>15</v>
      </c>
      <c r="B188" s="113" t="s">
        <v>17</v>
      </c>
      <c r="C188" s="114">
        <v>832076</v>
      </c>
      <c r="D188" s="93">
        <f t="shared" si="282"/>
        <v>-36676.510000000009</v>
      </c>
      <c r="E188" s="93">
        <f t="shared" si="273"/>
        <v>23920.25000000008</v>
      </c>
      <c r="F188" s="93">
        <f t="shared" si="271"/>
        <v>555.84000000001652</v>
      </c>
      <c r="G188" s="93">
        <f t="shared" si="271"/>
        <v>-35702.140000000138</v>
      </c>
      <c r="H188" s="93">
        <f t="shared" si="271"/>
        <v>-25450.460000000057</v>
      </c>
      <c r="I188" s="115">
        <f t="shared" si="283"/>
        <v>12214.310000000005</v>
      </c>
      <c r="J188" s="114">
        <f t="shared" si="283"/>
        <v>7122.4200000000064</v>
      </c>
      <c r="K188" s="114">
        <f t="shared" si="283"/>
        <v>2741.5799999999995</v>
      </c>
      <c r="L188" s="114">
        <f t="shared" si="283"/>
        <v>264.40999999999985</v>
      </c>
      <c r="M188" s="114">
        <f t="shared" si="283"/>
        <v>2085.9000000000015</v>
      </c>
      <c r="N188" s="114">
        <f t="shared" si="283"/>
        <v>-31728.040000000008</v>
      </c>
      <c r="O188" s="114">
        <f t="shared" si="283"/>
        <v>-10128.779999999999</v>
      </c>
      <c r="P188" s="114">
        <f t="shared" si="283"/>
        <v>-8354.6499999999869</v>
      </c>
      <c r="Q188" s="114">
        <f t="shared" si="283"/>
        <v>-1523.9899999999982</v>
      </c>
      <c r="R188" s="114">
        <f t="shared" si="283"/>
        <v>-11720.620000000024</v>
      </c>
      <c r="S188" s="114">
        <f t="shared" si="283"/>
        <v>-17162.780000000028</v>
      </c>
      <c r="T188" s="114">
        <f t="shared" si="283"/>
        <v>26926.610000000073</v>
      </c>
      <c r="U188" s="114">
        <f t="shared" si="283"/>
        <v>6168.9100000000035</v>
      </c>
      <c r="V188" s="114">
        <f t="shared" si="283"/>
        <v>-34442.560000000136</v>
      </c>
      <c r="W188" s="114">
        <f t="shared" si="283"/>
        <v>-15815.740000000034</v>
      </c>
    </row>
    <row r="189" spans="1:23" hidden="1" x14ac:dyDescent="0.2">
      <c r="A189" s="196">
        <v>16</v>
      </c>
      <c r="B189" s="113" t="s">
        <v>14</v>
      </c>
      <c r="C189" s="114">
        <v>389548</v>
      </c>
      <c r="D189" s="93">
        <f t="shared" si="282"/>
        <v>113.69000000000233</v>
      </c>
      <c r="E189" s="93">
        <f t="shared" si="273"/>
        <v>380.93000000000029</v>
      </c>
      <c r="F189" s="93">
        <f t="shared" si="271"/>
        <v>822.75000000000409</v>
      </c>
      <c r="G189" s="93">
        <f t="shared" si="271"/>
        <v>-1089.9899999999991</v>
      </c>
      <c r="H189" s="93">
        <f t="shared" si="271"/>
        <v>0</v>
      </c>
      <c r="I189" s="115">
        <f t="shared" si="283"/>
        <v>0</v>
      </c>
      <c r="J189" s="114">
        <f t="shared" si="283"/>
        <v>0</v>
      </c>
      <c r="K189" s="114">
        <f t="shared" si="283"/>
        <v>0</v>
      </c>
      <c r="L189" s="114">
        <f t="shared" si="283"/>
        <v>0</v>
      </c>
      <c r="M189" s="114">
        <f t="shared" si="283"/>
        <v>0</v>
      </c>
      <c r="N189" s="114">
        <f t="shared" si="283"/>
        <v>105.36999999999898</v>
      </c>
      <c r="O189" s="114">
        <f t="shared" si="283"/>
        <v>67.799999999999272</v>
      </c>
      <c r="P189" s="114">
        <f t="shared" si="283"/>
        <v>41.230000000000018</v>
      </c>
      <c r="Q189" s="114">
        <f t="shared" si="283"/>
        <v>-3.6599999999999966</v>
      </c>
      <c r="R189" s="114">
        <f t="shared" si="283"/>
        <v>0</v>
      </c>
      <c r="S189" s="114">
        <f t="shared" si="283"/>
        <v>8.319999999992433</v>
      </c>
      <c r="T189" s="114">
        <f t="shared" si="283"/>
        <v>313.13000000000102</v>
      </c>
      <c r="U189" s="114">
        <f t="shared" si="283"/>
        <v>781.52000000000407</v>
      </c>
      <c r="V189" s="114">
        <f t="shared" si="283"/>
        <v>-1086.329999999999</v>
      </c>
      <c r="W189" s="114">
        <f t="shared" si="283"/>
        <v>0</v>
      </c>
    </row>
    <row r="190" spans="1:23" s="133" customFormat="1" ht="22.5" hidden="1" x14ac:dyDescent="0.2">
      <c r="A190" s="199" t="s">
        <v>98</v>
      </c>
      <c r="B190" s="199" t="s">
        <v>99</v>
      </c>
      <c r="C190" s="116">
        <f>SUM(C191:C199)</f>
        <v>1373460</v>
      </c>
      <c r="D190" s="116">
        <f>SUM(D191:D199)</f>
        <v>-17953.484762307929</v>
      </c>
      <c r="E190" s="116">
        <f t="shared" si="273"/>
        <v>1777.8800000000003</v>
      </c>
      <c r="F190" s="116">
        <f t="shared" si="271"/>
        <v>1677.25</v>
      </c>
      <c r="G190" s="116">
        <f t="shared" si="271"/>
        <v>-17803.91476230793</v>
      </c>
      <c r="H190" s="116">
        <f t="shared" si="271"/>
        <v>-3604.6999999999985</v>
      </c>
      <c r="I190" s="116">
        <f t="shared" ref="I190:K190" si="284">SUM(I191:I199)</f>
        <v>-7569.5247623079358</v>
      </c>
      <c r="J190" s="116">
        <f t="shared" si="284"/>
        <v>0</v>
      </c>
      <c r="K190" s="116">
        <f t="shared" si="284"/>
        <v>0</v>
      </c>
      <c r="L190" s="116">
        <f>SUM(L191:L199)</f>
        <v>-7569.5247623079358</v>
      </c>
      <c r="M190" s="116">
        <f t="shared" ref="M190:P190" si="285">SUM(M191:M199)</f>
        <v>0</v>
      </c>
      <c r="N190" s="116">
        <f t="shared" si="285"/>
        <v>-8099.6400000000031</v>
      </c>
      <c r="O190" s="116">
        <f t="shared" si="285"/>
        <v>153.85000000000011</v>
      </c>
      <c r="P190" s="116">
        <f t="shared" si="285"/>
        <v>791.87999999999988</v>
      </c>
      <c r="Q190" s="116">
        <f>SUM(Q191:Q199)</f>
        <v>-6933.64</v>
      </c>
      <c r="R190" s="116">
        <f t="shared" ref="R190:W190" si="286">SUM(R191:R199)</f>
        <v>-2111.7299999999996</v>
      </c>
      <c r="S190" s="116">
        <f t="shared" si="286"/>
        <v>-2284.3199999999933</v>
      </c>
      <c r="T190" s="116">
        <f t="shared" si="286"/>
        <v>1624.0300000000002</v>
      </c>
      <c r="U190" s="116">
        <f t="shared" si="286"/>
        <v>885.37000000000012</v>
      </c>
      <c r="V190" s="116">
        <f t="shared" si="286"/>
        <v>-3300.7499999999932</v>
      </c>
      <c r="W190" s="116">
        <f t="shared" si="286"/>
        <v>-1492.9699999999989</v>
      </c>
    </row>
    <row r="191" spans="1:23" hidden="1" x14ac:dyDescent="0.2">
      <c r="A191" s="196">
        <v>17</v>
      </c>
      <c r="B191" s="113" t="s">
        <v>12</v>
      </c>
      <c r="C191" s="114">
        <v>82271</v>
      </c>
      <c r="D191" s="93">
        <f t="shared" ref="D191:D199" si="287">CB109-G28-L28-Q28</f>
        <v>0</v>
      </c>
      <c r="E191" s="93">
        <f t="shared" si="273"/>
        <v>0</v>
      </c>
      <c r="F191" s="93">
        <f t="shared" si="271"/>
        <v>0</v>
      </c>
      <c r="G191" s="93">
        <f t="shared" si="271"/>
        <v>0</v>
      </c>
      <c r="H191" s="93">
        <f t="shared" si="271"/>
        <v>0</v>
      </c>
      <c r="I191" s="115">
        <f t="shared" ref="I191:W199" si="288">CC109-G28</f>
        <v>0</v>
      </c>
      <c r="J191" s="114">
        <f t="shared" si="288"/>
        <v>0</v>
      </c>
      <c r="K191" s="114">
        <f t="shared" si="288"/>
        <v>0</v>
      </c>
      <c r="L191" s="114">
        <f t="shared" si="288"/>
        <v>0</v>
      </c>
      <c r="M191" s="114">
        <f t="shared" si="288"/>
        <v>0</v>
      </c>
      <c r="N191" s="114">
        <f t="shared" si="288"/>
        <v>0</v>
      </c>
      <c r="O191" s="114">
        <f t="shared" si="288"/>
        <v>0</v>
      </c>
      <c r="P191" s="114">
        <f t="shared" si="288"/>
        <v>0</v>
      </c>
      <c r="Q191" s="114">
        <f t="shared" si="288"/>
        <v>0</v>
      </c>
      <c r="R191" s="114">
        <f t="shared" si="288"/>
        <v>0</v>
      </c>
      <c r="S191" s="114">
        <f t="shared" si="288"/>
        <v>0</v>
      </c>
      <c r="T191" s="114">
        <f t="shared" si="288"/>
        <v>0</v>
      </c>
      <c r="U191" s="114">
        <f t="shared" si="288"/>
        <v>0</v>
      </c>
      <c r="V191" s="114">
        <f t="shared" si="288"/>
        <v>0</v>
      </c>
      <c r="W191" s="114">
        <f t="shared" si="288"/>
        <v>0</v>
      </c>
    </row>
    <row r="192" spans="1:23" hidden="1" x14ac:dyDescent="0.2">
      <c r="A192" s="196">
        <v>18</v>
      </c>
      <c r="B192" s="113" t="s">
        <v>6</v>
      </c>
      <c r="C192" s="114">
        <v>151895</v>
      </c>
      <c r="D192" s="93">
        <f t="shared" si="287"/>
        <v>-4251.8600000000006</v>
      </c>
      <c r="E192" s="93">
        <f t="shared" si="273"/>
        <v>0</v>
      </c>
      <c r="F192" s="93">
        <f t="shared" si="271"/>
        <v>-21.130000000000109</v>
      </c>
      <c r="G192" s="93">
        <f t="shared" si="271"/>
        <v>-3604.1599999999989</v>
      </c>
      <c r="H192" s="93">
        <f t="shared" si="271"/>
        <v>-626.56999999999971</v>
      </c>
      <c r="I192" s="115">
        <f t="shared" si="288"/>
        <v>0</v>
      </c>
      <c r="J192" s="114">
        <f t="shared" si="288"/>
        <v>0</v>
      </c>
      <c r="K192" s="114">
        <f t="shared" si="288"/>
        <v>0</v>
      </c>
      <c r="L192" s="114">
        <f t="shared" si="288"/>
        <v>0</v>
      </c>
      <c r="M192" s="114">
        <f t="shared" si="288"/>
        <v>0</v>
      </c>
      <c r="N192" s="114">
        <f t="shared" si="288"/>
        <v>-4251.8600000000006</v>
      </c>
      <c r="O192" s="114">
        <f t="shared" si="288"/>
        <v>0</v>
      </c>
      <c r="P192" s="114">
        <f t="shared" si="288"/>
        <v>-21.130000000000109</v>
      </c>
      <c r="Q192" s="114">
        <f t="shared" si="288"/>
        <v>-3604.1599999999989</v>
      </c>
      <c r="R192" s="114">
        <f t="shared" si="288"/>
        <v>-626.56999999999971</v>
      </c>
      <c r="S192" s="114">
        <f t="shared" si="288"/>
        <v>0</v>
      </c>
      <c r="T192" s="114">
        <f t="shared" si="288"/>
        <v>0</v>
      </c>
      <c r="U192" s="114">
        <f t="shared" si="288"/>
        <v>0</v>
      </c>
      <c r="V192" s="114">
        <f t="shared" si="288"/>
        <v>0</v>
      </c>
      <c r="W192" s="114">
        <f t="shared" si="288"/>
        <v>0</v>
      </c>
    </row>
    <row r="193" spans="1:23" hidden="1" x14ac:dyDescent="0.2">
      <c r="A193" s="196">
        <v>19</v>
      </c>
      <c r="B193" s="113" t="s">
        <v>13</v>
      </c>
      <c r="C193" s="114">
        <v>165599</v>
      </c>
      <c r="D193" s="93">
        <f t="shared" si="287"/>
        <v>0</v>
      </c>
      <c r="E193" s="93">
        <f t="shared" si="273"/>
        <v>0</v>
      </c>
      <c r="F193" s="93">
        <f t="shared" si="271"/>
        <v>0</v>
      </c>
      <c r="G193" s="93">
        <f t="shared" si="271"/>
        <v>-2.2737367544323206E-13</v>
      </c>
      <c r="H193" s="93">
        <f t="shared" si="271"/>
        <v>0</v>
      </c>
      <c r="I193" s="115">
        <f t="shared" si="288"/>
        <v>0</v>
      </c>
      <c r="J193" s="114">
        <f t="shared" si="288"/>
        <v>0</v>
      </c>
      <c r="K193" s="114">
        <f t="shared" si="288"/>
        <v>0</v>
      </c>
      <c r="L193" s="114">
        <f t="shared" si="288"/>
        <v>0</v>
      </c>
      <c r="M193" s="114">
        <f t="shared" si="288"/>
        <v>0</v>
      </c>
      <c r="N193" s="114">
        <f t="shared" si="288"/>
        <v>-699.25000000000091</v>
      </c>
      <c r="O193" s="114">
        <f t="shared" si="288"/>
        <v>-237.67000000000007</v>
      </c>
      <c r="P193" s="114">
        <f t="shared" si="288"/>
        <v>-293.30999999999972</v>
      </c>
      <c r="Q193" s="114">
        <f t="shared" si="288"/>
        <v>-109.24000000000001</v>
      </c>
      <c r="R193" s="114">
        <f t="shared" si="288"/>
        <v>-59.030000000000008</v>
      </c>
      <c r="S193" s="114">
        <f t="shared" si="288"/>
        <v>699.24999999999909</v>
      </c>
      <c r="T193" s="114">
        <f t="shared" si="288"/>
        <v>237.67000000000002</v>
      </c>
      <c r="U193" s="114">
        <f t="shared" si="288"/>
        <v>293.30999999999995</v>
      </c>
      <c r="V193" s="114">
        <f t="shared" si="288"/>
        <v>109.23999999999978</v>
      </c>
      <c r="W193" s="114">
        <f t="shared" si="288"/>
        <v>59.030000000000015</v>
      </c>
    </row>
    <row r="194" spans="1:23" hidden="1" x14ac:dyDescent="0.2">
      <c r="A194" s="196">
        <v>20</v>
      </c>
      <c r="B194" s="113" t="s">
        <v>100</v>
      </c>
      <c r="C194" s="114">
        <v>92603</v>
      </c>
      <c r="D194" s="93">
        <f t="shared" si="287"/>
        <v>0</v>
      </c>
      <c r="E194" s="93">
        <f t="shared" si="273"/>
        <v>0</v>
      </c>
      <c r="F194" s="93">
        <f t="shared" si="271"/>
        <v>0</v>
      </c>
      <c r="G194" s="93">
        <f t="shared" si="271"/>
        <v>0</v>
      </c>
      <c r="H194" s="93">
        <f t="shared" si="271"/>
        <v>0</v>
      </c>
      <c r="I194" s="115">
        <f t="shared" si="288"/>
        <v>0</v>
      </c>
      <c r="J194" s="114">
        <f t="shared" si="288"/>
        <v>0</v>
      </c>
      <c r="K194" s="114">
        <f t="shared" si="288"/>
        <v>0</v>
      </c>
      <c r="L194" s="114">
        <f t="shared" si="288"/>
        <v>0</v>
      </c>
      <c r="M194" s="114">
        <f t="shared" si="288"/>
        <v>0</v>
      </c>
      <c r="N194" s="114">
        <f t="shared" si="288"/>
        <v>0</v>
      </c>
      <c r="O194" s="114">
        <f t="shared" si="288"/>
        <v>0</v>
      </c>
      <c r="P194" s="114">
        <f t="shared" si="288"/>
        <v>0</v>
      </c>
      <c r="Q194" s="114">
        <f t="shared" si="288"/>
        <v>0</v>
      </c>
      <c r="R194" s="114">
        <f t="shared" si="288"/>
        <v>0</v>
      </c>
      <c r="S194" s="114">
        <f t="shared" si="288"/>
        <v>0</v>
      </c>
      <c r="T194" s="114">
        <f t="shared" si="288"/>
        <v>0</v>
      </c>
      <c r="U194" s="114">
        <f t="shared" si="288"/>
        <v>0</v>
      </c>
      <c r="V194" s="114">
        <f t="shared" si="288"/>
        <v>0</v>
      </c>
      <c r="W194" s="114">
        <f t="shared" si="288"/>
        <v>0</v>
      </c>
    </row>
    <row r="195" spans="1:23" hidden="1" x14ac:dyDescent="0.2">
      <c r="A195" s="196">
        <v>21</v>
      </c>
      <c r="B195" s="113" t="s">
        <v>8</v>
      </c>
      <c r="C195" s="114">
        <v>334740</v>
      </c>
      <c r="D195" s="93">
        <f t="shared" si="287"/>
        <v>-3043.3299999999899</v>
      </c>
      <c r="E195" s="93">
        <f t="shared" si="273"/>
        <v>19.97</v>
      </c>
      <c r="F195" s="93">
        <f t="shared" si="271"/>
        <v>487.03999999999996</v>
      </c>
      <c r="G195" s="93">
        <f t="shared" si="271"/>
        <v>-2939.3299999999904</v>
      </c>
      <c r="H195" s="93">
        <f t="shared" si="271"/>
        <v>-611.00999999999885</v>
      </c>
      <c r="I195" s="115">
        <f t="shared" si="288"/>
        <v>0</v>
      </c>
      <c r="J195" s="114">
        <f t="shared" si="288"/>
        <v>0</v>
      </c>
      <c r="K195" s="114">
        <f t="shared" si="288"/>
        <v>0</v>
      </c>
      <c r="L195" s="114">
        <f t="shared" si="288"/>
        <v>0</v>
      </c>
      <c r="M195" s="114">
        <f t="shared" si="288"/>
        <v>0</v>
      </c>
      <c r="N195" s="114">
        <f t="shared" si="288"/>
        <v>-153.86999999999716</v>
      </c>
      <c r="O195" s="114">
        <f t="shared" si="288"/>
        <v>19.97</v>
      </c>
      <c r="P195" s="114">
        <f t="shared" si="288"/>
        <v>487.03999999999996</v>
      </c>
      <c r="Q195" s="114">
        <f t="shared" si="288"/>
        <v>-660.87999999999772</v>
      </c>
      <c r="R195" s="114">
        <f t="shared" si="288"/>
        <v>0</v>
      </c>
      <c r="S195" s="114">
        <f t="shared" si="288"/>
        <v>-2889.4599999999919</v>
      </c>
      <c r="T195" s="114">
        <f t="shared" si="288"/>
        <v>0</v>
      </c>
      <c r="U195" s="114">
        <f t="shared" si="288"/>
        <v>0</v>
      </c>
      <c r="V195" s="114">
        <f t="shared" si="288"/>
        <v>-2278.4499999999925</v>
      </c>
      <c r="W195" s="114">
        <f t="shared" si="288"/>
        <v>-611.00999999999885</v>
      </c>
    </row>
    <row r="196" spans="1:23" hidden="1" x14ac:dyDescent="0.2">
      <c r="A196" s="196">
        <v>22</v>
      </c>
      <c r="B196" s="113" t="s">
        <v>7</v>
      </c>
      <c r="C196" s="114">
        <v>86195</v>
      </c>
      <c r="D196" s="93">
        <f t="shared" si="287"/>
        <v>591.20999999999958</v>
      </c>
      <c r="E196" s="93">
        <f t="shared" si="273"/>
        <v>1386.3600000000001</v>
      </c>
      <c r="F196" s="93">
        <f t="shared" si="271"/>
        <v>592.06000000000017</v>
      </c>
      <c r="G196" s="93">
        <f t="shared" si="271"/>
        <v>-596.21999999999991</v>
      </c>
      <c r="H196" s="93">
        <f t="shared" si="271"/>
        <v>-790.99</v>
      </c>
      <c r="I196" s="115">
        <f t="shared" si="288"/>
        <v>0</v>
      </c>
      <c r="J196" s="114">
        <f t="shared" si="288"/>
        <v>0</v>
      </c>
      <c r="K196" s="114">
        <f t="shared" si="288"/>
        <v>0</v>
      </c>
      <c r="L196" s="114">
        <f t="shared" si="288"/>
        <v>0</v>
      </c>
      <c r="M196" s="114">
        <f t="shared" si="288"/>
        <v>0</v>
      </c>
      <c r="N196" s="114">
        <f t="shared" si="288"/>
        <v>-410.28999999999996</v>
      </c>
      <c r="O196" s="114">
        <f t="shared" si="288"/>
        <v>0</v>
      </c>
      <c r="P196" s="114">
        <f t="shared" si="288"/>
        <v>0</v>
      </c>
      <c r="Q196" s="114">
        <f t="shared" si="288"/>
        <v>-47.34</v>
      </c>
      <c r="R196" s="114">
        <f t="shared" si="288"/>
        <v>-362.95000000000005</v>
      </c>
      <c r="S196" s="114">
        <f t="shared" si="288"/>
        <v>1001.5</v>
      </c>
      <c r="T196" s="114">
        <f t="shared" si="288"/>
        <v>1386.3600000000001</v>
      </c>
      <c r="U196" s="114">
        <f t="shared" si="288"/>
        <v>592.06000000000017</v>
      </c>
      <c r="V196" s="114">
        <f t="shared" si="288"/>
        <v>-548.87999999999988</v>
      </c>
      <c r="W196" s="114">
        <f t="shared" si="288"/>
        <v>-428.03999999999996</v>
      </c>
    </row>
    <row r="197" spans="1:23" hidden="1" x14ac:dyDescent="0.2">
      <c r="A197" s="196">
        <v>23</v>
      </c>
      <c r="B197" s="113" t="s">
        <v>9</v>
      </c>
      <c r="C197" s="114">
        <v>165320</v>
      </c>
      <c r="D197" s="93">
        <f t="shared" si="287"/>
        <v>-6036.0547623079347</v>
      </c>
      <c r="E197" s="93">
        <f t="shared" si="273"/>
        <v>0</v>
      </c>
      <c r="F197" s="93">
        <f t="shared" si="271"/>
        <v>61.369999999999891</v>
      </c>
      <c r="G197" s="93">
        <f t="shared" si="271"/>
        <v>-6097.4247623079364</v>
      </c>
      <c r="H197" s="93">
        <f t="shared" si="271"/>
        <v>0</v>
      </c>
      <c r="I197" s="115">
        <f t="shared" si="288"/>
        <v>-5674.4147623079352</v>
      </c>
      <c r="J197" s="114">
        <f t="shared" si="288"/>
        <v>0</v>
      </c>
      <c r="K197" s="114">
        <f t="shared" si="288"/>
        <v>0</v>
      </c>
      <c r="L197" s="114">
        <f t="shared" si="288"/>
        <v>-5674.4147623079361</v>
      </c>
      <c r="M197" s="114">
        <f t="shared" si="288"/>
        <v>0</v>
      </c>
      <c r="N197" s="114">
        <f t="shared" si="288"/>
        <v>-321.38000000000011</v>
      </c>
      <c r="O197" s="114">
        <f t="shared" si="288"/>
        <v>0</v>
      </c>
      <c r="P197" s="114">
        <f t="shared" si="288"/>
        <v>61.369999999999891</v>
      </c>
      <c r="Q197" s="114">
        <f t="shared" si="288"/>
        <v>-382.75000000000006</v>
      </c>
      <c r="R197" s="114">
        <f t="shared" si="288"/>
        <v>0</v>
      </c>
      <c r="S197" s="114">
        <f t="shared" si="288"/>
        <v>-40.260000000000019</v>
      </c>
      <c r="T197" s="114">
        <f t="shared" si="288"/>
        <v>0</v>
      </c>
      <c r="U197" s="114">
        <f t="shared" si="288"/>
        <v>0</v>
      </c>
      <c r="V197" s="114">
        <f t="shared" si="288"/>
        <v>-40.26</v>
      </c>
      <c r="W197" s="114">
        <f t="shared" si="288"/>
        <v>0</v>
      </c>
    </row>
    <row r="198" spans="1:23" hidden="1" x14ac:dyDescent="0.2">
      <c r="A198" s="196">
        <v>24</v>
      </c>
      <c r="B198" s="113" t="s">
        <v>11</v>
      </c>
      <c r="C198" s="114">
        <v>157079</v>
      </c>
      <c r="D198" s="93">
        <f t="shared" si="287"/>
        <v>-3663.9800000000041</v>
      </c>
      <c r="E198" s="93">
        <f t="shared" si="273"/>
        <v>0</v>
      </c>
      <c r="F198" s="93">
        <f t="shared" si="271"/>
        <v>0</v>
      </c>
      <c r="G198" s="93">
        <f t="shared" si="271"/>
        <v>-3663.9800000000041</v>
      </c>
      <c r="H198" s="93">
        <f t="shared" si="271"/>
        <v>0</v>
      </c>
      <c r="I198" s="115">
        <f t="shared" si="288"/>
        <v>-1895.1100000000001</v>
      </c>
      <c r="J198" s="114">
        <f t="shared" si="288"/>
        <v>0</v>
      </c>
      <c r="K198" s="114">
        <f t="shared" si="288"/>
        <v>0</v>
      </c>
      <c r="L198" s="114">
        <f t="shared" si="288"/>
        <v>-1895.1100000000001</v>
      </c>
      <c r="M198" s="114">
        <f t="shared" si="288"/>
        <v>0</v>
      </c>
      <c r="N198" s="114">
        <f t="shared" si="288"/>
        <v>-1768.8700000000035</v>
      </c>
      <c r="O198" s="114">
        <f t="shared" si="288"/>
        <v>0</v>
      </c>
      <c r="P198" s="114">
        <f t="shared" si="288"/>
        <v>0</v>
      </c>
      <c r="Q198" s="114">
        <f t="shared" si="288"/>
        <v>-1768.8700000000038</v>
      </c>
      <c r="R198" s="114">
        <f t="shared" si="288"/>
        <v>0</v>
      </c>
      <c r="S198" s="114">
        <f t="shared" si="288"/>
        <v>0</v>
      </c>
      <c r="T198" s="114">
        <f t="shared" si="288"/>
        <v>0</v>
      </c>
      <c r="U198" s="114">
        <f t="shared" si="288"/>
        <v>0</v>
      </c>
      <c r="V198" s="114">
        <f t="shared" si="288"/>
        <v>0</v>
      </c>
      <c r="W198" s="114">
        <f t="shared" si="288"/>
        <v>0</v>
      </c>
    </row>
    <row r="199" spans="1:23" hidden="1" x14ac:dyDescent="0.2">
      <c r="A199" s="196">
        <v>25</v>
      </c>
      <c r="B199" s="113" t="s">
        <v>10</v>
      </c>
      <c r="C199" s="114">
        <v>137758</v>
      </c>
      <c r="D199" s="93">
        <f t="shared" si="287"/>
        <v>-1549.4700000000012</v>
      </c>
      <c r="E199" s="93">
        <f t="shared" si="273"/>
        <v>371.55000000000018</v>
      </c>
      <c r="F199" s="93">
        <f t="shared" si="271"/>
        <v>557.90999999999985</v>
      </c>
      <c r="G199" s="93">
        <f t="shared" si="271"/>
        <v>-902.80000000000041</v>
      </c>
      <c r="H199" s="93">
        <f t="shared" si="271"/>
        <v>-1576.13</v>
      </c>
      <c r="I199" s="115">
        <f t="shared" si="288"/>
        <v>0</v>
      </c>
      <c r="J199" s="114">
        <f t="shared" si="288"/>
        <v>0</v>
      </c>
      <c r="K199" s="114">
        <f t="shared" si="288"/>
        <v>0</v>
      </c>
      <c r="L199" s="114">
        <f t="shared" si="288"/>
        <v>0</v>
      </c>
      <c r="M199" s="114">
        <f t="shared" si="288"/>
        <v>0</v>
      </c>
      <c r="N199" s="114">
        <f t="shared" si="288"/>
        <v>-494.1200000000008</v>
      </c>
      <c r="O199" s="114">
        <f t="shared" si="288"/>
        <v>371.55000000000018</v>
      </c>
      <c r="P199" s="114">
        <f t="shared" si="288"/>
        <v>557.90999999999985</v>
      </c>
      <c r="Q199" s="114">
        <f t="shared" si="288"/>
        <v>-360.40000000000015</v>
      </c>
      <c r="R199" s="114">
        <f t="shared" si="288"/>
        <v>-1063.18</v>
      </c>
      <c r="S199" s="114">
        <f t="shared" si="288"/>
        <v>-1055.3500000000004</v>
      </c>
      <c r="T199" s="114">
        <f t="shared" si="288"/>
        <v>0</v>
      </c>
      <c r="U199" s="114">
        <f t="shared" si="288"/>
        <v>0</v>
      </c>
      <c r="V199" s="114">
        <f t="shared" si="288"/>
        <v>-542.4000000000002</v>
      </c>
      <c r="W199" s="114">
        <f t="shared" si="288"/>
        <v>-512.95000000000005</v>
      </c>
    </row>
    <row r="200" spans="1:23" s="133" customFormat="1" hidden="1" x14ac:dyDescent="0.2">
      <c r="A200" s="199" t="s">
        <v>101</v>
      </c>
      <c r="B200" s="199" t="s">
        <v>102</v>
      </c>
      <c r="C200" s="116">
        <f>SUM(C201:C206)</f>
        <v>5144112</v>
      </c>
      <c r="D200" s="116">
        <f>SUM(D201:D206)</f>
        <v>-117396.2376313307</v>
      </c>
      <c r="E200" s="116">
        <f t="shared" si="273"/>
        <v>33040.134416564964</v>
      </c>
      <c r="F200" s="116">
        <f t="shared" si="271"/>
        <v>-24992.96000000005</v>
      </c>
      <c r="G200" s="116">
        <f t="shared" si="271"/>
        <v>-93885.793246430869</v>
      </c>
      <c r="H200" s="116">
        <f t="shared" si="271"/>
        <v>-31557.618801464771</v>
      </c>
      <c r="I200" s="116">
        <f t="shared" ref="I200:K200" si="289">SUM(I201:I206)</f>
        <v>2250.0171736572229</v>
      </c>
      <c r="J200" s="116">
        <f t="shared" si="289"/>
        <v>1526.4671736572345</v>
      </c>
      <c r="K200" s="116">
        <f t="shared" si="289"/>
        <v>611.53999999999974</v>
      </c>
      <c r="L200" s="116">
        <f>SUM(L201:L206)</f>
        <v>2.8199999999999932</v>
      </c>
      <c r="M200" s="116">
        <f t="shared" ref="M200:P200" si="290">SUM(M201:M206)</f>
        <v>109.19000000000005</v>
      </c>
      <c r="N200" s="116">
        <f t="shared" si="290"/>
        <v>-162794.83250961319</v>
      </c>
      <c r="O200" s="116">
        <f t="shared" si="290"/>
        <v>-26081.473074450645</v>
      </c>
      <c r="P200" s="116">
        <f t="shared" si="290"/>
        <v>-50926.47508602302</v>
      </c>
      <c r="Q200" s="116">
        <f>SUM(Q201:Q206)</f>
        <v>-14213.688409039409</v>
      </c>
      <c r="R200" s="116">
        <f t="shared" ref="R200:W200" si="291">SUM(R201:R206)</f>
        <v>-71573.195940100108</v>
      </c>
      <c r="S200" s="116">
        <f t="shared" si="291"/>
        <v>43148.577704625262</v>
      </c>
      <c r="T200" s="116">
        <f t="shared" si="291"/>
        <v>57595.140317358375</v>
      </c>
      <c r="U200" s="116">
        <f t="shared" si="291"/>
        <v>25321.975086022969</v>
      </c>
      <c r="V200" s="116">
        <f t="shared" si="291"/>
        <v>-79674.92483739146</v>
      </c>
      <c r="W200" s="116">
        <f t="shared" si="291"/>
        <v>39906.387138635335</v>
      </c>
    </row>
    <row r="201" spans="1:23" hidden="1" x14ac:dyDescent="0.2">
      <c r="A201" s="196">
        <v>26</v>
      </c>
      <c r="B201" s="113" t="s">
        <v>4</v>
      </c>
      <c r="C201" s="114">
        <v>1112948</v>
      </c>
      <c r="D201" s="93">
        <f t="shared" ref="D201:D206" si="292">CB119-G38-L38-Q38</f>
        <v>-22432.769999999844</v>
      </c>
      <c r="E201" s="93">
        <f t="shared" si="273"/>
        <v>1402.4500000000262</v>
      </c>
      <c r="F201" s="93">
        <f t="shared" si="271"/>
        <v>53.220000000004802</v>
      </c>
      <c r="G201" s="93">
        <f t="shared" si="271"/>
        <v>-1124.9200000000005</v>
      </c>
      <c r="H201" s="93">
        <f t="shared" si="271"/>
        <v>-22763.519999999946</v>
      </c>
      <c r="I201" s="115">
        <f t="shared" ref="I201:W206" si="293">CC119-G38</f>
        <v>2301.5999999999913</v>
      </c>
      <c r="J201" s="114">
        <f t="shared" si="293"/>
        <v>1420.3600000000006</v>
      </c>
      <c r="K201" s="114">
        <f t="shared" si="293"/>
        <v>769.22999999999979</v>
      </c>
      <c r="L201" s="114">
        <f t="shared" si="293"/>
        <v>2.8199999999999932</v>
      </c>
      <c r="M201" s="114">
        <f t="shared" si="293"/>
        <v>109.19000000000005</v>
      </c>
      <c r="N201" s="114">
        <f t="shared" si="293"/>
        <v>-38526.260000000097</v>
      </c>
      <c r="O201" s="114">
        <f t="shared" si="293"/>
        <v>-14904.300000000017</v>
      </c>
      <c r="P201" s="114">
        <f t="shared" si="293"/>
        <v>-18054.700000000055</v>
      </c>
      <c r="Q201" s="114">
        <f t="shared" si="293"/>
        <v>-320.19999999999993</v>
      </c>
      <c r="R201" s="114">
        <f t="shared" si="293"/>
        <v>-5247.060000000004</v>
      </c>
      <c r="S201" s="114">
        <f t="shared" si="293"/>
        <v>13791.890000000247</v>
      </c>
      <c r="T201" s="114">
        <f t="shared" si="293"/>
        <v>14886.390000000043</v>
      </c>
      <c r="U201" s="114">
        <f t="shared" si="293"/>
        <v>17338.690000000061</v>
      </c>
      <c r="V201" s="114">
        <f t="shared" si="293"/>
        <v>-807.54000000000053</v>
      </c>
      <c r="W201" s="114">
        <f t="shared" si="293"/>
        <v>-17625.649999999943</v>
      </c>
    </row>
    <row r="202" spans="1:23" hidden="1" x14ac:dyDescent="0.2">
      <c r="A202" s="196">
        <v>27</v>
      </c>
      <c r="B202" s="113" t="s">
        <v>1</v>
      </c>
      <c r="C202" s="114">
        <v>1648997</v>
      </c>
      <c r="D202" s="93">
        <f t="shared" si="292"/>
        <v>-11195.637631329126</v>
      </c>
      <c r="E202" s="93">
        <f t="shared" si="273"/>
        <v>26468.39441656493</v>
      </c>
      <c r="F202" s="93">
        <f t="shared" si="271"/>
        <v>0</v>
      </c>
      <c r="G202" s="93">
        <f t="shared" si="271"/>
        <v>-37224.51324642924</v>
      </c>
      <c r="H202" s="93">
        <f t="shared" si="271"/>
        <v>-439.51880146483018</v>
      </c>
      <c r="I202" s="115">
        <f t="shared" si="293"/>
        <v>48.337173657229869</v>
      </c>
      <c r="J202" s="114">
        <f t="shared" si="293"/>
        <v>48.337173657229869</v>
      </c>
      <c r="K202" s="114">
        <f t="shared" si="293"/>
        <v>0</v>
      </c>
      <c r="L202" s="114">
        <f t="shared" si="293"/>
        <v>0</v>
      </c>
      <c r="M202" s="114">
        <f t="shared" si="293"/>
        <v>0</v>
      </c>
      <c r="N202" s="114">
        <f t="shared" si="293"/>
        <v>-70449.142509612953</v>
      </c>
      <c r="O202" s="114">
        <f t="shared" si="293"/>
        <v>-10004.473074450623</v>
      </c>
      <c r="P202" s="114">
        <f t="shared" si="293"/>
        <v>-9117.5550860229523</v>
      </c>
      <c r="Q202" s="114">
        <f t="shared" si="293"/>
        <v>-5124.9984090393118</v>
      </c>
      <c r="R202" s="114">
        <f t="shared" si="293"/>
        <v>-46202.115940100077</v>
      </c>
      <c r="S202" s="114">
        <f t="shared" si="293"/>
        <v>59205.167704626569</v>
      </c>
      <c r="T202" s="114">
        <f t="shared" si="293"/>
        <v>36424.530317358323</v>
      </c>
      <c r="U202" s="114">
        <f t="shared" si="293"/>
        <v>9117.5550860229414</v>
      </c>
      <c r="V202" s="114">
        <f t="shared" si="293"/>
        <v>-32099.514837389925</v>
      </c>
      <c r="W202" s="114">
        <f t="shared" si="293"/>
        <v>45762.597138635247</v>
      </c>
    </row>
    <row r="203" spans="1:23" hidden="1" x14ac:dyDescent="0.2">
      <c r="A203" s="196">
        <v>28</v>
      </c>
      <c r="B203" s="113" t="s">
        <v>0</v>
      </c>
      <c r="C203" s="114">
        <v>599031</v>
      </c>
      <c r="D203" s="93">
        <f t="shared" si="292"/>
        <v>-17722.48000000004</v>
      </c>
      <c r="E203" s="93">
        <f t="shared" si="273"/>
        <v>1105.070000000007</v>
      </c>
      <c r="F203" s="93">
        <f t="shared" si="271"/>
        <v>-10103.030000000026</v>
      </c>
      <c r="G203" s="93">
        <f t="shared" si="271"/>
        <v>-7516.0499999999993</v>
      </c>
      <c r="H203" s="93">
        <f t="shared" si="271"/>
        <v>-1208.4699999999957</v>
      </c>
      <c r="I203" s="115">
        <f t="shared" si="293"/>
        <v>-99.919999999998254</v>
      </c>
      <c r="J203" s="114">
        <f t="shared" si="293"/>
        <v>57.770000000004075</v>
      </c>
      <c r="K203" s="114">
        <f t="shared" si="293"/>
        <v>-157.69000000000005</v>
      </c>
      <c r="L203" s="114">
        <f t="shared" si="293"/>
        <v>0</v>
      </c>
      <c r="M203" s="114">
        <f t="shared" si="293"/>
        <v>0</v>
      </c>
      <c r="N203" s="114">
        <f t="shared" si="293"/>
        <v>-449.65000000002328</v>
      </c>
      <c r="O203" s="114">
        <f t="shared" si="293"/>
        <v>1963.6599999999744</v>
      </c>
      <c r="P203" s="114">
        <f t="shared" si="293"/>
        <v>-532.19000000000233</v>
      </c>
      <c r="Q203" s="114">
        <f t="shared" si="293"/>
        <v>-872.82999999999925</v>
      </c>
      <c r="R203" s="114">
        <f t="shared" si="293"/>
        <v>-1008.2899999999991</v>
      </c>
      <c r="S203" s="114">
        <f t="shared" si="293"/>
        <v>-17172.910000000003</v>
      </c>
      <c r="T203" s="114">
        <f t="shared" si="293"/>
        <v>-916.35999999997148</v>
      </c>
      <c r="U203" s="114">
        <f t="shared" si="293"/>
        <v>-9413.1500000000233</v>
      </c>
      <c r="V203" s="114">
        <f t="shared" si="293"/>
        <v>-6643.22</v>
      </c>
      <c r="W203" s="114">
        <f t="shared" si="293"/>
        <v>-200.17999999999665</v>
      </c>
    </row>
    <row r="204" spans="1:23" hidden="1" x14ac:dyDescent="0.2">
      <c r="A204" s="196">
        <v>29</v>
      </c>
      <c r="B204" s="113" t="s">
        <v>2</v>
      </c>
      <c r="C204" s="114">
        <v>806525</v>
      </c>
      <c r="D204" s="93">
        <f t="shared" si="292"/>
        <v>-19423.25</v>
      </c>
      <c r="E204" s="93">
        <f t="shared" si="273"/>
        <v>2731.6300000000047</v>
      </c>
      <c r="F204" s="93">
        <f t="shared" si="271"/>
        <v>-7386.4300000000094</v>
      </c>
      <c r="G204" s="93">
        <f t="shared" si="271"/>
        <v>-10607.740000000011</v>
      </c>
      <c r="H204" s="93">
        <f t="shared" si="271"/>
        <v>-4160.7100000000037</v>
      </c>
      <c r="I204" s="115">
        <f t="shared" si="293"/>
        <v>0</v>
      </c>
      <c r="J204" s="114">
        <f t="shared" si="293"/>
        <v>0</v>
      </c>
      <c r="K204" s="114">
        <f t="shared" si="293"/>
        <v>0</v>
      </c>
      <c r="L204" s="114">
        <f t="shared" si="293"/>
        <v>0</v>
      </c>
      <c r="M204" s="114">
        <f t="shared" si="293"/>
        <v>0</v>
      </c>
      <c r="N204" s="114">
        <f t="shared" si="293"/>
        <v>-10903.339999999967</v>
      </c>
      <c r="O204" s="114">
        <f t="shared" si="293"/>
        <v>-576.38999999998487</v>
      </c>
      <c r="P204" s="114">
        <f t="shared" si="293"/>
        <v>-3408.3399999999983</v>
      </c>
      <c r="Q204" s="114">
        <f t="shared" si="293"/>
        <v>-1052.5599999999993</v>
      </c>
      <c r="R204" s="114">
        <f t="shared" si="293"/>
        <v>-5866.0499999999965</v>
      </c>
      <c r="S204" s="114">
        <f t="shared" si="293"/>
        <v>-8519.9100000000326</v>
      </c>
      <c r="T204" s="114">
        <f t="shared" si="293"/>
        <v>3308.0199999999895</v>
      </c>
      <c r="U204" s="114">
        <f t="shared" si="293"/>
        <v>-3978.0900000000111</v>
      </c>
      <c r="V204" s="114">
        <f t="shared" si="293"/>
        <v>-9555.1800000000112</v>
      </c>
      <c r="W204" s="114">
        <f t="shared" si="293"/>
        <v>1705.3399999999929</v>
      </c>
    </row>
    <row r="205" spans="1:23" hidden="1" x14ac:dyDescent="0.2">
      <c r="A205" s="196">
        <v>30</v>
      </c>
      <c r="B205" s="113" t="s">
        <v>3</v>
      </c>
      <c r="C205" s="114">
        <v>473982</v>
      </c>
      <c r="D205" s="93">
        <f t="shared" si="292"/>
        <v>-39430.630000001664</v>
      </c>
      <c r="E205" s="93">
        <f t="shared" si="273"/>
        <v>1332.5899999999929</v>
      </c>
      <c r="F205" s="93">
        <f t="shared" si="271"/>
        <v>-7556.7200000000139</v>
      </c>
      <c r="G205" s="93">
        <f t="shared" si="271"/>
        <v>-33206.500000001615</v>
      </c>
      <c r="H205" s="93">
        <f t="shared" si="271"/>
        <v>0</v>
      </c>
      <c r="I205" s="115">
        <f t="shared" si="293"/>
        <v>0</v>
      </c>
      <c r="J205" s="114">
        <f t="shared" si="293"/>
        <v>0</v>
      </c>
      <c r="K205" s="114">
        <f t="shared" si="293"/>
        <v>0</v>
      </c>
      <c r="L205" s="114">
        <f t="shared" si="293"/>
        <v>0</v>
      </c>
      <c r="M205" s="114">
        <f t="shared" si="293"/>
        <v>0</v>
      </c>
      <c r="N205" s="114">
        <f t="shared" si="293"/>
        <v>-26206.660000000105</v>
      </c>
      <c r="O205" s="114">
        <f t="shared" si="293"/>
        <v>-1122.2099999999991</v>
      </c>
      <c r="P205" s="114">
        <f t="shared" si="293"/>
        <v>-15799.170000000011</v>
      </c>
      <c r="Q205" s="114">
        <f t="shared" si="293"/>
        <v>-5977.9800000000996</v>
      </c>
      <c r="R205" s="114">
        <f t="shared" si="293"/>
        <v>-3307.3000000000011</v>
      </c>
      <c r="S205" s="114">
        <f t="shared" si="293"/>
        <v>-13223.970000001544</v>
      </c>
      <c r="T205" s="114">
        <f t="shared" si="293"/>
        <v>2454.799999999992</v>
      </c>
      <c r="U205" s="114">
        <f t="shared" si="293"/>
        <v>8242.4499999999971</v>
      </c>
      <c r="V205" s="114">
        <f t="shared" si="293"/>
        <v>-27228.520000001514</v>
      </c>
      <c r="W205" s="114">
        <f t="shared" si="293"/>
        <v>3307.3000000000029</v>
      </c>
    </row>
    <row r="206" spans="1:23" hidden="1" x14ac:dyDescent="0.2">
      <c r="A206" s="196">
        <v>31</v>
      </c>
      <c r="B206" s="113" t="s">
        <v>5</v>
      </c>
      <c r="C206" s="114">
        <v>502629</v>
      </c>
      <c r="D206" s="93">
        <f t="shared" si="292"/>
        <v>-7191.4700000000303</v>
      </c>
      <c r="E206" s="93">
        <f t="shared" si="273"/>
        <v>7.2759576141834259E-12</v>
      </c>
      <c r="F206" s="93">
        <f t="shared" si="271"/>
        <v>5.4569682106375694E-12</v>
      </c>
      <c r="G206" s="93">
        <f t="shared" si="271"/>
        <v>-4206.0700000000033</v>
      </c>
      <c r="H206" s="93">
        <f t="shared" si="271"/>
        <v>-2985.3999999999978</v>
      </c>
      <c r="I206" s="115">
        <f t="shared" si="293"/>
        <v>0</v>
      </c>
      <c r="J206" s="114">
        <f t="shared" si="293"/>
        <v>0</v>
      </c>
      <c r="K206" s="114">
        <f t="shared" si="293"/>
        <v>0</v>
      </c>
      <c r="L206" s="114">
        <f t="shared" si="293"/>
        <v>0</v>
      </c>
      <c r="M206" s="114">
        <f t="shared" si="293"/>
        <v>0</v>
      </c>
      <c r="N206" s="114">
        <f t="shared" si="293"/>
        <v>-16259.780000000028</v>
      </c>
      <c r="O206" s="114">
        <f t="shared" si="293"/>
        <v>-1437.7599999999948</v>
      </c>
      <c r="P206" s="114">
        <f t="shared" si="293"/>
        <v>-4014.5199999999986</v>
      </c>
      <c r="Q206" s="114">
        <f t="shared" si="293"/>
        <v>-865.11999999999807</v>
      </c>
      <c r="R206" s="114">
        <f t="shared" si="293"/>
        <v>-9942.3800000000301</v>
      </c>
      <c r="S206" s="114">
        <f t="shared" si="293"/>
        <v>9068.3100000000268</v>
      </c>
      <c r="T206" s="114">
        <f t="shared" si="293"/>
        <v>1437.760000000002</v>
      </c>
      <c r="U206" s="114">
        <f t="shared" si="293"/>
        <v>4014.5200000000041</v>
      </c>
      <c r="V206" s="114">
        <f t="shared" si="293"/>
        <v>-3340.9500000000053</v>
      </c>
      <c r="W206" s="114">
        <f t="shared" si="293"/>
        <v>6956.9800000000323</v>
      </c>
    </row>
    <row r="207" spans="1:23" s="133" customFormat="1" hidden="1" x14ac:dyDescent="0.2">
      <c r="A207" s="199" t="s">
        <v>103</v>
      </c>
      <c r="B207" s="199" t="s">
        <v>104</v>
      </c>
      <c r="C207" s="116">
        <f>SUM(C208:C215)</f>
        <v>4439678</v>
      </c>
      <c r="D207" s="116">
        <f>SUM(D208:D215)</f>
        <v>-11384.760000000028</v>
      </c>
      <c r="E207" s="116">
        <f t="shared" si="273"/>
        <v>26171.390000000039</v>
      </c>
      <c r="F207" s="116">
        <f t="shared" si="271"/>
        <v>28927.840000000011</v>
      </c>
      <c r="G207" s="116">
        <f t="shared" si="271"/>
        <v>-49209.980000000018</v>
      </c>
      <c r="H207" s="116">
        <f t="shared" si="271"/>
        <v>-17274.010000000017</v>
      </c>
      <c r="I207" s="116">
        <f t="shared" ref="I207:K207" si="294">SUM(I208:I215)</f>
        <v>16774.77</v>
      </c>
      <c r="J207" s="116">
        <f t="shared" si="294"/>
        <v>16816.470000000023</v>
      </c>
      <c r="K207" s="116">
        <f t="shared" si="294"/>
        <v>844.59999999999991</v>
      </c>
      <c r="L207" s="116">
        <f>SUM(L208:L215)</f>
        <v>-404.88999999999976</v>
      </c>
      <c r="M207" s="116">
        <f t="shared" ref="M207:P207" si="295">SUM(M208:M215)</f>
        <v>-481.40999999999985</v>
      </c>
      <c r="N207" s="116">
        <f t="shared" si="295"/>
        <v>-176269.9</v>
      </c>
      <c r="O207" s="116">
        <f t="shared" si="295"/>
        <v>-21151.139999999927</v>
      </c>
      <c r="P207" s="116">
        <f t="shared" si="295"/>
        <v>-74968.989999999889</v>
      </c>
      <c r="Q207" s="116">
        <f>SUM(Q208:Q215)</f>
        <v>-22106.299999999996</v>
      </c>
      <c r="R207" s="116">
        <f t="shared" ref="R207:W207" si="296">SUM(R208:R215)</f>
        <v>-58043.470000000132</v>
      </c>
      <c r="S207" s="116">
        <f t="shared" si="296"/>
        <v>148110.36999999988</v>
      </c>
      <c r="T207" s="116">
        <f t="shared" si="296"/>
        <v>30506.059999999943</v>
      </c>
      <c r="U207" s="116">
        <f t="shared" si="296"/>
        <v>103052.22999999989</v>
      </c>
      <c r="V207" s="116">
        <f t="shared" si="296"/>
        <v>-26698.790000000023</v>
      </c>
      <c r="W207" s="116">
        <f t="shared" si="296"/>
        <v>41250.870000000119</v>
      </c>
    </row>
    <row r="208" spans="1:23" hidden="1" x14ac:dyDescent="0.2">
      <c r="A208" s="196">
        <v>32</v>
      </c>
      <c r="B208" s="113" t="s">
        <v>32</v>
      </c>
      <c r="C208" s="114">
        <v>128543</v>
      </c>
      <c r="D208" s="93">
        <f t="shared" ref="D208:D215" si="297">CB126-G45-L45-Q45</f>
        <v>-8.5800000000053842</v>
      </c>
      <c r="E208" s="93">
        <f t="shared" si="273"/>
        <v>0</v>
      </c>
      <c r="F208" s="93">
        <f t="shared" si="271"/>
        <v>1.1368683772161603E-12</v>
      </c>
      <c r="G208" s="93">
        <f t="shared" si="271"/>
        <v>-8.58</v>
      </c>
      <c r="H208" s="93">
        <f t="shared" si="271"/>
        <v>-2.2737367544323206E-13</v>
      </c>
      <c r="I208" s="115">
        <f t="shared" ref="I208:W215" si="298">CC126-G45</f>
        <v>0</v>
      </c>
      <c r="J208" s="114">
        <f t="shared" si="298"/>
        <v>0</v>
      </c>
      <c r="K208" s="114">
        <f t="shared" si="298"/>
        <v>0</v>
      </c>
      <c r="L208" s="114">
        <f t="shared" si="298"/>
        <v>0</v>
      </c>
      <c r="M208" s="114">
        <f t="shared" si="298"/>
        <v>0</v>
      </c>
      <c r="N208" s="114">
        <f t="shared" si="298"/>
        <v>440.28999999999905</v>
      </c>
      <c r="O208" s="114">
        <f t="shared" si="298"/>
        <v>834.13999999999942</v>
      </c>
      <c r="P208" s="114">
        <f t="shared" si="298"/>
        <v>-418.1400000000001</v>
      </c>
      <c r="Q208" s="114">
        <f t="shared" si="298"/>
        <v>-8.58</v>
      </c>
      <c r="R208" s="114">
        <f t="shared" si="298"/>
        <v>32.869999999999891</v>
      </c>
      <c r="S208" s="114">
        <f t="shared" si="298"/>
        <v>-448.87000000000262</v>
      </c>
      <c r="T208" s="114">
        <f t="shared" si="298"/>
        <v>-834.13999999999987</v>
      </c>
      <c r="U208" s="114">
        <f t="shared" si="298"/>
        <v>418.14000000000124</v>
      </c>
      <c r="V208" s="114">
        <f t="shared" si="298"/>
        <v>0</v>
      </c>
      <c r="W208" s="114">
        <f t="shared" si="298"/>
        <v>-32.870000000000118</v>
      </c>
    </row>
    <row r="209" spans="1:23" hidden="1" x14ac:dyDescent="0.2">
      <c r="A209" s="196">
        <v>33</v>
      </c>
      <c r="B209" s="113" t="s">
        <v>33</v>
      </c>
      <c r="C209" s="114">
        <v>1043837</v>
      </c>
      <c r="D209" s="93">
        <f t="shared" si="297"/>
        <v>5267.3099999999977</v>
      </c>
      <c r="E209" s="93">
        <f t="shared" si="273"/>
        <v>6357.0899999999965</v>
      </c>
      <c r="F209" s="93">
        <f t="shared" si="271"/>
        <v>5423.260000000013</v>
      </c>
      <c r="G209" s="93">
        <f t="shared" si="271"/>
        <v>-4266.6600000000071</v>
      </c>
      <c r="H209" s="93">
        <f t="shared" si="271"/>
        <v>-2246.3799999999974</v>
      </c>
      <c r="I209" s="115">
        <f t="shared" si="298"/>
        <v>-2143.7000000000116</v>
      </c>
      <c r="J209" s="114">
        <f t="shared" si="298"/>
        <v>-1103.7299999999959</v>
      </c>
      <c r="K209" s="114">
        <f t="shared" si="298"/>
        <v>-138.49</v>
      </c>
      <c r="L209" s="114">
        <f t="shared" si="298"/>
        <v>-5.25</v>
      </c>
      <c r="M209" s="114">
        <f t="shared" si="298"/>
        <v>-896.22999999999956</v>
      </c>
      <c r="N209" s="114">
        <f t="shared" si="298"/>
        <v>-73213.100000000093</v>
      </c>
      <c r="O209" s="114">
        <f t="shared" si="298"/>
        <v>-16153.689999999944</v>
      </c>
      <c r="P209" s="114">
        <f t="shared" si="298"/>
        <v>-17073.710000000006</v>
      </c>
      <c r="Q209" s="114">
        <f t="shared" si="298"/>
        <v>-2190.670000000001</v>
      </c>
      <c r="R209" s="114">
        <f t="shared" si="298"/>
        <v>-37795.03000000013</v>
      </c>
      <c r="S209" s="114">
        <f t="shared" si="298"/>
        <v>80624.110000000044</v>
      </c>
      <c r="T209" s="114">
        <f t="shared" si="298"/>
        <v>23614.509999999937</v>
      </c>
      <c r="U209" s="114">
        <f t="shared" si="298"/>
        <v>22635.460000000021</v>
      </c>
      <c r="V209" s="114">
        <f t="shared" si="298"/>
        <v>-2070.7400000000061</v>
      </c>
      <c r="W209" s="114">
        <f t="shared" si="298"/>
        <v>36444.880000000128</v>
      </c>
    </row>
    <row r="210" spans="1:23" hidden="1" x14ac:dyDescent="0.2">
      <c r="A210" s="196">
        <v>34</v>
      </c>
      <c r="B210" s="113" t="s">
        <v>34</v>
      </c>
      <c r="C210" s="114">
        <v>515250</v>
      </c>
      <c r="D210" s="93">
        <f t="shared" si="297"/>
        <v>20.389999999984866</v>
      </c>
      <c r="E210" s="93">
        <f t="shared" si="273"/>
        <v>1305.2000000000116</v>
      </c>
      <c r="F210" s="93">
        <f t="shared" si="271"/>
        <v>19.44999999999709</v>
      </c>
      <c r="G210" s="93">
        <f t="shared" si="271"/>
        <v>-1136.8899999999987</v>
      </c>
      <c r="H210" s="93">
        <f t="shared" si="271"/>
        <v>-167.37000000000035</v>
      </c>
      <c r="I210" s="115">
        <f t="shared" si="298"/>
        <v>19682.42000000002</v>
      </c>
      <c r="J210" s="114">
        <f t="shared" si="298"/>
        <v>17988.640000000018</v>
      </c>
      <c r="K210" s="114">
        <f t="shared" si="298"/>
        <v>1061.4299999999998</v>
      </c>
      <c r="L210" s="114">
        <f t="shared" si="298"/>
        <v>20.45</v>
      </c>
      <c r="M210" s="114">
        <f t="shared" si="298"/>
        <v>611.90000000000009</v>
      </c>
      <c r="N210" s="114">
        <f t="shared" si="298"/>
        <v>-29905.829999999958</v>
      </c>
      <c r="O210" s="114">
        <f t="shared" si="298"/>
        <v>-10714.240000000005</v>
      </c>
      <c r="P210" s="114">
        <f t="shared" si="298"/>
        <v>-16076.559999999947</v>
      </c>
      <c r="Q210" s="114">
        <f t="shared" si="298"/>
        <v>-1519.7799999999993</v>
      </c>
      <c r="R210" s="114">
        <f t="shared" si="298"/>
        <v>-1595.25</v>
      </c>
      <c r="S210" s="114">
        <f t="shared" si="298"/>
        <v>10243.79999999993</v>
      </c>
      <c r="T210" s="114">
        <f t="shared" si="298"/>
        <v>-5969.2000000000007</v>
      </c>
      <c r="U210" s="114">
        <f t="shared" si="298"/>
        <v>15034.579999999944</v>
      </c>
      <c r="V210" s="114">
        <f t="shared" si="298"/>
        <v>362.44000000000051</v>
      </c>
      <c r="W210" s="114">
        <f t="shared" si="298"/>
        <v>815.97999999999956</v>
      </c>
    </row>
    <row r="211" spans="1:23" hidden="1" x14ac:dyDescent="0.2">
      <c r="A211" s="196">
        <v>35</v>
      </c>
      <c r="B211" s="113" t="s">
        <v>38</v>
      </c>
      <c r="C211" s="114">
        <v>607133</v>
      </c>
      <c r="D211" s="93">
        <f t="shared" si="297"/>
        <v>-13662.510000000038</v>
      </c>
      <c r="E211" s="93">
        <f t="shared" si="273"/>
        <v>-450.84999999998399</v>
      </c>
      <c r="F211" s="93">
        <f t="shared" si="271"/>
        <v>-791.40000000001601</v>
      </c>
      <c r="G211" s="93">
        <f t="shared" si="271"/>
        <v>-11656.040000000006</v>
      </c>
      <c r="H211" s="93">
        <f t="shared" si="271"/>
        <v>-764.22000000000298</v>
      </c>
      <c r="I211" s="115">
        <f t="shared" si="298"/>
        <v>-375.56000000000495</v>
      </c>
      <c r="J211" s="114">
        <f t="shared" si="298"/>
        <v>0</v>
      </c>
      <c r="K211" s="114">
        <f t="shared" si="298"/>
        <v>0</v>
      </c>
      <c r="L211" s="114">
        <f t="shared" si="298"/>
        <v>-375.56</v>
      </c>
      <c r="M211" s="114">
        <f t="shared" si="298"/>
        <v>0</v>
      </c>
      <c r="N211" s="114">
        <f t="shared" si="298"/>
        <v>-37481.629999999946</v>
      </c>
      <c r="O211" s="114">
        <f t="shared" si="298"/>
        <v>-726.6699999999837</v>
      </c>
      <c r="P211" s="114">
        <f t="shared" si="298"/>
        <v>-30383.86999999993</v>
      </c>
      <c r="Q211" s="114">
        <f t="shared" si="298"/>
        <v>-3492.1299999999974</v>
      </c>
      <c r="R211" s="114">
        <f t="shared" si="298"/>
        <v>-2878.9600000000009</v>
      </c>
      <c r="S211" s="114">
        <f t="shared" si="298"/>
        <v>24194.679999999906</v>
      </c>
      <c r="T211" s="114">
        <f t="shared" si="298"/>
        <v>275.81999999999971</v>
      </c>
      <c r="U211" s="114">
        <f t="shared" si="298"/>
        <v>29592.469999999914</v>
      </c>
      <c r="V211" s="114">
        <f t="shared" si="298"/>
        <v>-7788.3500000000085</v>
      </c>
      <c r="W211" s="114">
        <f t="shared" si="298"/>
        <v>2114.739999999998</v>
      </c>
    </row>
    <row r="212" spans="1:23" hidden="1" x14ac:dyDescent="0.2">
      <c r="A212" s="196">
        <v>36</v>
      </c>
      <c r="B212" s="113" t="s">
        <v>35</v>
      </c>
      <c r="C212" s="114">
        <v>506057</v>
      </c>
      <c r="D212" s="93">
        <f t="shared" si="297"/>
        <v>25792.159999999989</v>
      </c>
      <c r="E212" s="93">
        <f t="shared" si="273"/>
        <v>4711.7400000000071</v>
      </c>
      <c r="F212" s="93">
        <f t="shared" si="271"/>
        <v>28082.449999999986</v>
      </c>
      <c r="G212" s="93">
        <f t="shared" si="271"/>
        <v>-7002.0299999999988</v>
      </c>
      <c r="H212" s="93">
        <f t="shared" si="271"/>
        <v>-4.5474735088646412E-13</v>
      </c>
      <c r="I212" s="115">
        <f t="shared" si="298"/>
        <v>-581.53000000000247</v>
      </c>
      <c r="J212" s="114">
        <f t="shared" si="298"/>
        <v>-261.57999999999993</v>
      </c>
      <c r="K212" s="114">
        <f t="shared" si="298"/>
        <v>-78.339999999999918</v>
      </c>
      <c r="L212" s="114">
        <f t="shared" si="298"/>
        <v>-44.529999999999745</v>
      </c>
      <c r="M212" s="114">
        <f t="shared" si="298"/>
        <v>-197.08000000000038</v>
      </c>
      <c r="N212" s="114">
        <f t="shared" si="298"/>
        <v>1164.9100000000035</v>
      </c>
      <c r="O212" s="114">
        <f t="shared" si="298"/>
        <v>1777.2799999999988</v>
      </c>
      <c r="P212" s="114">
        <f t="shared" si="298"/>
        <v>82.80000000000291</v>
      </c>
      <c r="Q212" s="114">
        <f t="shared" si="298"/>
        <v>-926.42999999999984</v>
      </c>
      <c r="R212" s="114">
        <f t="shared" si="298"/>
        <v>231.26000000000022</v>
      </c>
      <c r="S212" s="114">
        <f t="shared" si="298"/>
        <v>25208.779999999984</v>
      </c>
      <c r="T212" s="114">
        <f t="shared" si="298"/>
        <v>3196.0400000000081</v>
      </c>
      <c r="U212" s="114">
        <f t="shared" si="298"/>
        <v>28077.989999999983</v>
      </c>
      <c r="V212" s="114">
        <f t="shared" si="298"/>
        <v>-6031.07</v>
      </c>
      <c r="W212" s="114">
        <f t="shared" si="298"/>
        <v>-34.180000000000291</v>
      </c>
    </row>
    <row r="213" spans="1:23" hidden="1" x14ac:dyDescent="0.2">
      <c r="A213" s="196">
        <v>37</v>
      </c>
      <c r="B213" s="113" t="s">
        <v>37</v>
      </c>
      <c r="C213" s="114">
        <v>521765</v>
      </c>
      <c r="D213" s="93">
        <f t="shared" si="297"/>
        <v>-18306.959999999992</v>
      </c>
      <c r="E213" s="93">
        <f t="shared" si="273"/>
        <v>2845.8800000000047</v>
      </c>
      <c r="F213" s="93">
        <f t="shared" si="271"/>
        <v>-4681.6099999999924</v>
      </c>
      <c r="G213" s="93">
        <f t="shared" si="271"/>
        <v>-15121.370000000014</v>
      </c>
      <c r="H213" s="93">
        <f t="shared" si="271"/>
        <v>-1349.8600000000006</v>
      </c>
      <c r="I213" s="115">
        <f t="shared" si="298"/>
        <v>193.13999999999942</v>
      </c>
      <c r="J213" s="114">
        <f t="shared" si="298"/>
        <v>193.13999999999942</v>
      </c>
      <c r="K213" s="114">
        <f t="shared" si="298"/>
        <v>0</v>
      </c>
      <c r="L213" s="114">
        <f t="shared" si="298"/>
        <v>0</v>
      </c>
      <c r="M213" s="114">
        <f t="shared" si="298"/>
        <v>0</v>
      </c>
      <c r="N213" s="114">
        <f t="shared" si="298"/>
        <v>-20130.520000000004</v>
      </c>
      <c r="O213" s="114">
        <f t="shared" si="298"/>
        <v>-1574.9700000000012</v>
      </c>
      <c r="P213" s="114">
        <f t="shared" si="298"/>
        <v>-5430.1000000000049</v>
      </c>
      <c r="Q213" s="114">
        <f t="shared" si="298"/>
        <v>-6459.369999999999</v>
      </c>
      <c r="R213" s="114">
        <f t="shared" si="298"/>
        <v>-6666.0799999999945</v>
      </c>
      <c r="S213" s="114">
        <f t="shared" si="298"/>
        <v>1630.4200000000128</v>
      </c>
      <c r="T213" s="114">
        <f t="shared" si="298"/>
        <v>4227.7100000000064</v>
      </c>
      <c r="U213" s="114">
        <f t="shared" si="298"/>
        <v>748.49000000001251</v>
      </c>
      <c r="V213" s="114">
        <f t="shared" si="298"/>
        <v>-8662.0000000000146</v>
      </c>
      <c r="W213" s="114">
        <f t="shared" si="298"/>
        <v>5316.2199999999939</v>
      </c>
    </row>
    <row r="214" spans="1:23" hidden="1" x14ac:dyDescent="0.2">
      <c r="A214" s="196">
        <v>38</v>
      </c>
      <c r="B214" s="113" t="s">
        <v>36</v>
      </c>
      <c r="C214" s="114">
        <v>335800</v>
      </c>
      <c r="D214" s="93">
        <f t="shared" si="297"/>
        <v>-10463.240000000005</v>
      </c>
      <c r="E214" s="93">
        <f t="shared" si="273"/>
        <v>2133.4400000000023</v>
      </c>
      <c r="F214" s="93">
        <f t="shared" si="271"/>
        <v>-1380.8199999999997</v>
      </c>
      <c r="G214" s="93">
        <f t="shared" si="271"/>
        <v>-7253.8999999999933</v>
      </c>
      <c r="H214" s="93">
        <f t="shared" si="271"/>
        <v>-3961.9599999999946</v>
      </c>
      <c r="I214" s="115">
        <f t="shared" si="298"/>
        <v>0</v>
      </c>
      <c r="J214" s="114">
        <f t="shared" si="298"/>
        <v>0</v>
      </c>
      <c r="K214" s="114">
        <f t="shared" si="298"/>
        <v>0</v>
      </c>
      <c r="L214" s="114">
        <f t="shared" si="298"/>
        <v>0</v>
      </c>
      <c r="M214" s="114">
        <f t="shared" si="298"/>
        <v>0</v>
      </c>
      <c r="N214" s="114">
        <f t="shared" si="298"/>
        <v>2462.5100000000093</v>
      </c>
      <c r="O214" s="114">
        <f t="shared" si="298"/>
        <v>8726.75</v>
      </c>
      <c r="P214" s="114">
        <f t="shared" si="298"/>
        <v>-713.60999999999922</v>
      </c>
      <c r="Q214" s="114">
        <f t="shared" si="298"/>
        <v>-5468.3900000000012</v>
      </c>
      <c r="R214" s="114">
        <f t="shared" si="298"/>
        <v>-82.239999999997963</v>
      </c>
      <c r="S214" s="114">
        <f t="shared" si="298"/>
        <v>-12925.749999999985</v>
      </c>
      <c r="T214" s="114">
        <f t="shared" si="298"/>
        <v>-6593.3099999999977</v>
      </c>
      <c r="U214" s="114">
        <f t="shared" si="298"/>
        <v>-667.21000000000049</v>
      </c>
      <c r="V214" s="114">
        <f t="shared" si="298"/>
        <v>-1785.509999999992</v>
      </c>
      <c r="W214" s="114">
        <f t="shared" si="298"/>
        <v>-3879.7199999999966</v>
      </c>
    </row>
    <row r="215" spans="1:23" hidden="1" x14ac:dyDescent="0.2">
      <c r="A215" s="196">
        <v>39</v>
      </c>
      <c r="B215" s="113" t="s">
        <v>31</v>
      </c>
      <c r="C215" s="114">
        <v>781293</v>
      </c>
      <c r="D215" s="93">
        <f t="shared" si="297"/>
        <v>-23.32999999995809</v>
      </c>
      <c r="E215" s="93">
        <f t="shared" si="273"/>
        <v>9268.89</v>
      </c>
      <c r="F215" s="93">
        <f t="shared" si="271"/>
        <v>2256.5100000000039</v>
      </c>
      <c r="G215" s="93">
        <f t="shared" si="271"/>
        <v>-2764.5099999999984</v>
      </c>
      <c r="H215" s="93">
        <f t="shared" si="271"/>
        <v>-8784.2200000000139</v>
      </c>
      <c r="I215" s="115">
        <f t="shared" si="298"/>
        <v>0</v>
      </c>
      <c r="J215" s="114">
        <f t="shared" si="298"/>
        <v>0</v>
      </c>
      <c r="K215" s="114">
        <f t="shared" si="298"/>
        <v>0</v>
      </c>
      <c r="L215" s="114">
        <f t="shared" si="298"/>
        <v>0</v>
      </c>
      <c r="M215" s="114">
        <f t="shared" si="298"/>
        <v>0</v>
      </c>
      <c r="N215" s="114">
        <f t="shared" si="298"/>
        <v>-19606.53</v>
      </c>
      <c r="O215" s="114">
        <f t="shared" si="298"/>
        <v>-3319.7399999999907</v>
      </c>
      <c r="P215" s="114">
        <f t="shared" si="298"/>
        <v>-4955.8000000000047</v>
      </c>
      <c r="Q215" s="114">
        <f t="shared" si="298"/>
        <v>-2040.949999999998</v>
      </c>
      <c r="R215" s="114">
        <f t="shared" si="298"/>
        <v>-9290.0400000000136</v>
      </c>
      <c r="S215" s="114">
        <f t="shared" si="298"/>
        <v>19583.199999999983</v>
      </c>
      <c r="T215" s="114">
        <f t="shared" si="298"/>
        <v>12588.62999999999</v>
      </c>
      <c r="U215" s="114">
        <f t="shared" si="298"/>
        <v>7212.3100000000086</v>
      </c>
      <c r="V215" s="114">
        <f t="shared" si="298"/>
        <v>-723.5600000000004</v>
      </c>
      <c r="W215" s="114">
        <f t="shared" si="298"/>
        <v>505.81999999999971</v>
      </c>
    </row>
    <row r="216" spans="1:23" s="133" customFormat="1" hidden="1" x14ac:dyDescent="0.2">
      <c r="A216" s="199" t="s">
        <v>105</v>
      </c>
      <c r="B216" s="199" t="s">
        <v>106</v>
      </c>
      <c r="C216" s="116">
        <f>SUM(C217:C221)</f>
        <v>5464377</v>
      </c>
      <c r="D216" s="116">
        <f>SUM(D217:D221)</f>
        <v>-390501.89000000025</v>
      </c>
      <c r="E216" s="116">
        <f t="shared" si="273"/>
        <v>59317.249999999985</v>
      </c>
      <c r="F216" s="116">
        <f t="shared" si="271"/>
        <v>25967.280000000072</v>
      </c>
      <c r="G216" s="116">
        <f t="shared" si="271"/>
        <v>-433777.93000000011</v>
      </c>
      <c r="H216" s="116">
        <f t="shared" si="271"/>
        <v>-42008.490000000005</v>
      </c>
      <c r="I216" s="116">
        <f t="shared" ref="I216:K216" si="299">SUM(I217:I221)</f>
        <v>7646.9400000000096</v>
      </c>
      <c r="J216" s="116">
        <f t="shared" si="299"/>
        <v>6572.2800000000025</v>
      </c>
      <c r="K216" s="116">
        <f t="shared" si="299"/>
        <v>33.000000000000085</v>
      </c>
      <c r="L216" s="116">
        <f>SUM(L217:L221)</f>
        <v>368.69999999999982</v>
      </c>
      <c r="M216" s="116">
        <f t="shared" ref="M216:P216" si="300">SUM(M217:M221)</f>
        <v>672.96000000000026</v>
      </c>
      <c r="N216" s="116">
        <f t="shared" si="300"/>
        <v>-95473.040000000066</v>
      </c>
      <c r="O216" s="116">
        <f t="shared" si="300"/>
        <v>-4609.2699999999895</v>
      </c>
      <c r="P216" s="116">
        <f t="shared" si="300"/>
        <v>-9003.8099999999977</v>
      </c>
      <c r="Q216" s="116">
        <f>SUM(Q217:Q221)</f>
        <v>-62638.560000000136</v>
      </c>
      <c r="R216" s="116">
        <f t="shared" ref="R216:W216" si="301">SUM(R217:R221)</f>
        <v>-19221.399999999983</v>
      </c>
      <c r="S216" s="116">
        <f t="shared" si="301"/>
        <v>-302675.7900000001</v>
      </c>
      <c r="T216" s="116">
        <f t="shared" si="301"/>
        <v>57354.239999999976</v>
      </c>
      <c r="U216" s="116">
        <f t="shared" si="301"/>
        <v>34938.090000000069</v>
      </c>
      <c r="V216" s="116">
        <f t="shared" si="301"/>
        <v>-371508.06999999995</v>
      </c>
      <c r="W216" s="116">
        <f t="shared" si="301"/>
        <v>-23460.050000000017</v>
      </c>
    </row>
    <row r="217" spans="1:23" hidden="1" x14ac:dyDescent="0.2">
      <c r="A217" s="196">
        <v>40</v>
      </c>
      <c r="B217" s="113" t="s">
        <v>107</v>
      </c>
      <c r="C217" s="114">
        <v>968960</v>
      </c>
      <c r="D217" s="93">
        <f t="shared" ref="D217:D221" si="302">CB135-G54-L54-Q54</f>
        <v>-91290.319999999891</v>
      </c>
      <c r="E217" s="93">
        <f t="shared" si="273"/>
        <v>7367.2199999999866</v>
      </c>
      <c r="F217" s="93">
        <f t="shared" si="271"/>
        <v>2687.0100000000066</v>
      </c>
      <c r="G217" s="93">
        <f t="shared" si="271"/>
        <v>-85473.18999999993</v>
      </c>
      <c r="H217" s="93">
        <f t="shared" si="271"/>
        <v>-15871.359999999975</v>
      </c>
      <c r="I217" s="115">
        <f t="shared" ref="I217:W221" si="303">CC135-G54</f>
        <v>1744.4199999999983</v>
      </c>
      <c r="J217" s="114">
        <f t="shared" si="303"/>
        <v>1608.7899999999936</v>
      </c>
      <c r="K217" s="114">
        <f t="shared" si="303"/>
        <v>0</v>
      </c>
      <c r="L217" s="114">
        <f t="shared" si="303"/>
        <v>0</v>
      </c>
      <c r="M217" s="114">
        <f t="shared" si="303"/>
        <v>135.63000000000011</v>
      </c>
      <c r="N217" s="114">
        <f t="shared" si="303"/>
        <v>-23248.01999999999</v>
      </c>
      <c r="O217" s="114">
        <f t="shared" si="303"/>
        <v>-3616.5</v>
      </c>
      <c r="P217" s="114">
        <f t="shared" si="303"/>
        <v>-1118.8100000000004</v>
      </c>
      <c r="Q217" s="114">
        <f t="shared" si="303"/>
        <v>-10048.83</v>
      </c>
      <c r="R217" s="114">
        <f t="shared" si="303"/>
        <v>-8463.8799999999956</v>
      </c>
      <c r="S217" s="114">
        <f t="shared" si="303"/>
        <v>-69786.719999999914</v>
      </c>
      <c r="T217" s="114">
        <f t="shared" si="303"/>
        <v>9374.929999999993</v>
      </c>
      <c r="U217" s="114">
        <f t="shared" si="303"/>
        <v>3805.820000000007</v>
      </c>
      <c r="V217" s="114">
        <f t="shared" si="303"/>
        <v>-75424.359999999928</v>
      </c>
      <c r="W217" s="114">
        <f t="shared" si="303"/>
        <v>-7543.1099999999788</v>
      </c>
    </row>
    <row r="218" spans="1:23" hidden="1" x14ac:dyDescent="0.2">
      <c r="A218" s="196">
        <v>41</v>
      </c>
      <c r="B218" s="113" t="s">
        <v>29</v>
      </c>
      <c r="C218" s="114">
        <v>1553692</v>
      </c>
      <c r="D218" s="93">
        <f t="shared" si="302"/>
        <v>-109717.88</v>
      </c>
      <c r="E218" s="93">
        <f t="shared" si="273"/>
        <v>29401.300000000025</v>
      </c>
      <c r="F218" s="93">
        <f t="shared" si="271"/>
        <v>8142.8299999999908</v>
      </c>
      <c r="G218" s="93">
        <f t="shared" si="271"/>
        <v>-145404.72999999986</v>
      </c>
      <c r="H218" s="93">
        <f t="shared" si="271"/>
        <v>-1857.2800000000043</v>
      </c>
      <c r="I218" s="115">
        <f t="shared" si="303"/>
        <v>2962.5199999999968</v>
      </c>
      <c r="J218" s="114">
        <f t="shared" si="303"/>
        <v>2760.9399999999951</v>
      </c>
      <c r="K218" s="114">
        <f t="shared" si="303"/>
        <v>10.400000000000091</v>
      </c>
      <c r="L218" s="114">
        <f t="shared" si="303"/>
        <v>0</v>
      </c>
      <c r="M218" s="114">
        <f t="shared" si="303"/>
        <v>191.18000000000006</v>
      </c>
      <c r="N218" s="114">
        <f t="shared" si="303"/>
        <v>-26099.559999999998</v>
      </c>
      <c r="O218" s="114">
        <f t="shared" si="303"/>
        <v>1828.6500000000087</v>
      </c>
      <c r="P218" s="114">
        <f t="shared" si="303"/>
        <v>-4114.1999999999989</v>
      </c>
      <c r="Q218" s="114">
        <f t="shared" si="303"/>
        <v>-20016.010000000006</v>
      </c>
      <c r="R218" s="114">
        <f t="shared" si="303"/>
        <v>-3797.9999999999982</v>
      </c>
      <c r="S218" s="114">
        <f t="shared" si="303"/>
        <v>-86580.839999999967</v>
      </c>
      <c r="T218" s="114">
        <f t="shared" si="303"/>
        <v>24811.710000000021</v>
      </c>
      <c r="U218" s="114">
        <f t="shared" si="303"/>
        <v>12246.62999999999</v>
      </c>
      <c r="V218" s="114">
        <f t="shared" si="303"/>
        <v>-125388.71999999986</v>
      </c>
      <c r="W218" s="114">
        <f t="shared" si="303"/>
        <v>1749.5399999999936</v>
      </c>
    </row>
    <row r="219" spans="1:23" hidden="1" x14ac:dyDescent="0.2">
      <c r="A219" s="196">
        <v>42</v>
      </c>
      <c r="B219" s="113" t="s">
        <v>30</v>
      </c>
      <c r="C219" s="114">
        <v>977354</v>
      </c>
      <c r="D219" s="93">
        <f t="shared" si="302"/>
        <v>-46531.720000000147</v>
      </c>
      <c r="E219" s="93">
        <f t="shared" si="273"/>
        <v>15940.919999999984</v>
      </c>
      <c r="F219" s="93">
        <f t="shared" si="271"/>
        <v>8959.6500000000797</v>
      </c>
      <c r="G219" s="93">
        <f t="shared" si="271"/>
        <v>-71385.63000000015</v>
      </c>
      <c r="H219" s="93">
        <f t="shared" si="271"/>
        <v>-46.660000000000764</v>
      </c>
      <c r="I219" s="115">
        <f t="shared" si="303"/>
        <v>0</v>
      </c>
      <c r="J219" s="114">
        <f t="shared" si="303"/>
        <v>0</v>
      </c>
      <c r="K219" s="114">
        <f t="shared" si="303"/>
        <v>0</v>
      </c>
      <c r="L219" s="114">
        <f t="shared" si="303"/>
        <v>0</v>
      </c>
      <c r="M219" s="114">
        <f t="shared" si="303"/>
        <v>0</v>
      </c>
      <c r="N219" s="114">
        <f t="shared" si="303"/>
        <v>-30689.770000000077</v>
      </c>
      <c r="O219" s="114">
        <f t="shared" si="303"/>
        <v>-2398.3999999999942</v>
      </c>
      <c r="P219" s="114">
        <f t="shared" si="303"/>
        <v>-2453.7299999999977</v>
      </c>
      <c r="Q219" s="114">
        <f t="shared" si="303"/>
        <v>-24057.710000000126</v>
      </c>
      <c r="R219" s="114">
        <f t="shared" si="303"/>
        <v>-1779.9299999999976</v>
      </c>
      <c r="S219" s="114">
        <f t="shared" si="303"/>
        <v>-15841.950000000012</v>
      </c>
      <c r="T219" s="114">
        <f t="shared" si="303"/>
        <v>18339.319999999978</v>
      </c>
      <c r="U219" s="114">
        <f t="shared" si="303"/>
        <v>11413.380000000077</v>
      </c>
      <c r="V219" s="114">
        <f t="shared" si="303"/>
        <v>-47327.92000000002</v>
      </c>
      <c r="W219" s="114">
        <f t="shared" si="303"/>
        <v>1733.2699999999968</v>
      </c>
    </row>
    <row r="220" spans="1:23" hidden="1" x14ac:dyDescent="0.2">
      <c r="A220" s="196">
        <v>43</v>
      </c>
      <c r="B220" s="113" t="s">
        <v>108</v>
      </c>
      <c r="C220" s="114">
        <v>1312810</v>
      </c>
      <c r="D220" s="93">
        <f t="shared" si="302"/>
        <v>-77712.070000000182</v>
      </c>
      <c r="E220" s="93">
        <f t="shared" si="273"/>
        <v>5352.4400000000023</v>
      </c>
      <c r="F220" s="93">
        <f t="shared" si="271"/>
        <v>4481.3999999999996</v>
      </c>
      <c r="G220" s="93">
        <f t="shared" si="271"/>
        <v>-83213.800000000105</v>
      </c>
      <c r="H220" s="93">
        <f t="shared" si="271"/>
        <v>-4332.1099999999906</v>
      </c>
      <c r="I220" s="115">
        <f t="shared" si="303"/>
        <v>1476.4200000000128</v>
      </c>
      <c r="J220" s="114">
        <f t="shared" si="303"/>
        <v>1476.4200000000128</v>
      </c>
      <c r="K220" s="114">
        <f t="shared" si="303"/>
        <v>0</v>
      </c>
      <c r="L220" s="114">
        <f t="shared" si="303"/>
        <v>0</v>
      </c>
      <c r="M220" s="114">
        <f t="shared" si="303"/>
        <v>0</v>
      </c>
      <c r="N220" s="114">
        <f t="shared" si="303"/>
        <v>-7758.25</v>
      </c>
      <c r="O220" s="114">
        <f t="shared" si="303"/>
        <v>7.5899999999965075</v>
      </c>
      <c r="P220" s="114">
        <f t="shared" si="303"/>
        <v>-922.81</v>
      </c>
      <c r="Q220" s="114">
        <f t="shared" si="303"/>
        <v>-2523.0800000000013</v>
      </c>
      <c r="R220" s="114">
        <f t="shared" si="303"/>
        <v>-4319.9499999999944</v>
      </c>
      <c r="S220" s="114">
        <f t="shared" si="303"/>
        <v>-71430.240000000165</v>
      </c>
      <c r="T220" s="114">
        <f t="shared" si="303"/>
        <v>3868.429999999993</v>
      </c>
      <c r="U220" s="114">
        <f t="shared" si="303"/>
        <v>5404.2099999999991</v>
      </c>
      <c r="V220" s="114">
        <f t="shared" si="303"/>
        <v>-80690.720000000103</v>
      </c>
      <c r="W220" s="114">
        <f t="shared" si="303"/>
        <v>-12.159999999996217</v>
      </c>
    </row>
    <row r="221" spans="1:23" hidden="1" x14ac:dyDescent="0.2">
      <c r="A221" s="196">
        <v>44</v>
      </c>
      <c r="B221" s="113" t="s">
        <v>109</v>
      </c>
      <c r="C221" s="114">
        <v>651561</v>
      </c>
      <c r="D221" s="93">
        <f t="shared" si="302"/>
        <v>-65249.900000000052</v>
      </c>
      <c r="E221" s="93">
        <f t="shared" si="273"/>
        <v>1255.3699999999917</v>
      </c>
      <c r="F221" s="93">
        <f t="shared" si="271"/>
        <v>1696.3899999999994</v>
      </c>
      <c r="G221" s="93">
        <f t="shared" si="271"/>
        <v>-48300.58</v>
      </c>
      <c r="H221" s="93">
        <f t="shared" si="271"/>
        <v>-19901.080000000031</v>
      </c>
      <c r="I221" s="115">
        <f t="shared" si="303"/>
        <v>1463.5800000000017</v>
      </c>
      <c r="J221" s="114">
        <f t="shared" si="303"/>
        <v>726.13000000000102</v>
      </c>
      <c r="K221" s="114">
        <f t="shared" si="303"/>
        <v>22.599999999999994</v>
      </c>
      <c r="L221" s="114">
        <f t="shared" si="303"/>
        <v>368.69999999999982</v>
      </c>
      <c r="M221" s="114">
        <f t="shared" si="303"/>
        <v>346.15000000000009</v>
      </c>
      <c r="N221" s="114">
        <f t="shared" si="303"/>
        <v>-7677.4400000000023</v>
      </c>
      <c r="O221" s="114">
        <f t="shared" si="303"/>
        <v>-430.61000000000058</v>
      </c>
      <c r="P221" s="114">
        <f t="shared" si="303"/>
        <v>-394.26</v>
      </c>
      <c r="Q221" s="114">
        <f t="shared" si="303"/>
        <v>-5992.9299999999994</v>
      </c>
      <c r="R221" s="114">
        <f t="shared" si="303"/>
        <v>-859.63999999999965</v>
      </c>
      <c r="S221" s="114">
        <f t="shared" si="303"/>
        <v>-59036.040000000037</v>
      </c>
      <c r="T221" s="114">
        <f t="shared" si="303"/>
        <v>959.84999999999127</v>
      </c>
      <c r="U221" s="114">
        <f t="shared" si="303"/>
        <v>2068.0499999999993</v>
      </c>
      <c r="V221" s="114">
        <f t="shared" si="303"/>
        <v>-42676.350000000006</v>
      </c>
      <c r="W221" s="114">
        <f t="shared" si="303"/>
        <v>-19387.590000000033</v>
      </c>
    </row>
    <row r="222" spans="1:23" s="133" customFormat="1" hidden="1" x14ac:dyDescent="0.2">
      <c r="A222" s="199" t="s">
        <v>110</v>
      </c>
      <c r="B222" s="199" t="s">
        <v>111</v>
      </c>
      <c r="C222" s="116">
        <f>SUM(C223:C228)</f>
        <v>2359706</v>
      </c>
      <c r="D222" s="116">
        <f>SUM(D223:D228)</f>
        <v>-9751.3200000000052</v>
      </c>
      <c r="E222" s="116">
        <f t="shared" si="273"/>
        <v>-441.12999999999374</v>
      </c>
      <c r="F222" s="116">
        <f t="shared" si="271"/>
        <v>-6545.6599999999908</v>
      </c>
      <c r="G222" s="116">
        <f t="shared" si="271"/>
        <v>-1160.2400000000011</v>
      </c>
      <c r="H222" s="116">
        <f t="shared" si="271"/>
        <v>-1604.29</v>
      </c>
      <c r="I222" s="116">
        <f t="shared" ref="I222:K222" si="304">SUM(I223:I228)</f>
        <v>10850.280000000006</v>
      </c>
      <c r="J222" s="116">
        <f t="shared" si="304"/>
        <v>10621.469999999994</v>
      </c>
      <c r="K222" s="116">
        <f t="shared" si="304"/>
        <v>97.9399999999996</v>
      </c>
      <c r="L222" s="116">
        <f>SUM(L223:L228)</f>
        <v>-46.859999999999985</v>
      </c>
      <c r="M222" s="116">
        <f t="shared" ref="M222:P222" si="305">SUM(M223:M228)</f>
        <v>177.72999999999993</v>
      </c>
      <c r="N222" s="116">
        <f t="shared" si="305"/>
        <v>-15485.470000000012</v>
      </c>
      <c r="O222" s="116">
        <f t="shared" si="305"/>
        <v>-2034.8999999999996</v>
      </c>
      <c r="P222" s="116">
        <f t="shared" si="305"/>
        <v>-10567.150000000011</v>
      </c>
      <c r="Q222" s="116">
        <f>SUM(Q223:Q228)</f>
        <v>-1772.590000000002</v>
      </c>
      <c r="R222" s="116">
        <f t="shared" ref="R222:W222" si="306">SUM(R223:R228)</f>
        <v>-1110.83</v>
      </c>
      <c r="S222" s="116">
        <f t="shared" si="306"/>
        <v>-5116.1299999999655</v>
      </c>
      <c r="T222" s="116">
        <f t="shared" si="306"/>
        <v>-9027.699999999988</v>
      </c>
      <c r="U222" s="116">
        <f t="shared" si="306"/>
        <v>3923.5500000000193</v>
      </c>
      <c r="V222" s="116">
        <f t="shared" si="306"/>
        <v>659.21000000000072</v>
      </c>
      <c r="W222" s="116">
        <f t="shared" si="306"/>
        <v>-671.18999999999994</v>
      </c>
    </row>
    <row r="223" spans="1:23" hidden="1" x14ac:dyDescent="0.2">
      <c r="A223" s="196">
        <v>45</v>
      </c>
      <c r="B223" s="113" t="s">
        <v>40</v>
      </c>
      <c r="C223" s="114">
        <v>590724</v>
      </c>
      <c r="D223" s="93">
        <f t="shared" ref="D223:D228" si="307">CB141-G60-L60-Q60</f>
        <v>-110.6000000000131</v>
      </c>
      <c r="E223" s="93">
        <f t="shared" si="273"/>
        <v>441.37000000000717</v>
      </c>
      <c r="F223" s="93">
        <f t="shared" si="271"/>
        <v>-418.52999999999747</v>
      </c>
      <c r="G223" s="93">
        <f t="shared" si="271"/>
        <v>-115.88000000000056</v>
      </c>
      <c r="H223" s="93">
        <f t="shared" si="271"/>
        <v>-17.560000000000286</v>
      </c>
      <c r="I223" s="115">
        <f t="shared" ref="I223:W228" si="308">CC141-G60</f>
        <v>9934.5200000000041</v>
      </c>
      <c r="J223" s="114">
        <f t="shared" si="308"/>
        <v>9681.7899999999936</v>
      </c>
      <c r="K223" s="114">
        <f t="shared" si="308"/>
        <v>150.16999999999962</v>
      </c>
      <c r="L223" s="114">
        <f t="shared" si="308"/>
        <v>21.730000000000018</v>
      </c>
      <c r="M223" s="114">
        <f t="shared" si="308"/>
        <v>80.829999999999927</v>
      </c>
      <c r="N223" s="114">
        <f t="shared" si="308"/>
        <v>-4463.2400000000125</v>
      </c>
      <c r="O223" s="114">
        <f t="shared" si="308"/>
        <v>-1805.9299999999985</v>
      </c>
      <c r="P223" s="114">
        <f t="shared" si="308"/>
        <v>-1681.5500000000065</v>
      </c>
      <c r="Q223" s="114">
        <f t="shared" si="308"/>
        <v>-918.18000000000166</v>
      </c>
      <c r="R223" s="114">
        <f t="shared" si="308"/>
        <v>-57.580000000000041</v>
      </c>
      <c r="S223" s="114">
        <f t="shared" si="308"/>
        <v>-5581.8799999999756</v>
      </c>
      <c r="T223" s="114">
        <f t="shared" si="308"/>
        <v>-7434.489999999988</v>
      </c>
      <c r="U223" s="114">
        <f t="shared" si="308"/>
        <v>1112.8500000000095</v>
      </c>
      <c r="V223" s="114">
        <f t="shared" si="308"/>
        <v>780.57000000000107</v>
      </c>
      <c r="W223" s="114">
        <f t="shared" si="308"/>
        <v>-40.810000000000173</v>
      </c>
    </row>
    <row r="224" spans="1:23" hidden="1" x14ac:dyDescent="0.2">
      <c r="A224" s="196">
        <v>46</v>
      </c>
      <c r="B224" s="113" t="s">
        <v>112</v>
      </c>
      <c r="C224" s="114">
        <v>198864</v>
      </c>
      <c r="D224" s="93">
        <f t="shared" si="307"/>
        <v>-21.579999999999018</v>
      </c>
      <c r="E224" s="93">
        <f t="shared" si="273"/>
        <v>0</v>
      </c>
      <c r="F224" s="93">
        <f t="shared" si="271"/>
        <v>0</v>
      </c>
      <c r="G224" s="93">
        <f t="shared" si="271"/>
        <v>-10.260000000000218</v>
      </c>
      <c r="H224" s="93">
        <f t="shared" si="271"/>
        <v>-11.319999999999936</v>
      </c>
      <c r="I224" s="115">
        <f t="shared" si="308"/>
        <v>0</v>
      </c>
      <c r="J224" s="114">
        <f t="shared" si="308"/>
        <v>0</v>
      </c>
      <c r="K224" s="114">
        <f t="shared" si="308"/>
        <v>0</v>
      </c>
      <c r="L224" s="114">
        <f t="shared" si="308"/>
        <v>0</v>
      </c>
      <c r="M224" s="114">
        <f t="shared" si="308"/>
        <v>0</v>
      </c>
      <c r="N224" s="114">
        <f t="shared" si="308"/>
        <v>-21.579999999999927</v>
      </c>
      <c r="O224" s="114">
        <f t="shared" si="308"/>
        <v>0</v>
      </c>
      <c r="P224" s="114">
        <f t="shared" si="308"/>
        <v>0</v>
      </c>
      <c r="Q224" s="114">
        <f t="shared" si="308"/>
        <v>-10.260000000000218</v>
      </c>
      <c r="R224" s="114">
        <f t="shared" si="308"/>
        <v>-11.319999999999936</v>
      </c>
      <c r="S224" s="114">
        <f t="shared" si="308"/>
        <v>0</v>
      </c>
      <c r="T224" s="114">
        <f t="shared" si="308"/>
        <v>0</v>
      </c>
      <c r="U224" s="114">
        <f t="shared" si="308"/>
        <v>0</v>
      </c>
      <c r="V224" s="114">
        <f t="shared" si="308"/>
        <v>0</v>
      </c>
      <c r="W224" s="114">
        <f t="shared" si="308"/>
        <v>0</v>
      </c>
    </row>
    <row r="225" spans="1:23" hidden="1" x14ac:dyDescent="0.2">
      <c r="A225" s="196">
        <v>47</v>
      </c>
      <c r="B225" s="113" t="s">
        <v>41</v>
      </c>
      <c r="C225" s="114">
        <v>209554</v>
      </c>
      <c r="D225" s="93">
        <f t="shared" si="307"/>
        <v>38.929999999998586</v>
      </c>
      <c r="E225" s="93">
        <f t="shared" si="273"/>
        <v>0</v>
      </c>
      <c r="F225" s="93">
        <f t="shared" si="271"/>
        <v>38.930000000000291</v>
      </c>
      <c r="G225" s="93">
        <f t="shared" si="271"/>
        <v>0</v>
      </c>
      <c r="H225" s="93">
        <f t="shared" si="271"/>
        <v>0</v>
      </c>
      <c r="I225" s="115">
        <f t="shared" si="308"/>
        <v>0</v>
      </c>
      <c r="J225" s="114">
        <f t="shared" si="308"/>
        <v>0</v>
      </c>
      <c r="K225" s="114">
        <f t="shared" si="308"/>
        <v>0</v>
      </c>
      <c r="L225" s="114">
        <f t="shared" si="308"/>
        <v>0</v>
      </c>
      <c r="M225" s="114">
        <f t="shared" si="308"/>
        <v>0</v>
      </c>
      <c r="N225" s="114">
        <f t="shared" si="308"/>
        <v>38.930000000000291</v>
      </c>
      <c r="O225" s="114">
        <f t="shared" si="308"/>
        <v>0</v>
      </c>
      <c r="P225" s="114">
        <f t="shared" si="308"/>
        <v>38.930000000000291</v>
      </c>
      <c r="Q225" s="114">
        <f t="shared" si="308"/>
        <v>0</v>
      </c>
      <c r="R225" s="114">
        <f t="shared" si="308"/>
        <v>0</v>
      </c>
      <c r="S225" s="114">
        <f t="shared" si="308"/>
        <v>0</v>
      </c>
      <c r="T225" s="114">
        <f t="shared" si="308"/>
        <v>0</v>
      </c>
      <c r="U225" s="114">
        <f t="shared" si="308"/>
        <v>0</v>
      </c>
      <c r="V225" s="114">
        <f t="shared" si="308"/>
        <v>0</v>
      </c>
      <c r="W225" s="114">
        <f t="shared" si="308"/>
        <v>0</v>
      </c>
    </row>
    <row r="226" spans="1:23" hidden="1" x14ac:dyDescent="0.2">
      <c r="A226" s="196">
        <v>48</v>
      </c>
      <c r="B226" s="113" t="s">
        <v>43</v>
      </c>
      <c r="C226" s="114">
        <v>269442</v>
      </c>
      <c r="D226" s="93">
        <f t="shared" si="307"/>
        <v>-34.8799999999992</v>
      </c>
      <c r="E226" s="93">
        <f t="shared" si="273"/>
        <v>-20.340000000000146</v>
      </c>
      <c r="F226" s="93">
        <f t="shared" si="271"/>
        <v>9.3800000000001091</v>
      </c>
      <c r="G226" s="93">
        <f t="shared" si="271"/>
        <v>-23.32999999999997</v>
      </c>
      <c r="H226" s="93">
        <f t="shared" si="271"/>
        <v>-0.58999999999999986</v>
      </c>
      <c r="I226" s="115">
        <f t="shared" si="308"/>
        <v>0</v>
      </c>
      <c r="J226" s="114">
        <f t="shared" si="308"/>
        <v>0</v>
      </c>
      <c r="K226" s="114">
        <f t="shared" si="308"/>
        <v>0</v>
      </c>
      <c r="L226" s="114">
        <f t="shared" si="308"/>
        <v>0</v>
      </c>
      <c r="M226" s="114">
        <f t="shared" si="308"/>
        <v>0</v>
      </c>
      <c r="N226" s="114">
        <f t="shared" si="308"/>
        <v>-0.75999999999976353</v>
      </c>
      <c r="O226" s="114">
        <f t="shared" si="308"/>
        <v>-20.340000000000146</v>
      </c>
      <c r="P226" s="114">
        <f t="shared" si="308"/>
        <v>20.590000000000146</v>
      </c>
      <c r="Q226" s="114">
        <f t="shared" si="308"/>
        <v>-0.42000000000000171</v>
      </c>
      <c r="R226" s="114">
        <f t="shared" si="308"/>
        <v>-0.58999999999999986</v>
      </c>
      <c r="S226" s="114">
        <f t="shared" si="308"/>
        <v>-34.119999999999891</v>
      </c>
      <c r="T226" s="114">
        <f t="shared" si="308"/>
        <v>0</v>
      </c>
      <c r="U226" s="114">
        <f t="shared" si="308"/>
        <v>-11.210000000000036</v>
      </c>
      <c r="V226" s="114">
        <f t="shared" si="308"/>
        <v>-22.909999999999968</v>
      </c>
      <c r="W226" s="114">
        <f t="shared" si="308"/>
        <v>0</v>
      </c>
    </row>
    <row r="227" spans="1:23" hidden="1" x14ac:dyDescent="0.2">
      <c r="A227" s="196">
        <v>49</v>
      </c>
      <c r="B227" s="113" t="s">
        <v>39</v>
      </c>
      <c r="C227" s="114">
        <v>687156</v>
      </c>
      <c r="D227" s="93">
        <f t="shared" si="307"/>
        <v>-9933.359999999986</v>
      </c>
      <c r="E227" s="93">
        <f t="shared" si="273"/>
        <v>-1068.6799999999985</v>
      </c>
      <c r="F227" s="93">
        <f t="shared" si="271"/>
        <v>-6295.5699999999924</v>
      </c>
      <c r="G227" s="93">
        <f t="shared" si="271"/>
        <v>-999.65000000000043</v>
      </c>
      <c r="H227" s="93">
        <f t="shared" si="271"/>
        <v>-1569.46</v>
      </c>
      <c r="I227" s="115">
        <f t="shared" si="308"/>
        <v>919.75000000000364</v>
      </c>
      <c r="J227" s="114">
        <f t="shared" si="308"/>
        <v>939.68000000000029</v>
      </c>
      <c r="K227" s="114">
        <f t="shared" si="308"/>
        <v>-52.230000000000018</v>
      </c>
      <c r="L227" s="114">
        <f t="shared" si="308"/>
        <v>-64.599999999999994</v>
      </c>
      <c r="M227" s="114">
        <f t="shared" si="308"/>
        <v>96.9</v>
      </c>
      <c r="N227" s="114">
        <f t="shared" si="308"/>
        <v>-11059.919999999998</v>
      </c>
      <c r="O227" s="114">
        <f t="shared" si="308"/>
        <v>-370.65999999999985</v>
      </c>
      <c r="P227" s="114">
        <f t="shared" si="308"/>
        <v>-8954.2100000000028</v>
      </c>
      <c r="Q227" s="114">
        <f t="shared" si="308"/>
        <v>-770.45</v>
      </c>
      <c r="R227" s="114">
        <f t="shared" si="308"/>
        <v>-964.60000000000025</v>
      </c>
      <c r="S227" s="114">
        <f t="shared" si="308"/>
        <v>206.81000000001222</v>
      </c>
      <c r="T227" s="114">
        <f t="shared" si="308"/>
        <v>-1637.6999999999989</v>
      </c>
      <c r="U227" s="114">
        <f t="shared" si="308"/>
        <v>2710.8700000000099</v>
      </c>
      <c r="V227" s="114">
        <f t="shared" si="308"/>
        <v>-164.60000000000036</v>
      </c>
      <c r="W227" s="114">
        <f t="shared" si="308"/>
        <v>-701.75999999999976</v>
      </c>
    </row>
    <row r="228" spans="1:23" hidden="1" x14ac:dyDescent="0.2">
      <c r="A228" s="196">
        <v>50</v>
      </c>
      <c r="B228" s="113" t="s">
        <v>42</v>
      </c>
      <c r="C228" s="114">
        <v>403966</v>
      </c>
      <c r="D228" s="93">
        <f t="shared" si="307"/>
        <v>310.1699999999928</v>
      </c>
      <c r="E228" s="93">
        <f t="shared" si="273"/>
        <v>206.51999999999862</v>
      </c>
      <c r="F228" s="93">
        <f t="shared" si="271"/>
        <v>120.12999999999829</v>
      </c>
      <c r="G228" s="93">
        <f t="shared" si="271"/>
        <v>-11.120000000000232</v>
      </c>
      <c r="H228" s="93">
        <f t="shared" si="271"/>
        <v>-5.3599999999997863</v>
      </c>
      <c r="I228" s="115">
        <f t="shared" si="308"/>
        <v>-3.9900000000016007</v>
      </c>
      <c r="J228" s="114">
        <f t="shared" si="308"/>
        <v>0</v>
      </c>
      <c r="K228" s="114">
        <f t="shared" si="308"/>
        <v>0</v>
      </c>
      <c r="L228" s="114">
        <f t="shared" si="308"/>
        <v>-3.9900000000000091</v>
      </c>
      <c r="M228" s="114">
        <f t="shared" si="308"/>
        <v>0</v>
      </c>
      <c r="N228" s="114">
        <f t="shared" si="308"/>
        <v>21.099999999998545</v>
      </c>
      <c r="O228" s="114">
        <f t="shared" si="308"/>
        <v>162.02999999999884</v>
      </c>
      <c r="P228" s="114">
        <f t="shared" si="308"/>
        <v>9.0899999999983265</v>
      </c>
      <c r="Q228" s="114">
        <f t="shared" si="308"/>
        <v>-73.2800000000002</v>
      </c>
      <c r="R228" s="114">
        <f t="shared" si="308"/>
        <v>-76.739999999999782</v>
      </c>
      <c r="S228" s="114">
        <f t="shared" si="308"/>
        <v>293.05999999999767</v>
      </c>
      <c r="T228" s="114">
        <f t="shared" si="308"/>
        <v>44.489999999999782</v>
      </c>
      <c r="U228" s="114">
        <f t="shared" si="308"/>
        <v>111.03999999999996</v>
      </c>
      <c r="V228" s="114">
        <f t="shared" si="308"/>
        <v>66.149999999999977</v>
      </c>
      <c r="W228" s="114">
        <f t="shared" si="308"/>
        <v>71.38</v>
      </c>
    </row>
    <row r="229" spans="1:23" s="133" customFormat="1" ht="22.5" hidden="1" x14ac:dyDescent="0.2">
      <c r="A229" s="199" t="s">
        <v>113</v>
      </c>
      <c r="B229" s="199" t="s">
        <v>114</v>
      </c>
      <c r="C229" s="116">
        <f>SUM(C230:C242)</f>
        <v>4055324</v>
      </c>
      <c r="D229" s="116">
        <f>SUM(D230:D242)</f>
        <v>-66158.279999999781</v>
      </c>
      <c r="E229" s="116">
        <f t="shared" si="273"/>
        <v>-1.3199999999999363</v>
      </c>
      <c r="F229" s="116">
        <f t="shared" si="271"/>
        <v>463.18000000000075</v>
      </c>
      <c r="G229" s="116">
        <f t="shared" si="271"/>
        <v>-60415.179999999818</v>
      </c>
      <c r="H229" s="116">
        <f t="shared" si="271"/>
        <v>-6204.9600000000009</v>
      </c>
      <c r="I229" s="116">
        <f t="shared" ref="I229:K229" si="309">SUM(I230:I242)</f>
        <v>-372.28999999999951</v>
      </c>
      <c r="J229" s="116">
        <f t="shared" si="309"/>
        <v>-46.289999999999964</v>
      </c>
      <c r="K229" s="116">
        <f t="shared" si="309"/>
        <v>-76.930000000000064</v>
      </c>
      <c r="L229" s="116">
        <f>SUM(L230:L242)</f>
        <v>-236.17999999999995</v>
      </c>
      <c r="M229" s="116">
        <f t="shared" ref="M229:P229" si="310">SUM(M230:M242)</f>
        <v>-12.889999999999986</v>
      </c>
      <c r="N229" s="116">
        <f t="shared" si="310"/>
        <v>-13188.159999999985</v>
      </c>
      <c r="O229" s="116">
        <f t="shared" si="310"/>
        <v>-1088.8600000000004</v>
      </c>
      <c r="P229" s="116">
        <f t="shared" si="310"/>
        <v>-1659.0799999999902</v>
      </c>
      <c r="Q229" s="116">
        <f>SUM(Q230:Q242)</f>
        <v>-9799.6100000000042</v>
      </c>
      <c r="R229" s="116">
        <f t="shared" ref="R229:W229" si="311">SUM(R230:R242)</f>
        <v>-640.61000000000013</v>
      </c>
      <c r="S229" s="116">
        <f t="shared" si="311"/>
        <v>-52597.82999999982</v>
      </c>
      <c r="T229" s="116">
        <f t="shared" si="311"/>
        <v>1133.8300000000004</v>
      </c>
      <c r="U229" s="116">
        <f t="shared" si="311"/>
        <v>2199.189999999991</v>
      </c>
      <c r="V229" s="116">
        <f t="shared" si="311"/>
        <v>-50379.389999999818</v>
      </c>
      <c r="W229" s="116">
        <f t="shared" si="311"/>
        <v>-5551.4600000000009</v>
      </c>
    </row>
    <row r="230" spans="1:23" hidden="1" x14ac:dyDescent="0.2">
      <c r="A230" s="196">
        <v>51</v>
      </c>
      <c r="B230" s="113" t="s">
        <v>51</v>
      </c>
      <c r="C230" s="114">
        <v>449550</v>
      </c>
      <c r="D230" s="93">
        <f t="shared" ref="D230:D242" si="312">CB148-G67-L67-Q67</f>
        <v>-3698.5899999999965</v>
      </c>
      <c r="E230" s="93">
        <f t="shared" si="273"/>
        <v>0</v>
      </c>
      <c r="F230" s="93">
        <f t="shared" si="271"/>
        <v>-722.25</v>
      </c>
      <c r="G230" s="93">
        <f t="shared" si="271"/>
        <v>-747.33999999999969</v>
      </c>
      <c r="H230" s="93">
        <f t="shared" si="271"/>
        <v>-2229.0000000000009</v>
      </c>
      <c r="I230" s="115">
        <f t="shared" ref="I230:W242" si="313">CC148-G67</f>
        <v>0</v>
      </c>
      <c r="J230" s="114">
        <f t="shared" si="313"/>
        <v>0</v>
      </c>
      <c r="K230" s="114">
        <f t="shared" si="313"/>
        <v>0</v>
      </c>
      <c r="L230" s="114">
        <f t="shared" si="313"/>
        <v>0</v>
      </c>
      <c r="M230" s="114">
        <f t="shared" si="313"/>
        <v>0</v>
      </c>
      <c r="N230" s="114">
        <f t="shared" si="313"/>
        <v>0</v>
      </c>
      <c r="O230" s="114">
        <f t="shared" si="313"/>
        <v>0</v>
      </c>
      <c r="P230" s="114">
        <f t="shared" si="313"/>
        <v>0</v>
      </c>
      <c r="Q230" s="114">
        <f t="shared" si="313"/>
        <v>0</v>
      </c>
      <c r="R230" s="114">
        <f t="shared" si="313"/>
        <v>0</v>
      </c>
      <c r="S230" s="114">
        <f t="shared" si="313"/>
        <v>-3698.59</v>
      </c>
      <c r="T230" s="114">
        <f t="shared" si="313"/>
        <v>0</v>
      </c>
      <c r="U230" s="114">
        <f t="shared" si="313"/>
        <v>-722.25</v>
      </c>
      <c r="V230" s="114">
        <f t="shared" si="313"/>
        <v>-747.33999999999969</v>
      </c>
      <c r="W230" s="114">
        <f t="shared" si="313"/>
        <v>-2229.0000000000009</v>
      </c>
    </row>
    <row r="231" spans="1:23" hidden="1" x14ac:dyDescent="0.2">
      <c r="A231" s="196">
        <v>52</v>
      </c>
      <c r="B231" s="113" t="s">
        <v>48</v>
      </c>
      <c r="C231" s="114">
        <v>337877</v>
      </c>
      <c r="D231" s="93">
        <f t="shared" si="312"/>
        <v>0</v>
      </c>
      <c r="E231" s="93">
        <f t="shared" si="273"/>
        <v>0</v>
      </c>
      <c r="F231" s="93">
        <f t="shared" si="271"/>
        <v>2.2737367544323206E-13</v>
      </c>
      <c r="G231" s="93">
        <f t="shared" si="271"/>
        <v>0</v>
      </c>
      <c r="H231" s="93">
        <f t="shared" si="271"/>
        <v>0</v>
      </c>
      <c r="I231" s="115">
        <f t="shared" si="313"/>
        <v>0</v>
      </c>
      <c r="J231" s="114">
        <f t="shared" si="313"/>
        <v>0</v>
      </c>
      <c r="K231" s="114">
        <f t="shared" si="313"/>
        <v>0</v>
      </c>
      <c r="L231" s="114">
        <f t="shared" si="313"/>
        <v>0</v>
      </c>
      <c r="M231" s="114">
        <f t="shared" si="313"/>
        <v>0</v>
      </c>
      <c r="N231" s="114">
        <f t="shared" si="313"/>
        <v>-179.27999999999997</v>
      </c>
      <c r="O231" s="114">
        <f t="shared" si="313"/>
        <v>0</v>
      </c>
      <c r="P231" s="114">
        <f t="shared" si="313"/>
        <v>-126.81999999999994</v>
      </c>
      <c r="Q231" s="114">
        <f t="shared" si="313"/>
        <v>0</v>
      </c>
      <c r="R231" s="114">
        <f t="shared" si="313"/>
        <v>-52.46</v>
      </c>
      <c r="S231" s="114">
        <f t="shared" si="313"/>
        <v>179.27999999999975</v>
      </c>
      <c r="T231" s="114">
        <f t="shared" si="313"/>
        <v>0</v>
      </c>
      <c r="U231" s="114">
        <f t="shared" si="313"/>
        <v>126.82000000000016</v>
      </c>
      <c r="V231" s="114">
        <f t="shared" si="313"/>
        <v>0</v>
      </c>
      <c r="W231" s="114">
        <f t="shared" si="313"/>
        <v>52.460000000000036</v>
      </c>
    </row>
    <row r="232" spans="1:23" hidden="1" x14ac:dyDescent="0.2">
      <c r="A232" s="196">
        <v>53</v>
      </c>
      <c r="B232" s="113" t="s">
        <v>53</v>
      </c>
      <c r="C232" s="114">
        <v>250935</v>
      </c>
      <c r="D232" s="93">
        <f t="shared" si="312"/>
        <v>-2664.09</v>
      </c>
      <c r="E232" s="93">
        <f t="shared" si="273"/>
        <v>0</v>
      </c>
      <c r="F232" s="93">
        <f t="shared" si="271"/>
        <v>702.26000000000045</v>
      </c>
      <c r="G232" s="93">
        <f t="shared" si="271"/>
        <v>0</v>
      </c>
      <c r="H232" s="93">
        <f t="shared" si="271"/>
        <v>-3366.35</v>
      </c>
      <c r="I232" s="115">
        <f t="shared" si="313"/>
        <v>0</v>
      </c>
      <c r="J232" s="114">
        <f t="shared" si="313"/>
        <v>0</v>
      </c>
      <c r="K232" s="114">
        <f t="shared" si="313"/>
        <v>0</v>
      </c>
      <c r="L232" s="114">
        <f t="shared" si="313"/>
        <v>0</v>
      </c>
      <c r="M232" s="114">
        <f t="shared" si="313"/>
        <v>0</v>
      </c>
      <c r="N232" s="114">
        <f t="shared" si="313"/>
        <v>-2.5600000000004002</v>
      </c>
      <c r="O232" s="114">
        <f t="shared" si="313"/>
        <v>0</v>
      </c>
      <c r="P232" s="114">
        <f t="shared" si="313"/>
        <v>-182.27999999999997</v>
      </c>
      <c r="Q232" s="114">
        <f t="shared" si="313"/>
        <v>0</v>
      </c>
      <c r="R232" s="114">
        <f t="shared" si="313"/>
        <v>179.7199999999998</v>
      </c>
      <c r="S232" s="114">
        <f t="shared" si="313"/>
        <v>-2661.5299999999997</v>
      </c>
      <c r="T232" s="114">
        <f t="shared" si="313"/>
        <v>0</v>
      </c>
      <c r="U232" s="114">
        <f t="shared" si="313"/>
        <v>884.54000000000042</v>
      </c>
      <c r="V232" s="114">
        <f t="shared" si="313"/>
        <v>0</v>
      </c>
      <c r="W232" s="114">
        <f t="shared" si="313"/>
        <v>-3546.0699999999997</v>
      </c>
    </row>
    <row r="233" spans="1:23" hidden="1" x14ac:dyDescent="0.2">
      <c r="A233" s="196">
        <v>54</v>
      </c>
      <c r="B233" s="113" t="s">
        <v>46</v>
      </c>
      <c r="C233" s="114">
        <v>235982</v>
      </c>
      <c r="D233" s="93">
        <f t="shared" si="312"/>
        <v>-321.90999999999963</v>
      </c>
      <c r="E233" s="93">
        <f t="shared" si="273"/>
        <v>-63.44999999999996</v>
      </c>
      <c r="F233" s="93">
        <f t="shared" si="271"/>
        <v>-48.180000000000064</v>
      </c>
      <c r="G233" s="93">
        <f t="shared" si="271"/>
        <v>-189.66999999999996</v>
      </c>
      <c r="H233" s="93">
        <f t="shared" si="271"/>
        <v>-20.610000000000021</v>
      </c>
      <c r="I233" s="115">
        <f t="shared" si="313"/>
        <v>-210.67999999999984</v>
      </c>
      <c r="J233" s="114">
        <f t="shared" si="313"/>
        <v>-46.289999999999964</v>
      </c>
      <c r="K233" s="114">
        <f t="shared" si="313"/>
        <v>-27.410000000000082</v>
      </c>
      <c r="L233" s="114">
        <f t="shared" si="313"/>
        <v>-126.92999999999995</v>
      </c>
      <c r="M233" s="114">
        <f t="shared" si="313"/>
        <v>-10.050000000000011</v>
      </c>
      <c r="N233" s="114">
        <f t="shared" si="313"/>
        <v>-58.880000000000109</v>
      </c>
      <c r="O233" s="114">
        <f t="shared" si="313"/>
        <v>-13.039999999999992</v>
      </c>
      <c r="P233" s="114">
        <f t="shared" si="313"/>
        <v>-20.769999999999982</v>
      </c>
      <c r="Q233" s="114">
        <f t="shared" si="313"/>
        <v>-20.049999999999955</v>
      </c>
      <c r="R233" s="114">
        <f t="shared" si="313"/>
        <v>-5.0200000000000102</v>
      </c>
      <c r="S233" s="114">
        <f t="shared" si="313"/>
        <v>-52.349999999999909</v>
      </c>
      <c r="T233" s="114">
        <f t="shared" si="313"/>
        <v>-4.120000000000001</v>
      </c>
      <c r="U233" s="114">
        <f t="shared" si="313"/>
        <v>0</v>
      </c>
      <c r="V233" s="114">
        <f t="shared" si="313"/>
        <v>-42.690000000000055</v>
      </c>
      <c r="W233" s="114">
        <f t="shared" si="313"/>
        <v>-5.5399999999999991</v>
      </c>
    </row>
    <row r="234" spans="1:23" hidden="1" x14ac:dyDescent="0.2">
      <c r="A234" s="196">
        <v>55</v>
      </c>
      <c r="B234" s="113" t="s">
        <v>115</v>
      </c>
      <c r="C234" s="114">
        <v>149681</v>
      </c>
      <c r="D234" s="93">
        <f t="shared" si="312"/>
        <v>0</v>
      </c>
      <c r="E234" s="93">
        <f t="shared" si="273"/>
        <v>0</v>
      </c>
      <c r="F234" s="93">
        <f t="shared" si="271"/>
        <v>0</v>
      </c>
      <c r="G234" s="93">
        <f t="shared" si="271"/>
        <v>0</v>
      </c>
      <c r="H234" s="93">
        <f t="shared" si="271"/>
        <v>0</v>
      </c>
      <c r="I234" s="115">
        <f t="shared" si="313"/>
        <v>0</v>
      </c>
      <c r="J234" s="114">
        <f t="shared" si="313"/>
        <v>0</v>
      </c>
      <c r="K234" s="114">
        <f t="shared" si="313"/>
        <v>0</v>
      </c>
      <c r="L234" s="114">
        <f t="shared" si="313"/>
        <v>0</v>
      </c>
      <c r="M234" s="114">
        <f t="shared" si="313"/>
        <v>0</v>
      </c>
      <c r="N234" s="114">
        <f t="shared" si="313"/>
        <v>0</v>
      </c>
      <c r="O234" s="114">
        <f t="shared" si="313"/>
        <v>0</v>
      </c>
      <c r="P234" s="114">
        <f t="shared" si="313"/>
        <v>0</v>
      </c>
      <c r="Q234" s="114">
        <f t="shared" si="313"/>
        <v>0</v>
      </c>
      <c r="R234" s="114">
        <f t="shared" si="313"/>
        <v>0</v>
      </c>
      <c r="S234" s="114">
        <f t="shared" si="313"/>
        <v>0</v>
      </c>
      <c r="T234" s="114">
        <f t="shared" si="313"/>
        <v>0</v>
      </c>
      <c r="U234" s="114">
        <f t="shared" si="313"/>
        <v>0</v>
      </c>
      <c r="V234" s="114">
        <f t="shared" si="313"/>
        <v>0</v>
      </c>
      <c r="W234" s="114">
        <f t="shared" si="313"/>
        <v>0</v>
      </c>
    </row>
    <row r="235" spans="1:23" hidden="1" x14ac:dyDescent="0.2">
      <c r="A235" s="196">
        <v>56</v>
      </c>
      <c r="B235" s="113" t="s">
        <v>54</v>
      </c>
      <c r="C235" s="114">
        <v>234115</v>
      </c>
      <c r="D235" s="93">
        <f t="shared" si="312"/>
        <v>3.637978807091713E-12</v>
      </c>
      <c r="E235" s="93">
        <f t="shared" si="273"/>
        <v>0</v>
      </c>
      <c r="F235" s="93">
        <f t="shared" si="273"/>
        <v>0</v>
      </c>
      <c r="G235" s="93">
        <f t="shared" si="273"/>
        <v>0</v>
      </c>
      <c r="H235" s="93">
        <f t="shared" si="273"/>
        <v>0</v>
      </c>
      <c r="I235" s="115">
        <f t="shared" si="313"/>
        <v>0</v>
      </c>
      <c r="J235" s="114">
        <f t="shared" si="313"/>
        <v>0</v>
      </c>
      <c r="K235" s="114">
        <f t="shared" si="313"/>
        <v>0</v>
      </c>
      <c r="L235" s="114">
        <f t="shared" si="313"/>
        <v>0</v>
      </c>
      <c r="M235" s="114">
        <f t="shared" si="313"/>
        <v>0</v>
      </c>
      <c r="N235" s="114">
        <f t="shared" si="313"/>
        <v>-3730.3999999999869</v>
      </c>
      <c r="O235" s="114">
        <f t="shared" si="313"/>
        <v>-1137.9500000000003</v>
      </c>
      <c r="P235" s="114">
        <f t="shared" si="313"/>
        <v>-1829.5999999999904</v>
      </c>
      <c r="Q235" s="114">
        <f t="shared" si="313"/>
        <v>0</v>
      </c>
      <c r="R235" s="114">
        <f t="shared" si="313"/>
        <v>-762.84999999999991</v>
      </c>
      <c r="S235" s="114">
        <f t="shared" si="313"/>
        <v>3730.3999999999905</v>
      </c>
      <c r="T235" s="114">
        <f t="shared" si="313"/>
        <v>1137.9500000000003</v>
      </c>
      <c r="U235" s="114">
        <f t="shared" si="313"/>
        <v>1829.5999999999904</v>
      </c>
      <c r="V235" s="114">
        <f t="shared" si="313"/>
        <v>0</v>
      </c>
      <c r="W235" s="114">
        <f t="shared" si="313"/>
        <v>762.84999999999991</v>
      </c>
    </row>
    <row r="236" spans="1:23" hidden="1" x14ac:dyDescent="0.2">
      <c r="A236" s="196">
        <v>57</v>
      </c>
      <c r="B236" s="113" t="s">
        <v>116</v>
      </c>
      <c r="C236" s="114">
        <v>140895</v>
      </c>
      <c r="D236" s="93">
        <f t="shared" si="312"/>
        <v>0</v>
      </c>
      <c r="E236" s="93">
        <f t="shared" ref="E236:H242" si="314">J236+O236+T236</f>
        <v>0</v>
      </c>
      <c r="F236" s="93">
        <f t="shared" si="314"/>
        <v>0</v>
      </c>
      <c r="G236" s="93">
        <f t="shared" si="314"/>
        <v>0</v>
      </c>
      <c r="H236" s="93">
        <f t="shared" si="314"/>
        <v>0</v>
      </c>
      <c r="I236" s="115">
        <f t="shared" si="313"/>
        <v>0</v>
      </c>
      <c r="J236" s="114">
        <f t="shared" si="313"/>
        <v>0</v>
      </c>
      <c r="K236" s="114">
        <f t="shared" si="313"/>
        <v>0</v>
      </c>
      <c r="L236" s="114">
        <f t="shared" si="313"/>
        <v>0</v>
      </c>
      <c r="M236" s="114">
        <f t="shared" si="313"/>
        <v>0</v>
      </c>
      <c r="N236" s="114">
        <f t="shared" si="313"/>
        <v>0</v>
      </c>
      <c r="O236" s="114">
        <f t="shared" si="313"/>
        <v>0</v>
      </c>
      <c r="P236" s="114">
        <f t="shared" si="313"/>
        <v>0</v>
      </c>
      <c r="Q236" s="114">
        <f t="shared" si="313"/>
        <v>0</v>
      </c>
      <c r="R236" s="114">
        <f t="shared" si="313"/>
        <v>0</v>
      </c>
      <c r="S236" s="114">
        <f t="shared" si="313"/>
        <v>0</v>
      </c>
      <c r="T236" s="114">
        <f t="shared" si="313"/>
        <v>0</v>
      </c>
      <c r="U236" s="114">
        <f t="shared" si="313"/>
        <v>0</v>
      </c>
      <c r="V236" s="114">
        <f t="shared" si="313"/>
        <v>0</v>
      </c>
      <c r="W236" s="114">
        <f t="shared" si="313"/>
        <v>0</v>
      </c>
    </row>
    <row r="237" spans="1:23" hidden="1" x14ac:dyDescent="0.2">
      <c r="A237" s="196">
        <v>58</v>
      </c>
      <c r="B237" s="113" t="s">
        <v>49</v>
      </c>
      <c r="C237" s="114">
        <v>160245</v>
      </c>
      <c r="D237" s="93">
        <f t="shared" si="312"/>
        <v>-955.93000000000006</v>
      </c>
      <c r="E237" s="93">
        <f t="shared" si="314"/>
        <v>0</v>
      </c>
      <c r="F237" s="93">
        <f t="shared" si="314"/>
        <v>30.960000000000036</v>
      </c>
      <c r="G237" s="93">
        <f t="shared" si="314"/>
        <v>-984.0500000000003</v>
      </c>
      <c r="H237" s="93">
        <f t="shared" si="314"/>
        <v>-2.839999999999975</v>
      </c>
      <c r="I237" s="115">
        <f t="shared" si="313"/>
        <v>-161.60999999999967</v>
      </c>
      <c r="J237" s="114">
        <f t="shared" si="313"/>
        <v>0</v>
      </c>
      <c r="K237" s="114">
        <f t="shared" si="313"/>
        <v>-49.519999999999982</v>
      </c>
      <c r="L237" s="114">
        <f t="shared" si="313"/>
        <v>-109.25</v>
      </c>
      <c r="M237" s="114">
        <f t="shared" si="313"/>
        <v>-2.839999999999975</v>
      </c>
      <c r="N237" s="114">
        <f t="shared" si="313"/>
        <v>0</v>
      </c>
      <c r="O237" s="114">
        <f t="shared" si="313"/>
        <v>0</v>
      </c>
      <c r="P237" s="114">
        <f t="shared" si="313"/>
        <v>0</v>
      </c>
      <c r="Q237" s="114">
        <f t="shared" si="313"/>
        <v>0</v>
      </c>
      <c r="R237" s="114">
        <f t="shared" si="313"/>
        <v>0</v>
      </c>
      <c r="S237" s="114">
        <f t="shared" si="313"/>
        <v>-794.32000000000039</v>
      </c>
      <c r="T237" s="114">
        <f t="shared" si="313"/>
        <v>0</v>
      </c>
      <c r="U237" s="114">
        <f t="shared" si="313"/>
        <v>80.480000000000018</v>
      </c>
      <c r="V237" s="114">
        <f t="shared" si="313"/>
        <v>-874.8000000000003</v>
      </c>
      <c r="W237" s="114">
        <f t="shared" si="313"/>
        <v>0</v>
      </c>
    </row>
    <row r="238" spans="1:23" hidden="1" x14ac:dyDescent="0.2">
      <c r="A238" s="196">
        <v>59</v>
      </c>
      <c r="B238" s="113" t="s">
        <v>52</v>
      </c>
      <c r="C238" s="114">
        <v>331165</v>
      </c>
      <c r="D238" s="93">
        <f t="shared" si="312"/>
        <v>-6492.26</v>
      </c>
      <c r="E238" s="93">
        <f t="shared" si="314"/>
        <v>0</v>
      </c>
      <c r="F238" s="93">
        <f t="shared" si="314"/>
        <v>0</v>
      </c>
      <c r="G238" s="93">
        <f t="shared" si="314"/>
        <v>-5906.1</v>
      </c>
      <c r="H238" s="93">
        <f t="shared" si="314"/>
        <v>-586.16000000000031</v>
      </c>
      <c r="I238" s="115">
        <f t="shared" si="313"/>
        <v>0</v>
      </c>
      <c r="J238" s="114">
        <f t="shared" si="313"/>
        <v>0</v>
      </c>
      <c r="K238" s="114">
        <f t="shared" si="313"/>
        <v>0</v>
      </c>
      <c r="L238" s="114">
        <f t="shared" si="313"/>
        <v>0</v>
      </c>
      <c r="M238" s="114">
        <f t="shared" si="313"/>
        <v>0</v>
      </c>
      <c r="N238" s="114">
        <f t="shared" si="313"/>
        <v>-5305.6100000000006</v>
      </c>
      <c r="O238" s="114">
        <f t="shared" si="313"/>
        <v>0</v>
      </c>
      <c r="P238" s="114">
        <f t="shared" si="313"/>
        <v>0</v>
      </c>
      <c r="Q238" s="114">
        <f t="shared" si="313"/>
        <v>-5305.6100000000006</v>
      </c>
      <c r="R238" s="114">
        <f t="shared" si="313"/>
        <v>0</v>
      </c>
      <c r="S238" s="114">
        <f t="shared" si="313"/>
        <v>-1186.6499999999996</v>
      </c>
      <c r="T238" s="114">
        <f t="shared" si="313"/>
        <v>0</v>
      </c>
      <c r="U238" s="114">
        <f t="shared" si="313"/>
        <v>0</v>
      </c>
      <c r="V238" s="114">
        <f t="shared" si="313"/>
        <v>-600.49</v>
      </c>
      <c r="W238" s="114">
        <f t="shared" si="313"/>
        <v>-586.16000000000031</v>
      </c>
    </row>
    <row r="239" spans="1:23" hidden="1" x14ac:dyDescent="0.2">
      <c r="A239" s="196">
        <v>60</v>
      </c>
      <c r="B239" s="113" t="s">
        <v>45</v>
      </c>
      <c r="C239" s="114">
        <v>246872</v>
      </c>
      <c r="D239" s="93">
        <f t="shared" si="312"/>
        <v>562.51999999999941</v>
      </c>
      <c r="E239" s="93">
        <f t="shared" si="314"/>
        <v>62.129999999999882</v>
      </c>
      <c r="F239" s="93">
        <f t="shared" si="314"/>
        <v>500.3900000000001</v>
      </c>
      <c r="G239" s="93">
        <f t="shared" si="314"/>
        <v>0</v>
      </c>
      <c r="H239" s="93">
        <f t="shared" si="314"/>
        <v>0</v>
      </c>
      <c r="I239" s="115">
        <f t="shared" si="313"/>
        <v>0</v>
      </c>
      <c r="J239" s="114">
        <f t="shared" si="313"/>
        <v>0</v>
      </c>
      <c r="K239" s="114">
        <f t="shared" si="313"/>
        <v>0</v>
      </c>
      <c r="L239" s="114">
        <f t="shared" si="313"/>
        <v>0</v>
      </c>
      <c r="M239" s="114">
        <f t="shared" si="313"/>
        <v>0</v>
      </c>
      <c r="N239" s="114">
        <f t="shared" si="313"/>
        <v>562.51999999999953</v>
      </c>
      <c r="O239" s="114">
        <f t="shared" si="313"/>
        <v>62.129999999999882</v>
      </c>
      <c r="P239" s="114">
        <f t="shared" si="313"/>
        <v>500.3900000000001</v>
      </c>
      <c r="Q239" s="114">
        <f t="shared" si="313"/>
        <v>0</v>
      </c>
      <c r="R239" s="114">
        <f t="shared" si="313"/>
        <v>0</v>
      </c>
      <c r="S239" s="114">
        <f t="shared" si="313"/>
        <v>0</v>
      </c>
      <c r="T239" s="114">
        <f t="shared" si="313"/>
        <v>0</v>
      </c>
      <c r="U239" s="114">
        <f t="shared" si="313"/>
        <v>0</v>
      </c>
      <c r="V239" s="114">
        <f t="shared" si="313"/>
        <v>0</v>
      </c>
      <c r="W239" s="114">
        <f t="shared" si="313"/>
        <v>0</v>
      </c>
    </row>
    <row r="240" spans="1:23" hidden="1" x14ac:dyDescent="0.2">
      <c r="A240" s="196">
        <v>61</v>
      </c>
      <c r="B240" s="113" t="s">
        <v>44</v>
      </c>
      <c r="C240" s="114">
        <v>353667</v>
      </c>
      <c r="D240" s="93">
        <f t="shared" si="312"/>
        <v>0</v>
      </c>
      <c r="E240" s="93">
        <f t="shared" si="314"/>
        <v>0</v>
      </c>
      <c r="F240" s="93">
        <f t="shared" si="314"/>
        <v>0</v>
      </c>
      <c r="G240" s="93">
        <f t="shared" si="314"/>
        <v>0</v>
      </c>
      <c r="H240" s="93">
        <f t="shared" si="314"/>
        <v>0</v>
      </c>
      <c r="I240" s="115">
        <f t="shared" si="313"/>
        <v>0</v>
      </c>
      <c r="J240" s="114">
        <f t="shared" si="313"/>
        <v>0</v>
      </c>
      <c r="K240" s="114">
        <f t="shared" si="313"/>
        <v>0</v>
      </c>
      <c r="L240" s="114">
        <f t="shared" si="313"/>
        <v>0</v>
      </c>
      <c r="M240" s="114">
        <f t="shared" si="313"/>
        <v>0</v>
      </c>
      <c r="N240" s="114">
        <f t="shared" si="313"/>
        <v>0</v>
      </c>
      <c r="O240" s="114">
        <f t="shared" si="313"/>
        <v>0</v>
      </c>
      <c r="P240" s="114">
        <f t="shared" si="313"/>
        <v>0</v>
      </c>
      <c r="Q240" s="114">
        <f t="shared" si="313"/>
        <v>0</v>
      </c>
      <c r="R240" s="114">
        <f t="shared" si="313"/>
        <v>0</v>
      </c>
      <c r="S240" s="114">
        <f t="shared" si="313"/>
        <v>0</v>
      </c>
      <c r="T240" s="114">
        <f t="shared" si="313"/>
        <v>0</v>
      </c>
      <c r="U240" s="114">
        <f t="shared" si="313"/>
        <v>0</v>
      </c>
      <c r="V240" s="114">
        <f t="shared" si="313"/>
        <v>0</v>
      </c>
      <c r="W240" s="114">
        <f t="shared" si="313"/>
        <v>0</v>
      </c>
    </row>
    <row r="241" spans="1:23" hidden="1" x14ac:dyDescent="0.2">
      <c r="A241" s="196">
        <v>62</v>
      </c>
      <c r="B241" s="113" t="s">
        <v>50</v>
      </c>
      <c r="C241" s="114">
        <v>634852</v>
      </c>
      <c r="D241" s="93">
        <f t="shared" si="312"/>
        <v>-390.82999999998356</v>
      </c>
      <c r="E241" s="93">
        <f t="shared" si="314"/>
        <v>0</v>
      </c>
      <c r="F241" s="93">
        <f t="shared" si="314"/>
        <v>0</v>
      </c>
      <c r="G241" s="93">
        <f t="shared" si="314"/>
        <v>-390.82999999999947</v>
      </c>
      <c r="H241" s="93">
        <f t="shared" si="314"/>
        <v>0</v>
      </c>
      <c r="I241" s="115">
        <f t="shared" si="313"/>
        <v>0</v>
      </c>
      <c r="J241" s="114">
        <f t="shared" si="313"/>
        <v>0</v>
      </c>
      <c r="K241" s="114">
        <f t="shared" si="313"/>
        <v>0</v>
      </c>
      <c r="L241" s="114">
        <f t="shared" si="313"/>
        <v>0</v>
      </c>
      <c r="M241" s="114">
        <f t="shared" si="313"/>
        <v>0</v>
      </c>
      <c r="N241" s="114">
        <f t="shared" si="313"/>
        <v>-36.939999999995052</v>
      </c>
      <c r="O241" s="114">
        <f t="shared" si="313"/>
        <v>0</v>
      </c>
      <c r="P241" s="114">
        <f t="shared" si="313"/>
        <v>0</v>
      </c>
      <c r="Q241" s="114">
        <f t="shared" si="313"/>
        <v>-36.940000000000055</v>
      </c>
      <c r="R241" s="114">
        <f t="shared" si="313"/>
        <v>0</v>
      </c>
      <c r="S241" s="114">
        <f t="shared" si="313"/>
        <v>-353.88999999999942</v>
      </c>
      <c r="T241" s="114">
        <f t="shared" si="313"/>
        <v>0</v>
      </c>
      <c r="U241" s="114">
        <f t="shared" si="313"/>
        <v>0</v>
      </c>
      <c r="V241" s="114">
        <f t="shared" si="313"/>
        <v>-353.88999999999942</v>
      </c>
      <c r="W241" s="114">
        <f t="shared" si="313"/>
        <v>0</v>
      </c>
    </row>
    <row r="242" spans="1:23" hidden="1" x14ac:dyDescent="0.2">
      <c r="A242" s="196">
        <v>63</v>
      </c>
      <c r="B242" s="113" t="s">
        <v>47</v>
      </c>
      <c r="C242" s="114">
        <v>529488</v>
      </c>
      <c r="D242" s="93">
        <f t="shared" si="312"/>
        <v>-52197.189999999799</v>
      </c>
      <c r="E242" s="93">
        <f t="shared" si="314"/>
        <v>0</v>
      </c>
      <c r="F242" s="93">
        <f t="shared" si="314"/>
        <v>0</v>
      </c>
      <c r="G242" s="93">
        <f t="shared" si="314"/>
        <v>-52197.18999999982</v>
      </c>
      <c r="H242" s="93">
        <f t="shared" si="314"/>
        <v>0</v>
      </c>
      <c r="I242" s="115">
        <f t="shared" si="313"/>
        <v>0</v>
      </c>
      <c r="J242" s="114">
        <f t="shared" si="313"/>
        <v>0</v>
      </c>
      <c r="K242" s="114">
        <f t="shared" si="313"/>
        <v>0</v>
      </c>
      <c r="L242" s="114">
        <f t="shared" si="313"/>
        <v>0</v>
      </c>
      <c r="M242" s="114">
        <f t="shared" si="313"/>
        <v>0</v>
      </c>
      <c r="N242" s="114">
        <f t="shared" si="313"/>
        <v>-4437.010000000002</v>
      </c>
      <c r="O242" s="114">
        <f t="shared" si="313"/>
        <v>0</v>
      </c>
      <c r="P242" s="114">
        <f t="shared" si="313"/>
        <v>0</v>
      </c>
      <c r="Q242" s="114">
        <f t="shared" si="313"/>
        <v>-4437.0100000000029</v>
      </c>
      <c r="R242" s="114">
        <f t="shared" si="313"/>
        <v>0</v>
      </c>
      <c r="S242" s="114">
        <f t="shared" si="313"/>
        <v>-47760.179999999811</v>
      </c>
      <c r="T242" s="114">
        <f t="shared" si="313"/>
        <v>0</v>
      </c>
      <c r="U242" s="114">
        <f t="shared" si="313"/>
        <v>0</v>
      </c>
      <c r="V242" s="114">
        <f t="shared" si="313"/>
        <v>-47760.179999999818</v>
      </c>
      <c r="W242" s="114">
        <f t="shared" si="313"/>
        <v>0</v>
      </c>
    </row>
    <row r="243" spans="1:23" hidden="1" x14ac:dyDescent="0.2"/>
    <row r="244" spans="1:23" hidden="1" x14ac:dyDescent="0.2"/>
    <row r="245" spans="1:23" hidden="1" x14ac:dyDescent="0.2"/>
    <row r="246" spans="1:23" hidden="1" x14ac:dyDescent="0.2"/>
    <row r="247" spans="1:23" ht="14.45" customHeight="1" x14ac:dyDescent="0.2">
      <c r="A247" s="300" t="s">
        <v>178</v>
      </c>
      <c r="B247" s="300"/>
      <c r="C247" s="300"/>
      <c r="D247" s="300"/>
      <c r="E247" s="300"/>
      <c r="F247" s="300"/>
      <c r="G247" s="300"/>
      <c r="H247" s="300"/>
      <c r="I247" s="300"/>
      <c r="J247" s="300"/>
      <c r="K247" s="300"/>
      <c r="L247" s="300"/>
      <c r="M247" s="300"/>
      <c r="N247" s="300"/>
      <c r="O247" s="300"/>
    </row>
    <row r="250" spans="1:23" x14ac:dyDescent="0.2">
      <c r="A250" s="254" t="s">
        <v>59</v>
      </c>
      <c r="B250" s="254" t="s">
        <v>60</v>
      </c>
      <c r="C250" s="254" t="s">
        <v>61</v>
      </c>
      <c r="D250" s="308" t="s">
        <v>148</v>
      </c>
      <c r="E250" s="308"/>
      <c r="F250" s="308"/>
      <c r="G250" s="308"/>
      <c r="H250" s="308" t="s">
        <v>174</v>
      </c>
      <c r="I250" s="308"/>
      <c r="J250" s="308"/>
      <c r="K250" s="308"/>
      <c r="L250" s="308" t="s">
        <v>150</v>
      </c>
      <c r="M250" s="308"/>
      <c r="N250" s="308"/>
      <c r="O250" s="308"/>
    </row>
    <row r="251" spans="1:23" x14ac:dyDescent="0.2">
      <c r="A251" s="255"/>
      <c r="B251" s="255"/>
      <c r="C251" s="255"/>
      <c r="D251" s="308"/>
      <c r="E251" s="308"/>
      <c r="F251" s="308"/>
      <c r="G251" s="308"/>
      <c r="H251" s="308"/>
      <c r="I251" s="308"/>
      <c r="J251" s="308"/>
      <c r="K251" s="308"/>
      <c r="L251" s="308"/>
      <c r="M251" s="308"/>
      <c r="N251" s="308"/>
      <c r="O251" s="308"/>
    </row>
    <row r="252" spans="1:23" x14ac:dyDescent="0.2">
      <c r="A252" s="256"/>
      <c r="B252" s="256"/>
      <c r="C252" s="256"/>
      <c r="D252" s="194" t="s">
        <v>56</v>
      </c>
      <c r="E252" s="156" t="s">
        <v>151</v>
      </c>
      <c r="F252" s="156" t="s">
        <v>81</v>
      </c>
      <c r="G252" s="156" t="s">
        <v>82</v>
      </c>
      <c r="H252" s="194" t="s">
        <v>56</v>
      </c>
      <c r="I252" s="156" t="s">
        <v>151</v>
      </c>
      <c r="J252" s="156" t="s">
        <v>81</v>
      </c>
      <c r="K252" s="156" t="s">
        <v>82</v>
      </c>
      <c r="L252" s="194" t="s">
        <v>56</v>
      </c>
      <c r="M252" s="156" t="s">
        <v>151</v>
      </c>
      <c r="N252" s="156" t="s">
        <v>81</v>
      </c>
      <c r="O252" s="156" t="s">
        <v>82</v>
      </c>
    </row>
    <row r="253" spans="1:23" ht="15" customHeight="1" x14ac:dyDescent="0.2">
      <c r="A253" s="199"/>
      <c r="B253" s="199" t="s">
        <v>92</v>
      </c>
      <c r="C253" s="210">
        <v>33095123</v>
      </c>
      <c r="D253" s="210">
        <v>17469345.304762304</v>
      </c>
      <c r="E253" s="210">
        <v>2387264.7947623078</v>
      </c>
      <c r="F253" s="210">
        <v>5978352.1500000022</v>
      </c>
      <c r="G253" s="210">
        <v>9103728.3599999938</v>
      </c>
      <c r="H253" s="210">
        <v>16179794.435390394</v>
      </c>
      <c r="I253" s="210">
        <v>2384099.9699360905</v>
      </c>
      <c r="J253" s="210">
        <v>4910676.7354720607</v>
      </c>
      <c r="K253" s="210">
        <v>8885017.7299822401</v>
      </c>
      <c r="L253" s="210">
        <v>-1289405.1393719111</v>
      </c>
      <c r="M253" s="210">
        <v>-3164.8248262168609</v>
      </c>
      <c r="N253" s="210">
        <v>-1067675.4145279422</v>
      </c>
      <c r="O253" s="210">
        <v>-218564.90001775211</v>
      </c>
    </row>
    <row r="254" spans="1:23" ht="15" customHeight="1" x14ac:dyDescent="0.2">
      <c r="A254" s="199" t="s">
        <v>93</v>
      </c>
      <c r="B254" s="199" t="s">
        <v>94</v>
      </c>
      <c r="C254" s="178">
        <v>3732411</v>
      </c>
      <c r="D254" s="178">
        <v>2759032.9700000007</v>
      </c>
      <c r="E254" s="178">
        <v>279101.18000000023</v>
      </c>
      <c r="F254" s="178">
        <v>1359184.450000003</v>
      </c>
      <c r="G254" s="178">
        <v>1120747.3399999975</v>
      </c>
      <c r="H254" s="178">
        <v>2266926.7200000011</v>
      </c>
      <c r="I254" s="178">
        <v>222968.68000000023</v>
      </c>
      <c r="J254" s="178">
        <v>921447.16000000283</v>
      </c>
      <c r="K254" s="178">
        <v>1122510.879999998</v>
      </c>
      <c r="L254" s="178">
        <v>-492106.24999999988</v>
      </c>
      <c r="M254" s="178">
        <v>-56132.499999999978</v>
      </c>
      <c r="N254" s="178">
        <v>-437737.29000000033</v>
      </c>
      <c r="O254" s="178">
        <v>1763.5400000004447</v>
      </c>
    </row>
    <row r="255" spans="1:23" ht="15" customHeight="1" x14ac:dyDescent="0.2">
      <c r="A255" s="196">
        <v>1</v>
      </c>
      <c r="B255" s="113" t="s">
        <v>27</v>
      </c>
      <c r="C255" s="114">
        <v>906879</v>
      </c>
      <c r="D255" s="114">
        <v>680950.59</v>
      </c>
      <c r="E255" s="114">
        <v>41682.099999999991</v>
      </c>
      <c r="F255" s="114">
        <v>394940.19000000041</v>
      </c>
      <c r="G255" s="114">
        <v>244328.29999999958</v>
      </c>
      <c r="H255" s="114">
        <v>496569.2899999998</v>
      </c>
      <c r="I255" s="114">
        <v>41688.149999999987</v>
      </c>
      <c r="J255" s="114">
        <v>258422.43000000028</v>
      </c>
      <c r="K255" s="114">
        <v>196458.70999999958</v>
      </c>
      <c r="L255" s="114">
        <v>-184381.30000000013</v>
      </c>
      <c r="M255" s="114">
        <v>6.0499999999956344</v>
      </c>
      <c r="N255" s="114">
        <v>-136517.76000000013</v>
      </c>
      <c r="O255" s="114">
        <v>-47869.59</v>
      </c>
    </row>
    <row r="256" spans="1:23" ht="15" customHeight="1" x14ac:dyDescent="0.2">
      <c r="A256" s="196">
        <v>2</v>
      </c>
      <c r="B256" s="113" t="s">
        <v>25</v>
      </c>
      <c r="C256" s="114">
        <v>954120</v>
      </c>
      <c r="D256" s="114">
        <v>776716.39000000106</v>
      </c>
      <c r="E256" s="114">
        <v>118976.02000000022</v>
      </c>
      <c r="F256" s="114">
        <v>370141.71000000124</v>
      </c>
      <c r="G256" s="114">
        <v>287598.65999999951</v>
      </c>
      <c r="H256" s="114">
        <v>697076.69000000099</v>
      </c>
      <c r="I256" s="114">
        <v>50632.300000000243</v>
      </c>
      <c r="J256" s="114">
        <v>255656.35000000082</v>
      </c>
      <c r="K256" s="114">
        <v>390788.03999999992</v>
      </c>
      <c r="L256" s="114">
        <v>-79639.699999999983</v>
      </c>
      <c r="M256" s="114">
        <v>-68343.719999999972</v>
      </c>
      <c r="N256" s="114">
        <v>-114485.36000000042</v>
      </c>
      <c r="O256" s="114">
        <v>103189.38000000041</v>
      </c>
    </row>
    <row r="257" spans="1:15" ht="15" customHeight="1" x14ac:dyDescent="0.2">
      <c r="A257" s="196">
        <v>3</v>
      </c>
      <c r="B257" s="113" t="s">
        <v>28</v>
      </c>
      <c r="C257" s="114">
        <v>1412350</v>
      </c>
      <c r="D257" s="114">
        <v>961461.64999999921</v>
      </c>
      <c r="E257" s="114">
        <v>77938.969999999958</v>
      </c>
      <c r="F257" s="114">
        <v>460970.61000000103</v>
      </c>
      <c r="G257" s="114">
        <v>422552.06999999814</v>
      </c>
      <c r="H257" s="114">
        <v>773747.30999999936</v>
      </c>
      <c r="I257" s="114">
        <v>89890.759999999966</v>
      </c>
      <c r="J257" s="114">
        <v>305610.48000000126</v>
      </c>
      <c r="K257" s="114">
        <v>378246.06999999814</v>
      </c>
      <c r="L257" s="114">
        <v>-187714.33999999976</v>
      </c>
      <c r="M257" s="114">
        <v>11951.790000000008</v>
      </c>
      <c r="N257" s="114">
        <v>-155360.12999999977</v>
      </c>
      <c r="O257" s="114">
        <v>-44306</v>
      </c>
    </row>
    <row r="258" spans="1:15" ht="15" customHeight="1" x14ac:dyDescent="0.2">
      <c r="A258" s="196">
        <v>4</v>
      </c>
      <c r="B258" s="113" t="s">
        <v>26</v>
      </c>
      <c r="C258" s="114">
        <v>459062</v>
      </c>
      <c r="D258" s="114">
        <v>339904.3400000009</v>
      </c>
      <c r="E258" s="114">
        <v>40504.09000000004</v>
      </c>
      <c r="F258" s="114">
        <v>133131.94000000047</v>
      </c>
      <c r="G258" s="114">
        <v>166268.31000000038</v>
      </c>
      <c r="H258" s="114">
        <v>299533.43000000092</v>
      </c>
      <c r="I258" s="114">
        <v>40757.470000000038</v>
      </c>
      <c r="J258" s="114">
        <v>101757.90000000047</v>
      </c>
      <c r="K258" s="114">
        <v>157018.06000000041</v>
      </c>
      <c r="L258" s="114">
        <v>-40370.909999999967</v>
      </c>
      <c r="M258" s="114">
        <v>253.37999999999738</v>
      </c>
      <c r="N258" s="114">
        <v>-31374.039999999994</v>
      </c>
      <c r="O258" s="114">
        <v>-9250.2499999999709</v>
      </c>
    </row>
    <row r="259" spans="1:15" ht="15" customHeight="1" x14ac:dyDescent="0.2">
      <c r="A259" s="199" t="s">
        <v>95</v>
      </c>
      <c r="B259" s="199" t="s">
        <v>96</v>
      </c>
      <c r="C259" s="178">
        <v>6528884</v>
      </c>
      <c r="D259" s="178">
        <v>4476499.0399999935</v>
      </c>
      <c r="E259" s="178">
        <v>366029.00000000012</v>
      </c>
      <c r="F259" s="178">
        <v>1440619.9900000009</v>
      </c>
      <c r="G259" s="178">
        <v>2669850.0499999924</v>
      </c>
      <c r="H259" s="178">
        <v>4358624.3354720501</v>
      </c>
      <c r="I259" s="178">
        <v>391048.96000000008</v>
      </c>
      <c r="J259" s="178">
        <v>1189530.355472059</v>
      </c>
      <c r="K259" s="178">
        <v>2778045.0199999898</v>
      </c>
      <c r="L259" s="178">
        <v>-117874.70452794356</v>
      </c>
      <c r="M259" s="178">
        <v>25019.959999999995</v>
      </c>
      <c r="N259" s="178">
        <v>-251089.63452794173</v>
      </c>
      <c r="O259" s="178">
        <v>108194.96999999818</v>
      </c>
    </row>
    <row r="260" spans="1:15" ht="15" customHeight="1" x14ac:dyDescent="0.2">
      <c r="A260" s="196">
        <v>5</v>
      </c>
      <c r="B260" s="113" t="s">
        <v>24</v>
      </c>
      <c r="C260" s="114">
        <v>636402</v>
      </c>
      <c r="D260" s="114">
        <v>415575.99000000046</v>
      </c>
      <c r="E260" s="114">
        <v>64497.669999999976</v>
      </c>
      <c r="F260" s="114">
        <v>154259.48000000013</v>
      </c>
      <c r="G260" s="114">
        <v>196818.84000000032</v>
      </c>
      <c r="H260" s="114">
        <v>425768.39547205844</v>
      </c>
      <c r="I260" s="114">
        <v>64497.669999999976</v>
      </c>
      <c r="J260" s="114">
        <v>132613.6354720582</v>
      </c>
      <c r="K260" s="114">
        <v>228657.09000000029</v>
      </c>
      <c r="L260" s="114">
        <v>10192.405472058046</v>
      </c>
      <c r="M260" s="114">
        <v>0</v>
      </c>
      <c r="N260" s="114">
        <v>-21645.844527941925</v>
      </c>
      <c r="O260" s="114">
        <v>31838.249999999971</v>
      </c>
    </row>
    <row r="261" spans="1:15" ht="15" customHeight="1" x14ac:dyDescent="0.2">
      <c r="A261" s="196">
        <v>6</v>
      </c>
      <c r="B261" s="113" t="s">
        <v>23</v>
      </c>
      <c r="C261" s="114">
        <v>688768</v>
      </c>
      <c r="D261" s="114">
        <v>479740.75999999786</v>
      </c>
      <c r="E261" s="114">
        <v>36185.049999999988</v>
      </c>
      <c r="F261" s="114">
        <v>152933.48000000016</v>
      </c>
      <c r="G261" s="114">
        <v>290622.22999999771</v>
      </c>
      <c r="H261" s="114">
        <v>464754.21999999776</v>
      </c>
      <c r="I261" s="114">
        <v>36190.26999999999</v>
      </c>
      <c r="J261" s="114">
        <v>137098.76000000013</v>
      </c>
      <c r="K261" s="114">
        <v>291465.18999999767</v>
      </c>
      <c r="L261" s="114">
        <v>-14986.540000000066</v>
      </c>
      <c r="M261" s="114">
        <v>5.2200000000011642</v>
      </c>
      <c r="N261" s="114">
        <v>-15834.72000000003</v>
      </c>
      <c r="O261" s="114">
        <v>842.95999999996275</v>
      </c>
    </row>
    <row r="262" spans="1:15" ht="15" customHeight="1" x14ac:dyDescent="0.2">
      <c r="A262" s="196">
        <v>7</v>
      </c>
      <c r="B262" s="113" t="s">
        <v>16</v>
      </c>
      <c r="C262" s="114">
        <v>792948</v>
      </c>
      <c r="D262" s="114">
        <v>562190.99000000069</v>
      </c>
      <c r="E262" s="114">
        <v>55615.31000000018</v>
      </c>
      <c r="F262" s="114">
        <v>247242.53000000014</v>
      </c>
      <c r="G262" s="114">
        <v>259333.1500000004</v>
      </c>
      <c r="H262" s="114">
        <v>570961.820000001</v>
      </c>
      <c r="I262" s="114">
        <v>57886.180000000175</v>
      </c>
      <c r="J262" s="114">
        <v>192129.03000000032</v>
      </c>
      <c r="K262" s="114">
        <v>320946.61000000045</v>
      </c>
      <c r="L262" s="114">
        <v>8770.83000000022</v>
      </c>
      <c r="M262" s="114">
        <v>2270.8699999999953</v>
      </c>
      <c r="N262" s="114">
        <v>-55113.499999999825</v>
      </c>
      <c r="O262" s="114">
        <v>61613.46000000005</v>
      </c>
    </row>
    <row r="263" spans="1:15" ht="15" customHeight="1" x14ac:dyDescent="0.2">
      <c r="A263" s="196">
        <v>8</v>
      </c>
      <c r="B263" s="113" t="s">
        <v>21</v>
      </c>
      <c r="C263" s="114">
        <v>586789</v>
      </c>
      <c r="D263" s="114">
        <v>447941.69999999925</v>
      </c>
      <c r="E263" s="114">
        <v>46713.759999999922</v>
      </c>
      <c r="F263" s="114">
        <v>126003.33000000029</v>
      </c>
      <c r="G263" s="114">
        <v>275224.60999999905</v>
      </c>
      <c r="H263" s="114">
        <v>421920.93999999942</v>
      </c>
      <c r="I263" s="114">
        <v>47018.329999999922</v>
      </c>
      <c r="J263" s="114">
        <v>112817.31000000029</v>
      </c>
      <c r="K263" s="114">
        <v>262085.2999999992</v>
      </c>
      <c r="L263" s="114">
        <v>-26020.759999999857</v>
      </c>
      <c r="M263" s="114">
        <v>304.56999999999971</v>
      </c>
      <c r="N263" s="114">
        <v>-13186.020000000004</v>
      </c>
      <c r="O263" s="114">
        <v>-13139.309999999852</v>
      </c>
    </row>
    <row r="264" spans="1:15" ht="15" customHeight="1" x14ac:dyDescent="0.2">
      <c r="A264" s="196">
        <v>9</v>
      </c>
      <c r="B264" s="113" t="s">
        <v>18</v>
      </c>
      <c r="C264" s="114">
        <v>353453</v>
      </c>
      <c r="D264" s="114">
        <v>171535.00000000081</v>
      </c>
      <c r="E264" s="114">
        <v>17304.130000000005</v>
      </c>
      <c r="F264" s="114">
        <v>33474.189999999988</v>
      </c>
      <c r="G264" s="114">
        <v>120756.68000000081</v>
      </c>
      <c r="H264" s="114">
        <v>172595.97000000082</v>
      </c>
      <c r="I264" s="114">
        <v>17308.570000000003</v>
      </c>
      <c r="J264" s="114">
        <v>25299.599999999988</v>
      </c>
      <c r="K264" s="114">
        <v>129987.80000000083</v>
      </c>
      <c r="L264" s="114">
        <v>1060.970000000023</v>
      </c>
      <c r="M264" s="114">
        <v>4.4399999999986903</v>
      </c>
      <c r="N264" s="114">
        <v>-8174.59</v>
      </c>
      <c r="O264" s="114">
        <v>9231.1200000000244</v>
      </c>
    </row>
    <row r="265" spans="1:15" ht="15" customHeight="1" x14ac:dyDescent="0.2">
      <c r="A265" s="196">
        <v>10</v>
      </c>
      <c r="B265" s="113" t="s">
        <v>22</v>
      </c>
      <c r="C265" s="114">
        <v>123512</v>
      </c>
      <c r="D265" s="114">
        <v>33934.150000000081</v>
      </c>
      <c r="E265" s="114">
        <v>15815.790000000005</v>
      </c>
      <c r="F265" s="114">
        <v>4177.7499999999982</v>
      </c>
      <c r="G265" s="114">
        <v>13940.610000000077</v>
      </c>
      <c r="H265" s="114">
        <v>31500.680000000095</v>
      </c>
      <c r="I265" s="114">
        <v>15815.790000000005</v>
      </c>
      <c r="J265" s="114">
        <v>4124.0899999999974</v>
      </c>
      <c r="K265" s="114">
        <v>11560.800000000094</v>
      </c>
      <c r="L265" s="114">
        <v>-2433.4699999999839</v>
      </c>
      <c r="M265" s="114">
        <v>0</v>
      </c>
      <c r="N265" s="114">
        <v>-53.660000000000764</v>
      </c>
      <c r="O265" s="114">
        <v>-2379.8099999999831</v>
      </c>
    </row>
    <row r="266" spans="1:15" ht="15" customHeight="1" x14ac:dyDescent="0.2">
      <c r="A266" s="196">
        <v>11</v>
      </c>
      <c r="B266" s="113" t="s">
        <v>15</v>
      </c>
      <c r="C266" s="114">
        <v>670026</v>
      </c>
      <c r="D266" s="114">
        <v>533775.95999999973</v>
      </c>
      <c r="E266" s="114">
        <v>17622.600000000017</v>
      </c>
      <c r="F266" s="114">
        <v>297461.81999999972</v>
      </c>
      <c r="G266" s="114">
        <v>218691.53999999998</v>
      </c>
      <c r="H266" s="114">
        <v>534731.54999999958</v>
      </c>
      <c r="I266" s="114">
        <v>23673.090000000015</v>
      </c>
      <c r="J266" s="114">
        <v>230657.16999999975</v>
      </c>
      <c r="K266" s="114">
        <v>280401.28999999986</v>
      </c>
      <c r="L266" s="114">
        <v>955.58999999991647</v>
      </c>
      <c r="M266" s="114">
        <v>6050.489999999998</v>
      </c>
      <c r="N266" s="114">
        <v>-66804.649999999965</v>
      </c>
      <c r="O266" s="114">
        <v>61709.749999999884</v>
      </c>
    </row>
    <row r="267" spans="1:15" ht="15" customHeight="1" x14ac:dyDescent="0.2">
      <c r="A267" s="196">
        <v>12</v>
      </c>
      <c r="B267" s="113" t="s">
        <v>97</v>
      </c>
      <c r="C267" s="114">
        <v>485996</v>
      </c>
      <c r="D267" s="114">
        <v>423149.77000000025</v>
      </c>
      <c r="E267" s="114">
        <v>25136.199999999968</v>
      </c>
      <c r="F267" s="114">
        <v>94359.190000000046</v>
      </c>
      <c r="G267" s="114">
        <v>303654.38000000024</v>
      </c>
      <c r="H267" s="114">
        <v>414467.86000000028</v>
      </c>
      <c r="I267" s="114">
        <v>29076.769999999968</v>
      </c>
      <c r="J267" s="114">
        <v>82240.820000000051</v>
      </c>
      <c r="K267" s="114">
        <v>303150.27000000025</v>
      </c>
      <c r="L267" s="114">
        <v>-8681.9099999999817</v>
      </c>
      <c r="M267" s="114">
        <v>3940.5699999999997</v>
      </c>
      <c r="N267" s="114">
        <v>-12118.369999999995</v>
      </c>
      <c r="O267" s="114">
        <v>-504.10999999998603</v>
      </c>
    </row>
    <row r="268" spans="1:15" ht="15" customHeight="1" x14ac:dyDescent="0.2">
      <c r="A268" s="196">
        <v>13</v>
      </c>
      <c r="B268" s="113" t="s">
        <v>20</v>
      </c>
      <c r="C268" s="114">
        <v>352663</v>
      </c>
      <c r="D268" s="114">
        <v>196923.95999999961</v>
      </c>
      <c r="E268" s="114">
        <v>40262.530000000021</v>
      </c>
      <c r="F268" s="114">
        <v>44436.410000000324</v>
      </c>
      <c r="G268" s="114">
        <v>112225.01999999926</v>
      </c>
      <c r="H268" s="114">
        <v>180773.68999999794</v>
      </c>
      <c r="I268" s="114">
        <v>40492.020000000019</v>
      </c>
      <c r="J268" s="114">
        <v>37916.610000000335</v>
      </c>
      <c r="K268" s="114">
        <v>102365.05999999758</v>
      </c>
      <c r="L268" s="114">
        <v>-16150.27000000167</v>
      </c>
      <c r="M268" s="114">
        <v>229.48999999999796</v>
      </c>
      <c r="N268" s="114">
        <v>-6519.7999999999884</v>
      </c>
      <c r="O268" s="114">
        <v>-9859.9600000016799</v>
      </c>
    </row>
    <row r="269" spans="1:15" ht="15" customHeight="1" x14ac:dyDescent="0.2">
      <c r="A269" s="196">
        <v>14</v>
      </c>
      <c r="B269" s="113" t="s">
        <v>19</v>
      </c>
      <c r="C269" s="114">
        <v>617773</v>
      </c>
      <c r="D269" s="114">
        <v>426152.97999999928</v>
      </c>
      <c r="E269" s="114">
        <v>25225.8</v>
      </c>
      <c r="F269" s="114">
        <v>136537.57</v>
      </c>
      <c r="G269" s="114">
        <v>264389.60999999929</v>
      </c>
      <c r="H269" s="114">
        <v>389851.53999999922</v>
      </c>
      <c r="I269" s="114">
        <v>25225.8</v>
      </c>
      <c r="J269" s="114">
        <v>115975.09000000003</v>
      </c>
      <c r="K269" s="114">
        <v>248650.64999999921</v>
      </c>
      <c r="L269" s="114">
        <v>-36301.440000000061</v>
      </c>
      <c r="M269" s="114">
        <v>0</v>
      </c>
      <c r="N269" s="114">
        <v>-20562.479999999981</v>
      </c>
      <c r="O269" s="114">
        <v>-15738.960000000079</v>
      </c>
    </row>
    <row r="270" spans="1:15" ht="15" customHeight="1" x14ac:dyDescent="0.2">
      <c r="A270" s="196">
        <v>15</v>
      </c>
      <c r="B270" s="113" t="s">
        <v>17</v>
      </c>
      <c r="C270" s="114">
        <v>831006</v>
      </c>
      <c r="D270" s="114">
        <v>632202.04999999609</v>
      </c>
      <c r="E270" s="114">
        <v>8371.1700000000055</v>
      </c>
      <c r="F270" s="114">
        <v>130764.09999999998</v>
      </c>
      <c r="G270" s="114">
        <v>493066.77999999607</v>
      </c>
      <c r="H270" s="114">
        <v>597808.24999999593</v>
      </c>
      <c r="I270" s="114">
        <v>20585.48000000001</v>
      </c>
      <c r="J270" s="114">
        <v>99582.729999999952</v>
      </c>
      <c r="K270" s="114">
        <v>477640.03999999596</v>
      </c>
      <c r="L270" s="114">
        <v>-34393.800000000127</v>
      </c>
      <c r="M270" s="114">
        <v>12214.310000000005</v>
      </c>
      <c r="N270" s="114">
        <v>-31181.370000000024</v>
      </c>
      <c r="O270" s="114">
        <v>-15426.740000000107</v>
      </c>
    </row>
    <row r="271" spans="1:15" ht="15" customHeight="1" x14ac:dyDescent="0.2">
      <c r="A271" s="196">
        <v>16</v>
      </c>
      <c r="B271" s="113" t="s">
        <v>14</v>
      </c>
      <c r="C271" s="114">
        <v>389548</v>
      </c>
      <c r="D271" s="114">
        <v>153375.72999999893</v>
      </c>
      <c r="E271" s="114">
        <v>13278.99000000002</v>
      </c>
      <c r="F271" s="114">
        <v>18970.139999999981</v>
      </c>
      <c r="G271" s="114">
        <v>121126.59999999893</v>
      </c>
      <c r="H271" s="114">
        <v>153489.41999999894</v>
      </c>
      <c r="I271" s="114">
        <v>13278.99000000002</v>
      </c>
      <c r="J271" s="114">
        <v>19075.50999999998</v>
      </c>
      <c r="K271" s="114">
        <v>121134.91999999892</v>
      </c>
      <c r="L271" s="114">
        <v>113.68999999999141</v>
      </c>
      <c r="M271" s="114">
        <v>0</v>
      </c>
      <c r="N271" s="114">
        <v>105.36999999999898</v>
      </c>
      <c r="O271" s="114">
        <v>8.319999999992433</v>
      </c>
    </row>
    <row r="272" spans="1:15" ht="21" customHeight="1" x14ac:dyDescent="0.2">
      <c r="A272" s="199" t="s">
        <v>98</v>
      </c>
      <c r="B272" s="199" t="s">
        <v>99</v>
      </c>
      <c r="C272" s="178">
        <v>1384539</v>
      </c>
      <c r="D272" s="178">
        <v>122951.51476230792</v>
      </c>
      <c r="E272" s="178">
        <v>49563.574762307951</v>
      </c>
      <c r="F272" s="178">
        <v>52857.410000000018</v>
      </c>
      <c r="G272" s="178">
        <v>20530.529999999948</v>
      </c>
      <c r="H272" s="178">
        <v>107144.42993609114</v>
      </c>
      <c r="I272" s="178">
        <v>44860.109936091081</v>
      </c>
      <c r="J272" s="178">
        <v>43718.690000000017</v>
      </c>
      <c r="K272" s="178">
        <v>18565.630000000026</v>
      </c>
      <c r="L272" s="178">
        <v>-15661.354826216791</v>
      </c>
      <c r="M272" s="178">
        <v>-4703.4648262168739</v>
      </c>
      <c r="N272" s="178">
        <v>-9138.7199999999975</v>
      </c>
      <c r="O272" s="178">
        <v>-1819.16999999992</v>
      </c>
    </row>
    <row r="273" spans="1:15" ht="15" customHeight="1" x14ac:dyDescent="0.2">
      <c r="A273" s="196">
        <v>17</v>
      </c>
      <c r="B273" s="113" t="s">
        <v>12</v>
      </c>
      <c r="C273" s="114">
        <v>82269</v>
      </c>
      <c r="D273" s="114">
        <v>625.6</v>
      </c>
      <c r="E273" s="114">
        <v>0</v>
      </c>
      <c r="F273" s="114">
        <v>625.6</v>
      </c>
      <c r="G273" s="114">
        <v>0</v>
      </c>
      <c r="H273" s="114">
        <v>625.6</v>
      </c>
      <c r="I273" s="114">
        <v>0</v>
      </c>
      <c r="J273" s="114">
        <v>625.6</v>
      </c>
      <c r="K273" s="114">
        <v>0</v>
      </c>
      <c r="L273" s="114">
        <v>0</v>
      </c>
      <c r="M273" s="114">
        <v>0</v>
      </c>
      <c r="N273" s="114">
        <v>0</v>
      </c>
      <c r="O273" s="114">
        <v>0</v>
      </c>
    </row>
    <row r="274" spans="1:15" ht="15" customHeight="1" x14ac:dyDescent="0.2">
      <c r="A274" s="196">
        <v>18</v>
      </c>
      <c r="B274" s="113" t="s">
        <v>6</v>
      </c>
      <c r="C274" s="114">
        <v>156175</v>
      </c>
      <c r="D274" s="114">
        <v>28784.619999999992</v>
      </c>
      <c r="E274" s="114">
        <v>9931.6000000000022</v>
      </c>
      <c r="F274" s="114">
        <v>18853.01999999999</v>
      </c>
      <c r="G274" s="114">
        <v>0</v>
      </c>
      <c r="H274" s="114">
        <v>24532.759999999995</v>
      </c>
      <c r="I274" s="114">
        <v>9931.6000000000022</v>
      </c>
      <c r="J274" s="114">
        <v>14601.159999999991</v>
      </c>
      <c r="K274" s="114">
        <v>0</v>
      </c>
      <c r="L274" s="114">
        <v>-4251.8599999999988</v>
      </c>
      <c r="M274" s="114">
        <v>0</v>
      </c>
      <c r="N274" s="114">
        <v>-4251.8599999999988</v>
      </c>
      <c r="O274" s="114">
        <v>0</v>
      </c>
    </row>
    <row r="275" spans="1:15" ht="15" customHeight="1" x14ac:dyDescent="0.2">
      <c r="A275" s="196">
        <v>19</v>
      </c>
      <c r="B275" s="113" t="s">
        <v>13</v>
      </c>
      <c r="C275" s="114">
        <v>166824</v>
      </c>
      <c r="D275" s="114">
        <v>11214.999999999995</v>
      </c>
      <c r="E275" s="114">
        <v>1543.4000000000005</v>
      </c>
      <c r="F275" s="114">
        <v>4682.3999999999978</v>
      </c>
      <c r="G275" s="114">
        <v>4989.1999999999962</v>
      </c>
      <c r="H275" s="114">
        <v>11173.349999999995</v>
      </c>
      <c r="I275" s="114">
        <v>1543.4000000000005</v>
      </c>
      <c r="J275" s="114">
        <v>3983.1499999999969</v>
      </c>
      <c r="K275" s="114">
        <v>5646.7999999999965</v>
      </c>
      <c r="L275" s="114">
        <v>-41.650000000000546</v>
      </c>
      <c r="M275" s="114">
        <v>0</v>
      </c>
      <c r="N275" s="114">
        <v>-699.25000000000091</v>
      </c>
      <c r="O275" s="114">
        <v>657.60000000000036</v>
      </c>
    </row>
    <row r="276" spans="1:15" ht="15" customHeight="1" x14ac:dyDescent="0.2">
      <c r="A276" s="196">
        <v>20</v>
      </c>
      <c r="B276" s="113" t="s">
        <v>100</v>
      </c>
      <c r="C276" s="114">
        <v>93022</v>
      </c>
      <c r="D276" s="114">
        <v>0</v>
      </c>
      <c r="E276" s="114">
        <v>0</v>
      </c>
      <c r="F276" s="114">
        <v>0</v>
      </c>
      <c r="G276" s="114">
        <v>0</v>
      </c>
      <c r="H276" s="114">
        <v>0</v>
      </c>
      <c r="I276" s="114">
        <v>0</v>
      </c>
      <c r="J276" s="114">
        <v>0</v>
      </c>
      <c r="K276" s="114">
        <v>0</v>
      </c>
      <c r="L276" s="114">
        <v>0</v>
      </c>
      <c r="M276" s="114">
        <v>0</v>
      </c>
      <c r="N276" s="114">
        <v>0</v>
      </c>
      <c r="O276" s="114">
        <v>0</v>
      </c>
    </row>
    <row r="277" spans="1:15" ht="15" customHeight="1" x14ac:dyDescent="0.2">
      <c r="A277" s="196">
        <v>21</v>
      </c>
      <c r="B277" s="113" t="s">
        <v>8</v>
      </c>
      <c r="C277" s="114">
        <v>335892</v>
      </c>
      <c r="D277" s="114">
        <v>27237.099999999969</v>
      </c>
      <c r="E277" s="114">
        <v>10964.249999999998</v>
      </c>
      <c r="F277" s="114">
        <v>6279.1000000000267</v>
      </c>
      <c r="G277" s="114">
        <v>9993.7499999999472</v>
      </c>
      <c r="H277" s="114">
        <v>24502.630000000052</v>
      </c>
      <c r="I277" s="114">
        <v>10964.249999999998</v>
      </c>
      <c r="J277" s="114">
        <v>6111.3400000000265</v>
      </c>
      <c r="K277" s="114">
        <v>7427.0400000000263</v>
      </c>
      <c r="L277" s="114">
        <v>-2734.4699999999211</v>
      </c>
      <c r="M277" s="114">
        <v>0</v>
      </c>
      <c r="N277" s="114">
        <v>-167.76000000000022</v>
      </c>
      <c r="O277" s="114">
        <v>-2566.7099999999209</v>
      </c>
    </row>
    <row r="278" spans="1:15" ht="15" customHeight="1" x14ac:dyDescent="0.2">
      <c r="A278" s="196">
        <v>22</v>
      </c>
      <c r="B278" s="113" t="s">
        <v>7</v>
      </c>
      <c r="C278" s="114">
        <v>86191</v>
      </c>
      <c r="D278" s="114">
        <v>4888.8600000000006</v>
      </c>
      <c r="E278" s="114">
        <v>0</v>
      </c>
      <c r="F278" s="114">
        <v>3159.32</v>
      </c>
      <c r="G278" s="114">
        <v>1729.54</v>
      </c>
      <c r="H278" s="114">
        <v>5480.5700000000006</v>
      </c>
      <c r="I278" s="114">
        <v>0</v>
      </c>
      <c r="J278" s="114">
        <v>2666.3100000000004</v>
      </c>
      <c r="K278" s="114">
        <v>2814.26</v>
      </c>
      <c r="L278" s="114">
        <v>591.71000000000049</v>
      </c>
      <c r="M278" s="114">
        <v>0</v>
      </c>
      <c r="N278" s="114">
        <v>-493.00999999999976</v>
      </c>
      <c r="O278" s="114">
        <v>1084.7200000000003</v>
      </c>
    </row>
    <row r="279" spans="1:15" ht="15" customHeight="1" x14ac:dyDescent="0.2">
      <c r="A279" s="196">
        <v>23</v>
      </c>
      <c r="B279" s="113" t="s">
        <v>9</v>
      </c>
      <c r="C279" s="114">
        <v>166854</v>
      </c>
      <c r="D279" s="114">
        <v>10868.134762307931</v>
      </c>
      <c r="E279" s="114">
        <v>7120.6647623079352</v>
      </c>
      <c r="F279" s="114">
        <v>3601.7399999999971</v>
      </c>
      <c r="G279" s="114">
        <v>145.73000000000002</v>
      </c>
      <c r="H279" s="114">
        <v>4680.2899360910651</v>
      </c>
      <c r="I279" s="114">
        <v>2867.079936091066</v>
      </c>
      <c r="J279" s="114">
        <v>1813.2099999999991</v>
      </c>
      <c r="K279" s="114">
        <v>-4.2632564145606011E-14</v>
      </c>
      <c r="L279" s="114">
        <v>-6042.1148262168672</v>
      </c>
      <c r="M279" s="114">
        <v>-4253.5848262168693</v>
      </c>
      <c r="N279" s="114">
        <v>-1788.5299999999979</v>
      </c>
      <c r="O279" s="114">
        <v>0</v>
      </c>
    </row>
    <row r="280" spans="1:15" ht="15" customHeight="1" x14ac:dyDescent="0.2">
      <c r="A280" s="196">
        <v>24</v>
      </c>
      <c r="B280" s="113" t="s">
        <v>11</v>
      </c>
      <c r="C280" s="114">
        <v>158635</v>
      </c>
      <c r="D280" s="114">
        <v>9609.32</v>
      </c>
      <c r="E280" s="114">
        <v>3441.7699999999995</v>
      </c>
      <c r="F280" s="114">
        <v>6167.5499999999993</v>
      </c>
      <c r="G280" s="114">
        <v>0</v>
      </c>
      <c r="H280" s="114">
        <v>8010.4199999999964</v>
      </c>
      <c r="I280" s="114">
        <v>2991.889999999999</v>
      </c>
      <c r="J280" s="114">
        <v>5018.5299999999979</v>
      </c>
      <c r="K280" s="114">
        <v>0</v>
      </c>
      <c r="L280" s="114">
        <v>-1598.9000000000019</v>
      </c>
      <c r="M280" s="114">
        <v>-449.88000000000056</v>
      </c>
      <c r="N280" s="114">
        <v>-1149.0200000000013</v>
      </c>
      <c r="O280" s="114">
        <v>0</v>
      </c>
    </row>
    <row r="281" spans="1:15" ht="15" customHeight="1" x14ac:dyDescent="0.2">
      <c r="A281" s="196">
        <v>25</v>
      </c>
      <c r="B281" s="113" t="s">
        <v>10</v>
      </c>
      <c r="C281" s="114">
        <v>138677</v>
      </c>
      <c r="D281" s="114">
        <v>29722.880000000026</v>
      </c>
      <c r="E281" s="114">
        <v>16561.890000000018</v>
      </c>
      <c r="F281" s="114">
        <v>9488.6800000000039</v>
      </c>
      <c r="G281" s="114">
        <v>3672.3100000000049</v>
      </c>
      <c r="H281" s="114">
        <v>28138.810000000027</v>
      </c>
      <c r="I281" s="114">
        <v>16561.890000000014</v>
      </c>
      <c r="J281" s="114">
        <v>8899.3900000000049</v>
      </c>
      <c r="K281" s="114">
        <v>2677.5300000000052</v>
      </c>
      <c r="L281" s="114">
        <v>-1584.0700000000024</v>
      </c>
      <c r="M281" s="114">
        <v>-3.637978807091713E-12</v>
      </c>
      <c r="N281" s="114">
        <v>-589.28999999999905</v>
      </c>
      <c r="O281" s="114">
        <v>-994.77999999999975</v>
      </c>
    </row>
    <row r="282" spans="1:15" ht="15" customHeight="1" x14ac:dyDescent="0.2">
      <c r="A282" s="199" t="s">
        <v>101</v>
      </c>
      <c r="B282" s="199" t="s">
        <v>102</v>
      </c>
      <c r="C282" s="178">
        <v>5111108</v>
      </c>
      <c r="D282" s="178">
        <v>3475994.7700000042</v>
      </c>
      <c r="E282" s="178">
        <v>610891.08999999985</v>
      </c>
      <c r="F282" s="178">
        <v>1036366.3599999993</v>
      </c>
      <c r="G282" s="178">
        <v>1828737.320000005</v>
      </c>
      <c r="H282" s="178">
        <v>3351102.5599822537</v>
      </c>
      <c r="I282" s="178">
        <v>611487.59999999986</v>
      </c>
      <c r="J282" s="178">
        <v>870182.6399999992</v>
      </c>
      <c r="K282" s="178">
        <v>1869432.3199822544</v>
      </c>
      <c r="L282" s="178">
        <v>-124892.21001775036</v>
      </c>
      <c r="M282" s="178">
        <v>596.50999999998021</v>
      </c>
      <c r="N282" s="178">
        <v>-166183.72000000006</v>
      </c>
      <c r="O282" s="178">
        <v>40694.999982249719</v>
      </c>
    </row>
    <row r="283" spans="1:15" ht="15" customHeight="1" x14ac:dyDescent="0.2">
      <c r="A283" s="196">
        <v>26</v>
      </c>
      <c r="B283" s="113" t="s">
        <v>4</v>
      </c>
      <c r="C283" s="114">
        <v>1111464</v>
      </c>
      <c r="D283" s="114">
        <v>647287.99000000092</v>
      </c>
      <c r="E283" s="114">
        <v>82259.980000000025</v>
      </c>
      <c r="F283" s="114">
        <v>185363.00999999949</v>
      </c>
      <c r="G283" s="114">
        <v>379665.0000000014</v>
      </c>
      <c r="H283" s="114">
        <v>629296.13000000094</v>
      </c>
      <c r="I283" s="114">
        <v>84561.580000000016</v>
      </c>
      <c r="J283" s="114">
        <v>146207.76999999938</v>
      </c>
      <c r="K283" s="114">
        <v>398526.78000000154</v>
      </c>
      <c r="L283" s="114">
        <v>-17991.859999999971</v>
      </c>
      <c r="M283" s="114">
        <v>2301.5999999999913</v>
      </c>
      <c r="N283" s="114">
        <v>-39155.240000000107</v>
      </c>
      <c r="O283" s="114">
        <v>18861.780000000144</v>
      </c>
    </row>
    <row r="284" spans="1:15" ht="15" customHeight="1" x14ac:dyDescent="0.2">
      <c r="A284" s="196">
        <v>27</v>
      </c>
      <c r="B284" s="113" t="s">
        <v>1</v>
      </c>
      <c r="C284" s="114">
        <v>1648160</v>
      </c>
      <c r="D284" s="114">
        <v>1164302.8000000019</v>
      </c>
      <c r="E284" s="114">
        <v>172548.30999999994</v>
      </c>
      <c r="F284" s="114">
        <v>366611.07999999955</v>
      </c>
      <c r="G284" s="114">
        <v>625143.41000000248</v>
      </c>
      <c r="H284" s="114">
        <v>1153592.6099822531</v>
      </c>
      <c r="I284" s="114">
        <v>172596.59999999992</v>
      </c>
      <c r="J284" s="114">
        <v>296139.75999999978</v>
      </c>
      <c r="K284" s="114">
        <v>684856.24998225342</v>
      </c>
      <c r="L284" s="114">
        <v>-10710.190017748857</v>
      </c>
      <c r="M284" s="114">
        <v>48.289999999979045</v>
      </c>
      <c r="N284" s="114">
        <v>-70471.319999999774</v>
      </c>
      <c r="O284" s="114">
        <v>59712.839982250938</v>
      </c>
    </row>
    <row r="285" spans="1:15" ht="15" customHeight="1" x14ac:dyDescent="0.2">
      <c r="A285" s="196">
        <v>28</v>
      </c>
      <c r="B285" s="113" t="s">
        <v>0</v>
      </c>
      <c r="C285" s="114">
        <v>599066</v>
      </c>
      <c r="D285" s="114">
        <v>362643.19999999937</v>
      </c>
      <c r="E285" s="114">
        <v>74312.619999999923</v>
      </c>
      <c r="F285" s="114">
        <v>114070.95999999999</v>
      </c>
      <c r="G285" s="114">
        <v>174259.61999999944</v>
      </c>
      <c r="H285" s="114">
        <v>335026.70999999932</v>
      </c>
      <c r="I285" s="114">
        <v>74212.699999999924</v>
      </c>
      <c r="J285" s="114">
        <v>113535.85999999994</v>
      </c>
      <c r="K285" s="114">
        <v>147278.14999999944</v>
      </c>
      <c r="L285" s="114">
        <v>-27616.490000000049</v>
      </c>
      <c r="M285" s="114">
        <v>-99.919999999998254</v>
      </c>
      <c r="N285" s="114">
        <v>-535.10000000004948</v>
      </c>
      <c r="O285" s="114">
        <v>-26981.47</v>
      </c>
    </row>
    <row r="286" spans="1:15" ht="15" customHeight="1" x14ac:dyDescent="0.2">
      <c r="A286" s="196">
        <v>29</v>
      </c>
      <c r="B286" s="113" t="s">
        <v>2</v>
      </c>
      <c r="C286" s="173">
        <v>800003</v>
      </c>
      <c r="D286" s="173">
        <v>641574.79000000039</v>
      </c>
      <c r="E286" s="114">
        <v>121952.77000000002</v>
      </c>
      <c r="F286" s="114">
        <v>176554.4800000001</v>
      </c>
      <c r="G286" s="114">
        <v>343067.54000000027</v>
      </c>
      <c r="H286" s="173">
        <v>623660.4300000004</v>
      </c>
      <c r="I286" s="114">
        <v>121952.77000000002</v>
      </c>
      <c r="J286" s="114">
        <v>164534.63000000012</v>
      </c>
      <c r="K286" s="114">
        <v>337173.03000000026</v>
      </c>
      <c r="L286" s="173">
        <v>-17914.359999999986</v>
      </c>
      <c r="M286" s="114">
        <v>0</v>
      </c>
      <c r="N286" s="114">
        <v>-12019.849999999977</v>
      </c>
      <c r="O286" s="114">
        <v>-5894.5100000000093</v>
      </c>
    </row>
    <row r="287" spans="1:15" ht="15" customHeight="1" x14ac:dyDescent="0.2">
      <c r="A287" s="196">
        <v>30</v>
      </c>
      <c r="B287" s="113" t="s">
        <v>3</v>
      </c>
      <c r="C287" s="173">
        <v>462170</v>
      </c>
      <c r="D287" s="173">
        <v>334866.1300000014</v>
      </c>
      <c r="E287" s="114">
        <v>68894.290000000023</v>
      </c>
      <c r="F287" s="114">
        <v>99510.680000000139</v>
      </c>
      <c r="G287" s="114">
        <v>166461.16000000125</v>
      </c>
      <c r="H287" s="173">
        <v>289474.44999999995</v>
      </c>
      <c r="I287" s="114">
        <v>67240.830000000031</v>
      </c>
      <c r="J287" s="114">
        <v>71715.300000000047</v>
      </c>
      <c r="K287" s="114">
        <v>150518.31999999989</v>
      </c>
      <c r="L287" s="173">
        <v>-45391.680000001448</v>
      </c>
      <c r="M287" s="114">
        <v>-1653.4599999999919</v>
      </c>
      <c r="N287" s="114">
        <v>-27795.380000000092</v>
      </c>
      <c r="O287" s="114">
        <v>-15942.840000001364</v>
      </c>
    </row>
    <row r="288" spans="1:15" ht="15" customHeight="1" x14ac:dyDescent="0.2">
      <c r="A288" s="196">
        <v>31</v>
      </c>
      <c r="B288" s="113" t="s">
        <v>5</v>
      </c>
      <c r="C288" s="173">
        <v>490245</v>
      </c>
      <c r="D288" s="173">
        <v>325319.85999999993</v>
      </c>
      <c r="E288" s="114">
        <v>90923.119999999908</v>
      </c>
      <c r="F288" s="114">
        <v>94256.15</v>
      </c>
      <c r="G288" s="114">
        <v>140140.59000000003</v>
      </c>
      <c r="H288" s="173">
        <v>320052.22999999986</v>
      </c>
      <c r="I288" s="114">
        <v>90923.119999999908</v>
      </c>
      <c r="J288" s="114">
        <v>78049.319999999949</v>
      </c>
      <c r="K288" s="114">
        <v>151079.79000000004</v>
      </c>
      <c r="L288" s="173">
        <v>-5267.6300000000338</v>
      </c>
      <c r="M288" s="114">
        <v>0</v>
      </c>
      <c r="N288" s="114">
        <v>-16206.830000000045</v>
      </c>
      <c r="O288" s="114">
        <v>10939.200000000012</v>
      </c>
    </row>
    <row r="289" spans="1:15" ht="15" customHeight="1" x14ac:dyDescent="0.2">
      <c r="A289" s="199" t="s">
        <v>103</v>
      </c>
      <c r="B289" s="199" t="s">
        <v>104</v>
      </c>
      <c r="C289" s="178">
        <v>4453877</v>
      </c>
      <c r="D289" s="178">
        <v>2563030.2799999998</v>
      </c>
      <c r="E289" s="178">
        <v>315314.05</v>
      </c>
      <c r="F289" s="178">
        <v>1160393.9199999995</v>
      </c>
      <c r="G289" s="178">
        <v>1087322.3100000003</v>
      </c>
      <c r="H289" s="178">
        <v>2517190.9499999997</v>
      </c>
      <c r="I289" s="178">
        <v>336788.38</v>
      </c>
      <c r="J289" s="178">
        <v>1037982.0999999997</v>
      </c>
      <c r="K289" s="178">
        <v>1142420.4700000002</v>
      </c>
      <c r="L289" s="178">
        <v>-45839.330000000016</v>
      </c>
      <c r="M289" s="178">
        <v>21474.330000000013</v>
      </c>
      <c r="N289" s="178">
        <v>-122411.81999999989</v>
      </c>
      <c r="O289" s="178">
        <v>55098.159999999858</v>
      </c>
    </row>
    <row r="290" spans="1:15" ht="15" customHeight="1" x14ac:dyDescent="0.2">
      <c r="A290" s="196">
        <v>32</v>
      </c>
      <c r="B290" s="113" t="s">
        <v>32</v>
      </c>
      <c r="C290" s="114">
        <v>128488</v>
      </c>
      <c r="D290" s="114">
        <v>57388.83</v>
      </c>
      <c r="E290" s="114">
        <v>31081.339999999997</v>
      </c>
      <c r="F290" s="114">
        <v>8938.2999999999993</v>
      </c>
      <c r="G290" s="114">
        <v>17369.190000000002</v>
      </c>
      <c r="H290" s="114">
        <v>57586.709999999992</v>
      </c>
      <c r="I290" s="114">
        <v>31081.339999999997</v>
      </c>
      <c r="J290" s="114">
        <v>9378.3499999999985</v>
      </c>
      <c r="K290" s="114">
        <v>17127.02</v>
      </c>
      <c r="L290" s="114">
        <v>197.87999999999738</v>
      </c>
      <c r="M290" s="114">
        <v>0</v>
      </c>
      <c r="N290" s="114">
        <v>440.04999999999927</v>
      </c>
      <c r="O290" s="114">
        <v>-242.17000000000189</v>
      </c>
    </row>
    <row r="291" spans="1:15" ht="15" customHeight="1" x14ac:dyDescent="0.2">
      <c r="A291" s="196">
        <v>33</v>
      </c>
      <c r="B291" s="113" t="s">
        <v>33</v>
      </c>
      <c r="C291" s="114">
        <v>1057473</v>
      </c>
      <c r="D291" s="114">
        <v>738823.1999999996</v>
      </c>
      <c r="E291" s="114">
        <v>137208.69</v>
      </c>
      <c r="F291" s="114">
        <v>334984.81999999983</v>
      </c>
      <c r="G291" s="114">
        <v>266629.68999999977</v>
      </c>
      <c r="H291" s="114">
        <v>732813.72999999963</v>
      </c>
      <c r="I291" s="114">
        <v>140000.38</v>
      </c>
      <c r="J291" s="114">
        <v>314913.69999999984</v>
      </c>
      <c r="K291" s="114">
        <v>277899.64999999979</v>
      </c>
      <c r="L291" s="114">
        <v>-6009.4699999999721</v>
      </c>
      <c r="M291" s="114">
        <v>2791.6900000000023</v>
      </c>
      <c r="N291" s="114">
        <v>-20071.119999999995</v>
      </c>
      <c r="O291" s="114">
        <v>11269.960000000021</v>
      </c>
    </row>
    <row r="292" spans="1:15" ht="15" customHeight="1" x14ac:dyDescent="0.2">
      <c r="A292" s="196">
        <v>34</v>
      </c>
      <c r="B292" s="113" t="s">
        <v>34</v>
      </c>
      <c r="C292" s="114">
        <v>515249</v>
      </c>
      <c r="D292" s="114">
        <v>285128.96999999974</v>
      </c>
      <c r="E292" s="114">
        <v>0</v>
      </c>
      <c r="F292" s="114">
        <v>126209.74999999991</v>
      </c>
      <c r="G292" s="114">
        <v>158919.21999999986</v>
      </c>
      <c r="H292" s="114">
        <v>285126.92999999982</v>
      </c>
      <c r="I292" s="114">
        <v>19682.42000000002</v>
      </c>
      <c r="J292" s="114">
        <v>96219.149999999965</v>
      </c>
      <c r="K292" s="114">
        <v>169225.35999999981</v>
      </c>
      <c r="L292" s="114">
        <v>-2.0399999999717693</v>
      </c>
      <c r="M292" s="114">
        <v>19682.42000000002</v>
      </c>
      <c r="N292" s="114">
        <v>-29990.599999999948</v>
      </c>
      <c r="O292" s="114">
        <v>10306.139999999956</v>
      </c>
    </row>
    <row r="293" spans="1:15" ht="15" customHeight="1" x14ac:dyDescent="0.2">
      <c r="A293" s="196">
        <v>35</v>
      </c>
      <c r="B293" s="113" t="s">
        <v>38</v>
      </c>
      <c r="C293" s="114">
        <v>606621</v>
      </c>
      <c r="D293" s="114">
        <v>394025.3400000002</v>
      </c>
      <c r="E293" s="114">
        <v>33219.400000000009</v>
      </c>
      <c r="F293" s="114">
        <v>192775.61999999991</v>
      </c>
      <c r="G293" s="114">
        <v>168030.3200000003</v>
      </c>
      <c r="H293" s="114">
        <v>382265.76000000013</v>
      </c>
      <c r="I293" s="114">
        <v>32843.840000000004</v>
      </c>
      <c r="J293" s="114">
        <v>155793.07999999993</v>
      </c>
      <c r="K293" s="114">
        <v>193628.8400000002</v>
      </c>
      <c r="L293" s="114">
        <v>-11759.580000000082</v>
      </c>
      <c r="M293" s="114">
        <v>-375.56000000000495</v>
      </c>
      <c r="N293" s="114">
        <v>-36982.539999999979</v>
      </c>
      <c r="O293" s="114">
        <v>25598.519999999902</v>
      </c>
    </row>
    <row r="294" spans="1:15" ht="15" customHeight="1" x14ac:dyDescent="0.2">
      <c r="A294" s="196">
        <v>36</v>
      </c>
      <c r="B294" s="113" t="s">
        <v>35</v>
      </c>
      <c r="C294" s="114">
        <v>502342</v>
      </c>
      <c r="D294" s="114">
        <v>249474.81000000014</v>
      </c>
      <c r="E294" s="114">
        <v>20017.190000000013</v>
      </c>
      <c r="F294" s="114">
        <v>98835.35</v>
      </c>
      <c r="G294" s="114">
        <v>130622.27000000012</v>
      </c>
      <c r="H294" s="114">
        <v>274198.3600000001</v>
      </c>
      <c r="I294" s="114">
        <v>19435.660000000011</v>
      </c>
      <c r="J294" s="114">
        <v>100000.26000000001</v>
      </c>
      <c r="K294" s="114">
        <v>154762.44000000006</v>
      </c>
      <c r="L294" s="114">
        <v>24723.549999999941</v>
      </c>
      <c r="M294" s="114">
        <v>-581.53000000000247</v>
      </c>
      <c r="N294" s="114">
        <v>1164.9100000000035</v>
      </c>
      <c r="O294" s="114">
        <v>24140.16999999994</v>
      </c>
    </row>
    <row r="295" spans="1:15" ht="15" customHeight="1" x14ac:dyDescent="0.2">
      <c r="A295" s="196">
        <v>37</v>
      </c>
      <c r="B295" s="113" t="s">
        <v>37</v>
      </c>
      <c r="C295" s="114">
        <v>513779</v>
      </c>
      <c r="D295" s="114">
        <v>286215.18000000005</v>
      </c>
      <c r="E295" s="114">
        <v>19196.689999999995</v>
      </c>
      <c r="F295" s="114">
        <v>136091.66999999998</v>
      </c>
      <c r="G295" s="114">
        <v>130926.82000000009</v>
      </c>
      <c r="H295" s="114">
        <v>243309.65000000011</v>
      </c>
      <c r="I295" s="114">
        <v>19196.689999999995</v>
      </c>
      <c r="J295" s="114">
        <v>111154.2</v>
      </c>
      <c r="K295" s="114">
        <v>112958.76000000013</v>
      </c>
      <c r="L295" s="114">
        <v>-42905.529999999955</v>
      </c>
      <c r="M295" s="114">
        <v>0</v>
      </c>
      <c r="N295" s="114">
        <v>-24937.469999999987</v>
      </c>
      <c r="O295" s="114">
        <v>-17968.059999999969</v>
      </c>
    </row>
    <row r="296" spans="1:15" ht="15" customHeight="1" x14ac:dyDescent="0.2">
      <c r="A296" s="196">
        <v>38</v>
      </c>
      <c r="B296" s="113" t="s">
        <v>36</v>
      </c>
      <c r="C296" s="114">
        <v>335534</v>
      </c>
      <c r="D296" s="114">
        <v>197885.06999999998</v>
      </c>
      <c r="E296" s="114">
        <v>41811.57</v>
      </c>
      <c r="F296" s="114">
        <v>116462.44999999997</v>
      </c>
      <c r="G296" s="114">
        <v>39611.05000000001</v>
      </c>
      <c r="H296" s="114">
        <v>193058.94</v>
      </c>
      <c r="I296" s="114">
        <v>41811.57</v>
      </c>
      <c r="J296" s="114">
        <v>115086.76999999997</v>
      </c>
      <c r="K296" s="114">
        <v>36160.600000000028</v>
      </c>
      <c r="L296" s="114">
        <v>-4826.1299999999756</v>
      </c>
      <c r="M296" s="114">
        <v>0</v>
      </c>
      <c r="N296" s="114">
        <v>-1375.679999999993</v>
      </c>
      <c r="O296" s="114">
        <v>-3450.4499999999825</v>
      </c>
    </row>
    <row r="297" spans="1:15" ht="15" customHeight="1" x14ac:dyDescent="0.2">
      <c r="A297" s="196">
        <v>39</v>
      </c>
      <c r="B297" s="113" t="s">
        <v>31</v>
      </c>
      <c r="C297" s="114">
        <v>794391</v>
      </c>
      <c r="D297" s="114">
        <v>354088.88000000012</v>
      </c>
      <c r="E297" s="114">
        <v>32779.170000000006</v>
      </c>
      <c r="F297" s="114">
        <v>146095.96000000008</v>
      </c>
      <c r="G297" s="114">
        <v>175213.75000000006</v>
      </c>
      <c r="H297" s="114">
        <v>348830.87000000011</v>
      </c>
      <c r="I297" s="114">
        <v>32736.480000000003</v>
      </c>
      <c r="J297" s="114">
        <v>135436.59000000008</v>
      </c>
      <c r="K297" s="114">
        <v>180657.80000000005</v>
      </c>
      <c r="L297" s="114">
        <v>-5258.0100000000093</v>
      </c>
      <c r="M297" s="114">
        <v>-42.690000000002328</v>
      </c>
      <c r="N297" s="114">
        <v>-10659.369999999995</v>
      </c>
      <c r="O297" s="114">
        <v>5444.0499999999884</v>
      </c>
    </row>
    <row r="298" spans="1:15" ht="15" customHeight="1" x14ac:dyDescent="0.2">
      <c r="A298" s="199" t="s">
        <v>105</v>
      </c>
      <c r="B298" s="199" t="s">
        <v>106</v>
      </c>
      <c r="C298" s="178">
        <v>5450826</v>
      </c>
      <c r="D298" s="178">
        <v>3199175.92</v>
      </c>
      <c r="E298" s="178">
        <v>501392.5099999996</v>
      </c>
      <c r="F298" s="178">
        <v>636787.80000000016</v>
      </c>
      <c r="G298" s="178">
        <v>2060995.6099999999</v>
      </c>
      <c r="H298" s="178">
        <v>2819182.3099999991</v>
      </c>
      <c r="I298" s="178">
        <v>503605.3199999996</v>
      </c>
      <c r="J298" s="178">
        <v>612451.17999999993</v>
      </c>
      <c r="K298" s="178">
        <v>1703125.8099999996</v>
      </c>
      <c r="L298" s="178">
        <v>-379993.61000000086</v>
      </c>
      <c r="M298" s="178">
        <v>2212.8100000000195</v>
      </c>
      <c r="N298" s="178">
        <v>-24336.620000000228</v>
      </c>
      <c r="O298" s="178">
        <v>-357869.80000000063</v>
      </c>
    </row>
    <row r="299" spans="1:15" ht="15" customHeight="1" x14ac:dyDescent="0.2">
      <c r="A299" s="196">
        <v>40</v>
      </c>
      <c r="B299" s="113" t="s">
        <v>107</v>
      </c>
      <c r="C299" s="114">
        <v>967418</v>
      </c>
      <c r="D299" s="114">
        <v>768088.98000000068</v>
      </c>
      <c r="E299" s="114">
        <v>93244.65</v>
      </c>
      <c r="F299" s="114">
        <v>182664.96999999991</v>
      </c>
      <c r="G299" s="114">
        <v>492179.3600000008</v>
      </c>
      <c r="H299" s="114">
        <v>662868.66000000085</v>
      </c>
      <c r="I299" s="114">
        <v>92030.45</v>
      </c>
      <c r="J299" s="114">
        <v>170108.58999999997</v>
      </c>
      <c r="K299" s="114">
        <v>400729.62000000081</v>
      </c>
      <c r="L299" s="114">
        <v>-105220.31999999993</v>
      </c>
      <c r="M299" s="114">
        <v>-1214.1999999999971</v>
      </c>
      <c r="N299" s="114">
        <v>-12556.379999999946</v>
      </c>
      <c r="O299" s="114">
        <v>-91449.739999999991</v>
      </c>
    </row>
    <row r="300" spans="1:15" ht="15" customHeight="1" x14ac:dyDescent="0.2">
      <c r="A300" s="196">
        <v>41</v>
      </c>
      <c r="B300" s="113" t="s">
        <v>29</v>
      </c>
      <c r="C300" s="114">
        <v>1551098</v>
      </c>
      <c r="D300" s="114">
        <v>836712.08999999927</v>
      </c>
      <c r="E300" s="114">
        <v>57451.729999999981</v>
      </c>
      <c r="F300" s="114">
        <v>151332.05000000005</v>
      </c>
      <c r="G300" s="114">
        <v>627928.30999999924</v>
      </c>
      <c r="H300" s="114">
        <v>741253.55999999866</v>
      </c>
      <c r="I300" s="114">
        <v>59201.00999999998</v>
      </c>
      <c r="J300" s="114">
        <v>144507.35000000003</v>
      </c>
      <c r="K300" s="114">
        <v>537545.19999999867</v>
      </c>
      <c r="L300" s="114">
        <v>-95458.530000000581</v>
      </c>
      <c r="M300" s="114">
        <v>1749.2799999999988</v>
      </c>
      <c r="N300" s="114">
        <v>-6824.7000000000116</v>
      </c>
      <c r="O300" s="114">
        <v>-90383.110000000568</v>
      </c>
    </row>
    <row r="301" spans="1:15" ht="15" customHeight="1" x14ac:dyDescent="0.2">
      <c r="A301" s="196">
        <v>42</v>
      </c>
      <c r="B301" s="113" t="s">
        <v>30</v>
      </c>
      <c r="C301" s="114">
        <v>978334</v>
      </c>
      <c r="D301" s="114">
        <v>594103.50000000035</v>
      </c>
      <c r="E301" s="114">
        <v>84692.160000000003</v>
      </c>
      <c r="F301" s="114">
        <v>172685.76000000024</v>
      </c>
      <c r="G301" s="114">
        <v>336725.58000000013</v>
      </c>
      <c r="H301" s="114">
        <v>557890.11000000022</v>
      </c>
      <c r="I301" s="114">
        <v>84119.010000000024</v>
      </c>
      <c r="J301" s="114">
        <v>163700.04</v>
      </c>
      <c r="K301" s="114">
        <v>310071.06000000017</v>
      </c>
      <c r="L301" s="114">
        <v>-36213.390000000174</v>
      </c>
      <c r="M301" s="114">
        <v>-573.14999999997963</v>
      </c>
      <c r="N301" s="114">
        <v>-8985.720000000234</v>
      </c>
      <c r="O301" s="114">
        <v>-26654.51999999996</v>
      </c>
    </row>
    <row r="302" spans="1:15" ht="15" customHeight="1" x14ac:dyDescent="0.2">
      <c r="A302" s="196">
        <v>43</v>
      </c>
      <c r="B302" s="113" t="s">
        <v>108</v>
      </c>
      <c r="C302" s="114">
        <v>1303049</v>
      </c>
      <c r="D302" s="114">
        <v>677299.59000000008</v>
      </c>
      <c r="E302" s="114">
        <v>227821.58999999968</v>
      </c>
      <c r="F302" s="114">
        <v>80070.810000000041</v>
      </c>
      <c r="G302" s="114">
        <v>369407.19000000035</v>
      </c>
      <c r="H302" s="114">
        <v>560730.49999999988</v>
      </c>
      <c r="I302" s="114">
        <v>227236.39999999967</v>
      </c>
      <c r="J302" s="114">
        <v>71994.000000000015</v>
      </c>
      <c r="K302" s="114">
        <v>261500.10000000021</v>
      </c>
      <c r="L302" s="114">
        <v>-116569.09000000017</v>
      </c>
      <c r="M302" s="114">
        <v>-585.19000000000233</v>
      </c>
      <c r="N302" s="114">
        <v>-8076.8100000000268</v>
      </c>
      <c r="O302" s="114">
        <v>-107907.09000000014</v>
      </c>
    </row>
    <row r="303" spans="1:15" ht="15" customHeight="1" x14ac:dyDescent="0.2">
      <c r="A303" s="196">
        <v>44</v>
      </c>
      <c r="B303" s="113" t="s">
        <v>109</v>
      </c>
      <c r="C303" s="114">
        <v>650927</v>
      </c>
      <c r="D303" s="114">
        <v>322971.75999999954</v>
      </c>
      <c r="E303" s="114">
        <v>38182.379999999954</v>
      </c>
      <c r="F303" s="114">
        <v>50034.210000000014</v>
      </c>
      <c r="G303" s="114">
        <v>234755.16999999958</v>
      </c>
      <c r="H303" s="114">
        <v>296439.47999999963</v>
      </c>
      <c r="I303" s="114">
        <v>41018.449999999953</v>
      </c>
      <c r="J303" s="114">
        <v>62141.200000000004</v>
      </c>
      <c r="K303" s="114">
        <v>193279.82999999964</v>
      </c>
      <c r="L303" s="114">
        <v>-26532.279999999948</v>
      </c>
      <c r="M303" s="114">
        <v>2836.0699999999997</v>
      </c>
      <c r="N303" s="114">
        <v>12106.989999999991</v>
      </c>
      <c r="O303" s="114">
        <v>-41475.339999999938</v>
      </c>
    </row>
    <row r="304" spans="1:15" ht="15" customHeight="1" x14ac:dyDescent="0.2">
      <c r="A304" s="199" t="s">
        <v>110</v>
      </c>
      <c r="B304" s="199" t="s">
        <v>111</v>
      </c>
      <c r="C304" s="178">
        <v>2351851</v>
      </c>
      <c r="D304" s="178">
        <v>501899.35999999987</v>
      </c>
      <c r="E304" s="178">
        <v>183674.34999999998</v>
      </c>
      <c r="F304" s="178">
        <v>162122.71999999997</v>
      </c>
      <c r="G304" s="178">
        <v>156102.28999999989</v>
      </c>
      <c r="H304" s="178">
        <v>482720.02999999974</v>
      </c>
      <c r="I304" s="178">
        <v>193082.11999999997</v>
      </c>
      <c r="J304" s="178">
        <v>142634.56999999989</v>
      </c>
      <c r="K304" s="178">
        <v>147003.33999999988</v>
      </c>
      <c r="L304" s="178">
        <v>-19179.330000000104</v>
      </c>
      <c r="M304" s="114">
        <v>9407.7699999999895</v>
      </c>
      <c r="N304" s="114">
        <v>-19488.150000000081</v>
      </c>
      <c r="O304" s="114">
        <v>-9098.9500000000116</v>
      </c>
    </row>
    <row r="305" spans="1:15" ht="15" customHeight="1" x14ac:dyDescent="0.2">
      <c r="A305" s="196">
        <v>45</v>
      </c>
      <c r="B305" s="113" t="s">
        <v>40</v>
      </c>
      <c r="C305" s="114">
        <v>586360</v>
      </c>
      <c r="D305" s="114">
        <v>180025.62999999995</v>
      </c>
      <c r="E305" s="114">
        <v>104140.71999999997</v>
      </c>
      <c r="F305" s="114">
        <v>40412.960000000014</v>
      </c>
      <c r="G305" s="114">
        <v>35471.949999999939</v>
      </c>
      <c r="H305" s="114">
        <v>170242.00999999983</v>
      </c>
      <c r="I305" s="114">
        <v>112465.72999999997</v>
      </c>
      <c r="J305" s="114">
        <v>31915.059999999918</v>
      </c>
      <c r="K305" s="114">
        <v>25861.219999999943</v>
      </c>
      <c r="L305" s="114">
        <v>-9783.6200000000972</v>
      </c>
      <c r="M305" s="114">
        <v>8325.0099999999948</v>
      </c>
      <c r="N305" s="114">
        <v>-8497.900000000096</v>
      </c>
      <c r="O305" s="114">
        <v>-9610.7299999999959</v>
      </c>
    </row>
    <row r="306" spans="1:15" ht="15" customHeight="1" x14ac:dyDescent="0.2">
      <c r="A306" s="196">
        <v>46</v>
      </c>
      <c r="B306" s="113" t="s">
        <v>112</v>
      </c>
      <c r="C306" s="114">
        <v>198098</v>
      </c>
      <c r="D306" s="114">
        <v>30675.570000000032</v>
      </c>
      <c r="E306" s="114">
        <v>16271.220000000012</v>
      </c>
      <c r="F306" s="114">
        <v>9935.660000000018</v>
      </c>
      <c r="G306" s="114">
        <v>4468.6900000000032</v>
      </c>
      <c r="H306" s="114">
        <v>30653.990000000034</v>
      </c>
      <c r="I306" s="114">
        <v>16271.220000000012</v>
      </c>
      <c r="J306" s="114">
        <v>9914.0800000000181</v>
      </c>
      <c r="K306" s="114">
        <v>4468.6900000000032</v>
      </c>
      <c r="L306" s="114">
        <v>-21.579999999999927</v>
      </c>
      <c r="M306" s="114">
        <v>0</v>
      </c>
      <c r="N306" s="114">
        <v>-21.579999999999927</v>
      </c>
      <c r="O306" s="114">
        <v>0</v>
      </c>
    </row>
    <row r="307" spans="1:15" ht="15" customHeight="1" x14ac:dyDescent="0.2">
      <c r="A307" s="196">
        <v>47</v>
      </c>
      <c r="B307" s="113" t="s">
        <v>41</v>
      </c>
      <c r="C307" s="114">
        <v>206129</v>
      </c>
      <c r="D307" s="114">
        <v>35621.169999999933</v>
      </c>
      <c r="E307" s="114">
        <v>29.92</v>
      </c>
      <c r="F307" s="114">
        <v>35048.329999999936</v>
      </c>
      <c r="G307" s="114">
        <v>542.91999999999996</v>
      </c>
      <c r="H307" s="114">
        <v>35660.099999999933</v>
      </c>
      <c r="I307" s="114">
        <v>29.92</v>
      </c>
      <c r="J307" s="114">
        <v>35087.259999999937</v>
      </c>
      <c r="K307" s="114">
        <v>542.91999999999996</v>
      </c>
      <c r="L307" s="114">
        <v>38.930000000000291</v>
      </c>
      <c r="M307" s="114">
        <v>0</v>
      </c>
      <c r="N307" s="114">
        <v>38.930000000000291</v>
      </c>
      <c r="O307" s="114">
        <v>0</v>
      </c>
    </row>
    <row r="308" spans="1:15" ht="15" customHeight="1" x14ac:dyDescent="0.2">
      <c r="A308" s="196">
        <v>48</v>
      </c>
      <c r="B308" s="113" t="s">
        <v>43</v>
      </c>
      <c r="C308" s="114">
        <v>269463</v>
      </c>
      <c r="D308" s="114">
        <v>10688.510000000011</v>
      </c>
      <c r="E308" s="114">
        <v>0</v>
      </c>
      <c r="F308" s="114">
        <v>3653.3400000000097</v>
      </c>
      <c r="G308" s="114">
        <v>7035.1700000000019</v>
      </c>
      <c r="H308" s="114">
        <v>10845.920000000013</v>
      </c>
      <c r="I308" s="114">
        <v>192.29</v>
      </c>
      <c r="J308" s="114">
        <v>3652.5800000000099</v>
      </c>
      <c r="K308" s="114">
        <v>7001.050000000002</v>
      </c>
      <c r="L308" s="114">
        <v>157.41000000000034</v>
      </c>
      <c r="M308" s="114">
        <v>192.29</v>
      </c>
      <c r="N308" s="114">
        <v>-0.75999999999976353</v>
      </c>
      <c r="O308" s="114">
        <v>-34.119999999999891</v>
      </c>
    </row>
    <row r="309" spans="1:15" ht="15" customHeight="1" x14ac:dyDescent="0.2">
      <c r="A309" s="196">
        <v>49</v>
      </c>
      <c r="B309" s="113" t="s">
        <v>39</v>
      </c>
      <c r="C309" s="114">
        <v>687676</v>
      </c>
      <c r="D309" s="114">
        <v>173214.0799999999</v>
      </c>
      <c r="E309" s="114">
        <v>31229.819999999992</v>
      </c>
      <c r="F309" s="114">
        <v>43262.599999999969</v>
      </c>
      <c r="G309" s="114">
        <v>98721.65999999996</v>
      </c>
      <c r="H309" s="114">
        <v>163301.12999999992</v>
      </c>
      <c r="I309" s="114">
        <v>32124.279999999992</v>
      </c>
      <c r="J309" s="114">
        <v>32202.349999999977</v>
      </c>
      <c r="K309" s="114">
        <v>98974.499999999956</v>
      </c>
      <c r="L309" s="114">
        <v>-9912.9499999999971</v>
      </c>
      <c r="M309" s="114">
        <v>894.45999999999913</v>
      </c>
      <c r="N309" s="114">
        <v>-11060.249999999993</v>
      </c>
      <c r="O309" s="114">
        <v>252.83999999999651</v>
      </c>
    </row>
    <row r="310" spans="1:15" ht="15" customHeight="1" x14ac:dyDescent="0.2">
      <c r="A310" s="196">
        <v>50</v>
      </c>
      <c r="B310" s="113" t="s">
        <v>42</v>
      </c>
      <c r="C310" s="114">
        <v>404125</v>
      </c>
      <c r="D310" s="114">
        <v>71674.400000000023</v>
      </c>
      <c r="E310" s="114">
        <v>32002.67</v>
      </c>
      <c r="F310" s="114">
        <v>29809.830000000031</v>
      </c>
      <c r="G310" s="114">
        <v>9861.9</v>
      </c>
      <c r="H310" s="114">
        <v>72016.880000000019</v>
      </c>
      <c r="I310" s="114">
        <v>31998.68</v>
      </c>
      <c r="J310" s="114">
        <v>29863.240000000027</v>
      </c>
      <c r="K310" s="114">
        <v>10154.959999999997</v>
      </c>
      <c r="L310" s="114">
        <v>342.47999999999593</v>
      </c>
      <c r="M310" s="114">
        <v>-3.9899999999979627</v>
      </c>
      <c r="N310" s="114">
        <v>53.409999999996217</v>
      </c>
      <c r="O310" s="114">
        <v>293.05999999999767</v>
      </c>
    </row>
    <row r="311" spans="1:15" ht="15" customHeight="1" x14ac:dyDescent="0.2">
      <c r="A311" s="199" t="s">
        <v>113</v>
      </c>
      <c r="B311" s="199" t="s">
        <v>114</v>
      </c>
      <c r="C311" s="178">
        <v>4081627</v>
      </c>
      <c r="D311" s="178">
        <v>370761.44999999984</v>
      </c>
      <c r="E311" s="178">
        <v>81299.040000000008</v>
      </c>
      <c r="F311" s="178">
        <v>130019.49999999987</v>
      </c>
      <c r="G311" s="178">
        <v>159442.90999999997</v>
      </c>
      <c r="H311" s="178">
        <v>276903.10000000003</v>
      </c>
      <c r="I311" s="178">
        <v>80258.800000000017</v>
      </c>
      <c r="J311" s="178">
        <v>92730.039999999819</v>
      </c>
      <c r="K311" s="178">
        <v>103914.26000000021</v>
      </c>
      <c r="L311" s="178">
        <v>-93858.349999999802</v>
      </c>
      <c r="M311" s="178">
        <v>-1040.2400000000064</v>
      </c>
      <c r="N311" s="178">
        <v>-37289.460000000043</v>
      </c>
      <c r="O311" s="178">
        <v>-55528.649999999754</v>
      </c>
    </row>
    <row r="312" spans="1:15" ht="15" customHeight="1" x14ac:dyDescent="0.2">
      <c r="A312" s="196">
        <v>51</v>
      </c>
      <c r="B312" s="113" t="s">
        <v>51</v>
      </c>
      <c r="C312" s="114">
        <v>449494</v>
      </c>
      <c r="D312" s="114">
        <v>28072.170000000042</v>
      </c>
      <c r="E312" s="114">
        <v>3102.73</v>
      </c>
      <c r="F312" s="114">
        <v>2210.62</v>
      </c>
      <c r="G312" s="114">
        <v>22758.820000000043</v>
      </c>
      <c r="H312" s="114">
        <v>24323.340000000044</v>
      </c>
      <c r="I312" s="114">
        <v>3102.73</v>
      </c>
      <c r="J312" s="114">
        <v>2160.3799999999997</v>
      </c>
      <c r="K312" s="114">
        <v>19060.230000000043</v>
      </c>
      <c r="L312" s="114">
        <v>-3748.8300000000004</v>
      </c>
      <c r="M312" s="114">
        <v>0</v>
      </c>
      <c r="N312" s="114">
        <v>-50.240000000000236</v>
      </c>
      <c r="O312" s="114">
        <v>-3698.59</v>
      </c>
    </row>
    <row r="313" spans="1:15" ht="15" customHeight="1" x14ac:dyDescent="0.2">
      <c r="A313" s="196">
        <v>52</v>
      </c>
      <c r="B313" s="113" t="s">
        <v>48</v>
      </c>
      <c r="C313" s="114">
        <v>338385</v>
      </c>
      <c r="D313" s="114">
        <v>12917.349999999995</v>
      </c>
      <c r="E313" s="114">
        <v>7666.3299999999963</v>
      </c>
      <c r="F313" s="114">
        <v>1260.6400000000003</v>
      </c>
      <c r="G313" s="114">
        <v>3990.3799999999965</v>
      </c>
      <c r="H313" s="114">
        <v>12421.609999999991</v>
      </c>
      <c r="I313" s="114">
        <v>7666.3299999999963</v>
      </c>
      <c r="J313" s="114">
        <v>1033.9700000000003</v>
      </c>
      <c r="K313" s="114">
        <v>3721.3099999999963</v>
      </c>
      <c r="L313" s="114">
        <v>-495.74000000000024</v>
      </c>
      <c r="M313" s="114">
        <v>0</v>
      </c>
      <c r="N313" s="114">
        <v>-226.67000000000007</v>
      </c>
      <c r="O313" s="114">
        <v>-269.07000000000016</v>
      </c>
    </row>
    <row r="314" spans="1:15" ht="15" customHeight="1" x14ac:dyDescent="0.2">
      <c r="A314" s="196">
        <v>53</v>
      </c>
      <c r="B314" s="113" t="s">
        <v>53</v>
      </c>
      <c r="C314" s="114">
        <v>251061</v>
      </c>
      <c r="D314" s="114">
        <v>8876.5300000000025</v>
      </c>
      <c r="E314" s="114">
        <v>0</v>
      </c>
      <c r="F314" s="114">
        <v>3630.9100000000008</v>
      </c>
      <c r="G314" s="114">
        <v>5245.6200000000008</v>
      </c>
      <c r="H314" s="114">
        <v>4603.8500000000022</v>
      </c>
      <c r="I314" s="114">
        <v>0</v>
      </c>
      <c r="J314" s="114">
        <v>3702.3700000000008</v>
      </c>
      <c r="K314" s="114">
        <v>901.48000000000093</v>
      </c>
      <c r="L314" s="114">
        <v>-4272.6799999999994</v>
      </c>
      <c r="M314" s="114">
        <v>0</v>
      </c>
      <c r="N314" s="114">
        <v>71.460000000000036</v>
      </c>
      <c r="O314" s="114">
        <v>-4344.1399999999994</v>
      </c>
    </row>
    <row r="315" spans="1:15" ht="15" customHeight="1" x14ac:dyDescent="0.2">
      <c r="A315" s="196">
        <v>54</v>
      </c>
      <c r="B315" s="113" t="s">
        <v>46</v>
      </c>
      <c r="C315" s="114">
        <v>239475</v>
      </c>
      <c r="D315" s="114">
        <v>7833.0299999999979</v>
      </c>
      <c r="E315" s="114">
        <v>2822.1899999999996</v>
      </c>
      <c r="F315" s="114">
        <v>3781.7999999999988</v>
      </c>
      <c r="G315" s="114">
        <v>1229.0400000000002</v>
      </c>
      <c r="H315" s="114">
        <v>7587.6399999999994</v>
      </c>
      <c r="I315" s="114">
        <v>2688.0299999999997</v>
      </c>
      <c r="J315" s="114">
        <v>3722.9199999999992</v>
      </c>
      <c r="K315" s="114">
        <v>1176.6900000000003</v>
      </c>
      <c r="L315" s="114">
        <v>-245.38999999999942</v>
      </c>
      <c r="M315" s="114">
        <v>-134.15999999999985</v>
      </c>
      <c r="N315" s="114">
        <v>-58.879999999999654</v>
      </c>
      <c r="O315" s="114">
        <v>-52.349999999999909</v>
      </c>
    </row>
    <row r="316" spans="1:15" ht="15" customHeight="1" x14ac:dyDescent="0.2">
      <c r="A316" s="196">
        <v>55</v>
      </c>
      <c r="B316" s="113" t="s">
        <v>115</v>
      </c>
      <c r="C316" s="114">
        <v>152573</v>
      </c>
      <c r="D316" s="114">
        <v>0</v>
      </c>
      <c r="E316" s="114">
        <v>0</v>
      </c>
      <c r="F316" s="114">
        <v>0</v>
      </c>
      <c r="G316" s="114">
        <v>0</v>
      </c>
      <c r="H316" s="114">
        <v>0</v>
      </c>
      <c r="I316" s="114">
        <v>0</v>
      </c>
      <c r="J316" s="114">
        <v>0</v>
      </c>
      <c r="K316" s="114">
        <v>0</v>
      </c>
      <c r="L316" s="114">
        <v>0</v>
      </c>
      <c r="M316" s="114">
        <v>0</v>
      </c>
      <c r="N316" s="114">
        <v>0</v>
      </c>
      <c r="O316" s="114">
        <v>0</v>
      </c>
    </row>
    <row r="317" spans="1:15" ht="15" customHeight="1" x14ac:dyDescent="0.2">
      <c r="A317" s="196">
        <v>56</v>
      </c>
      <c r="B317" s="113" t="s">
        <v>54</v>
      </c>
      <c r="C317" s="114">
        <v>235825</v>
      </c>
      <c r="D317" s="114">
        <v>21216.020000000011</v>
      </c>
      <c r="E317" s="114">
        <v>0</v>
      </c>
      <c r="F317" s="114">
        <v>21216.020000000011</v>
      </c>
      <c r="G317" s="114">
        <v>0</v>
      </c>
      <c r="H317" s="114">
        <v>9966.109999999986</v>
      </c>
      <c r="I317" s="114">
        <v>0</v>
      </c>
      <c r="J317" s="114">
        <v>6162.7999999999865</v>
      </c>
      <c r="K317" s="114">
        <v>3803.3099999999995</v>
      </c>
      <c r="L317" s="114">
        <v>-11249.910000000025</v>
      </c>
      <c r="M317" s="114">
        <v>0</v>
      </c>
      <c r="N317" s="114">
        <v>-15053.220000000025</v>
      </c>
      <c r="O317" s="114">
        <v>3803.3099999999995</v>
      </c>
    </row>
    <row r="318" spans="1:15" ht="15" customHeight="1" x14ac:dyDescent="0.2">
      <c r="A318" s="196">
        <v>57</v>
      </c>
      <c r="B318" s="113" t="s">
        <v>116</v>
      </c>
      <c r="C318" s="114">
        <v>143895</v>
      </c>
      <c r="D318" s="114">
        <v>0</v>
      </c>
      <c r="E318" s="114">
        <v>0</v>
      </c>
      <c r="F318" s="114">
        <v>0</v>
      </c>
      <c r="G318" s="114">
        <v>0</v>
      </c>
      <c r="H318" s="114">
        <v>0</v>
      </c>
      <c r="I318" s="114">
        <v>0</v>
      </c>
      <c r="J318" s="114">
        <v>0</v>
      </c>
      <c r="K318" s="114">
        <v>0</v>
      </c>
      <c r="L318" s="114">
        <v>0</v>
      </c>
      <c r="M318" s="114">
        <v>0</v>
      </c>
      <c r="N318" s="114">
        <v>0</v>
      </c>
      <c r="O318" s="114">
        <v>0</v>
      </c>
    </row>
    <row r="319" spans="1:15" ht="15" customHeight="1" x14ac:dyDescent="0.2">
      <c r="A319" s="196">
        <v>58</v>
      </c>
      <c r="B319" s="113" t="s">
        <v>49</v>
      </c>
      <c r="C319" s="114">
        <v>162171</v>
      </c>
      <c r="D319" s="114">
        <v>4174.2</v>
      </c>
      <c r="E319" s="114">
        <v>2804.9999999999991</v>
      </c>
      <c r="F319" s="114">
        <v>0</v>
      </c>
      <c r="G319" s="114">
        <v>1369.2000000000005</v>
      </c>
      <c r="H319" s="114">
        <v>3218.2699999999995</v>
      </c>
      <c r="I319" s="114">
        <v>2643.3899999999994</v>
      </c>
      <c r="J319" s="114">
        <v>0</v>
      </c>
      <c r="K319" s="114">
        <v>574.88000000000011</v>
      </c>
      <c r="L319" s="114">
        <v>-955.93000000000006</v>
      </c>
      <c r="M319" s="114">
        <v>-161.60999999999967</v>
      </c>
      <c r="N319" s="114">
        <v>0</v>
      </c>
      <c r="O319" s="114">
        <v>-794.32000000000039</v>
      </c>
    </row>
    <row r="320" spans="1:15" ht="15" customHeight="1" x14ac:dyDescent="0.2">
      <c r="A320" s="196">
        <v>59</v>
      </c>
      <c r="B320" s="113" t="s">
        <v>52</v>
      </c>
      <c r="C320" s="114">
        <v>331186</v>
      </c>
      <c r="D320" s="114">
        <v>15723.080000000004</v>
      </c>
      <c r="E320" s="114">
        <v>0</v>
      </c>
      <c r="F320" s="114">
        <v>11625.310000000003</v>
      </c>
      <c r="G320" s="114">
        <v>4097.7700000000004</v>
      </c>
      <c r="H320" s="114">
        <v>9230.8200000000033</v>
      </c>
      <c r="I320" s="114">
        <v>0</v>
      </c>
      <c r="J320" s="114">
        <v>6319.7000000000025</v>
      </c>
      <c r="K320" s="114">
        <v>2911.1200000000008</v>
      </c>
      <c r="L320" s="114">
        <v>-6492.26</v>
      </c>
      <c r="M320" s="114">
        <v>0</v>
      </c>
      <c r="N320" s="114">
        <v>-5305.6100000000006</v>
      </c>
      <c r="O320" s="114">
        <v>-1186.6499999999996</v>
      </c>
    </row>
    <row r="321" spans="1:15" ht="15" customHeight="1" x14ac:dyDescent="0.2">
      <c r="A321" s="196">
        <v>60</v>
      </c>
      <c r="B321" s="113" t="s">
        <v>45</v>
      </c>
      <c r="C321" s="114">
        <v>266898</v>
      </c>
      <c r="D321" s="114">
        <v>4201.2499999999991</v>
      </c>
      <c r="E321" s="114">
        <v>248.88</v>
      </c>
      <c r="F321" s="114">
        <v>3896.9999999999991</v>
      </c>
      <c r="G321" s="114">
        <v>55.37</v>
      </c>
      <c r="H321" s="114">
        <v>4763.7699999999986</v>
      </c>
      <c r="I321" s="114">
        <v>248.88</v>
      </c>
      <c r="J321" s="114">
        <v>4459.5199999999986</v>
      </c>
      <c r="K321" s="114">
        <v>55.37</v>
      </c>
      <c r="L321" s="114">
        <v>562.51999999999953</v>
      </c>
      <c r="M321" s="114">
        <v>0</v>
      </c>
      <c r="N321" s="114">
        <v>562.51999999999953</v>
      </c>
      <c r="O321" s="114">
        <v>0</v>
      </c>
    </row>
    <row r="322" spans="1:15" ht="15" customHeight="1" x14ac:dyDescent="0.2">
      <c r="A322" s="196">
        <v>61</v>
      </c>
      <c r="B322" s="113" t="s">
        <v>44</v>
      </c>
      <c r="C322" s="114">
        <v>353668</v>
      </c>
      <c r="D322" s="114">
        <v>16868.580000000002</v>
      </c>
      <c r="E322" s="114">
        <v>1577.2300000000002</v>
      </c>
      <c r="F322" s="114">
        <v>11550.280000000002</v>
      </c>
      <c r="G322" s="114">
        <v>3741.0700000000006</v>
      </c>
      <c r="H322" s="114">
        <v>12572.700000000003</v>
      </c>
      <c r="I322" s="114">
        <v>1154.0800000000004</v>
      </c>
      <c r="J322" s="114">
        <v>9394.2500000000018</v>
      </c>
      <c r="K322" s="114">
        <v>2024.3700000000013</v>
      </c>
      <c r="L322" s="114">
        <v>-4295.8799999999992</v>
      </c>
      <c r="M322" s="114">
        <v>-423.14999999999986</v>
      </c>
      <c r="N322" s="114">
        <v>-2156.0300000000007</v>
      </c>
      <c r="O322" s="114">
        <v>-1716.6999999999994</v>
      </c>
    </row>
    <row r="323" spans="1:15" ht="15" customHeight="1" x14ac:dyDescent="0.2">
      <c r="A323" s="196">
        <v>62</v>
      </c>
      <c r="B323" s="113" t="s">
        <v>50</v>
      </c>
      <c r="C323" s="114">
        <v>634877</v>
      </c>
      <c r="D323" s="114">
        <v>86292.24000000002</v>
      </c>
      <c r="E323" s="114">
        <v>38673.340000000018</v>
      </c>
      <c r="F323" s="114">
        <v>34364.29</v>
      </c>
      <c r="G323" s="114">
        <v>13254.609999999997</v>
      </c>
      <c r="H323" s="114">
        <v>81085.160000000018</v>
      </c>
      <c r="I323" s="114">
        <v>38352.020000000011</v>
      </c>
      <c r="J323" s="114">
        <v>31847.030000000002</v>
      </c>
      <c r="K323" s="114">
        <v>10886.109999999995</v>
      </c>
      <c r="L323" s="114">
        <v>-5207.0800000000072</v>
      </c>
      <c r="M323" s="114">
        <v>-321.32000000000698</v>
      </c>
      <c r="N323" s="114">
        <v>-2517.2599999999984</v>
      </c>
      <c r="O323" s="114">
        <v>-2368.5000000000018</v>
      </c>
    </row>
    <row r="324" spans="1:15" ht="15" customHeight="1" x14ac:dyDescent="0.2">
      <c r="A324" s="196">
        <v>63</v>
      </c>
      <c r="B324" s="113" t="s">
        <v>47</v>
      </c>
      <c r="C324" s="114">
        <v>522119</v>
      </c>
      <c r="D324" s="114">
        <v>164586.99999999977</v>
      </c>
      <c r="E324" s="114">
        <v>24403.340000000004</v>
      </c>
      <c r="F324" s="114">
        <v>36482.629999999845</v>
      </c>
      <c r="G324" s="114">
        <v>103701.02999999993</v>
      </c>
      <c r="H324" s="114">
        <v>107129.83</v>
      </c>
      <c r="I324" s="114">
        <v>24403.340000000004</v>
      </c>
      <c r="J324" s="114">
        <v>23927.099999999828</v>
      </c>
      <c r="K324" s="114">
        <v>58799.390000000174</v>
      </c>
      <c r="L324" s="114">
        <v>-57457.169999999765</v>
      </c>
      <c r="M324" s="114">
        <v>0</v>
      </c>
      <c r="N324" s="114">
        <v>-12555.530000000017</v>
      </c>
      <c r="O324" s="114">
        <v>-44901.639999999752</v>
      </c>
    </row>
    <row r="326" spans="1:15" hidden="1" x14ac:dyDescent="0.2"/>
    <row r="327" spans="1:15" hidden="1" x14ac:dyDescent="0.2"/>
    <row r="328" spans="1:15" hidden="1" x14ac:dyDescent="0.2">
      <c r="D328" s="133" t="s">
        <v>152</v>
      </c>
    </row>
    <row r="329" spans="1:15" hidden="1" x14ac:dyDescent="0.2"/>
    <row r="330" spans="1:15" hidden="1" x14ac:dyDescent="0.2"/>
    <row r="331" spans="1:15" hidden="1" x14ac:dyDescent="0.2">
      <c r="A331" s="254" t="s">
        <v>59</v>
      </c>
      <c r="B331" s="254" t="s">
        <v>60</v>
      </c>
      <c r="C331" s="254" t="s">
        <v>61</v>
      </c>
      <c r="D331" s="308" t="s">
        <v>62</v>
      </c>
      <c r="E331" s="308"/>
      <c r="F331" s="308"/>
      <c r="G331" s="308"/>
      <c r="H331" s="308" t="s">
        <v>149</v>
      </c>
      <c r="I331" s="308"/>
      <c r="J331" s="308"/>
      <c r="K331" s="308"/>
      <c r="L331" s="308" t="s">
        <v>150</v>
      </c>
      <c r="M331" s="308"/>
      <c r="N331" s="308"/>
      <c r="O331" s="308"/>
    </row>
    <row r="332" spans="1:15" hidden="1" x14ac:dyDescent="0.2">
      <c r="A332" s="255"/>
      <c r="B332" s="255"/>
      <c r="C332" s="255"/>
      <c r="D332" s="308"/>
      <c r="E332" s="308"/>
      <c r="F332" s="308"/>
      <c r="G332" s="308"/>
      <c r="H332" s="308"/>
      <c r="I332" s="308"/>
      <c r="J332" s="308"/>
      <c r="K332" s="308"/>
      <c r="L332" s="308"/>
      <c r="M332" s="308"/>
      <c r="N332" s="308"/>
      <c r="O332" s="308"/>
    </row>
    <row r="333" spans="1:15" hidden="1" x14ac:dyDescent="0.2">
      <c r="A333" s="256"/>
      <c r="B333" s="256"/>
      <c r="C333" s="256"/>
      <c r="D333" s="194" t="s">
        <v>56</v>
      </c>
      <c r="E333" s="156" t="s">
        <v>151</v>
      </c>
      <c r="F333" s="156" t="s">
        <v>81</v>
      </c>
      <c r="G333" s="156" t="s">
        <v>82</v>
      </c>
      <c r="H333" s="194" t="s">
        <v>56</v>
      </c>
      <c r="I333" s="156" t="s">
        <v>151</v>
      </c>
      <c r="J333" s="156" t="s">
        <v>81</v>
      </c>
      <c r="K333" s="156" t="s">
        <v>82</v>
      </c>
      <c r="L333" s="194" t="s">
        <v>56</v>
      </c>
      <c r="M333" s="156" t="s">
        <v>151</v>
      </c>
      <c r="N333" s="156" t="s">
        <v>81</v>
      </c>
      <c r="O333" s="156" t="s">
        <v>82</v>
      </c>
    </row>
    <row r="334" spans="1:15" hidden="1" x14ac:dyDescent="0.2">
      <c r="A334" s="193">
        <v>1</v>
      </c>
      <c r="B334" s="193">
        <v>2</v>
      </c>
      <c r="C334" s="193">
        <v>3</v>
      </c>
      <c r="D334" s="193"/>
      <c r="E334" s="193">
        <v>4</v>
      </c>
      <c r="F334" s="193">
        <v>5</v>
      </c>
      <c r="G334" s="193">
        <v>6</v>
      </c>
      <c r="H334" s="193"/>
      <c r="I334" s="193">
        <v>4</v>
      </c>
      <c r="J334" s="193">
        <v>5</v>
      </c>
      <c r="K334" s="193">
        <v>6</v>
      </c>
      <c r="L334" s="193"/>
      <c r="M334" s="193">
        <v>4</v>
      </c>
      <c r="N334" s="193">
        <v>5</v>
      </c>
      <c r="O334" s="193">
        <v>6</v>
      </c>
    </row>
    <row r="335" spans="1:15" hidden="1" x14ac:dyDescent="0.2">
      <c r="A335" s="199"/>
      <c r="B335" s="199" t="s">
        <v>92</v>
      </c>
      <c r="C335" s="55">
        <f>C336+C341+C354+C364+C371+C380+C386+C393</f>
        <v>33108691</v>
      </c>
      <c r="D335" s="55">
        <f>E335+F335+G335</f>
        <v>17755605.289999999</v>
      </c>
      <c r="E335" s="55">
        <f>E336+E341+E354+E364+E371+E380+E386+E393</f>
        <v>2234237.71</v>
      </c>
      <c r="F335" s="55">
        <f t="shared" ref="F335:G335" si="315">F336+F341+F354+F364+F371+F380+F386+F393</f>
        <v>6142476.3999999994</v>
      </c>
      <c r="G335" s="55">
        <f t="shared" si="315"/>
        <v>9378891.1799999997</v>
      </c>
      <c r="H335" s="55">
        <f t="shared" ref="H335:H398" si="316">I335+J335+K335</f>
        <v>16238887.005337909</v>
      </c>
      <c r="I335" s="55">
        <f t="shared" ref="I335:I366" si="317">CC89</f>
        <v>2387005.7759318459</v>
      </c>
      <c r="J335" s="55">
        <f t="shared" ref="J335:J366" si="318">CH89</f>
        <v>4803596.8102430971</v>
      </c>
      <c r="K335" s="55">
        <f t="shared" ref="K335:K366" si="319">CM89</f>
        <v>9048284.4191629663</v>
      </c>
      <c r="L335" s="55">
        <f t="shared" ref="L335:L398" si="320">M335+N335+O335</f>
        <v>-1515997.8746620915</v>
      </c>
      <c r="M335" s="55">
        <f>M336+M341+M354+M364+M371+M380+M386+M393</f>
        <v>153488.47593184561</v>
      </c>
      <c r="N335" s="55">
        <f t="shared" ref="N335:O335" si="321">N336+N341+N354+N364+N371+N380+N386+N393</f>
        <v>-1338879.589756903</v>
      </c>
      <c r="O335" s="55">
        <f t="shared" si="321"/>
        <v>-330606.76083703409</v>
      </c>
    </row>
    <row r="336" spans="1:15" hidden="1" x14ac:dyDescent="0.2">
      <c r="A336" s="199" t="s">
        <v>93</v>
      </c>
      <c r="B336" s="199" t="s">
        <v>94</v>
      </c>
      <c r="C336" s="116">
        <f>SUM(C337:C340)</f>
        <v>3741481</v>
      </c>
      <c r="D336" s="116">
        <f t="shared" ref="D336:D399" si="322">E336+F336+G336</f>
        <v>2837376.76</v>
      </c>
      <c r="E336" s="116">
        <f t="shared" ref="E336:G336" si="323">SUM(E337:E340)</f>
        <v>203043.11</v>
      </c>
      <c r="F336" s="116">
        <f t="shared" si="323"/>
        <v>1426772.8599999999</v>
      </c>
      <c r="G336" s="116">
        <f t="shared" si="323"/>
        <v>1207560.7900000003</v>
      </c>
      <c r="H336" s="116">
        <f t="shared" si="316"/>
        <v>2258072.5499999998</v>
      </c>
      <c r="I336" s="116">
        <f t="shared" si="317"/>
        <v>222968.2200000002</v>
      </c>
      <c r="J336" s="116">
        <f t="shared" si="318"/>
        <v>917709.90000000165</v>
      </c>
      <c r="K336" s="116">
        <f t="shared" si="319"/>
        <v>1117394.4299999981</v>
      </c>
      <c r="L336" s="116">
        <f t="shared" si="320"/>
        <v>-579304.21000000043</v>
      </c>
      <c r="M336" s="116">
        <f t="shared" ref="M336:O336" si="324">SUM(M337:M340)</f>
        <v>19925.110000000233</v>
      </c>
      <c r="N336" s="116">
        <f t="shared" si="324"/>
        <v>-509062.95999999845</v>
      </c>
      <c r="O336" s="116">
        <f t="shared" si="324"/>
        <v>-90166.360000002169</v>
      </c>
    </row>
    <row r="337" spans="1:15" hidden="1" x14ac:dyDescent="0.2">
      <c r="A337" s="196">
        <v>1</v>
      </c>
      <c r="B337" s="113" t="s">
        <v>27</v>
      </c>
      <c r="C337" s="114">
        <v>906878</v>
      </c>
      <c r="D337" s="114">
        <f t="shared" si="322"/>
        <v>781782.32000000007</v>
      </c>
      <c r="E337" s="115">
        <v>41604.33</v>
      </c>
      <c r="F337" s="115">
        <v>424270.87</v>
      </c>
      <c r="G337" s="115">
        <v>315907.12</v>
      </c>
      <c r="H337" s="115">
        <f t="shared" si="316"/>
        <v>489782.39999999898</v>
      </c>
      <c r="I337" s="115">
        <f t="shared" si="317"/>
        <v>41688.149999999987</v>
      </c>
      <c r="J337" s="115">
        <f t="shared" si="318"/>
        <v>254730.18999999942</v>
      </c>
      <c r="K337" s="115">
        <f t="shared" si="319"/>
        <v>193364.05999999962</v>
      </c>
      <c r="L337" s="115">
        <f t="shared" si="320"/>
        <v>-291999.92000000097</v>
      </c>
      <c r="M337" s="115">
        <f t="shared" ref="M337:O340" si="325">IF(I337&gt;0,I337-E337,0)</f>
        <v>83.819999999985157</v>
      </c>
      <c r="N337" s="115">
        <f t="shared" si="325"/>
        <v>-169540.68000000058</v>
      </c>
      <c r="O337" s="115">
        <f t="shared" si="325"/>
        <v>-122543.06000000038</v>
      </c>
    </row>
    <row r="338" spans="1:15" hidden="1" x14ac:dyDescent="0.2">
      <c r="A338" s="196">
        <v>2</v>
      </c>
      <c r="B338" s="113" t="s">
        <v>25</v>
      </c>
      <c r="C338" s="114">
        <v>956290</v>
      </c>
      <c r="D338" s="114">
        <f t="shared" si="322"/>
        <v>781645.85000000009</v>
      </c>
      <c r="E338" s="115">
        <v>47099.639999999992</v>
      </c>
      <c r="F338" s="115">
        <v>432952.71999999991</v>
      </c>
      <c r="G338" s="115">
        <v>301593.49000000011</v>
      </c>
      <c r="H338" s="115">
        <f t="shared" si="316"/>
        <v>697099.81000000099</v>
      </c>
      <c r="I338" s="115">
        <f t="shared" si="317"/>
        <v>50632.300000000243</v>
      </c>
      <c r="J338" s="115">
        <f t="shared" si="318"/>
        <v>255656.35000000082</v>
      </c>
      <c r="K338" s="115">
        <f t="shared" si="319"/>
        <v>390811.15999999992</v>
      </c>
      <c r="L338" s="115">
        <f t="shared" si="320"/>
        <v>-84546.039999999048</v>
      </c>
      <c r="M338" s="115">
        <f t="shared" si="325"/>
        <v>3532.6600000002509</v>
      </c>
      <c r="N338" s="115">
        <f t="shared" si="325"/>
        <v>-177296.36999999909</v>
      </c>
      <c r="O338" s="115">
        <f t="shared" si="325"/>
        <v>89217.669999999809</v>
      </c>
    </row>
    <row r="339" spans="1:15" hidden="1" x14ac:dyDescent="0.2">
      <c r="A339" s="196">
        <v>3</v>
      </c>
      <c r="B339" s="113" t="s">
        <v>28</v>
      </c>
      <c r="C339" s="114">
        <v>1417444</v>
      </c>
      <c r="D339" s="114">
        <f t="shared" si="322"/>
        <v>949833.11000000034</v>
      </c>
      <c r="E339" s="115">
        <v>72392.459999999992</v>
      </c>
      <c r="F339" s="115">
        <v>445122.83000000013</v>
      </c>
      <c r="G339" s="115">
        <v>432317.82000000012</v>
      </c>
      <c r="H339" s="115">
        <f t="shared" si="316"/>
        <v>773766.43999999901</v>
      </c>
      <c r="I339" s="115">
        <f t="shared" si="317"/>
        <v>89890.299999999959</v>
      </c>
      <c r="J339" s="115">
        <f t="shared" si="318"/>
        <v>305623.26000000094</v>
      </c>
      <c r="K339" s="115">
        <f t="shared" si="319"/>
        <v>378252.8799999982</v>
      </c>
      <c r="L339" s="115">
        <f t="shared" si="320"/>
        <v>-176066.67000000115</v>
      </c>
      <c r="M339" s="115">
        <f t="shared" si="325"/>
        <v>17497.839999999967</v>
      </c>
      <c r="N339" s="115">
        <f t="shared" si="325"/>
        <v>-139499.56999999919</v>
      </c>
      <c r="O339" s="115">
        <f t="shared" si="325"/>
        <v>-54064.940000001923</v>
      </c>
    </row>
    <row r="340" spans="1:15" hidden="1" x14ac:dyDescent="0.2">
      <c r="A340" s="196">
        <v>4</v>
      </c>
      <c r="B340" s="113" t="s">
        <v>26</v>
      </c>
      <c r="C340" s="114">
        <v>460869</v>
      </c>
      <c r="D340" s="114">
        <f t="shared" si="322"/>
        <v>324115.4800000001</v>
      </c>
      <c r="E340" s="115">
        <v>41946.680000000008</v>
      </c>
      <c r="F340" s="115">
        <v>124426.44000000003</v>
      </c>
      <c r="G340" s="115">
        <v>157742.36000000007</v>
      </c>
      <c r="H340" s="115">
        <f t="shared" si="316"/>
        <v>297423.90000000095</v>
      </c>
      <c r="I340" s="115">
        <f t="shared" si="317"/>
        <v>40757.470000000038</v>
      </c>
      <c r="J340" s="115">
        <f t="shared" si="318"/>
        <v>101700.10000000049</v>
      </c>
      <c r="K340" s="115">
        <f t="shared" si="319"/>
        <v>154966.33000000039</v>
      </c>
      <c r="L340" s="115">
        <f t="shared" si="320"/>
        <v>-26691.579999999194</v>
      </c>
      <c r="M340" s="115">
        <f t="shared" si="325"/>
        <v>-1189.20999999997</v>
      </c>
      <c r="N340" s="115">
        <f t="shared" si="325"/>
        <v>-22726.339999999545</v>
      </c>
      <c r="O340" s="115">
        <f t="shared" si="325"/>
        <v>-2776.0299999996787</v>
      </c>
    </row>
    <row r="341" spans="1:15" hidden="1" x14ac:dyDescent="0.2">
      <c r="A341" s="199" t="s">
        <v>95</v>
      </c>
      <c r="B341" s="199" t="s">
        <v>96</v>
      </c>
      <c r="C341" s="116">
        <f>SUM(C342:C353)</f>
        <v>6530553</v>
      </c>
      <c r="D341" s="116">
        <f t="shared" si="322"/>
        <v>4470209.8899999997</v>
      </c>
      <c r="E341" s="116">
        <f t="shared" ref="E341:G341" si="326">SUM(E342:E353)</f>
        <v>338837.48000000004</v>
      </c>
      <c r="F341" s="116">
        <f t="shared" si="326"/>
        <v>1407223.9000000001</v>
      </c>
      <c r="G341" s="116">
        <f t="shared" si="326"/>
        <v>2724148.51</v>
      </c>
      <c r="H341" s="116">
        <f t="shared" si="316"/>
        <v>4340788.5072295386</v>
      </c>
      <c r="I341" s="116">
        <f t="shared" si="317"/>
        <v>391072.04861055315</v>
      </c>
      <c r="J341" s="116">
        <f t="shared" si="318"/>
        <v>1175612.8090625366</v>
      </c>
      <c r="K341" s="116">
        <f t="shared" si="319"/>
        <v>2774103.6495564487</v>
      </c>
      <c r="L341" s="116">
        <f t="shared" si="320"/>
        <v>-129421.38277046157</v>
      </c>
      <c r="M341" s="116">
        <f t="shared" ref="M341:O341" si="327">SUM(M342:M353)</f>
        <v>52234.568610553251</v>
      </c>
      <c r="N341" s="116">
        <f t="shared" si="327"/>
        <v>-231611.09093746354</v>
      </c>
      <c r="O341" s="116">
        <f t="shared" si="327"/>
        <v>49955.139556448717</v>
      </c>
    </row>
    <row r="342" spans="1:15" hidden="1" x14ac:dyDescent="0.2">
      <c r="A342" s="196">
        <v>5</v>
      </c>
      <c r="B342" s="113" t="s">
        <v>24</v>
      </c>
      <c r="C342" s="114">
        <v>638390</v>
      </c>
      <c r="D342" s="114">
        <f t="shared" si="322"/>
        <v>420521.44000000006</v>
      </c>
      <c r="E342" s="115">
        <v>46043.239999999991</v>
      </c>
      <c r="F342" s="115">
        <v>173703.52</v>
      </c>
      <c r="G342" s="115">
        <v>200774.68000000008</v>
      </c>
      <c r="H342" s="115">
        <f t="shared" si="316"/>
        <v>423451.66722954728</v>
      </c>
      <c r="I342" s="115">
        <f t="shared" si="317"/>
        <v>64498.348610553105</v>
      </c>
      <c r="J342" s="115">
        <f t="shared" si="318"/>
        <v>132613.31906253652</v>
      </c>
      <c r="K342" s="115">
        <f t="shared" si="319"/>
        <v>226339.99955645765</v>
      </c>
      <c r="L342" s="115">
        <f t="shared" si="320"/>
        <v>2930.2272295472212</v>
      </c>
      <c r="M342" s="115">
        <f t="shared" ref="M342:O353" si="328">IF(I342&gt;0,I342-E342,0)</f>
        <v>18455.108610553114</v>
      </c>
      <c r="N342" s="115">
        <f t="shared" si="328"/>
        <v>-41090.200937463465</v>
      </c>
      <c r="O342" s="115">
        <f t="shared" si="328"/>
        <v>25565.319556457573</v>
      </c>
    </row>
    <row r="343" spans="1:15" hidden="1" x14ac:dyDescent="0.2">
      <c r="A343" s="196">
        <v>6</v>
      </c>
      <c r="B343" s="113" t="s">
        <v>23</v>
      </c>
      <c r="C343" s="114">
        <v>688767</v>
      </c>
      <c r="D343" s="114">
        <f t="shared" si="322"/>
        <v>519063.45999999938</v>
      </c>
      <c r="E343" s="115">
        <v>36484.44</v>
      </c>
      <c r="F343" s="115">
        <v>189948.4599999999</v>
      </c>
      <c r="G343" s="115">
        <v>292630.55999999947</v>
      </c>
      <c r="H343" s="115">
        <f t="shared" si="316"/>
        <v>464438.77999999811</v>
      </c>
      <c r="I343" s="115">
        <f t="shared" si="317"/>
        <v>36190.26999999999</v>
      </c>
      <c r="J343" s="115">
        <f t="shared" si="318"/>
        <v>137097.92000000013</v>
      </c>
      <c r="K343" s="115">
        <f t="shared" si="319"/>
        <v>291150.58999999799</v>
      </c>
      <c r="L343" s="115">
        <f t="shared" si="320"/>
        <v>-54624.680000001274</v>
      </c>
      <c r="M343" s="115">
        <f t="shared" si="328"/>
        <v>-294.17000000001281</v>
      </c>
      <c r="N343" s="115">
        <f t="shared" si="328"/>
        <v>-52850.539999999775</v>
      </c>
      <c r="O343" s="115">
        <f t="shared" si="328"/>
        <v>-1479.9700000014855</v>
      </c>
    </row>
    <row r="344" spans="1:15" hidden="1" x14ac:dyDescent="0.2">
      <c r="A344" s="196">
        <v>7</v>
      </c>
      <c r="B344" s="113" t="s">
        <v>16</v>
      </c>
      <c r="C344" s="114">
        <v>791488</v>
      </c>
      <c r="D344" s="114">
        <f t="shared" si="322"/>
        <v>581879.03</v>
      </c>
      <c r="E344" s="115">
        <v>48560.24</v>
      </c>
      <c r="F344" s="115">
        <v>228936.15000000014</v>
      </c>
      <c r="G344" s="115">
        <v>304382.63999999996</v>
      </c>
      <c r="H344" s="115">
        <f t="shared" si="316"/>
        <v>571022.7700000006</v>
      </c>
      <c r="I344" s="115">
        <f t="shared" si="317"/>
        <v>57886.180000000175</v>
      </c>
      <c r="J344" s="115">
        <f t="shared" si="318"/>
        <v>192595.43999999951</v>
      </c>
      <c r="K344" s="115">
        <f t="shared" si="319"/>
        <v>320541.1500000009</v>
      </c>
      <c r="L344" s="115">
        <f t="shared" si="320"/>
        <v>-10856.259999999515</v>
      </c>
      <c r="M344" s="115">
        <f t="shared" si="328"/>
        <v>9325.940000000177</v>
      </c>
      <c r="N344" s="115">
        <f t="shared" si="328"/>
        <v>-36340.710000000632</v>
      </c>
      <c r="O344" s="115">
        <f t="shared" si="328"/>
        <v>16158.510000000941</v>
      </c>
    </row>
    <row r="345" spans="1:15" hidden="1" x14ac:dyDescent="0.2">
      <c r="A345" s="196">
        <v>8</v>
      </c>
      <c r="B345" s="113" t="s">
        <v>21</v>
      </c>
      <c r="C345" s="114">
        <v>586732</v>
      </c>
      <c r="D345" s="114">
        <f t="shared" si="322"/>
        <v>440161.1100000001</v>
      </c>
      <c r="E345" s="115">
        <v>49195.34</v>
      </c>
      <c r="F345" s="115">
        <v>138549.36000000002</v>
      </c>
      <c r="G345" s="115">
        <v>252416.41000000009</v>
      </c>
      <c r="H345" s="115">
        <f t="shared" si="316"/>
        <v>421949.21999999939</v>
      </c>
      <c r="I345" s="115">
        <f t="shared" si="317"/>
        <v>47018.329999999922</v>
      </c>
      <c r="J345" s="115">
        <f t="shared" si="318"/>
        <v>112817.31000000029</v>
      </c>
      <c r="K345" s="115">
        <f t="shared" si="319"/>
        <v>262113.5799999992</v>
      </c>
      <c r="L345" s="115">
        <f t="shared" si="320"/>
        <v>-18211.890000000691</v>
      </c>
      <c r="M345" s="115">
        <f t="shared" si="328"/>
        <v>-2177.0100000000748</v>
      </c>
      <c r="N345" s="115">
        <f t="shared" si="328"/>
        <v>-25732.049999999726</v>
      </c>
      <c r="O345" s="115">
        <f t="shared" si="328"/>
        <v>9697.1699999991106</v>
      </c>
    </row>
    <row r="346" spans="1:15" hidden="1" x14ac:dyDescent="0.2">
      <c r="A346" s="196">
        <v>9</v>
      </c>
      <c r="B346" s="113" t="s">
        <v>18</v>
      </c>
      <c r="C346" s="114">
        <v>353342</v>
      </c>
      <c r="D346" s="114">
        <f t="shared" si="322"/>
        <v>204260.74999999997</v>
      </c>
      <c r="E346" s="115">
        <v>17534.61</v>
      </c>
      <c r="F346" s="115">
        <v>35432.33</v>
      </c>
      <c r="G346" s="115">
        <v>151293.80999999997</v>
      </c>
      <c r="H346" s="115">
        <f t="shared" si="316"/>
        <v>172558.27000000078</v>
      </c>
      <c r="I346" s="115">
        <f t="shared" si="317"/>
        <v>17308.570000000003</v>
      </c>
      <c r="J346" s="115">
        <f t="shared" si="318"/>
        <v>25368.639999999989</v>
      </c>
      <c r="K346" s="115">
        <f t="shared" si="319"/>
        <v>129881.06000000077</v>
      </c>
      <c r="L346" s="115">
        <f t="shared" si="320"/>
        <v>-31702.47999999921</v>
      </c>
      <c r="M346" s="115">
        <f t="shared" si="328"/>
        <v>-226.03999999999724</v>
      </c>
      <c r="N346" s="115">
        <f t="shared" si="328"/>
        <v>-10063.690000000013</v>
      </c>
      <c r="O346" s="115">
        <f t="shared" si="328"/>
        <v>-21412.7499999992</v>
      </c>
    </row>
    <row r="347" spans="1:15" hidden="1" x14ac:dyDescent="0.2">
      <c r="A347" s="196">
        <v>10</v>
      </c>
      <c r="B347" s="113" t="s">
        <v>22</v>
      </c>
      <c r="C347" s="114">
        <v>123091</v>
      </c>
      <c r="D347" s="114">
        <f t="shared" si="322"/>
        <v>32622.699999999997</v>
      </c>
      <c r="E347" s="115">
        <v>15754.129999999997</v>
      </c>
      <c r="F347" s="115">
        <v>4140.18</v>
      </c>
      <c r="G347" s="115">
        <v>12728.39</v>
      </c>
      <c r="H347" s="115">
        <f t="shared" si="316"/>
        <v>31497.700000000095</v>
      </c>
      <c r="I347" s="115">
        <f t="shared" si="317"/>
        <v>15815.790000000005</v>
      </c>
      <c r="J347" s="115">
        <f t="shared" si="318"/>
        <v>3329.0599999999972</v>
      </c>
      <c r="K347" s="115">
        <f t="shared" si="319"/>
        <v>12352.850000000093</v>
      </c>
      <c r="L347" s="115">
        <f t="shared" si="320"/>
        <v>-1124.9999999999022</v>
      </c>
      <c r="M347" s="115">
        <f t="shared" si="328"/>
        <v>61.66000000000713</v>
      </c>
      <c r="N347" s="115">
        <f t="shared" si="328"/>
        <v>-811.12000000000307</v>
      </c>
      <c r="O347" s="115">
        <f t="shared" si="328"/>
        <v>-375.53999999990629</v>
      </c>
    </row>
    <row r="348" spans="1:15" hidden="1" x14ac:dyDescent="0.2">
      <c r="A348" s="196">
        <v>11</v>
      </c>
      <c r="B348" s="113" t="s">
        <v>15</v>
      </c>
      <c r="C348" s="114">
        <v>670027</v>
      </c>
      <c r="D348" s="114">
        <f t="shared" si="322"/>
        <v>473049.39999999991</v>
      </c>
      <c r="E348" s="115">
        <v>16365.97</v>
      </c>
      <c r="F348" s="115">
        <v>210594.58000000002</v>
      </c>
      <c r="G348" s="115">
        <v>246088.84999999992</v>
      </c>
      <c r="H348" s="115">
        <f t="shared" si="316"/>
        <v>523296.12999999966</v>
      </c>
      <c r="I348" s="115">
        <f t="shared" si="317"/>
        <v>23673.090000000015</v>
      </c>
      <c r="J348" s="115">
        <f t="shared" si="318"/>
        <v>219110.30999999979</v>
      </c>
      <c r="K348" s="115">
        <f t="shared" si="319"/>
        <v>280512.72999999986</v>
      </c>
      <c r="L348" s="115">
        <f t="shared" si="320"/>
        <v>50246.729999999741</v>
      </c>
      <c r="M348" s="115">
        <f t="shared" si="328"/>
        <v>7307.1200000000154</v>
      </c>
      <c r="N348" s="115">
        <f t="shared" si="328"/>
        <v>8515.7299999997776</v>
      </c>
      <c r="O348" s="115">
        <f t="shared" si="328"/>
        <v>34423.879999999946</v>
      </c>
    </row>
    <row r="349" spans="1:15" hidden="1" x14ac:dyDescent="0.2">
      <c r="A349" s="196">
        <v>12</v>
      </c>
      <c r="B349" s="113" t="s">
        <v>97</v>
      </c>
      <c r="C349" s="114">
        <v>485996</v>
      </c>
      <c r="D349" s="114">
        <f t="shared" si="322"/>
        <v>424015.52</v>
      </c>
      <c r="E349" s="115">
        <v>24892.86</v>
      </c>
      <c r="F349" s="115">
        <v>96259.67</v>
      </c>
      <c r="G349" s="115">
        <v>302862.99</v>
      </c>
      <c r="H349" s="115">
        <f t="shared" si="316"/>
        <v>412815.03000000026</v>
      </c>
      <c r="I349" s="115">
        <f t="shared" si="317"/>
        <v>29076.749999999971</v>
      </c>
      <c r="J349" s="115">
        <f t="shared" si="318"/>
        <v>80093.030000000042</v>
      </c>
      <c r="K349" s="115">
        <f t="shared" si="319"/>
        <v>303645.25000000023</v>
      </c>
      <c r="L349" s="115">
        <f t="shared" si="320"/>
        <v>-11200.489999999743</v>
      </c>
      <c r="M349" s="115">
        <f t="shared" si="328"/>
        <v>4183.8899999999703</v>
      </c>
      <c r="N349" s="115">
        <f t="shared" si="328"/>
        <v>-16166.639999999956</v>
      </c>
      <c r="O349" s="115">
        <f t="shared" si="328"/>
        <v>782.26000000024214</v>
      </c>
    </row>
    <row r="350" spans="1:15" hidden="1" x14ac:dyDescent="0.2">
      <c r="A350" s="196">
        <v>13</v>
      </c>
      <c r="B350" s="113" t="s">
        <v>20</v>
      </c>
      <c r="C350" s="114">
        <v>353319</v>
      </c>
      <c r="D350" s="114">
        <f t="shared" si="322"/>
        <v>187847.76</v>
      </c>
      <c r="E350" s="115">
        <v>36723.520000000004</v>
      </c>
      <c r="F350" s="115">
        <v>47661.37</v>
      </c>
      <c r="G350" s="115">
        <v>103462.86999999998</v>
      </c>
      <c r="H350" s="115">
        <f t="shared" si="316"/>
        <v>180889.73999999795</v>
      </c>
      <c r="I350" s="115">
        <f t="shared" si="317"/>
        <v>40514.450000000019</v>
      </c>
      <c r="J350" s="115">
        <f t="shared" si="318"/>
        <v>38604.900000000336</v>
      </c>
      <c r="K350" s="115">
        <f t="shared" si="319"/>
        <v>101770.38999999758</v>
      </c>
      <c r="L350" s="115">
        <f t="shared" si="320"/>
        <v>-6958.0200000020486</v>
      </c>
      <c r="M350" s="115">
        <f t="shared" si="328"/>
        <v>3790.9300000000148</v>
      </c>
      <c r="N350" s="115">
        <f t="shared" si="328"/>
        <v>-9056.4699999996665</v>
      </c>
      <c r="O350" s="115">
        <f t="shared" si="328"/>
        <v>-1692.480000002397</v>
      </c>
    </row>
    <row r="351" spans="1:15" hidden="1" x14ac:dyDescent="0.2">
      <c r="A351" s="196">
        <v>14</v>
      </c>
      <c r="B351" s="113" t="s">
        <v>19</v>
      </c>
      <c r="C351" s="114">
        <v>617777</v>
      </c>
      <c r="D351" s="114">
        <f t="shared" si="322"/>
        <v>414191.27</v>
      </c>
      <c r="E351" s="115">
        <v>25587.65</v>
      </c>
      <c r="F351" s="115">
        <v>129431.83</v>
      </c>
      <c r="G351" s="115">
        <v>259171.79000000004</v>
      </c>
      <c r="H351" s="115">
        <f t="shared" si="316"/>
        <v>389854.23999999929</v>
      </c>
      <c r="I351" s="115">
        <f t="shared" si="317"/>
        <v>25225.8</v>
      </c>
      <c r="J351" s="115">
        <f t="shared" si="318"/>
        <v>115871.31000000004</v>
      </c>
      <c r="K351" s="115">
        <f t="shared" si="319"/>
        <v>248757.12999999922</v>
      </c>
      <c r="L351" s="115">
        <f t="shared" si="320"/>
        <v>-24337.030000000781</v>
      </c>
      <c r="M351" s="115">
        <f t="shared" si="328"/>
        <v>-361.85000000000218</v>
      </c>
      <c r="N351" s="115">
        <f t="shared" si="328"/>
        <v>-13560.51999999996</v>
      </c>
      <c r="O351" s="115">
        <f t="shared" si="328"/>
        <v>-10414.660000000818</v>
      </c>
    </row>
    <row r="352" spans="1:15" hidden="1" x14ac:dyDescent="0.2">
      <c r="A352" s="196">
        <v>15</v>
      </c>
      <c r="B352" s="113" t="s">
        <v>17</v>
      </c>
      <c r="C352" s="114">
        <v>832076</v>
      </c>
      <c r="D352" s="114">
        <f t="shared" si="322"/>
        <v>605219.23000000033</v>
      </c>
      <c r="E352" s="115">
        <v>8232.48</v>
      </c>
      <c r="F352" s="115">
        <v>131602.9800000001</v>
      </c>
      <c r="G352" s="115">
        <v>465383.77000000025</v>
      </c>
      <c r="H352" s="115">
        <f t="shared" si="316"/>
        <v>595525.53999999608</v>
      </c>
      <c r="I352" s="115">
        <f t="shared" si="317"/>
        <v>20585.48000000001</v>
      </c>
      <c r="J352" s="115">
        <f t="shared" si="318"/>
        <v>99036.059999999969</v>
      </c>
      <c r="K352" s="115">
        <f t="shared" si="319"/>
        <v>475903.99999999604</v>
      </c>
      <c r="L352" s="115">
        <f t="shared" si="320"/>
        <v>-9693.6900000043279</v>
      </c>
      <c r="M352" s="115">
        <f t="shared" si="328"/>
        <v>12353.000000000011</v>
      </c>
      <c r="N352" s="115">
        <f t="shared" si="328"/>
        <v>-32566.920000000129</v>
      </c>
      <c r="O352" s="115">
        <f t="shared" si="328"/>
        <v>10520.22999999579</v>
      </c>
    </row>
    <row r="353" spans="1:15" hidden="1" x14ac:dyDescent="0.2">
      <c r="A353" s="196">
        <v>16</v>
      </c>
      <c r="B353" s="113" t="s">
        <v>14</v>
      </c>
      <c r="C353" s="114">
        <v>389548</v>
      </c>
      <c r="D353" s="114">
        <f t="shared" si="322"/>
        <v>167378.22</v>
      </c>
      <c r="E353" s="115">
        <v>13462.999999999998</v>
      </c>
      <c r="F353" s="115">
        <v>20963.47</v>
      </c>
      <c r="G353" s="115">
        <v>132951.75</v>
      </c>
      <c r="H353" s="115">
        <f t="shared" si="316"/>
        <v>153489.41999999894</v>
      </c>
      <c r="I353" s="115">
        <f t="shared" si="317"/>
        <v>13278.99000000002</v>
      </c>
      <c r="J353" s="115">
        <f t="shared" si="318"/>
        <v>19075.50999999998</v>
      </c>
      <c r="K353" s="115">
        <f t="shared" si="319"/>
        <v>121134.91999999892</v>
      </c>
      <c r="L353" s="115">
        <f t="shared" si="320"/>
        <v>-13888.800000001078</v>
      </c>
      <c r="M353" s="115">
        <f t="shared" si="328"/>
        <v>-184.00999999997839</v>
      </c>
      <c r="N353" s="115">
        <f t="shared" si="328"/>
        <v>-1887.960000000021</v>
      </c>
      <c r="O353" s="115">
        <f t="shared" si="328"/>
        <v>-11816.830000001079</v>
      </c>
    </row>
    <row r="354" spans="1:15" ht="22.5" hidden="1" x14ac:dyDescent="0.2">
      <c r="A354" s="199" t="s">
        <v>98</v>
      </c>
      <c r="B354" s="199" t="s">
        <v>99</v>
      </c>
      <c r="C354" s="116">
        <f>SUM(C355:C363)</f>
        <v>1373460</v>
      </c>
      <c r="D354" s="116">
        <f t="shared" si="322"/>
        <v>113594.37</v>
      </c>
      <c r="E354" s="116">
        <f t="shared" ref="E354:G354" si="329">SUM(E355:E363)</f>
        <v>47169.899999999994</v>
      </c>
      <c r="F354" s="116">
        <f t="shared" si="329"/>
        <v>44673.3</v>
      </c>
      <c r="G354" s="116">
        <f t="shared" si="329"/>
        <v>21751.17</v>
      </c>
      <c r="H354" s="116">
        <f t="shared" si="316"/>
        <v>104998.03</v>
      </c>
      <c r="I354" s="116">
        <f t="shared" si="317"/>
        <v>41994.050000000017</v>
      </c>
      <c r="J354" s="116">
        <f t="shared" si="318"/>
        <v>44757.770000000011</v>
      </c>
      <c r="K354" s="116">
        <f t="shared" si="319"/>
        <v>18246.209999999955</v>
      </c>
      <c r="L354" s="116">
        <f t="shared" si="320"/>
        <v>-8178.2900000000191</v>
      </c>
      <c r="M354" s="116">
        <f t="shared" ref="M354:O354" si="330">SUM(M355:M363)</f>
        <v>-4757.7999999999856</v>
      </c>
      <c r="N354" s="116">
        <f t="shared" si="330"/>
        <v>84.470000000012078</v>
      </c>
      <c r="O354" s="116">
        <f t="shared" si="330"/>
        <v>-3504.9600000000455</v>
      </c>
    </row>
    <row r="355" spans="1:15" hidden="1" x14ac:dyDescent="0.2">
      <c r="A355" s="196">
        <v>17</v>
      </c>
      <c r="B355" s="113" t="s">
        <v>12</v>
      </c>
      <c r="C355" s="114">
        <v>82271</v>
      </c>
      <c r="D355" s="114">
        <f t="shared" si="322"/>
        <v>617.91000000000008</v>
      </c>
      <c r="E355" s="115">
        <v>418.05</v>
      </c>
      <c r="F355" s="115">
        <v>199.86</v>
      </c>
      <c r="G355" s="115"/>
      <c r="H355" s="115">
        <f t="shared" si="316"/>
        <v>625.6</v>
      </c>
      <c r="I355" s="115">
        <f t="shared" si="317"/>
        <v>0</v>
      </c>
      <c r="J355" s="115">
        <f t="shared" si="318"/>
        <v>625.6</v>
      </c>
      <c r="K355" s="115">
        <f t="shared" si="319"/>
        <v>0</v>
      </c>
      <c r="L355" s="115">
        <f t="shared" si="320"/>
        <v>425.74</v>
      </c>
      <c r="M355" s="115">
        <f t="shared" ref="M355:O363" si="331">IF(I355&gt;0,I355-E355,0)</f>
        <v>0</v>
      </c>
      <c r="N355" s="115">
        <f t="shared" si="331"/>
        <v>425.74</v>
      </c>
      <c r="O355" s="115">
        <f t="shared" si="331"/>
        <v>0</v>
      </c>
    </row>
    <row r="356" spans="1:15" hidden="1" x14ac:dyDescent="0.2">
      <c r="A356" s="196">
        <v>18</v>
      </c>
      <c r="B356" s="113" t="s">
        <v>6</v>
      </c>
      <c r="C356" s="114">
        <v>151895</v>
      </c>
      <c r="D356" s="114">
        <f t="shared" si="322"/>
        <v>24642.129999999997</v>
      </c>
      <c r="E356" s="115">
        <v>13148.739999999998</v>
      </c>
      <c r="F356" s="115">
        <v>11493.39</v>
      </c>
      <c r="G356" s="115"/>
      <c r="H356" s="115">
        <f t="shared" si="316"/>
        <v>24532.759999999991</v>
      </c>
      <c r="I356" s="115">
        <f t="shared" si="317"/>
        <v>9931.6000000000022</v>
      </c>
      <c r="J356" s="115">
        <f t="shared" si="318"/>
        <v>14601.159999999989</v>
      </c>
      <c r="K356" s="115">
        <f t="shared" si="319"/>
        <v>0</v>
      </c>
      <c r="L356" s="115">
        <f t="shared" si="320"/>
        <v>-109.37000000000626</v>
      </c>
      <c r="M356" s="115">
        <f t="shared" si="331"/>
        <v>-3217.1399999999958</v>
      </c>
      <c r="N356" s="115">
        <f t="shared" si="331"/>
        <v>3107.7699999999895</v>
      </c>
      <c r="O356" s="115">
        <f t="shared" si="331"/>
        <v>0</v>
      </c>
    </row>
    <row r="357" spans="1:15" hidden="1" x14ac:dyDescent="0.2">
      <c r="A357" s="196">
        <v>19</v>
      </c>
      <c r="B357" s="113" t="s">
        <v>13</v>
      </c>
      <c r="C357" s="114">
        <v>165599</v>
      </c>
      <c r="D357" s="114">
        <f t="shared" si="322"/>
        <v>13379.57</v>
      </c>
      <c r="E357" s="115">
        <v>1480.8700000000001</v>
      </c>
      <c r="F357" s="115">
        <v>5366.02</v>
      </c>
      <c r="G357" s="115">
        <v>6532.6799999999994</v>
      </c>
      <c r="H357" s="115">
        <f t="shared" si="316"/>
        <v>11214.999999999993</v>
      </c>
      <c r="I357" s="115">
        <f t="shared" si="317"/>
        <v>1543.4000000000005</v>
      </c>
      <c r="J357" s="115">
        <f t="shared" si="318"/>
        <v>3983.1499999999969</v>
      </c>
      <c r="K357" s="115">
        <f t="shared" si="319"/>
        <v>5688.4499999999953</v>
      </c>
      <c r="L357" s="115">
        <f t="shared" si="320"/>
        <v>-2164.570000000007</v>
      </c>
      <c r="M357" s="115">
        <f t="shared" si="331"/>
        <v>62.530000000000427</v>
      </c>
      <c r="N357" s="115">
        <f t="shared" si="331"/>
        <v>-1382.8700000000035</v>
      </c>
      <c r="O357" s="115">
        <f t="shared" si="331"/>
        <v>-844.23000000000411</v>
      </c>
    </row>
    <row r="358" spans="1:15" hidden="1" x14ac:dyDescent="0.2">
      <c r="A358" s="196">
        <v>20</v>
      </c>
      <c r="B358" s="113" t="s">
        <v>100</v>
      </c>
      <c r="C358" s="114">
        <v>92603</v>
      </c>
      <c r="D358" s="114">
        <f t="shared" si="322"/>
        <v>0</v>
      </c>
      <c r="E358" s="115"/>
      <c r="F358" s="115"/>
      <c r="G358" s="115"/>
      <c r="H358" s="115">
        <f t="shared" si="316"/>
        <v>0</v>
      </c>
      <c r="I358" s="115">
        <f t="shared" si="317"/>
        <v>0</v>
      </c>
      <c r="J358" s="115">
        <f t="shared" si="318"/>
        <v>0</v>
      </c>
      <c r="K358" s="115">
        <f t="shared" si="319"/>
        <v>0</v>
      </c>
      <c r="L358" s="115">
        <f t="shared" si="320"/>
        <v>0</v>
      </c>
      <c r="M358" s="115">
        <f t="shared" si="331"/>
        <v>0</v>
      </c>
      <c r="N358" s="115">
        <f t="shared" si="331"/>
        <v>0</v>
      </c>
      <c r="O358" s="115">
        <f t="shared" si="331"/>
        <v>0</v>
      </c>
    </row>
    <row r="359" spans="1:15" hidden="1" x14ac:dyDescent="0.2">
      <c r="A359" s="196">
        <v>21</v>
      </c>
      <c r="B359" s="113" t="s">
        <v>8</v>
      </c>
      <c r="C359" s="114">
        <v>334740</v>
      </c>
      <c r="D359" s="114">
        <f t="shared" si="322"/>
        <v>23556.240000000002</v>
      </c>
      <c r="E359" s="115">
        <v>9665.5</v>
      </c>
      <c r="F359" s="115">
        <v>4596.17</v>
      </c>
      <c r="G359" s="115">
        <v>9294.5700000000015</v>
      </c>
      <c r="H359" s="115">
        <f t="shared" si="316"/>
        <v>24193.769999999982</v>
      </c>
      <c r="I359" s="115">
        <f t="shared" si="317"/>
        <v>10964.249999999998</v>
      </c>
      <c r="J359" s="115">
        <f t="shared" si="318"/>
        <v>6125.2300000000296</v>
      </c>
      <c r="K359" s="115">
        <f t="shared" si="319"/>
        <v>7104.2899999999554</v>
      </c>
      <c r="L359" s="115">
        <f t="shared" si="320"/>
        <v>637.52999999998156</v>
      </c>
      <c r="M359" s="115">
        <f t="shared" si="331"/>
        <v>1298.7499999999982</v>
      </c>
      <c r="N359" s="115">
        <f t="shared" si="331"/>
        <v>1529.0600000000295</v>
      </c>
      <c r="O359" s="115">
        <f t="shared" si="331"/>
        <v>-2190.2800000000461</v>
      </c>
    </row>
    <row r="360" spans="1:15" hidden="1" x14ac:dyDescent="0.2">
      <c r="A360" s="196">
        <v>22</v>
      </c>
      <c r="B360" s="113" t="s">
        <v>7</v>
      </c>
      <c r="C360" s="114">
        <v>86195</v>
      </c>
      <c r="D360" s="114">
        <f t="shared" si="322"/>
        <v>8844.7199999999993</v>
      </c>
      <c r="E360" s="115"/>
      <c r="F360" s="115">
        <v>6823.21</v>
      </c>
      <c r="G360" s="115">
        <v>2021.51</v>
      </c>
      <c r="H360" s="115">
        <f t="shared" si="316"/>
        <v>5480.07</v>
      </c>
      <c r="I360" s="115">
        <f t="shared" si="317"/>
        <v>0</v>
      </c>
      <c r="J360" s="115">
        <f t="shared" si="318"/>
        <v>2749.03</v>
      </c>
      <c r="K360" s="115">
        <f t="shared" si="319"/>
        <v>2731.04</v>
      </c>
      <c r="L360" s="115">
        <f t="shared" si="320"/>
        <v>-3364.6499999999996</v>
      </c>
      <c r="M360" s="115">
        <f t="shared" si="331"/>
        <v>0</v>
      </c>
      <c r="N360" s="115">
        <f t="shared" si="331"/>
        <v>-4074.18</v>
      </c>
      <c r="O360" s="115">
        <f t="shared" si="331"/>
        <v>709.53</v>
      </c>
    </row>
    <row r="361" spans="1:15" hidden="1" x14ac:dyDescent="0.2">
      <c r="A361" s="196">
        <v>23</v>
      </c>
      <c r="B361" s="113" t="s">
        <v>9</v>
      </c>
      <c r="C361" s="114">
        <v>165320</v>
      </c>
      <c r="D361" s="114">
        <f t="shared" si="322"/>
        <v>8314.25</v>
      </c>
      <c r="E361" s="115">
        <v>3128.77</v>
      </c>
      <c r="F361" s="115">
        <v>3663.06</v>
      </c>
      <c r="G361" s="115">
        <v>1522.4199999999998</v>
      </c>
      <c r="H361" s="115">
        <f t="shared" si="316"/>
        <v>4832.0799999999972</v>
      </c>
      <c r="I361" s="115">
        <f t="shared" si="317"/>
        <v>1446.2499999999995</v>
      </c>
      <c r="J361" s="115">
        <f t="shared" si="318"/>
        <v>3280.3599999999969</v>
      </c>
      <c r="K361" s="115">
        <f t="shared" si="319"/>
        <v>105.47</v>
      </c>
      <c r="L361" s="115">
        <f t="shared" si="320"/>
        <v>-3482.1700000000033</v>
      </c>
      <c r="M361" s="115">
        <f t="shared" si="331"/>
        <v>-1682.5200000000004</v>
      </c>
      <c r="N361" s="115">
        <f t="shared" si="331"/>
        <v>-382.700000000003</v>
      </c>
      <c r="O361" s="115">
        <f t="shared" si="331"/>
        <v>-1416.9499999999998</v>
      </c>
    </row>
    <row r="362" spans="1:15" hidden="1" x14ac:dyDescent="0.2">
      <c r="A362" s="196">
        <v>24</v>
      </c>
      <c r="B362" s="113" t="s">
        <v>11</v>
      </c>
      <c r="C362" s="114">
        <v>157079</v>
      </c>
      <c r="D362" s="114">
        <f t="shared" si="322"/>
        <v>10008.52</v>
      </c>
      <c r="E362" s="115">
        <v>3417.82</v>
      </c>
      <c r="F362" s="115">
        <v>6590.7</v>
      </c>
      <c r="G362" s="115"/>
      <c r="H362" s="115">
        <f t="shared" si="316"/>
        <v>5945.3399999999947</v>
      </c>
      <c r="I362" s="115">
        <f t="shared" si="317"/>
        <v>1546.6599999999994</v>
      </c>
      <c r="J362" s="115">
        <f t="shared" si="318"/>
        <v>4398.6799999999957</v>
      </c>
      <c r="K362" s="115">
        <f t="shared" si="319"/>
        <v>0</v>
      </c>
      <c r="L362" s="115">
        <f t="shared" si="320"/>
        <v>-4063.1800000000048</v>
      </c>
      <c r="M362" s="115">
        <f t="shared" si="331"/>
        <v>-1871.1600000000008</v>
      </c>
      <c r="N362" s="115">
        <f t="shared" si="331"/>
        <v>-2192.0200000000041</v>
      </c>
      <c r="O362" s="115">
        <f t="shared" si="331"/>
        <v>0</v>
      </c>
    </row>
    <row r="363" spans="1:15" hidden="1" x14ac:dyDescent="0.2">
      <c r="A363" s="196">
        <v>25</v>
      </c>
      <c r="B363" s="113" t="s">
        <v>10</v>
      </c>
      <c r="C363" s="114">
        <v>137758</v>
      </c>
      <c r="D363" s="114">
        <f t="shared" si="322"/>
        <v>24231.03</v>
      </c>
      <c r="E363" s="115">
        <v>15910.150000000001</v>
      </c>
      <c r="F363" s="115">
        <v>5940.8899999999994</v>
      </c>
      <c r="G363" s="115">
        <v>2379.9899999999998</v>
      </c>
      <c r="H363" s="115">
        <f t="shared" si="316"/>
        <v>28173.410000000025</v>
      </c>
      <c r="I363" s="115">
        <f t="shared" si="317"/>
        <v>16561.890000000014</v>
      </c>
      <c r="J363" s="115">
        <f t="shared" si="318"/>
        <v>8994.5600000000031</v>
      </c>
      <c r="K363" s="115">
        <f t="shared" si="319"/>
        <v>2616.9600000000046</v>
      </c>
      <c r="L363" s="115">
        <f t="shared" si="320"/>
        <v>3942.380000000021</v>
      </c>
      <c r="M363" s="115">
        <f t="shared" si="331"/>
        <v>651.74000000001251</v>
      </c>
      <c r="N363" s="115">
        <f t="shared" si="331"/>
        <v>3053.6700000000037</v>
      </c>
      <c r="O363" s="115">
        <f t="shared" si="331"/>
        <v>236.9700000000048</v>
      </c>
    </row>
    <row r="364" spans="1:15" hidden="1" x14ac:dyDescent="0.2">
      <c r="A364" s="199" t="s">
        <v>101</v>
      </c>
      <c r="B364" s="199" t="s">
        <v>102</v>
      </c>
      <c r="C364" s="116">
        <f>SUM(C365:C370)</f>
        <v>5144112</v>
      </c>
      <c r="D364" s="116">
        <f t="shared" si="322"/>
        <v>3526197.5700000003</v>
      </c>
      <c r="E364" s="116">
        <f t="shared" ref="E364:G364" si="332">SUM(E365:E370)</f>
        <v>617474.82000000007</v>
      </c>
      <c r="F364" s="116">
        <f t="shared" si="332"/>
        <v>1078255.02</v>
      </c>
      <c r="G364" s="116">
        <f t="shared" si="332"/>
        <v>1830467.73</v>
      </c>
      <c r="H364" s="116">
        <f t="shared" si="316"/>
        <v>3358589.6881083678</v>
      </c>
      <c r="I364" s="116">
        <f t="shared" si="317"/>
        <v>613140.68732128956</v>
      </c>
      <c r="J364" s="116">
        <f t="shared" si="318"/>
        <v>873568.92118055944</v>
      </c>
      <c r="K364" s="116">
        <f t="shared" si="319"/>
        <v>1871880.0796065191</v>
      </c>
      <c r="L364" s="116">
        <f t="shared" si="320"/>
        <v>-167607.88189163207</v>
      </c>
      <c r="M364" s="116">
        <f t="shared" ref="M364:O364" si="333">SUM(M365:M370)</f>
        <v>-4334.1326787105208</v>
      </c>
      <c r="N364" s="116">
        <f t="shared" si="333"/>
        <v>-204686.09881944052</v>
      </c>
      <c r="O364" s="116">
        <f t="shared" si="333"/>
        <v>41412.349606518954</v>
      </c>
    </row>
    <row r="365" spans="1:15" hidden="1" x14ac:dyDescent="0.2">
      <c r="A365" s="196">
        <v>26</v>
      </c>
      <c r="B365" s="113" t="s">
        <v>4</v>
      </c>
      <c r="C365" s="114">
        <v>1112948</v>
      </c>
      <c r="D365" s="114">
        <f t="shared" si="322"/>
        <v>686760.75999999954</v>
      </c>
      <c r="E365" s="115">
        <v>85082.66</v>
      </c>
      <c r="F365" s="115">
        <v>197780.09</v>
      </c>
      <c r="G365" s="115">
        <v>403898.0099999996</v>
      </c>
      <c r="H365" s="115">
        <f t="shared" si="316"/>
        <v>624855.22000000102</v>
      </c>
      <c r="I365" s="115">
        <f t="shared" si="317"/>
        <v>84561.580000000016</v>
      </c>
      <c r="J365" s="115">
        <f t="shared" si="318"/>
        <v>146836.74999999939</v>
      </c>
      <c r="K365" s="115">
        <f t="shared" si="319"/>
        <v>393456.89000000164</v>
      </c>
      <c r="L365" s="115">
        <f t="shared" si="320"/>
        <v>-61905.539999998553</v>
      </c>
      <c r="M365" s="115">
        <f t="shared" ref="M365:O370" si="334">IF(I365&gt;0,I365-E365,0)</f>
        <v>-521.07999999998719</v>
      </c>
      <c r="N365" s="115">
        <f t="shared" si="334"/>
        <v>-50943.340000000608</v>
      </c>
      <c r="O365" s="115">
        <f t="shared" si="334"/>
        <v>-10441.119999997958</v>
      </c>
    </row>
    <row r="366" spans="1:15" hidden="1" x14ac:dyDescent="0.2">
      <c r="A366" s="196">
        <v>27</v>
      </c>
      <c r="B366" s="113" t="s">
        <v>1</v>
      </c>
      <c r="C366" s="114">
        <v>1648997</v>
      </c>
      <c r="D366" s="114">
        <f t="shared" si="322"/>
        <v>1177176.2000000002</v>
      </c>
      <c r="E366" s="115">
        <v>169693.01</v>
      </c>
      <c r="F366" s="115">
        <v>397390.15</v>
      </c>
      <c r="G366" s="115">
        <v>610093.04000000015</v>
      </c>
      <c r="H366" s="115">
        <f t="shared" si="316"/>
        <v>1153098.3181083673</v>
      </c>
      <c r="I366" s="115">
        <f t="shared" si="317"/>
        <v>172596.22732128963</v>
      </c>
      <c r="J366" s="115">
        <f t="shared" si="318"/>
        <v>296159.33118056</v>
      </c>
      <c r="K366" s="115">
        <f t="shared" si="319"/>
        <v>684342.75960651762</v>
      </c>
      <c r="L366" s="115">
        <f t="shared" si="320"/>
        <v>-24077.881891632947</v>
      </c>
      <c r="M366" s="115">
        <f t="shared" si="334"/>
        <v>2903.2173212896159</v>
      </c>
      <c r="N366" s="115">
        <f t="shared" si="334"/>
        <v>-101230.81881944003</v>
      </c>
      <c r="O366" s="115">
        <f t="shared" si="334"/>
        <v>74249.719606517465</v>
      </c>
    </row>
    <row r="367" spans="1:15" hidden="1" x14ac:dyDescent="0.2">
      <c r="A367" s="196">
        <v>28</v>
      </c>
      <c r="B367" s="113" t="s">
        <v>0</v>
      </c>
      <c r="C367" s="114">
        <v>599031</v>
      </c>
      <c r="D367" s="114">
        <f t="shared" si="322"/>
        <v>369056.71999999986</v>
      </c>
      <c r="E367" s="115">
        <v>80227.05</v>
      </c>
      <c r="F367" s="115">
        <v>122353.88999999997</v>
      </c>
      <c r="G367" s="115">
        <v>166475.77999999991</v>
      </c>
      <c r="H367" s="115">
        <f t="shared" si="316"/>
        <v>344920.71999999933</v>
      </c>
      <c r="I367" s="115">
        <f t="shared" ref="I367:I398" si="335">CC121</f>
        <v>74212.699999999924</v>
      </c>
      <c r="J367" s="115">
        <f t="shared" ref="J367:J398" si="336">CH121</f>
        <v>113621.30999999997</v>
      </c>
      <c r="K367" s="115">
        <f t="shared" ref="K367:K398" si="337">CM121</f>
        <v>157086.70999999944</v>
      </c>
      <c r="L367" s="115">
        <f t="shared" si="320"/>
        <v>-24136.000000000553</v>
      </c>
      <c r="M367" s="115">
        <f t="shared" si="334"/>
        <v>-6014.3500000000786</v>
      </c>
      <c r="N367" s="115">
        <f t="shared" si="334"/>
        <v>-8732.5800000000017</v>
      </c>
      <c r="O367" s="115">
        <f t="shared" si="334"/>
        <v>-9389.0700000004726</v>
      </c>
    </row>
    <row r="368" spans="1:15" hidden="1" x14ac:dyDescent="0.2">
      <c r="A368" s="196">
        <v>29</v>
      </c>
      <c r="B368" s="113" t="s">
        <v>2</v>
      </c>
      <c r="C368" s="173">
        <v>806525</v>
      </c>
      <c r="D368" s="173">
        <f t="shared" si="322"/>
        <v>630307.07000000007</v>
      </c>
      <c r="E368" s="174">
        <v>125739.53000000001</v>
      </c>
      <c r="F368" s="174">
        <v>171448.44</v>
      </c>
      <c r="G368" s="174">
        <v>333119.09999999998</v>
      </c>
      <c r="H368" s="174">
        <f t="shared" si="316"/>
        <v>622151.54000000039</v>
      </c>
      <c r="I368" s="174">
        <f t="shared" si="335"/>
        <v>121952.77000000002</v>
      </c>
      <c r="J368" s="174">
        <f t="shared" si="336"/>
        <v>165651.14000000013</v>
      </c>
      <c r="K368" s="174">
        <f t="shared" si="337"/>
        <v>334547.63000000024</v>
      </c>
      <c r="L368" s="174">
        <f t="shared" si="320"/>
        <v>-8155.5299999996059</v>
      </c>
      <c r="M368" s="115">
        <f t="shared" si="334"/>
        <v>-3786.7599999999948</v>
      </c>
      <c r="N368" s="115">
        <f t="shared" si="334"/>
        <v>-5797.2999999998719</v>
      </c>
      <c r="O368" s="115">
        <f t="shared" si="334"/>
        <v>1428.5300000002608</v>
      </c>
    </row>
    <row r="369" spans="1:15" hidden="1" x14ac:dyDescent="0.2">
      <c r="A369" s="196">
        <v>30</v>
      </c>
      <c r="B369" s="113" t="s">
        <v>3</v>
      </c>
      <c r="C369" s="173">
        <v>473982</v>
      </c>
      <c r="D369" s="173">
        <f t="shared" si="322"/>
        <v>323410.34999999998</v>
      </c>
      <c r="E369" s="174">
        <v>68664.400000000009</v>
      </c>
      <c r="F369" s="174">
        <v>99230.829999999987</v>
      </c>
      <c r="G369" s="174">
        <v>155515.12</v>
      </c>
      <c r="H369" s="174">
        <f t="shared" si="316"/>
        <v>295435.49999999977</v>
      </c>
      <c r="I369" s="174">
        <f t="shared" si="335"/>
        <v>68894.290000000023</v>
      </c>
      <c r="J369" s="174">
        <f t="shared" si="336"/>
        <v>73304.020000000033</v>
      </c>
      <c r="K369" s="174">
        <f t="shared" si="337"/>
        <v>153237.18999999971</v>
      </c>
      <c r="L369" s="174">
        <f t="shared" si="320"/>
        <v>-27974.850000000224</v>
      </c>
      <c r="M369" s="115">
        <f t="shared" si="334"/>
        <v>229.89000000001397</v>
      </c>
      <c r="N369" s="115">
        <f t="shared" si="334"/>
        <v>-25926.809999999954</v>
      </c>
      <c r="O369" s="115">
        <f t="shared" si="334"/>
        <v>-2277.9300000002841</v>
      </c>
    </row>
    <row r="370" spans="1:15" hidden="1" x14ac:dyDescent="0.2">
      <c r="A370" s="196">
        <v>31</v>
      </c>
      <c r="B370" s="113" t="s">
        <v>5</v>
      </c>
      <c r="C370" s="173">
        <v>502629</v>
      </c>
      <c r="D370" s="173">
        <f t="shared" si="322"/>
        <v>339486.47000000009</v>
      </c>
      <c r="E370" s="174">
        <v>88068.17</v>
      </c>
      <c r="F370" s="174">
        <v>90051.62000000001</v>
      </c>
      <c r="G370" s="174">
        <v>161366.68000000011</v>
      </c>
      <c r="H370" s="174">
        <f t="shared" si="316"/>
        <v>318128.3899999999</v>
      </c>
      <c r="I370" s="174">
        <f t="shared" si="335"/>
        <v>90923.119999999908</v>
      </c>
      <c r="J370" s="174">
        <f t="shared" si="336"/>
        <v>77996.369999999966</v>
      </c>
      <c r="K370" s="174">
        <f t="shared" si="337"/>
        <v>149208.90000000005</v>
      </c>
      <c r="L370" s="174">
        <f t="shared" si="320"/>
        <v>-21358.080000000191</v>
      </c>
      <c r="M370" s="115">
        <f t="shared" si="334"/>
        <v>2854.9499999999098</v>
      </c>
      <c r="N370" s="115">
        <f t="shared" si="334"/>
        <v>-12055.250000000044</v>
      </c>
      <c r="O370" s="115">
        <f t="shared" si="334"/>
        <v>-12157.780000000057</v>
      </c>
    </row>
    <row r="371" spans="1:15" hidden="1" x14ac:dyDescent="0.2">
      <c r="A371" s="199" t="s">
        <v>103</v>
      </c>
      <c r="B371" s="199" t="s">
        <v>104</v>
      </c>
      <c r="C371" s="116">
        <f>SUM(C372:C379)</f>
        <v>4439678</v>
      </c>
      <c r="D371" s="116">
        <f t="shared" si="322"/>
        <v>2603171.42</v>
      </c>
      <c r="E371" s="116">
        <f t="shared" ref="E371:G371" si="338">SUM(E372:E379)</f>
        <v>291878.93</v>
      </c>
      <c r="F371" s="116">
        <f t="shared" si="338"/>
        <v>1254474.9500000002</v>
      </c>
      <c r="G371" s="116">
        <f t="shared" si="338"/>
        <v>1056817.5399999998</v>
      </c>
      <c r="H371" s="116">
        <f t="shared" si="316"/>
        <v>2551645.12</v>
      </c>
      <c r="I371" s="116">
        <f t="shared" si="335"/>
        <v>332088.81999999995</v>
      </c>
      <c r="J371" s="116">
        <f t="shared" si="336"/>
        <v>984124.01999999979</v>
      </c>
      <c r="K371" s="116">
        <f t="shared" si="337"/>
        <v>1235432.28</v>
      </c>
      <c r="L371" s="116">
        <f t="shared" si="320"/>
        <v>-51526.300000000076</v>
      </c>
      <c r="M371" s="116">
        <f t="shared" ref="M371:O371" si="339">SUM(M372:M379)</f>
        <v>40209.890000000043</v>
      </c>
      <c r="N371" s="116">
        <f t="shared" si="339"/>
        <v>-270350.93000000028</v>
      </c>
      <c r="O371" s="116">
        <f t="shared" si="339"/>
        <v>178614.74000000017</v>
      </c>
    </row>
    <row r="372" spans="1:15" hidden="1" x14ac:dyDescent="0.2">
      <c r="A372" s="196">
        <v>32</v>
      </c>
      <c r="B372" s="113" t="s">
        <v>32</v>
      </c>
      <c r="C372" s="114">
        <v>128543</v>
      </c>
      <c r="D372" s="114">
        <f t="shared" si="322"/>
        <v>63800.25</v>
      </c>
      <c r="E372" s="115">
        <v>38508.68</v>
      </c>
      <c r="F372" s="115">
        <v>10356.609999999999</v>
      </c>
      <c r="G372" s="115">
        <v>14934.960000000001</v>
      </c>
      <c r="H372" s="115">
        <f t="shared" si="316"/>
        <v>57380.249999999993</v>
      </c>
      <c r="I372" s="115">
        <f t="shared" si="335"/>
        <v>31081.339999999997</v>
      </c>
      <c r="J372" s="115">
        <f t="shared" si="336"/>
        <v>9378.5899999999983</v>
      </c>
      <c r="K372" s="115">
        <f t="shared" si="337"/>
        <v>16920.32</v>
      </c>
      <c r="L372" s="115">
        <f t="shared" si="320"/>
        <v>-6420.0000000000055</v>
      </c>
      <c r="M372" s="115">
        <f t="shared" ref="M372:O379" si="340">IF(I372&gt;0,I372-E372,0)</f>
        <v>-7427.3400000000038</v>
      </c>
      <c r="N372" s="115">
        <f t="shared" si="340"/>
        <v>-978.02000000000044</v>
      </c>
      <c r="O372" s="115">
        <f t="shared" si="340"/>
        <v>1985.3599999999988</v>
      </c>
    </row>
    <row r="373" spans="1:15" hidden="1" x14ac:dyDescent="0.2">
      <c r="A373" s="196">
        <v>33</v>
      </c>
      <c r="B373" s="113" t="s">
        <v>33</v>
      </c>
      <c r="C373" s="114">
        <v>1043837</v>
      </c>
      <c r="D373" s="114">
        <f t="shared" si="322"/>
        <v>781567.0900000002</v>
      </c>
      <c r="E373" s="115">
        <v>103810.2</v>
      </c>
      <c r="F373" s="115">
        <v>434865.93000000011</v>
      </c>
      <c r="G373" s="115">
        <v>242890.96000000008</v>
      </c>
      <c r="H373" s="115">
        <f t="shared" si="316"/>
        <v>744090.50999999954</v>
      </c>
      <c r="I373" s="115">
        <f t="shared" si="335"/>
        <v>135064.99</v>
      </c>
      <c r="J373" s="115">
        <f t="shared" si="336"/>
        <v>261771.71999999974</v>
      </c>
      <c r="K373" s="115">
        <f t="shared" si="337"/>
        <v>347253.79999999981</v>
      </c>
      <c r="L373" s="115">
        <f t="shared" si="320"/>
        <v>-37476.580000000657</v>
      </c>
      <c r="M373" s="115">
        <f t="shared" si="340"/>
        <v>31254.789999999994</v>
      </c>
      <c r="N373" s="115">
        <f t="shared" si="340"/>
        <v>-173094.21000000037</v>
      </c>
      <c r="O373" s="115">
        <f t="shared" si="340"/>
        <v>104362.83999999973</v>
      </c>
    </row>
    <row r="374" spans="1:15" hidden="1" x14ac:dyDescent="0.2">
      <c r="A374" s="196">
        <v>34</v>
      </c>
      <c r="B374" s="113" t="s">
        <v>34</v>
      </c>
      <c r="C374" s="114">
        <v>515250</v>
      </c>
      <c r="D374" s="114">
        <f t="shared" si="322"/>
        <v>294448.05999999994</v>
      </c>
      <c r="E374" s="115"/>
      <c r="F374" s="115">
        <v>131578.90999999997</v>
      </c>
      <c r="G374" s="115">
        <v>162869.14999999997</v>
      </c>
      <c r="H374" s="115">
        <f t="shared" si="316"/>
        <v>285149.35999999975</v>
      </c>
      <c r="I374" s="115">
        <f t="shared" si="335"/>
        <v>19682.42000000002</v>
      </c>
      <c r="J374" s="115">
        <f t="shared" si="336"/>
        <v>96303.919999999955</v>
      </c>
      <c r="K374" s="115">
        <f t="shared" si="337"/>
        <v>169163.01999999979</v>
      </c>
      <c r="L374" s="115">
        <f t="shared" si="320"/>
        <v>-9298.700000000179</v>
      </c>
      <c r="M374" s="115">
        <f t="shared" si="340"/>
        <v>19682.42000000002</v>
      </c>
      <c r="N374" s="115">
        <f t="shared" si="340"/>
        <v>-35274.99000000002</v>
      </c>
      <c r="O374" s="115">
        <f t="shared" si="340"/>
        <v>6293.8699999998207</v>
      </c>
    </row>
    <row r="375" spans="1:15" hidden="1" x14ac:dyDescent="0.2">
      <c r="A375" s="196">
        <v>35</v>
      </c>
      <c r="B375" s="113" t="s">
        <v>38</v>
      </c>
      <c r="C375" s="114">
        <v>607133</v>
      </c>
      <c r="D375" s="114">
        <f t="shared" si="322"/>
        <v>365769.08999999997</v>
      </c>
      <c r="E375" s="115">
        <v>33504.089999999997</v>
      </c>
      <c r="F375" s="115">
        <v>182883.78</v>
      </c>
      <c r="G375" s="115">
        <v>149381.22</v>
      </c>
      <c r="H375" s="115">
        <f t="shared" si="316"/>
        <v>380362.83000000019</v>
      </c>
      <c r="I375" s="115">
        <f t="shared" si="335"/>
        <v>32843.840000000004</v>
      </c>
      <c r="J375" s="115">
        <f t="shared" si="336"/>
        <v>155293.98999999996</v>
      </c>
      <c r="K375" s="115">
        <f t="shared" si="337"/>
        <v>192225.0000000002</v>
      </c>
      <c r="L375" s="115">
        <f t="shared" si="320"/>
        <v>14593.740000000173</v>
      </c>
      <c r="M375" s="115">
        <f t="shared" si="340"/>
        <v>-660.24999999999272</v>
      </c>
      <c r="N375" s="115">
        <f t="shared" si="340"/>
        <v>-27589.790000000037</v>
      </c>
      <c r="O375" s="115">
        <f t="shared" si="340"/>
        <v>42843.780000000203</v>
      </c>
    </row>
    <row r="376" spans="1:15" hidden="1" x14ac:dyDescent="0.2">
      <c r="A376" s="196">
        <v>36</v>
      </c>
      <c r="B376" s="113" t="s">
        <v>35</v>
      </c>
      <c r="C376" s="114">
        <v>506057</v>
      </c>
      <c r="D376" s="114">
        <f t="shared" si="322"/>
        <v>266510.56999999989</v>
      </c>
      <c r="E376" s="115">
        <v>19967.45</v>
      </c>
      <c r="F376" s="115">
        <v>99991.78</v>
      </c>
      <c r="G376" s="115">
        <v>146551.33999999991</v>
      </c>
      <c r="H376" s="115">
        <f t="shared" si="316"/>
        <v>275266.87000000011</v>
      </c>
      <c r="I376" s="115">
        <f t="shared" si="335"/>
        <v>19435.660000000011</v>
      </c>
      <c r="J376" s="115">
        <f t="shared" si="336"/>
        <v>100000.26000000001</v>
      </c>
      <c r="K376" s="115">
        <f t="shared" si="337"/>
        <v>155830.9500000001</v>
      </c>
      <c r="L376" s="115">
        <f t="shared" si="320"/>
        <v>8756.3000000002103</v>
      </c>
      <c r="M376" s="115">
        <f t="shared" si="340"/>
        <v>-531.78999999998996</v>
      </c>
      <c r="N376" s="115">
        <f t="shared" si="340"/>
        <v>8.4800000000104774</v>
      </c>
      <c r="O376" s="115">
        <f t="shared" si="340"/>
        <v>9279.6100000001898</v>
      </c>
    </row>
    <row r="377" spans="1:15" hidden="1" x14ac:dyDescent="0.2">
      <c r="A377" s="196">
        <v>37</v>
      </c>
      <c r="B377" s="113" t="s">
        <v>37</v>
      </c>
      <c r="C377" s="114">
        <v>521765</v>
      </c>
      <c r="D377" s="114">
        <f t="shared" si="322"/>
        <v>276817.25</v>
      </c>
      <c r="E377" s="115">
        <v>19386.64</v>
      </c>
      <c r="F377" s="115">
        <v>136095.33000000002</v>
      </c>
      <c r="G377" s="115">
        <v>121335.27999999997</v>
      </c>
      <c r="H377" s="115">
        <f t="shared" si="316"/>
        <v>267908.22000000009</v>
      </c>
      <c r="I377" s="115">
        <f t="shared" si="335"/>
        <v>19389.829999999994</v>
      </c>
      <c r="J377" s="115">
        <f t="shared" si="336"/>
        <v>115961.14999999998</v>
      </c>
      <c r="K377" s="115">
        <f t="shared" si="337"/>
        <v>132557.24000000011</v>
      </c>
      <c r="L377" s="115">
        <f t="shared" si="320"/>
        <v>-8909.0299999999042</v>
      </c>
      <c r="M377" s="115">
        <f t="shared" si="340"/>
        <v>3.1899999999950523</v>
      </c>
      <c r="N377" s="115">
        <f t="shared" si="340"/>
        <v>-20134.180000000037</v>
      </c>
      <c r="O377" s="115">
        <f t="shared" si="340"/>
        <v>11221.960000000137</v>
      </c>
    </row>
    <row r="378" spans="1:15" hidden="1" x14ac:dyDescent="0.2">
      <c r="A378" s="196">
        <v>38</v>
      </c>
      <c r="B378" s="113" t="s">
        <v>36</v>
      </c>
      <c r="C378" s="114">
        <v>335800</v>
      </c>
      <c r="D378" s="114">
        <f t="shared" si="322"/>
        <v>199441.75999999989</v>
      </c>
      <c r="E378" s="115">
        <v>44936.479999999996</v>
      </c>
      <c r="F378" s="115">
        <v>110936.65999999987</v>
      </c>
      <c r="G378" s="115">
        <v>43568.620000000017</v>
      </c>
      <c r="H378" s="115">
        <f t="shared" si="316"/>
        <v>187421.52999999997</v>
      </c>
      <c r="I378" s="115">
        <f t="shared" si="335"/>
        <v>41811.57</v>
      </c>
      <c r="J378" s="115">
        <f t="shared" si="336"/>
        <v>118924.95999999998</v>
      </c>
      <c r="K378" s="115">
        <f t="shared" si="337"/>
        <v>26685.000000000015</v>
      </c>
      <c r="L378" s="115">
        <f t="shared" si="320"/>
        <v>-12020.229999999894</v>
      </c>
      <c r="M378" s="115">
        <f t="shared" si="340"/>
        <v>-3124.9099999999962</v>
      </c>
      <c r="N378" s="115">
        <f t="shared" si="340"/>
        <v>7988.3000000001048</v>
      </c>
      <c r="O378" s="115">
        <f t="shared" si="340"/>
        <v>-16883.620000000003</v>
      </c>
    </row>
    <row r="379" spans="1:15" hidden="1" x14ac:dyDescent="0.2">
      <c r="A379" s="196">
        <v>39</v>
      </c>
      <c r="B379" s="113" t="s">
        <v>31</v>
      </c>
      <c r="C379" s="114">
        <v>781293</v>
      </c>
      <c r="D379" s="114">
        <f t="shared" si="322"/>
        <v>354817.35</v>
      </c>
      <c r="E379" s="115">
        <v>31765.389999999996</v>
      </c>
      <c r="F379" s="115">
        <v>147765.95000000007</v>
      </c>
      <c r="G379" s="115">
        <v>175286.00999999995</v>
      </c>
      <c r="H379" s="115">
        <f t="shared" si="316"/>
        <v>354065.55000000016</v>
      </c>
      <c r="I379" s="115">
        <f t="shared" si="335"/>
        <v>32779.170000000006</v>
      </c>
      <c r="J379" s="115">
        <f t="shared" si="336"/>
        <v>126489.43000000008</v>
      </c>
      <c r="K379" s="115">
        <f t="shared" si="337"/>
        <v>194796.95000000004</v>
      </c>
      <c r="L379" s="115">
        <f t="shared" si="320"/>
        <v>-751.79999999989013</v>
      </c>
      <c r="M379" s="115">
        <f t="shared" si="340"/>
        <v>1013.7800000000097</v>
      </c>
      <c r="N379" s="115">
        <f t="shared" si="340"/>
        <v>-21276.51999999999</v>
      </c>
      <c r="O379" s="115">
        <f t="shared" si="340"/>
        <v>19510.94000000009</v>
      </c>
    </row>
    <row r="380" spans="1:15" hidden="1" x14ac:dyDescent="0.2">
      <c r="A380" s="199" t="s">
        <v>105</v>
      </c>
      <c r="B380" s="199" t="s">
        <v>106</v>
      </c>
      <c r="C380" s="116">
        <f>SUM(C381:C385)</f>
        <v>5464377</v>
      </c>
      <c r="D380" s="116">
        <f t="shared" si="322"/>
        <v>3295018.63</v>
      </c>
      <c r="E380" s="116">
        <f t="shared" ref="E380:G380" si="341">SUM(E381:E385)</f>
        <v>490441.64000000019</v>
      </c>
      <c r="F380" s="116">
        <f t="shared" si="341"/>
        <v>630775.51</v>
      </c>
      <c r="G380" s="116">
        <f t="shared" si="341"/>
        <v>2173801.48</v>
      </c>
      <c r="H380" s="116">
        <f t="shared" si="316"/>
        <v>2827998.3500000029</v>
      </c>
      <c r="I380" s="116">
        <f t="shared" si="335"/>
        <v>510294.56000000279</v>
      </c>
      <c r="J380" s="116">
        <f t="shared" si="336"/>
        <v>544307.26000000013</v>
      </c>
      <c r="K380" s="116">
        <f t="shared" si="337"/>
        <v>1773396.53</v>
      </c>
      <c r="L380" s="116">
        <f t="shared" si="320"/>
        <v>-467020.27999999723</v>
      </c>
      <c r="M380" s="116">
        <f t="shared" ref="M380:O380" si="342">SUM(M381:M385)</f>
        <v>19852.920000002632</v>
      </c>
      <c r="N380" s="116">
        <f t="shared" si="342"/>
        <v>-86468.249999999884</v>
      </c>
      <c r="O380" s="116">
        <f t="shared" si="342"/>
        <v>-400404.94999999995</v>
      </c>
    </row>
    <row r="381" spans="1:15" hidden="1" x14ac:dyDescent="0.2">
      <c r="A381" s="196">
        <v>40</v>
      </c>
      <c r="B381" s="113" t="s">
        <v>107</v>
      </c>
      <c r="C381" s="114">
        <v>968960</v>
      </c>
      <c r="D381" s="114">
        <f t="shared" si="322"/>
        <v>749032.79000000015</v>
      </c>
      <c r="E381" s="115">
        <v>93176.330000000016</v>
      </c>
      <c r="F381" s="115">
        <v>184433.7000000001</v>
      </c>
      <c r="G381" s="115">
        <v>471422.76</v>
      </c>
      <c r="H381" s="115">
        <f t="shared" si="316"/>
        <v>680726.31000000029</v>
      </c>
      <c r="I381" s="115">
        <f t="shared" si="335"/>
        <v>95216.380000000368</v>
      </c>
      <c r="J381" s="115">
        <f t="shared" si="336"/>
        <v>160523.08999999988</v>
      </c>
      <c r="K381" s="115">
        <f t="shared" si="337"/>
        <v>424986.83999999997</v>
      </c>
      <c r="L381" s="115">
        <f t="shared" si="320"/>
        <v>-68306.479999999909</v>
      </c>
      <c r="M381" s="115">
        <f t="shared" ref="M381:O392" si="343">IF(I381&gt;0,I381-E381,0)</f>
        <v>2040.0500000003522</v>
      </c>
      <c r="N381" s="115">
        <f t="shared" si="343"/>
        <v>-23910.610000000219</v>
      </c>
      <c r="O381" s="115">
        <f t="shared" si="343"/>
        <v>-46435.920000000042</v>
      </c>
    </row>
    <row r="382" spans="1:15" hidden="1" x14ac:dyDescent="0.2">
      <c r="A382" s="196">
        <v>41</v>
      </c>
      <c r="B382" s="113" t="s">
        <v>29</v>
      </c>
      <c r="C382" s="114">
        <v>1553692</v>
      </c>
      <c r="D382" s="114">
        <f t="shared" si="322"/>
        <v>859526.18999999983</v>
      </c>
      <c r="E382" s="115">
        <v>54418.680000000008</v>
      </c>
      <c r="F382" s="115">
        <v>148123.32999999999</v>
      </c>
      <c r="G382" s="115">
        <v>656984.17999999982</v>
      </c>
      <c r="H382" s="115">
        <f t="shared" si="316"/>
        <v>737575.99000000232</v>
      </c>
      <c r="I382" s="115">
        <f t="shared" si="335"/>
        <v>60751.549999999967</v>
      </c>
      <c r="J382" s="115">
        <f t="shared" si="336"/>
        <v>125633.10000000015</v>
      </c>
      <c r="K382" s="115">
        <f t="shared" si="337"/>
        <v>551191.34000000218</v>
      </c>
      <c r="L382" s="115">
        <f t="shared" si="320"/>
        <v>-121950.19999999751</v>
      </c>
      <c r="M382" s="115">
        <f t="shared" si="343"/>
        <v>6332.869999999959</v>
      </c>
      <c r="N382" s="115">
        <f t="shared" si="343"/>
        <v>-22490.229999999836</v>
      </c>
      <c r="O382" s="115">
        <f t="shared" si="343"/>
        <v>-105792.83999999764</v>
      </c>
    </row>
    <row r="383" spans="1:15" hidden="1" x14ac:dyDescent="0.2">
      <c r="A383" s="196">
        <v>42</v>
      </c>
      <c r="B383" s="113" t="s">
        <v>30</v>
      </c>
      <c r="C383" s="114">
        <v>977354</v>
      </c>
      <c r="D383" s="114">
        <f t="shared" si="322"/>
        <v>611043.15999999992</v>
      </c>
      <c r="E383" s="115">
        <v>83634.119999999981</v>
      </c>
      <c r="F383" s="115">
        <v>175982.35999999987</v>
      </c>
      <c r="G383" s="115">
        <v>351426.68000000011</v>
      </c>
      <c r="H383" s="115">
        <f t="shared" si="316"/>
        <v>550139.00999999978</v>
      </c>
      <c r="I383" s="115">
        <f t="shared" si="335"/>
        <v>84778.020000000033</v>
      </c>
      <c r="J383" s="115">
        <f t="shared" si="336"/>
        <v>143040.09999999998</v>
      </c>
      <c r="K383" s="115">
        <f t="shared" si="337"/>
        <v>322320.88999999984</v>
      </c>
      <c r="L383" s="115">
        <f t="shared" si="320"/>
        <v>-60904.150000000111</v>
      </c>
      <c r="M383" s="115">
        <f t="shared" si="343"/>
        <v>1143.9000000000524</v>
      </c>
      <c r="N383" s="115">
        <f t="shared" si="343"/>
        <v>-32942.259999999893</v>
      </c>
      <c r="O383" s="115">
        <f t="shared" si="343"/>
        <v>-29105.79000000027</v>
      </c>
    </row>
    <row r="384" spans="1:15" hidden="1" x14ac:dyDescent="0.2">
      <c r="A384" s="196">
        <v>43</v>
      </c>
      <c r="B384" s="113" t="s">
        <v>108</v>
      </c>
      <c r="C384" s="114">
        <v>1312810</v>
      </c>
      <c r="D384" s="114">
        <f t="shared" si="322"/>
        <v>674214.14000000025</v>
      </c>
      <c r="E384" s="115">
        <v>223888.62000000017</v>
      </c>
      <c r="F384" s="115">
        <v>80881.390000000014</v>
      </c>
      <c r="G384" s="115">
        <v>369444.13000000006</v>
      </c>
      <c r="H384" s="115">
        <f t="shared" si="316"/>
        <v>601394.53000000119</v>
      </c>
      <c r="I384" s="115">
        <f t="shared" si="335"/>
        <v>229832.75000000256</v>
      </c>
      <c r="J384" s="115">
        <f t="shared" si="336"/>
        <v>72694.020000000193</v>
      </c>
      <c r="K384" s="115">
        <f t="shared" si="337"/>
        <v>298867.7599999985</v>
      </c>
      <c r="L384" s="115">
        <f t="shared" si="320"/>
        <v>-72819.609999998996</v>
      </c>
      <c r="M384" s="115">
        <f t="shared" si="343"/>
        <v>5944.1300000023912</v>
      </c>
      <c r="N384" s="115">
        <f t="shared" si="343"/>
        <v>-8187.3699999998207</v>
      </c>
      <c r="O384" s="115">
        <f t="shared" si="343"/>
        <v>-70576.370000001567</v>
      </c>
    </row>
    <row r="385" spans="1:15" hidden="1" x14ac:dyDescent="0.2">
      <c r="A385" s="196">
        <v>44</v>
      </c>
      <c r="B385" s="113" t="s">
        <v>109</v>
      </c>
      <c r="C385" s="114">
        <v>651561</v>
      </c>
      <c r="D385" s="114">
        <f t="shared" si="322"/>
        <v>401202.34999999992</v>
      </c>
      <c r="E385" s="115">
        <v>35323.89</v>
      </c>
      <c r="F385" s="115">
        <v>41354.730000000003</v>
      </c>
      <c r="G385" s="115">
        <v>324523.72999999992</v>
      </c>
      <c r="H385" s="115">
        <f t="shared" si="316"/>
        <v>258162.50999999925</v>
      </c>
      <c r="I385" s="115">
        <f t="shared" si="335"/>
        <v>39715.859999999877</v>
      </c>
      <c r="J385" s="115">
        <f t="shared" si="336"/>
        <v>42416.949999999895</v>
      </c>
      <c r="K385" s="115">
        <f t="shared" si="337"/>
        <v>176029.69999999949</v>
      </c>
      <c r="L385" s="115">
        <f t="shared" si="320"/>
        <v>-143039.84000000067</v>
      </c>
      <c r="M385" s="115">
        <f t="shared" si="343"/>
        <v>4391.9699999998775</v>
      </c>
      <c r="N385" s="115">
        <f t="shared" si="343"/>
        <v>1062.219999999892</v>
      </c>
      <c r="O385" s="115">
        <f t="shared" si="343"/>
        <v>-148494.03000000044</v>
      </c>
    </row>
    <row r="386" spans="1:15" hidden="1" x14ac:dyDescent="0.2">
      <c r="A386" s="199" t="s">
        <v>110</v>
      </c>
      <c r="B386" s="199" t="s">
        <v>111</v>
      </c>
      <c r="C386" s="116">
        <f>SUM(C387:C392)</f>
        <v>2359706</v>
      </c>
      <c r="D386" s="116">
        <f t="shared" si="322"/>
        <v>527129.68000000017</v>
      </c>
      <c r="E386" s="116">
        <f t="shared" ref="E386:G386" si="344">SUM(E387:E392)</f>
        <v>172934.72000000003</v>
      </c>
      <c r="F386" s="116">
        <f t="shared" si="344"/>
        <v>180024.5800000001</v>
      </c>
      <c r="G386" s="116">
        <f t="shared" si="344"/>
        <v>174170.38</v>
      </c>
      <c r="H386" s="116">
        <f t="shared" si="316"/>
        <v>492191.58999999985</v>
      </c>
      <c r="I386" s="116">
        <f t="shared" si="335"/>
        <v>194520.63999999998</v>
      </c>
      <c r="J386" s="116">
        <f t="shared" si="336"/>
        <v>146684.78999999998</v>
      </c>
      <c r="K386" s="116">
        <f t="shared" si="337"/>
        <v>150986.15999999995</v>
      </c>
      <c r="L386" s="116">
        <f t="shared" si="320"/>
        <v>-34938.090000000229</v>
      </c>
      <c r="M386" s="115">
        <f t="shared" si="343"/>
        <v>21585.919999999955</v>
      </c>
      <c r="N386" s="115">
        <f t="shared" si="343"/>
        <v>-33339.790000000125</v>
      </c>
      <c r="O386" s="115">
        <f t="shared" si="343"/>
        <v>-23184.220000000059</v>
      </c>
    </row>
    <row r="387" spans="1:15" hidden="1" x14ac:dyDescent="0.2">
      <c r="A387" s="196">
        <v>45</v>
      </c>
      <c r="B387" s="113" t="s">
        <v>40</v>
      </c>
      <c r="C387" s="114">
        <v>590724</v>
      </c>
      <c r="D387" s="114">
        <f t="shared" si="322"/>
        <v>188515.50000000015</v>
      </c>
      <c r="E387" s="115">
        <v>94140.820000000022</v>
      </c>
      <c r="F387" s="115">
        <v>53072.86000000011</v>
      </c>
      <c r="G387" s="115">
        <v>41301.82</v>
      </c>
      <c r="H387" s="115">
        <f t="shared" si="316"/>
        <v>179915.02999999991</v>
      </c>
      <c r="I387" s="115">
        <f t="shared" si="335"/>
        <v>114075.23999999998</v>
      </c>
      <c r="J387" s="115">
        <f t="shared" si="336"/>
        <v>35949.72</v>
      </c>
      <c r="K387" s="115">
        <f t="shared" si="337"/>
        <v>29890.069999999963</v>
      </c>
      <c r="L387" s="115">
        <f t="shared" si="320"/>
        <v>-8600.4700000001903</v>
      </c>
      <c r="M387" s="115">
        <f t="shared" si="343"/>
        <v>19934.419999999955</v>
      </c>
      <c r="N387" s="115">
        <f t="shared" si="343"/>
        <v>-17123.140000000109</v>
      </c>
      <c r="O387" s="115">
        <f t="shared" si="343"/>
        <v>-11411.750000000036</v>
      </c>
    </row>
    <row r="388" spans="1:15" hidden="1" x14ac:dyDescent="0.2">
      <c r="A388" s="196">
        <v>46</v>
      </c>
      <c r="B388" s="113" t="s">
        <v>112</v>
      </c>
      <c r="C388" s="114">
        <v>198864</v>
      </c>
      <c r="D388" s="114">
        <f t="shared" si="322"/>
        <v>42842</v>
      </c>
      <c r="E388" s="115">
        <v>16836</v>
      </c>
      <c r="F388" s="115">
        <v>13129</v>
      </c>
      <c r="G388" s="115">
        <v>12877</v>
      </c>
      <c r="H388" s="115">
        <f t="shared" si="316"/>
        <v>30653.990000000034</v>
      </c>
      <c r="I388" s="115">
        <f t="shared" si="335"/>
        <v>16271.220000000012</v>
      </c>
      <c r="J388" s="115">
        <f t="shared" si="336"/>
        <v>9914.0800000000181</v>
      </c>
      <c r="K388" s="115">
        <f t="shared" si="337"/>
        <v>4468.6900000000032</v>
      </c>
      <c r="L388" s="115">
        <f t="shared" si="320"/>
        <v>-12188.009999999967</v>
      </c>
      <c r="M388" s="115">
        <f t="shared" si="343"/>
        <v>-564.77999999998792</v>
      </c>
      <c r="N388" s="115">
        <f t="shared" si="343"/>
        <v>-3214.9199999999819</v>
      </c>
      <c r="O388" s="115">
        <f t="shared" si="343"/>
        <v>-8408.3099999999977</v>
      </c>
    </row>
    <row r="389" spans="1:15" hidden="1" x14ac:dyDescent="0.2">
      <c r="A389" s="196">
        <v>47</v>
      </c>
      <c r="B389" s="113" t="s">
        <v>41</v>
      </c>
      <c r="C389" s="114">
        <v>209554</v>
      </c>
      <c r="D389" s="114">
        <f t="shared" si="322"/>
        <v>38746.660000000003</v>
      </c>
      <c r="E389" s="115"/>
      <c r="F389" s="115">
        <v>38746.660000000003</v>
      </c>
      <c r="G389" s="115"/>
      <c r="H389" s="115">
        <f t="shared" si="316"/>
        <v>35660.099999999933</v>
      </c>
      <c r="I389" s="115">
        <f t="shared" si="335"/>
        <v>29.92</v>
      </c>
      <c r="J389" s="115">
        <f t="shared" si="336"/>
        <v>35087.259999999937</v>
      </c>
      <c r="K389" s="115">
        <f t="shared" si="337"/>
        <v>542.91999999999996</v>
      </c>
      <c r="L389" s="115">
        <f t="shared" si="320"/>
        <v>-3086.5600000000668</v>
      </c>
      <c r="M389" s="115">
        <f t="shared" si="343"/>
        <v>29.92</v>
      </c>
      <c r="N389" s="115">
        <f t="shared" si="343"/>
        <v>-3659.4000000000669</v>
      </c>
      <c r="O389" s="115">
        <f t="shared" si="343"/>
        <v>542.91999999999996</v>
      </c>
    </row>
    <row r="390" spans="1:15" hidden="1" x14ac:dyDescent="0.2">
      <c r="A390" s="196">
        <v>48</v>
      </c>
      <c r="B390" s="113" t="s">
        <v>43</v>
      </c>
      <c r="C390" s="114">
        <v>269442</v>
      </c>
      <c r="D390" s="114">
        <f t="shared" si="322"/>
        <v>8025.09</v>
      </c>
      <c r="E390" s="115"/>
      <c r="F390" s="115">
        <v>1985.54</v>
      </c>
      <c r="G390" s="115">
        <v>6039.55</v>
      </c>
      <c r="H390" s="115">
        <f t="shared" si="316"/>
        <v>10653.630000000012</v>
      </c>
      <c r="I390" s="115">
        <f t="shared" si="335"/>
        <v>0</v>
      </c>
      <c r="J390" s="115">
        <f t="shared" si="336"/>
        <v>3652.5800000000099</v>
      </c>
      <c r="K390" s="115">
        <f t="shared" si="337"/>
        <v>7001.050000000002</v>
      </c>
      <c r="L390" s="115">
        <f t="shared" si="320"/>
        <v>2628.5400000000118</v>
      </c>
      <c r="M390" s="115">
        <f t="shared" si="343"/>
        <v>0</v>
      </c>
      <c r="N390" s="115">
        <f t="shared" si="343"/>
        <v>1667.04000000001</v>
      </c>
      <c r="O390" s="115">
        <f t="shared" si="343"/>
        <v>961.50000000000182</v>
      </c>
    </row>
    <row r="391" spans="1:15" hidden="1" x14ac:dyDescent="0.2">
      <c r="A391" s="196">
        <v>49</v>
      </c>
      <c r="B391" s="113" t="s">
        <v>39</v>
      </c>
      <c r="C391" s="114">
        <v>687156</v>
      </c>
      <c r="D391" s="114">
        <f t="shared" si="322"/>
        <v>185559.46000000002</v>
      </c>
      <c r="E391" s="115">
        <v>30655.72</v>
      </c>
      <c r="F391" s="115">
        <v>46831.040000000008</v>
      </c>
      <c r="G391" s="115">
        <v>108072.7</v>
      </c>
      <c r="H391" s="115">
        <f t="shared" si="316"/>
        <v>163280.81999999995</v>
      </c>
      <c r="I391" s="115">
        <f t="shared" si="335"/>
        <v>32149.569999999996</v>
      </c>
      <c r="J391" s="115">
        <f t="shared" si="336"/>
        <v>32202.77999999997</v>
      </c>
      <c r="K391" s="115">
        <f t="shared" si="337"/>
        <v>98928.469999999972</v>
      </c>
      <c r="L391" s="115">
        <f t="shared" si="320"/>
        <v>-22278.640000000069</v>
      </c>
      <c r="M391" s="115">
        <f t="shared" si="343"/>
        <v>1493.8499999999949</v>
      </c>
      <c r="N391" s="115">
        <f t="shared" si="343"/>
        <v>-14628.260000000038</v>
      </c>
      <c r="O391" s="115">
        <f t="shared" si="343"/>
        <v>-9144.230000000025</v>
      </c>
    </row>
    <row r="392" spans="1:15" hidden="1" x14ac:dyDescent="0.2">
      <c r="A392" s="196">
        <v>50</v>
      </c>
      <c r="B392" s="113" t="s">
        <v>42</v>
      </c>
      <c r="C392" s="114">
        <v>403966</v>
      </c>
      <c r="D392" s="114">
        <f t="shared" si="322"/>
        <v>63440.97</v>
      </c>
      <c r="E392" s="115">
        <v>31302.18</v>
      </c>
      <c r="F392" s="115">
        <v>26259.48</v>
      </c>
      <c r="G392" s="115">
        <v>5879.3099999999995</v>
      </c>
      <c r="H392" s="115">
        <f t="shared" si="316"/>
        <v>72028.020000000019</v>
      </c>
      <c r="I392" s="115">
        <f t="shared" si="335"/>
        <v>31994.69</v>
      </c>
      <c r="J392" s="115">
        <f t="shared" si="336"/>
        <v>29878.370000000024</v>
      </c>
      <c r="K392" s="115">
        <f t="shared" si="337"/>
        <v>10154.959999999997</v>
      </c>
      <c r="L392" s="115">
        <f t="shared" si="320"/>
        <v>8587.0500000000211</v>
      </c>
      <c r="M392" s="115">
        <f t="shared" si="343"/>
        <v>692.5099999999984</v>
      </c>
      <c r="N392" s="115">
        <f t="shared" si="343"/>
        <v>3618.8900000000249</v>
      </c>
      <c r="O392" s="115">
        <f t="shared" si="343"/>
        <v>4275.6499999999978</v>
      </c>
    </row>
    <row r="393" spans="1:15" ht="22.5" hidden="1" x14ac:dyDescent="0.2">
      <c r="A393" s="199" t="s">
        <v>113</v>
      </c>
      <c r="B393" s="199" t="s">
        <v>114</v>
      </c>
      <c r="C393" s="116">
        <f>SUM(C394:C406)</f>
        <v>4055324</v>
      </c>
      <c r="D393" s="116">
        <f t="shared" si="322"/>
        <v>382906.96999999991</v>
      </c>
      <c r="E393" s="116">
        <f t="shared" ref="E393:G393" si="345">SUM(E394:E406)</f>
        <v>72457.110000000015</v>
      </c>
      <c r="F393" s="116">
        <f t="shared" si="345"/>
        <v>120276.28</v>
      </c>
      <c r="G393" s="116">
        <f t="shared" si="345"/>
        <v>190173.5799999999</v>
      </c>
      <c r="H393" s="116">
        <f t="shared" si="316"/>
        <v>304603.17000000004</v>
      </c>
      <c r="I393" s="116">
        <f t="shared" si="335"/>
        <v>80926.750000000029</v>
      </c>
      <c r="J393" s="116">
        <f t="shared" si="336"/>
        <v>116831.33999999988</v>
      </c>
      <c r="K393" s="116">
        <f t="shared" si="337"/>
        <v>106845.08000000013</v>
      </c>
      <c r="L393" s="116">
        <f t="shared" si="320"/>
        <v>-78001.439999999857</v>
      </c>
      <c r="M393" s="116">
        <f t="shared" ref="M393:O393" si="346">SUM(M394:M406)</f>
        <v>8772.0000000000109</v>
      </c>
      <c r="N393" s="116">
        <f t="shared" si="346"/>
        <v>-3444.9400000001242</v>
      </c>
      <c r="O393" s="116">
        <f t="shared" si="346"/>
        <v>-83328.499999999738</v>
      </c>
    </row>
    <row r="394" spans="1:15" hidden="1" x14ac:dyDescent="0.2">
      <c r="A394" s="196">
        <v>51</v>
      </c>
      <c r="B394" s="113" t="s">
        <v>51</v>
      </c>
      <c r="C394" s="114">
        <v>449550</v>
      </c>
      <c r="D394" s="114">
        <f t="shared" si="322"/>
        <v>45932.79</v>
      </c>
      <c r="E394" s="115">
        <v>1786.21</v>
      </c>
      <c r="F394" s="115">
        <v>11506.390000000001</v>
      </c>
      <c r="G394" s="115">
        <v>32640.19</v>
      </c>
      <c r="H394" s="115">
        <f t="shared" si="316"/>
        <v>24373.580000000045</v>
      </c>
      <c r="I394" s="115">
        <f t="shared" si="335"/>
        <v>3102.73</v>
      </c>
      <c r="J394" s="115">
        <f t="shared" si="336"/>
        <v>2210.62</v>
      </c>
      <c r="K394" s="115">
        <f t="shared" si="337"/>
        <v>19060.230000000043</v>
      </c>
      <c r="L394" s="115">
        <f t="shared" si="320"/>
        <v>-21559.209999999955</v>
      </c>
      <c r="M394" s="115">
        <f t="shared" ref="M394:O406" si="347">IF(I394&gt;0,I394-E394,0)</f>
        <v>1316.52</v>
      </c>
      <c r="N394" s="115">
        <f t="shared" si="347"/>
        <v>-9295.77</v>
      </c>
      <c r="O394" s="115">
        <f t="shared" si="347"/>
        <v>-13579.959999999955</v>
      </c>
    </row>
    <row r="395" spans="1:15" hidden="1" x14ac:dyDescent="0.2">
      <c r="A395" s="196">
        <v>52</v>
      </c>
      <c r="B395" s="113" t="s">
        <v>48</v>
      </c>
      <c r="C395" s="114">
        <v>337877</v>
      </c>
      <c r="D395" s="114">
        <f t="shared" si="322"/>
        <v>10786.61</v>
      </c>
      <c r="E395" s="115">
        <v>3235.94</v>
      </c>
      <c r="F395" s="115">
        <v>1268.3600000000001</v>
      </c>
      <c r="G395" s="115">
        <v>6282.3099999999995</v>
      </c>
      <c r="H395" s="115">
        <f t="shared" si="316"/>
        <v>12917.349999999993</v>
      </c>
      <c r="I395" s="115">
        <f t="shared" si="335"/>
        <v>7666.3299999999963</v>
      </c>
      <c r="J395" s="115">
        <f t="shared" si="336"/>
        <v>1081.3600000000004</v>
      </c>
      <c r="K395" s="115">
        <f t="shared" si="337"/>
        <v>4169.6599999999962</v>
      </c>
      <c r="L395" s="115">
        <f t="shared" si="320"/>
        <v>2130.7399999999925</v>
      </c>
      <c r="M395" s="115">
        <f t="shared" si="347"/>
        <v>4430.3899999999958</v>
      </c>
      <c r="N395" s="115">
        <f t="shared" si="347"/>
        <v>-186.99999999999977</v>
      </c>
      <c r="O395" s="115">
        <f t="shared" si="347"/>
        <v>-2112.6500000000033</v>
      </c>
    </row>
    <row r="396" spans="1:15" hidden="1" x14ac:dyDescent="0.2">
      <c r="A396" s="196">
        <v>53</v>
      </c>
      <c r="B396" s="113" t="s">
        <v>53</v>
      </c>
      <c r="C396" s="114">
        <v>250935</v>
      </c>
      <c r="D396" s="114">
        <f t="shared" si="322"/>
        <v>4402.68</v>
      </c>
      <c r="E396" s="115"/>
      <c r="F396" s="115">
        <v>1797.6000000000001</v>
      </c>
      <c r="G396" s="115">
        <v>2605.08</v>
      </c>
      <c r="H396" s="115">
        <f t="shared" si="316"/>
        <v>6212.4400000000014</v>
      </c>
      <c r="I396" s="115">
        <f t="shared" si="335"/>
        <v>0</v>
      </c>
      <c r="J396" s="115">
        <f t="shared" si="336"/>
        <v>3628.3500000000004</v>
      </c>
      <c r="K396" s="115">
        <f t="shared" si="337"/>
        <v>2584.0900000000011</v>
      </c>
      <c r="L396" s="115">
        <f t="shared" si="320"/>
        <v>1809.7600000000014</v>
      </c>
      <c r="M396" s="115">
        <f t="shared" si="347"/>
        <v>0</v>
      </c>
      <c r="N396" s="115">
        <f t="shared" si="347"/>
        <v>1830.7500000000002</v>
      </c>
      <c r="O396" s="115">
        <f t="shared" si="347"/>
        <v>-20.989999999998872</v>
      </c>
    </row>
    <row r="397" spans="1:15" hidden="1" x14ac:dyDescent="0.2">
      <c r="A397" s="196">
        <v>54</v>
      </c>
      <c r="B397" s="113" t="s">
        <v>46</v>
      </c>
      <c r="C397" s="114">
        <v>235982</v>
      </c>
      <c r="D397" s="114">
        <f t="shared" si="322"/>
        <v>6803.22</v>
      </c>
      <c r="E397" s="115">
        <v>2352.0099999999998</v>
      </c>
      <c r="F397" s="115">
        <v>3163.3500000000004</v>
      </c>
      <c r="G397" s="115">
        <v>1287.8599999999999</v>
      </c>
      <c r="H397" s="115">
        <f t="shared" si="316"/>
        <v>7511.119999999999</v>
      </c>
      <c r="I397" s="115">
        <f t="shared" si="335"/>
        <v>2611.5099999999998</v>
      </c>
      <c r="J397" s="115">
        <f t="shared" si="336"/>
        <v>3722.9199999999987</v>
      </c>
      <c r="K397" s="115">
        <f t="shared" si="337"/>
        <v>1176.6900000000003</v>
      </c>
      <c r="L397" s="115">
        <f t="shared" si="320"/>
        <v>707.89999999999873</v>
      </c>
      <c r="M397" s="115">
        <f t="shared" si="347"/>
        <v>259.5</v>
      </c>
      <c r="N397" s="115">
        <f t="shared" si="347"/>
        <v>559.56999999999834</v>
      </c>
      <c r="O397" s="115">
        <f t="shared" si="347"/>
        <v>-111.16999999999962</v>
      </c>
    </row>
    <row r="398" spans="1:15" hidden="1" x14ac:dyDescent="0.2">
      <c r="A398" s="196">
        <v>55</v>
      </c>
      <c r="B398" s="113" t="s">
        <v>115</v>
      </c>
      <c r="C398" s="114">
        <v>149681</v>
      </c>
      <c r="D398" s="114">
        <f t="shared" si="322"/>
        <v>0</v>
      </c>
      <c r="E398" s="115"/>
      <c r="F398" s="115"/>
      <c r="G398" s="115"/>
      <c r="H398" s="115">
        <f t="shared" si="316"/>
        <v>0</v>
      </c>
      <c r="I398" s="115">
        <f t="shared" si="335"/>
        <v>0</v>
      </c>
      <c r="J398" s="115">
        <f t="shared" si="336"/>
        <v>0</v>
      </c>
      <c r="K398" s="115">
        <f t="shared" si="337"/>
        <v>0</v>
      </c>
      <c r="L398" s="115">
        <f t="shared" si="320"/>
        <v>0</v>
      </c>
      <c r="M398" s="115">
        <f t="shared" si="347"/>
        <v>0</v>
      </c>
      <c r="N398" s="115">
        <f t="shared" si="347"/>
        <v>0</v>
      </c>
      <c r="O398" s="115">
        <f t="shared" si="347"/>
        <v>0</v>
      </c>
    </row>
    <row r="399" spans="1:15" hidden="1" x14ac:dyDescent="0.2">
      <c r="A399" s="196">
        <v>56</v>
      </c>
      <c r="B399" s="113" t="s">
        <v>54</v>
      </c>
      <c r="C399" s="114">
        <v>234115</v>
      </c>
      <c r="D399" s="114">
        <f t="shared" si="322"/>
        <v>7314.7</v>
      </c>
      <c r="E399" s="115"/>
      <c r="F399" s="115">
        <v>7314.7</v>
      </c>
      <c r="G399" s="115"/>
      <c r="H399" s="115">
        <f t="shared" ref="H399:H406" si="348">I399+J399+K399</f>
        <v>21216.020000000015</v>
      </c>
      <c r="I399" s="115">
        <f t="shared" ref="I399:I406" si="349">CC153</f>
        <v>0</v>
      </c>
      <c r="J399" s="115">
        <f t="shared" ref="J399:J406" si="350">CH153</f>
        <v>17485.620000000024</v>
      </c>
      <c r="K399" s="115">
        <f t="shared" ref="K399:K406" si="351">CM153</f>
        <v>3730.3999999999905</v>
      </c>
      <c r="L399" s="115">
        <f t="shared" ref="L399:L406" si="352">M399+N399+O399</f>
        <v>13901.320000000014</v>
      </c>
      <c r="M399" s="115">
        <f t="shared" si="347"/>
        <v>0</v>
      </c>
      <c r="N399" s="115">
        <f t="shared" si="347"/>
        <v>10170.920000000024</v>
      </c>
      <c r="O399" s="115">
        <f t="shared" si="347"/>
        <v>3730.3999999999905</v>
      </c>
    </row>
    <row r="400" spans="1:15" hidden="1" x14ac:dyDescent="0.2">
      <c r="A400" s="196">
        <v>57</v>
      </c>
      <c r="B400" s="113" t="s">
        <v>116</v>
      </c>
      <c r="C400" s="114">
        <v>140895</v>
      </c>
      <c r="D400" s="114">
        <f t="shared" ref="D400:D406" si="353">E400+F400+G400</f>
        <v>0</v>
      </c>
      <c r="E400" s="115"/>
      <c r="F400" s="115"/>
      <c r="G400" s="115"/>
      <c r="H400" s="115">
        <f t="shared" si="348"/>
        <v>0</v>
      </c>
      <c r="I400" s="115">
        <f t="shared" si="349"/>
        <v>0</v>
      </c>
      <c r="J400" s="115">
        <f t="shared" si="350"/>
        <v>0</v>
      </c>
      <c r="K400" s="115">
        <f t="shared" si="351"/>
        <v>0</v>
      </c>
      <c r="L400" s="115">
        <f t="shared" si="352"/>
        <v>0</v>
      </c>
      <c r="M400" s="115">
        <f t="shared" si="347"/>
        <v>0</v>
      </c>
      <c r="N400" s="115">
        <f t="shared" si="347"/>
        <v>0</v>
      </c>
      <c r="O400" s="115">
        <f t="shared" si="347"/>
        <v>0</v>
      </c>
    </row>
    <row r="401" spans="1:15" hidden="1" x14ac:dyDescent="0.2">
      <c r="A401" s="196">
        <v>58</v>
      </c>
      <c r="B401" s="113" t="s">
        <v>49</v>
      </c>
      <c r="C401" s="114">
        <v>160245</v>
      </c>
      <c r="D401" s="114">
        <f t="shared" si="353"/>
        <v>1706.43</v>
      </c>
      <c r="E401" s="115">
        <v>1706.43</v>
      </c>
      <c r="F401" s="115"/>
      <c r="G401" s="115"/>
      <c r="H401" s="115">
        <f t="shared" si="348"/>
        <v>3218.2699999999995</v>
      </c>
      <c r="I401" s="115">
        <f t="shared" si="349"/>
        <v>2643.3899999999994</v>
      </c>
      <c r="J401" s="115">
        <f t="shared" si="350"/>
        <v>0</v>
      </c>
      <c r="K401" s="115">
        <f t="shared" si="351"/>
        <v>574.88000000000011</v>
      </c>
      <c r="L401" s="115">
        <f t="shared" si="352"/>
        <v>1511.8399999999995</v>
      </c>
      <c r="M401" s="115">
        <f t="shared" si="347"/>
        <v>936.95999999999935</v>
      </c>
      <c r="N401" s="115">
        <f t="shared" si="347"/>
        <v>0</v>
      </c>
      <c r="O401" s="115">
        <f t="shared" si="347"/>
        <v>574.88000000000011</v>
      </c>
    </row>
    <row r="402" spans="1:15" hidden="1" x14ac:dyDescent="0.2">
      <c r="A402" s="196">
        <v>59</v>
      </c>
      <c r="B402" s="113" t="s">
        <v>52</v>
      </c>
      <c r="C402" s="114">
        <v>331165</v>
      </c>
      <c r="D402" s="114">
        <f t="shared" si="353"/>
        <v>10251.02</v>
      </c>
      <c r="E402" s="115">
        <v>302.36</v>
      </c>
      <c r="F402" s="115">
        <v>9166.369999999999</v>
      </c>
      <c r="G402" s="115">
        <v>782.29</v>
      </c>
      <c r="H402" s="115">
        <f t="shared" si="348"/>
        <v>9230.8200000000033</v>
      </c>
      <c r="I402" s="115">
        <f t="shared" si="349"/>
        <v>0</v>
      </c>
      <c r="J402" s="115">
        <f t="shared" si="350"/>
        <v>6319.7000000000025</v>
      </c>
      <c r="K402" s="115">
        <f t="shared" si="351"/>
        <v>2911.1200000000008</v>
      </c>
      <c r="L402" s="115">
        <f t="shared" si="352"/>
        <v>-717.8399999999956</v>
      </c>
      <c r="M402" s="115">
        <f t="shared" si="347"/>
        <v>0</v>
      </c>
      <c r="N402" s="115">
        <f t="shared" si="347"/>
        <v>-2846.6699999999964</v>
      </c>
      <c r="O402" s="115">
        <f t="shared" si="347"/>
        <v>2128.8300000000008</v>
      </c>
    </row>
    <row r="403" spans="1:15" hidden="1" x14ac:dyDescent="0.2">
      <c r="A403" s="196">
        <v>60</v>
      </c>
      <c r="B403" s="113" t="s">
        <v>45</v>
      </c>
      <c r="C403" s="114">
        <v>246872</v>
      </c>
      <c r="D403" s="114">
        <f t="shared" si="353"/>
        <v>13078.64</v>
      </c>
      <c r="E403" s="115">
        <v>409.70000000000005</v>
      </c>
      <c r="F403" s="115">
        <v>4599.9799999999996</v>
      </c>
      <c r="G403" s="115">
        <v>8068.9600000000009</v>
      </c>
      <c r="H403" s="115">
        <f t="shared" si="348"/>
        <v>4763.7699999999986</v>
      </c>
      <c r="I403" s="115">
        <f t="shared" si="349"/>
        <v>248.88</v>
      </c>
      <c r="J403" s="115">
        <f t="shared" si="350"/>
        <v>4459.5199999999986</v>
      </c>
      <c r="K403" s="115">
        <f t="shared" si="351"/>
        <v>55.37</v>
      </c>
      <c r="L403" s="115">
        <f t="shared" si="352"/>
        <v>-8314.8700000000026</v>
      </c>
      <c r="M403" s="115">
        <f t="shared" si="347"/>
        <v>-160.82000000000005</v>
      </c>
      <c r="N403" s="115">
        <f t="shared" si="347"/>
        <v>-140.46000000000095</v>
      </c>
      <c r="O403" s="115">
        <f t="shared" si="347"/>
        <v>-8013.5900000000011</v>
      </c>
    </row>
    <row r="404" spans="1:15" hidden="1" x14ac:dyDescent="0.2">
      <c r="A404" s="196">
        <v>61</v>
      </c>
      <c r="B404" s="113" t="s">
        <v>44</v>
      </c>
      <c r="C404" s="114">
        <v>353667</v>
      </c>
      <c r="D404" s="114">
        <f t="shared" si="353"/>
        <v>17481.47</v>
      </c>
      <c r="E404" s="115">
        <v>1098.3499999999999</v>
      </c>
      <c r="F404" s="115">
        <v>11451.39</v>
      </c>
      <c r="G404" s="115">
        <v>4931.7299999999996</v>
      </c>
      <c r="H404" s="115">
        <f t="shared" si="348"/>
        <v>16868.580000000002</v>
      </c>
      <c r="I404" s="115">
        <f t="shared" si="349"/>
        <v>1577.2300000000002</v>
      </c>
      <c r="J404" s="115">
        <f t="shared" si="350"/>
        <v>11550.280000000002</v>
      </c>
      <c r="K404" s="115">
        <f t="shared" si="351"/>
        <v>3741.0700000000006</v>
      </c>
      <c r="L404" s="115">
        <f t="shared" si="352"/>
        <v>-612.88999999999555</v>
      </c>
      <c r="M404" s="115">
        <f t="shared" si="347"/>
        <v>478.88000000000034</v>
      </c>
      <c r="N404" s="115">
        <f t="shared" si="347"/>
        <v>98.890000000003056</v>
      </c>
      <c r="O404" s="115">
        <f t="shared" si="347"/>
        <v>-1190.6599999999989</v>
      </c>
    </row>
    <row r="405" spans="1:15" hidden="1" x14ac:dyDescent="0.2">
      <c r="A405" s="196">
        <v>62</v>
      </c>
      <c r="B405" s="113" t="s">
        <v>50</v>
      </c>
      <c r="C405" s="114">
        <v>634852</v>
      </c>
      <c r="D405" s="114">
        <f t="shared" si="353"/>
        <v>94508.19</v>
      </c>
      <c r="E405" s="115">
        <v>40968.570000000007</v>
      </c>
      <c r="F405" s="115">
        <v>24003.85</v>
      </c>
      <c r="G405" s="115">
        <v>29535.769999999997</v>
      </c>
      <c r="H405" s="115">
        <f t="shared" si="348"/>
        <v>85901.410000000033</v>
      </c>
      <c r="I405" s="115">
        <f t="shared" si="349"/>
        <v>38673.340000000018</v>
      </c>
      <c r="J405" s="115">
        <f t="shared" si="350"/>
        <v>34327.350000000006</v>
      </c>
      <c r="K405" s="115">
        <f t="shared" si="351"/>
        <v>12900.719999999998</v>
      </c>
      <c r="L405" s="115">
        <f t="shared" si="352"/>
        <v>-8606.7799999999806</v>
      </c>
      <c r="M405" s="115">
        <f t="shared" si="347"/>
        <v>-2295.2299999999886</v>
      </c>
      <c r="N405" s="115">
        <f t="shared" si="347"/>
        <v>10323.500000000007</v>
      </c>
      <c r="O405" s="115">
        <f t="shared" si="347"/>
        <v>-16635.05</v>
      </c>
    </row>
    <row r="406" spans="1:15" hidden="1" x14ac:dyDescent="0.2">
      <c r="A406" s="196">
        <v>63</v>
      </c>
      <c r="B406" s="113" t="s">
        <v>47</v>
      </c>
      <c r="C406" s="114">
        <v>529488</v>
      </c>
      <c r="D406" s="114">
        <f t="shared" si="353"/>
        <v>170641.21999999991</v>
      </c>
      <c r="E406" s="115">
        <v>20597.54</v>
      </c>
      <c r="F406" s="115">
        <v>46004.29</v>
      </c>
      <c r="G406" s="115">
        <v>104039.3899999999</v>
      </c>
      <c r="H406" s="115">
        <f t="shared" si="348"/>
        <v>112389.80999999997</v>
      </c>
      <c r="I406" s="115">
        <f t="shared" si="349"/>
        <v>24403.340000000004</v>
      </c>
      <c r="J406" s="115">
        <f t="shared" si="350"/>
        <v>32045.619999999843</v>
      </c>
      <c r="K406" s="115">
        <f t="shared" si="351"/>
        <v>55940.850000000115</v>
      </c>
      <c r="L406" s="115">
        <f t="shared" si="352"/>
        <v>-58251.409999999938</v>
      </c>
      <c r="M406" s="115">
        <f t="shared" si="347"/>
        <v>3805.8000000000029</v>
      </c>
      <c r="N406" s="115">
        <f t="shared" si="347"/>
        <v>-13958.670000000158</v>
      </c>
      <c r="O406" s="115">
        <f t="shared" si="347"/>
        <v>-48098.539999999783</v>
      </c>
    </row>
    <row r="407" spans="1:15" hidden="1" x14ac:dyDescent="0.2"/>
    <row r="408" spans="1:15" hidden="1" x14ac:dyDescent="0.2"/>
    <row r="409" spans="1:15" hidden="1" x14ac:dyDescent="0.2"/>
    <row r="410" spans="1:15" hidden="1" x14ac:dyDescent="0.2"/>
    <row r="411" spans="1:15" hidden="1" x14ac:dyDescent="0.2">
      <c r="C411" s="133" t="s">
        <v>153</v>
      </c>
    </row>
    <row r="412" spans="1:15" hidden="1" x14ac:dyDescent="0.2"/>
    <row r="413" spans="1:15" hidden="1" x14ac:dyDescent="0.2"/>
    <row r="414" spans="1:15" ht="15" hidden="1" x14ac:dyDescent="0.25">
      <c r="A414" s="301"/>
      <c r="B414" s="301" t="s">
        <v>60</v>
      </c>
      <c r="C414" s="301" t="s">
        <v>154</v>
      </c>
      <c r="D414" s="302" t="s">
        <v>155</v>
      </c>
      <c r="E414" s="303"/>
      <c r="F414" s="303"/>
      <c r="G414" s="304"/>
      <c r="H414" s="305" t="s">
        <v>149</v>
      </c>
      <c r="I414" s="306"/>
      <c r="J414" s="306"/>
      <c r="K414" s="307"/>
      <c r="L414" s="305" t="s">
        <v>150</v>
      </c>
      <c r="M414" s="306"/>
      <c r="N414" s="306"/>
      <c r="O414" s="307"/>
    </row>
    <row r="415" spans="1:15" ht="25.5" hidden="1" x14ac:dyDescent="0.25">
      <c r="A415" s="301"/>
      <c r="B415" s="301"/>
      <c r="C415" s="301"/>
      <c r="D415" s="193" t="s">
        <v>156</v>
      </c>
      <c r="E415" s="136" t="s">
        <v>118</v>
      </c>
      <c r="F415" s="136" t="s">
        <v>72</v>
      </c>
      <c r="G415" s="136" t="s">
        <v>73</v>
      </c>
      <c r="H415" s="136" t="s">
        <v>56</v>
      </c>
      <c r="I415" s="136" t="s">
        <v>118</v>
      </c>
      <c r="J415" s="136" t="s">
        <v>72</v>
      </c>
      <c r="K415" s="136" t="s">
        <v>73</v>
      </c>
      <c r="L415" s="136" t="s">
        <v>56</v>
      </c>
      <c r="M415" s="136" t="s">
        <v>118</v>
      </c>
      <c r="N415" s="136" t="s">
        <v>72</v>
      </c>
      <c r="O415" s="136" t="s">
        <v>73</v>
      </c>
    </row>
    <row r="416" spans="1:15" hidden="1" x14ac:dyDescent="0.2">
      <c r="A416" s="199"/>
      <c r="B416" s="199" t="s">
        <v>92</v>
      </c>
      <c r="C416" s="55">
        <f>C417+C422+C435+C445+C452+C461+C467+C474</f>
        <v>33108691</v>
      </c>
      <c r="D416" s="55">
        <f t="shared" ref="D416:D479" si="354">F416+E416+G416</f>
        <v>16221839</v>
      </c>
      <c r="E416" s="55">
        <f>E417+E422+E435+E445+E452+E461+E467+E474</f>
        <v>2358136</v>
      </c>
      <c r="F416" s="55">
        <f>F417+F422+F435+F445+F452+F461+F467+F474</f>
        <v>5618286</v>
      </c>
      <c r="G416" s="55">
        <f>G417+G422+G435+G445+G452+G461+G467+G474</f>
        <v>8245417</v>
      </c>
      <c r="H416" s="55">
        <f>H335</f>
        <v>16238887.005337909</v>
      </c>
      <c r="I416" s="55">
        <f t="shared" ref="I416:K416" si="355">I335</f>
        <v>2387005.7759318459</v>
      </c>
      <c r="J416" s="55">
        <f t="shared" si="355"/>
        <v>4803596.8102430971</v>
      </c>
      <c r="K416" s="55">
        <f t="shared" si="355"/>
        <v>9048284.4191629663</v>
      </c>
      <c r="L416" s="55">
        <f>H416-D416</f>
        <v>17048.005337908864</v>
      </c>
      <c r="M416" s="55">
        <f t="shared" ref="M416:O479" si="356">I416-E416</f>
        <v>28869.775931845885</v>
      </c>
      <c r="N416" s="55">
        <f t="shared" si="356"/>
        <v>-814689.18975690287</v>
      </c>
      <c r="O416" s="55">
        <f t="shared" si="356"/>
        <v>802867.41916296631</v>
      </c>
    </row>
    <row r="417" spans="1:15" hidden="1" x14ac:dyDescent="0.2">
      <c r="A417" s="199" t="s">
        <v>93</v>
      </c>
      <c r="B417" s="199" t="s">
        <v>94</v>
      </c>
      <c r="C417" s="116">
        <f>SUM(C418:C421)</f>
        <v>3741481</v>
      </c>
      <c r="D417" s="116">
        <f t="shared" si="354"/>
        <v>2253779</v>
      </c>
      <c r="E417" s="116">
        <f>SUM(E418:E421)</f>
        <v>219645</v>
      </c>
      <c r="F417" s="116">
        <f>SUM(F418:F421)</f>
        <v>1120631</v>
      </c>
      <c r="G417" s="116">
        <f>SUM(G418:G421)</f>
        <v>913503</v>
      </c>
      <c r="H417" s="116">
        <f t="shared" ref="H417:K432" si="357">H336</f>
        <v>2258072.5499999998</v>
      </c>
      <c r="I417" s="116">
        <f t="shared" si="357"/>
        <v>222968.2200000002</v>
      </c>
      <c r="J417" s="116">
        <f t="shared" si="357"/>
        <v>917709.90000000165</v>
      </c>
      <c r="K417" s="116">
        <f t="shared" si="357"/>
        <v>1117394.4299999981</v>
      </c>
      <c r="L417" s="116">
        <f t="shared" ref="L417:O480" si="358">H417-D417</f>
        <v>4293.5499999998137</v>
      </c>
      <c r="M417" s="116">
        <f t="shared" si="356"/>
        <v>3323.2200000002049</v>
      </c>
      <c r="N417" s="116">
        <f t="shared" si="356"/>
        <v>-202921.09999999835</v>
      </c>
      <c r="O417" s="116">
        <f t="shared" si="356"/>
        <v>203891.42999999807</v>
      </c>
    </row>
    <row r="418" spans="1:15" hidden="1" x14ac:dyDescent="0.2">
      <c r="A418" s="196">
        <v>1</v>
      </c>
      <c r="B418" s="113" t="s">
        <v>27</v>
      </c>
      <c r="C418" s="114">
        <v>906878</v>
      </c>
      <c r="D418" s="114">
        <f t="shared" si="354"/>
        <v>488172</v>
      </c>
      <c r="E418" s="114">
        <v>41275</v>
      </c>
      <c r="F418" s="114">
        <v>250072</v>
      </c>
      <c r="G418" s="114">
        <v>196825</v>
      </c>
      <c r="H418" s="93">
        <f t="shared" si="357"/>
        <v>489782.39999999898</v>
      </c>
      <c r="I418" s="115">
        <f t="shared" si="357"/>
        <v>41688.149999999987</v>
      </c>
      <c r="J418" s="115">
        <f t="shared" si="357"/>
        <v>254730.18999999942</v>
      </c>
      <c r="K418" s="115">
        <f t="shared" si="357"/>
        <v>193364.05999999962</v>
      </c>
      <c r="L418" s="115">
        <f t="shared" si="358"/>
        <v>1610.3999999989755</v>
      </c>
      <c r="M418" s="115">
        <f t="shared" si="356"/>
        <v>413.1499999999869</v>
      </c>
      <c r="N418" s="115">
        <f t="shared" si="356"/>
        <v>4658.1899999994203</v>
      </c>
      <c r="O418" s="115">
        <f t="shared" si="356"/>
        <v>-3460.9400000003807</v>
      </c>
    </row>
    <row r="419" spans="1:15" hidden="1" x14ac:dyDescent="0.2">
      <c r="A419" s="196">
        <v>2</v>
      </c>
      <c r="B419" s="113" t="s">
        <v>25</v>
      </c>
      <c r="C419" s="114">
        <v>956290</v>
      </c>
      <c r="D419" s="114">
        <f t="shared" si="354"/>
        <v>694753</v>
      </c>
      <c r="E419" s="114">
        <v>49341</v>
      </c>
      <c r="F419" s="114">
        <v>418487</v>
      </c>
      <c r="G419" s="114">
        <v>226925</v>
      </c>
      <c r="H419" s="93">
        <f t="shared" si="357"/>
        <v>697099.81000000099</v>
      </c>
      <c r="I419" s="115">
        <f t="shared" si="357"/>
        <v>50632.300000000243</v>
      </c>
      <c r="J419" s="115">
        <f t="shared" si="357"/>
        <v>255656.35000000082</v>
      </c>
      <c r="K419" s="115">
        <f t="shared" si="357"/>
        <v>390811.15999999992</v>
      </c>
      <c r="L419" s="115">
        <f t="shared" si="358"/>
        <v>2346.8100000009872</v>
      </c>
      <c r="M419" s="115">
        <f t="shared" si="356"/>
        <v>1291.300000000243</v>
      </c>
      <c r="N419" s="115">
        <f t="shared" si="356"/>
        <v>-162830.64999999918</v>
      </c>
      <c r="O419" s="115">
        <f t="shared" si="356"/>
        <v>163886.15999999992</v>
      </c>
    </row>
    <row r="420" spans="1:15" hidden="1" x14ac:dyDescent="0.2">
      <c r="A420" s="196">
        <v>3</v>
      </c>
      <c r="B420" s="113" t="s">
        <v>28</v>
      </c>
      <c r="C420" s="114">
        <v>1417444</v>
      </c>
      <c r="D420" s="114">
        <f t="shared" si="354"/>
        <v>772841</v>
      </c>
      <c r="E420" s="114">
        <v>87852</v>
      </c>
      <c r="F420" s="114">
        <v>344100</v>
      </c>
      <c r="G420" s="114">
        <v>340889</v>
      </c>
      <c r="H420" s="93">
        <f t="shared" si="357"/>
        <v>773766.43999999901</v>
      </c>
      <c r="I420" s="115">
        <f t="shared" si="357"/>
        <v>89890.299999999959</v>
      </c>
      <c r="J420" s="115">
        <f t="shared" si="357"/>
        <v>305623.26000000094</v>
      </c>
      <c r="K420" s="115">
        <f t="shared" si="357"/>
        <v>378252.8799999982</v>
      </c>
      <c r="L420" s="115">
        <f t="shared" si="358"/>
        <v>925.4399999990128</v>
      </c>
      <c r="M420" s="115">
        <f t="shared" si="356"/>
        <v>2038.2999999999593</v>
      </c>
      <c r="N420" s="115">
        <f t="shared" si="356"/>
        <v>-38476.739999999059</v>
      </c>
      <c r="O420" s="115">
        <f t="shared" si="356"/>
        <v>37363.8799999982</v>
      </c>
    </row>
    <row r="421" spans="1:15" hidden="1" x14ac:dyDescent="0.2">
      <c r="A421" s="196">
        <v>4</v>
      </c>
      <c r="B421" s="113" t="s">
        <v>26</v>
      </c>
      <c r="C421" s="114">
        <v>460869</v>
      </c>
      <c r="D421" s="114">
        <f t="shared" si="354"/>
        <v>298013</v>
      </c>
      <c r="E421" s="114">
        <v>41177</v>
      </c>
      <c r="F421" s="114">
        <v>107972</v>
      </c>
      <c r="G421" s="114">
        <v>148864</v>
      </c>
      <c r="H421" s="115">
        <f t="shared" si="357"/>
        <v>297423.90000000095</v>
      </c>
      <c r="I421" s="115">
        <f t="shared" si="357"/>
        <v>40757.470000000038</v>
      </c>
      <c r="J421" s="115">
        <f t="shared" si="357"/>
        <v>101700.10000000049</v>
      </c>
      <c r="K421" s="115">
        <f t="shared" si="357"/>
        <v>154966.33000000039</v>
      </c>
      <c r="L421" s="115">
        <f t="shared" si="358"/>
        <v>-589.09999999904539</v>
      </c>
      <c r="M421" s="115">
        <f t="shared" si="356"/>
        <v>-419.52999999996246</v>
      </c>
      <c r="N421" s="115">
        <f t="shared" si="356"/>
        <v>-6271.899999999514</v>
      </c>
      <c r="O421" s="115">
        <f t="shared" si="356"/>
        <v>6102.3300000003946</v>
      </c>
    </row>
    <row r="422" spans="1:15" hidden="1" x14ac:dyDescent="0.2">
      <c r="A422" s="199" t="s">
        <v>95</v>
      </c>
      <c r="B422" s="199" t="s">
        <v>96</v>
      </c>
      <c r="C422" s="116">
        <f>SUM(C423:C434)</f>
        <v>6530553</v>
      </c>
      <c r="D422" s="116">
        <f t="shared" si="354"/>
        <v>4342656</v>
      </c>
      <c r="E422" s="116">
        <f>SUM(E423:E434)</f>
        <v>386559</v>
      </c>
      <c r="F422" s="116">
        <f>SUM(F423:F434)</f>
        <v>1420167</v>
      </c>
      <c r="G422" s="116">
        <f>SUM(G423:G434)</f>
        <v>2535930</v>
      </c>
      <c r="H422" s="115">
        <f t="shared" si="357"/>
        <v>4340788.5072295386</v>
      </c>
      <c r="I422" s="116">
        <f t="shared" si="357"/>
        <v>391072.04861055315</v>
      </c>
      <c r="J422" s="116">
        <f t="shared" si="357"/>
        <v>1175612.8090625366</v>
      </c>
      <c r="K422" s="116">
        <f t="shared" si="357"/>
        <v>2774103.6495564487</v>
      </c>
      <c r="L422" s="116">
        <f t="shared" si="358"/>
        <v>-1867.4927704613656</v>
      </c>
      <c r="M422" s="116">
        <f t="shared" si="356"/>
        <v>4513.0486105531454</v>
      </c>
      <c r="N422" s="116">
        <f t="shared" si="356"/>
        <v>-244554.19093746343</v>
      </c>
      <c r="O422" s="116">
        <f t="shared" si="356"/>
        <v>238173.64955644868</v>
      </c>
    </row>
    <row r="423" spans="1:15" hidden="1" x14ac:dyDescent="0.2">
      <c r="A423" s="196">
        <v>5</v>
      </c>
      <c r="B423" s="113" t="s">
        <v>24</v>
      </c>
      <c r="C423" s="114">
        <v>638390</v>
      </c>
      <c r="D423" s="114">
        <f t="shared" si="354"/>
        <v>424858</v>
      </c>
      <c r="E423" s="114">
        <v>63571</v>
      </c>
      <c r="F423" s="114">
        <v>172800</v>
      </c>
      <c r="G423" s="114">
        <v>188487</v>
      </c>
      <c r="H423" s="93">
        <f t="shared" si="357"/>
        <v>423451.66722954728</v>
      </c>
      <c r="I423" s="115">
        <f t="shared" si="357"/>
        <v>64498.348610553105</v>
      </c>
      <c r="J423" s="115">
        <f t="shared" si="357"/>
        <v>132613.31906253652</v>
      </c>
      <c r="K423" s="115">
        <f t="shared" si="357"/>
        <v>226339.99955645765</v>
      </c>
      <c r="L423" s="115">
        <f t="shared" si="358"/>
        <v>-1406.3327704527183</v>
      </c>
      <c r="M423" s="115">
        <f t="shared" si="356"/>
        <v>927.34861055310466</v>
      </c>
      <c r="N423" s="115">
        <f t="shared" si="356"/>
        <v>-40186.680937463476</v>
      </c>
      <c r="O423" s="115">
        <f t="shared" si="356"/>
        <v>37852.999556457653</v>
      </c>
    </row>
    <row r="424" spans="1:15" hidden="1" x14ac:dyDescent="0.2">
      <c r="A424" s="196">
        <v>6</v>
      </c>
      <c r="B424" s="113" t="s">
        <v>23</v>
      </c>
      <c r="C424" s="114">
        <v>688767</v>
      </c>
      <c r="D424" s="114">
        <f t="shared" si="354"/>
        <v>464634</v>
      </c>
      <c r="E424" s="114">
        <v>36693</v>
      </c>
      <c r="F424" s="114">
        <v>152000</v>
      </c>
      <c r="G424" s="114">
        <v>275941</v>
      </c>
      <c r="H424" s="115">
        <f t="shared" si="357"/>
        <v>464438.77999999811</v>
      </c>
      <c r="I424" s="115">
        <f t="shared" si="357"/>
        <v>36190.26999999999</v>
      </c>
      <c r="J424" s="115">
        <f t="shared" si="357"/>
        <v>137097.92000000013</v>
      </c>
      <c r="K424" s="115">
        <f t="shared" si="357"/>
        <v>291150.58999999799</v>
      </c>
      <c r="L424" s="115">
        <f t="shared" si="358"/>
        <v>-195.22000000189291</v>
      </c>
      <c r="M424" s="115">
        <f t="shared" si="356"/>
        <v>-502.73000000001048</v>
      </c>
      <c r="N424" s="115">
        <f t="shared" si="356"/>
        <v>-14902.079999999871</v>
      </c>
      <c r="O424" s="115">
        <f t="shared" si="356"/>
        <v>15209.589999997988</v>
      </c>
    </row>
    <row r="425" spans="1:15" hidden="1" x14ac:dyDescent="0.2">
      <c r="A425" s="196">
        <v>7</v>
      </c>
      <c r="B425" s="113" t="s">
        <v>16</v>
      </c>
      <c r="C425" s="114">
        <v>791488</v>
      </c>
      <c r="D425" s="114">
        <f t="shared" si="354"/>
        <v>570407</v>
      </c>
      <c r="E425" s="114">
        <v>54677</v>
      </c>
      <c r="F425" s="114">
        <v>255054</v>
      </c>
      <c r="G425" s="114">
        <v>260676</v>
      </c>
      <c r="H425" s="115">
        <f t="shared" si="357"/>
        <v>571022.7700000006</v>
      </c>
      <c r="I425" s="115">
        <f t="shared" si="357"/>
        <v>57886.180000000175</v>
      </c>
      <c r="J425" s="115">
        <f t="shared" si="357"/>
        <v>192595.43999999951</v>
      </c>
      <c r="K425" s="115">
        <f t="shared" si="357"/>
        <v>320541.1500000009</v>
      </c>
      <c r="L425" s="115">
        <f t="shared" si="358"/>
        <v>615.7700000006007</v>
      </c>
      <c r="M425" s="115">
        <f t="shared" si="356"/>
        <v>3209.1800000001749</v>
      </c>
      <c r="N425" s="115">
        <f t="shared" si="356"/>
        <v>-62458.560000000492</v>
      </c>
      <c r="O425" s="115">
        <f t="shared" si="356"/>
        <v>59865.150000000896</v>
      </c>
    </row>
    <row r="426" spans="1:15" hidden="1" x14ac:dyDescent="0.2">
      <c r="A426" s="196">
        <v>8</v>
      </c>
      <c r="B426" s="113" t="s">
        <v>21</v>
      </c>
      <c r="C426" s="114">
        <v>586732</v>
      </c>
      <c r="D426" s="114">
        <f t="shared" si="354"/>
        <v>418036</v>
      </c>
      <c r="E426" s="114">
        <v>46799</v>
      </c>
      <c r="F426" s="114">
        <v>126124</v>
      </c>
      <c r="G426" s="114">
        <v>245113</v>
      </c>
      <c r="H426" s="115">
        <f t="shared" si="357"/>
        <v>421949.21999999939</v>
      </c>
      <c r="I426" s="115">
        <f t="shared" si="357"/>
        <v>47018.329999999922</v>
      </c>
      <c r="J426" s="115">
        <f t="shared" si="357"/>
        <v>112817.31000000029</v>
      </c>
      <c r="K426" s="115">
        <f t="shared" si="357"/>
        <v>262113.5799999992</v>
      </c>
      <c r="L426" s="115">
        <f t="shared" si="358"/>
        <v>3913.21999999939</v>
      </c>
      <c r="M426" s="115">
        <f t="shared" si="356"/>
        <v>219.32999999992171</v>
      </c>
      <c r="N426" s="115">
        <f t="shared" si="356"/>
        <v>-13306.689999999711</v>
      </c>
      <c r="O426" s="115">
        <f t="shared" si="356"/>
        <v>17000.579999999201</v>
      </c>
    </row>
    <row r="427" spans="1:15" hidden="1" x14ac:dyDescent="0.2">
      <c r="A427" s="196">
        <v>9</v>
      </c>
      <c r="B427" s="113" t="s">
        <v>18</v>
      </c>
      <c r="C427" s="114">
        <v>353342</v>
      </c>
      <c r="D427" s="114">
        <f t="shared" si="354"/>
        <v>172382</v>
      </c>
      <c r="E427" s="114">
        <v>17302</v>
      </c>
      <c r="F427" s="114">
        <v>27826</v>
      </c>
      <c r="G427" s="114">
        <v>127254</v>
      </c>
      <c r="H427" s="115">
        <f t="shared" si="357"/>
        <v>172558.27000000078</v>
      </c>
      <c r="I427" s="115">
        <f t="shared" si="357"/>
        <v>17308.570000000003</v>
      </c>
      <c r="J427" s="115">
        <f t="shared" si="357"/>
        <v>25368.639999999989</v>
      </c>
      <c r="K427" s="115">
        <f t="shared" si="357"/>
        <v>129881.06000000077</v>
      </c>
      <c r="L427" s="115">
        <f t="shared" si="358"/>
        <v>176.27000000077533</v>
      </c>
      <c r="M427" s="115">
        <f t="shared" si="356"/>
        <v>6.5700000000033469</v>
      </c>
      <c r="N427" s="115">
        <f t="shared" si="356"/>
        <v>-2457.3600000000115</v>
      </c>
      <c r="O427" s="115">
        <f t="shared" si="356"/>
        <v>2627.0600000007689</v>
      </c>
    </row>
    <row r="428" spans="1:15" hidden="1" x14ac:dyDescent="0.2">
      <c r="A428" s="196">
        <v>10</v>
      </c>
      <c r="B428" s="113" t="s">
        <v>22</v>
      </c>
      <c r="C428" s="114">
        <v>123091</v>
      </c>
      <c r="D428" s="114">
        <f t="shared" si="354"/>
        <v>27439</v>
      </c>
      <c r="E428" s="114">
        <v>15357</v>
      </c>
      <c r="F428" s="114">
        <v>2639</v>
      </c>
      <c r="G428" s="114">
        <v>9443</v>
      </c>
      <c r="H428" s="115">
        <f t="shared" si="357"/>
        <v>31497.700000000095</v>
      </c>
      <c r="I428" s="115">
        <f t="shared" si="357"/>
        <v>15815.790000000005</v>
      </c>
      <c r="J428" s="115">
        <f t="shared" si="357"/>
        <v>3329.0599999999972</v>
      </c>
      <c r="K428" s="115">
        <f t="shared" si="357"/>
        <v>12352.850000000093</v>
      </c>
      <c r="L428" s="115">
        <f t="shared" si="358"/>
        <v>4058.7000000000953</v>
      </c>
      <c r="M428" s="115">
        <f t="shared" si="356"/>
        <v>458.79000000000451</v>
      </c>
      <c r="N428" s="115">
        <f t="shared" si="356"/>
        <v>690.05999999999722</v>
      </c>
      <c r="O428" s="115">
        <f t="shared" si="356"/>
        <v>2909.8500000000931</v>
      </c>
    </row>
    <row r="429" spans="1:15" hidden="1" x14ac:dyDescent="0.2">
      <c r="A429" s="196">
        <v>11</v>
      </c>
      <c r="B429" s="113" t="s">
        <v>15</v>
      </c>
      <c r="C429" s="114">
        <v>670027</v>
      </c>
      <c r="D429" s="114">
        <f t="shared" si="354"/>
        <v>534005</v>
      </c>
      <c r="E429" s="114">
        <v>24261</v>
      </c>
      <c r="F429" s="114">
        <v>290812</v>
      </c>
      <c r="G429" s="114">
        <v>218932</v>
      </c>
      <c r="H429" s="115">
        <f t="shared" si="357"/>
        <v>523296.12999999966</v>
      </c>
      <c r="I429" s="115">
        <f t="shared" si="357"/>
        <v>23673.090000000015</v>
      </c>
      <c r="J429" s="115">
        <f t="shared" si="357"/>
        <v>219110.30999999979</v>
      </c>
      <c r="K429" s="115">
        <f t="shared" si="357"/>
        <v>280512.72999999986</v>
      </c>
      <c r="L429" s="115">
        <f t="shared" si="358"/>
        <v>-10708.870000000345</v>
      </c>
      <c r="M429" s="115">
        <f t="shared" si="356"/>
        <v>-587.9099999999853</v>
      </c>
      <c r="N429" s="115">
        <f t="shared" si="356"/>
        <v>-71701.690000000206</v>
      </c>
      <c r="O429" s="115">
        <f t="shared" si="356"/>
        <v>61580.729999999865</v>
      </c>
    </row>
    <row r="430" spans="1:15" hidden="1" x14ac:dyDescent="0.2">
      <c r="A430" s="196">
        <v>12</v>
      </c>
      <c r="B430" s="113" t="s">
        <v>97</v>
      </c>
      <c r="C430" s="114">
        <v>485996</v>
      </c>
      <c r="D430" s="114">
        <f t="shared" si="354"/>
        <v>413050</v>
      </c>
      <c r="E430" s="114">
        <v>26194</v>
      </c>
      <c r="F430" s="114">
        <v>83348</v>
      </c>
      <c r="G430" s="114">
        <v>303508</v>
      </c>
      <c r="H430" s="115">
        <f t="shared" si="357"/>
        <v>412815.03000000026</v>
      </c>
      <c r="I430" s="115">
        <f t="shared" si="357"/>
        <v>29076.749999999971</v>
      </c>
      <c r="J430" s="115">
        <f t="shared" si="357"/>
        <v>80093.030000000042</v>
      </c>
      <c r="K430" s="115">
        <f t="shared" si="357"/>
        <v>303645.25000000023</v>
      </c>
      <c r="L430" s="115">
        <f t="shared" si="358"/>
        <v>-234.96999999973923</v>
      </c>
      <c r="M430" s="115">
        <f t="shared" si="356"/>
        <v>2882.7499999999709</v>
      </c>
      <c r="N430" s="115">
        <f t="shared" si="356"/>
        <v>-3254.9699999999575</v>
      </c>
      <c r="O430" s="115">
        <f t="shared" si="356"/>
        <v>137.25000000023283</v>
      </c>
    </row>
    <row r="431" spans="1:15" hidden="1" x14ac:dyDescent="0.2">
      <c r="A431" s="196">
        <v>13</v>
      </c>
      <c r="B431" s="113" t="s">
        <v>20</v>
      </c>
      <c r="C431" s="114">
        <v>353319</v>
      </c>
      <c r="D431" s="114">
        <f t="shared" si="354"/>
        <v>178874</v>
      </c>
      <c r="E431" s="114">
        <v>43360</v>
      </c>
      <c r="F431" s="114">
        <v>35941</v>
      </c>
      <c r="G431" s="114">
        <v>99573</v>
      </c>
      <c r="H431" s="115">
        <f t="shared" si="357"/>
        <v>180889.73999999795</v>
      </c>
      <c r="I431" s="115">
        <f t="shared" si="357"/>
        <v>40514.450000000019</v>
      </c>
      <c r="J431" s="115">
        <f t="shared" si="357"/>
        <v>38604.900000000336</v>
      </c>
      <c r="K431" s="115">
        <f t="shared" si="357"/>
        <v>101770.38999999758</v>
      </c>
      <c r="L431" s="115">
        <f t="shared" si="358"/>
        <v>2015.7399999979534</v>
      </c>
      <c r="M431" s="115">
        <f t="shared" si="356"/>
        <v>-2845.5499999999811</v>
      </c>
      <c r="N431" s="115">
        <f t="shared" si="356"/>
        <v>2663.9000000003361</v>
      </c>
      <c r="O431" s="115">
        <f t="shared" si="356"/>
        <v>2197.3899999975838</v>
      </c>
    </row>
    <row r="432" spans="1:15" hidden="1" x14ac:dyDescent="0.2">
      <c r="A432" s="196">
        <v>14</v>
      </c>
      <c r="B432" s="113" t="s">
        <v>19</v>
      </c>
      <c r="C432" s="114">
        <v>617777</v>
      </c>
      <c r="D432" s="114">
        <f t="shared" si="354"/>
        <v>389553</v>
      </c>
      <c r="E432" s="114">
        <v>24875</v>
      </c>
      <c r="F432" s="114">
        <v>130254</v>
      </c>
      <c r="G432" s="114">
        <v>234424</v>
      </c>
      <c r="H432" s="93">
        <f t="shared" si="357"/>
        <v>389854.23999999929</v>
      </c>
      <c r="I432" s="115">
        <f t="shared" si="357"/>
        <v>25225.8</v>
      </c>
      <c r="J432" s="115">
        <f t="shared" si="357"/>
        <v>115871.31000000004</v>
      </c>
      <c r="K432" s="115">
        <f t="shared" si="357"/>
        <v>248757.12999999922</v>
      </c>
      <c r="L432" s="115">
        <f t="shared" si="358"/>
        <v>301.23999999929219</v>
      </c>
      <c r="M432" s="115">
        <f t="shared" si="356"/>
        <v>350.79999999999927</v>
      </c>
      <c r="N432" s="115">
        <f t="shared" si="356"/>
        <v>-14382.689999999959</v>
      </c>
      <c r="O432" s="115">
        <f t="shared" si="356"/>
        <v>14333.129999999219</v>
      </c>
    </row>
    <row r="433" spans="1:15" hidden="1" x14ac:dyDescent="0.2">
      <c r="A433" s="196">
        <v>15</v>
      </c>
      <c r="B433" s="113" t="s">
        <v>17</v>
      </c>
      <c r="C433" s="114">
        <v>832076</v>
      </c>
      <c r="D433" s="114">
        <f t="shared" si="354"/>
        <v>595909</v>
      </c>
      <c r="E433" s="114">
        <v>20387</v>
      </c>
      <c r="F433" s="114">
        <v>122661</v>
      </c>
      <c r="G433" s="114">
        <v>452861</v>
      </c>
      <c r="H433" s="115">
        <f t="shared" ref="H433:K448" si="359">H352</f>
        <v>595525.53999999608</v>
      </c>
      <c r="I433" s="115">
        <f t="shared" si="359"/>
        <v>20585.48000000001</v>
      </c>
      <c r="J433" s="115">
        <f t="shared" si="359"/>
        <v>99036.059999999969</v>
      </c>
      <c r="K433" s="115">
        <f t="shared" si="359"/>
        <v>475903.99999999604</v>
      </c>
      <c r="L433" s="115">
        <f t="shared" si="358"/>
        <v>-383.46000000392087</v>
      </c>
      <c r="M433" s="115">
        <f t="shared" si="356"/>
        <v>198.48000000001048</v>
      </c>
      <c r="N433" s="115">
        <f t="shared" si="356"/>
        <v>-23624.940000000031</v>
      </c>
      <c r="O433" s="115">
        <f t="shared" si="356"/>
        <v>23042.999999996042</v>
      </c>
    </row>
    <row r="434" spans="1:15" hidden="1" x14ac:dyDescent="0.2">
      <c r="A434" s="196">
        <v>16</v>
      </c>
      <c r="B434" s="113" t="s">
        <v>14</v>
      </c>
      <c r="C434" s="114">
        <v>389548</v>
      </c>
      <c r="D434" s="114">
        <f t="shared" si="354"/>
        <v>153509</v>
      </c>
      <c r="E434" s="114">
        <v>13083</v>
      </c>
      <c r="F434" s="114">
        <v>20708</v>
      </c>
      <c r="G434" s="114">
        <v>119718</v>
      </c>
      <c r="H434" s="115">
        <f t="shared" si="359"/>
        <v>153489.41999999894</v>
      </c>
      <c r="I434" s="115">
        <f t="shared" si="359"/>
        <v>13278.99000000002</v>
      </c>
      <c r="J434" s="115">
        <f t="shared" si="359"/>
        <v>19075.50999999998</v>
      </c>
      <c r="K434" s="115">
        <f t="shared" si="359"/>
        <v>121134.91999999892</v>
      </c>
      <c r="L434" s="115">
        <f t="shared" si="358"/>
        <v>-19.580000001064036</v>
      </c>
      <c r="M434" s="115">
        <f t="shared" si="356"/>
        <v>195.99000000001979</v>
      </c>
      <c r="N434" s="115">
        <f t="shared" si="356"/>
        <v>-1632.4900000000198</v>
      </c>
      <c r="O434" s="115">
        <f t="shared" si="356"/>
        <v>1416.9199999989214</v>
      </c>
    </row>
    <row r="435" spans="1:15" ht="22.5" hidden="1" x14ac:dyDescent="0.2">
      <c r="A435" s="199" t="s">
        <v>98</v>
      </c>
      <c r="B435" s="199" t="s">
        <v>99</v>
      </c>
      <c r="C435" s="116">
        <f>SUM(C436:C444)</f>
        <v>1373460</v>
      </c>
      <c r="D435" s="116">
        <f t="shared" si="354"/>
        <v>98490</v>
      </c>
      <c r="E435" s="116">
        <f>SUM(E436:E444)</f>
        <v>45030</v>
      </c>
      <c r="F435" s="116">
        <f>SUM(F436:F444)</f>
        <v>38080</v>
      </c>
      <c r="G435" s="116">
        <f>SUM(G436:G444)</f>
        <v>15380</v>
      </c>
      <c r="H435" s="55">
        <f t="shared" si="359"/>
        <v>104998.03</v>
      </c>
      <c r="I435" s="116">
        <f t="shared" si="359"/>
        <v>41994.050000000017</v>
      </c>
      <c r="J435" s="116">
        <f t="shared" si="359"/>
        <v>44757.770000000011</v>
      </c>
      <c r="K435" s="116">
        <f t="shared" si="359"/>
        <v>18246.209999999955</v>
      </c>
      <c r="L435" s="116">
        <f t="shared" si="358"/>
        <v>6508.0299999999988</v>
      </c>
      <c r="M435" s="116">
        <f t="shared" si="356"/>
        <v>-3035.9499999999825</v>
      </c>
      <c r="N435" s="116">
        <f t="shared" si="356"/>
        <v>6677.7700000000114</v>
      </c>
      <c r="O435" s="116">
        <f t="shared" si="356"/>
        <v>2866.2099999999555</v>
      </c>
    </row>
    <row r="436" spans="1:15" hidden="1" x14ac:dyDescent="0.2">
      <c r="A436" s="196">
        <v>17</v>
      </c>
      <c r="B436" s="113" t="s">
        <v>12</v>
      </c>
      <c r="C436" s="114">
        <v>82271</v>
      </c>
      <c r="D436" s="114">
        <f t="shared" si="354"/>
        <v>571</v>
      </c>
      <c r="E436" s="114">
        <v>0</v>
      </c>
      <c r="F436" s="114">
        <v>571</v>
      </c>
      <c r="G436" s="114">
        <v>0</v>
      </c>
      <c r="H436" s="115">
        <f t="shared" si="359"/>
        <v>625.6</v>
      </c>
      <c r="I436" s="115">
        <f t="shared" si="359"/>
        <v>0</v>
      </c>
      <c r="J436" s="115">
        <f t="shared" si="359"/>
        <v>625.6</v>
      </c>
      <c r="K436" s="115">
        <f t="shared" si="359"/>
        <v>0</v>
      </c>
      <c r="L436" s="115">
        <f t="shared" si="358"/>
        <v>54.600000000000023</v>
      </c>
      <c r="M436" s="115">
        <f t="shared" si="356"/>
        <v>0</v>
      </c>
      <c r="N436" s="115">
        <f t="shared" si="356"/>
        <v>54.600000000000023</v>
      </c>
      <c r="O436" s="115">
        <f t="shared" si="356"/>
        <v>0</v>
      </c>
    </row>
    <row r="437" spans="1:15" hidden="1" x14ac:dyDescent="0.2">
      <c r="A437" s="196">
        <v>18</v>
      </c>
      <c r="B437" s="113" t="s">
        <v>6</v>
      </c>
      <c r="C437" s="114">
        <v>151895</v>
      </c>
      <c r="D437" s="114">
        <f t="shared" si="354"/>
        <v>21271</v>
      </c>
      <c r="E437" s="114">
        <v>9932</v>
      </c>
      <c r="F437" s="114">
        <v>11239</v>
      </c>
      <c r="G437" s="114">
        <v>100</v>
      </c>
      <c r="H437" s="93">
        <f t="shared" si="359"/>
        <v>24532.759999999991</v>
      </c>
      <c r="I437" s="115">
        <f t="shared" si="359"/>
        <v>9931.6000000000022</v>
      </c>
      <c r="J437" s="115">
        <f t="shared" si="359"/>
        <v>14601.159999999989</v>
      </c>
      <c r="K437" s="115">
        <f t="shared" si="359"/>
        <v>0</v>
      </c>
      <c r="L437" s="115">
        <f t="shared" si="358"/>
        <v>3261.7599999999911</v>
      </c>
      <c r="M437" s="115">
        <f t="shared" si="356"/>
        <v>-0.39999999999781721</v>
      </c>
      <c r="N437" s="115">
        <f t="shared" si="356"/>
        <v>3362.1599999999889</v>
      </c>
      <c r="O437" s="115">
        <f t="shared" si="356"/>
        <v>-100</v>
      </c>
    </row>
    <row r="438" spans="1:15" hidden="1" x14ac:dyDescent="0.2">
      <c r="A438" s="196">
        <v>19</v>
      </c>
      <c r="B438" s="113" t="s">
        <v>13</v>
      </c>
      <c r="C438" s="114">
        <v>165599</v>
      </c>
      <c r="D438" s="114">
        <f t="shared" si="354"/>
        <v>10311</v>
      </c>
      <c r="E438" s="114">
        <v>1504</v>
      </c>
      <c r="F438" s="114">
        <v>4457</v>
      </c>
      <c r="G438" s="114">
        <v>4350</v>
      </c>
      <c r="H438" s="115">
        <f t="shared" si="359"/>
        <v>11214.999999999993</v>
      </c>
      <c r="I438" s="115">
        <f t="shared" si="359"/>
        <v>1543.4000000000005</v>
      </c>
      <c r="J438" s="115">
        <f t="shared" si="359"/>
        <v>3983.1499999999969</v>
      </c>
      <c r="K438" s="115">
        <f t="shared" si="359"/>
        <v>5688.4499999999953</v>
      </c>
      <c r="L438" s="115">
        <f t="shared" si="358"/>
        <v>903.99999999999272</v>
      </c>
      <c r="M438" s="115">
        <f t="shared" si="356"/>
        <v>39.400000000000546</v>
      </c>
      <c r="N438" s="115">
        <f t="shared" si="356"/>
        <v>-473.85000000000309</v>
      </c>
      <c r="O438" s="115">
        <f t="shared" si="356"/>
        <v>1338.4499999999953</v>
      </c>
    </row>
    <row r="439" spans="1:15" hidden="1" x14ac:dyDescent="0.2">
      <c r="A439" s="196">
        <v>20</v>
      </c>
      <c r="B439" s="113" t="s">
        <v>100</v>
      </c>
      <c r="C439" s="114">
        <v>92603</v>
      </c>
      <c r="D439" s="114">
        <f t="shared" si="354"/>
        <v>0</v>
      </c>
      <c r="E439" s="114">
        <v>0</v>
      </c>
      <c r="F439" s="114">
        <v>0</v>
      </c>
      <c r="G439" s="114">
        <v>0</v>
      </c>
      <c r="H439" s="115">
        <f t="shared" si="359"/>
        <v>0</v>
      </c>
      <c r="I439" s="115">
        <f t="shared" si="359"/>
        <v>0</v>
      </c>
      <c r="J439" s="115">
        <f t="shared" si="359"/>
        <v>0</v>
      </c>
      <c r="K439" s="115">
        <f t="shared" si="359"/>
        <v>0</v>
      </c>
      <c r="L439" s="115">
        <f t="shared" si="358"/>
        <v>0</v>
      </c>
      <c r="M439" s="115">
        <f t="shared" si="356"/>
        <v>0</v>
      </c>
      <c r="N439" s="115">
        <f t="shared" si="356"/>
        <v>0</v>
      </c>
      <c r="O439" s="115">
        <f t="shared" si="356"/>
        <v>0</v>
      </c>
    </row>
    <row r="440" spans="1:15" hidden="1" x14ac:dyDescent="0.2">
      <c r="A440" s="196">
        <v>21</v>
      </c>
      <c r="B440" s="113" t="s">
        <v>8</v>
      </c>
      <c r="C440" s="114">
        <v>334740</v>
      </c>
      <c r="D440" s="114">
        <f t="shared" si="354"/>
        <v>26656</v>
      </c>
      <c r="E440" s="114">
        <v>11467</v>
      </c>
      <c r="F440" s="114">
        <v>8970</v>
      </c>
      <c r="G440" s="114">
        <v>6219</v>
      </c>
      <c r="H440" s="93">
        <f t="shared" si="359"/>
        <v>24193.769999999982</v>
      </c>
      <c r="I440" s="115">
        <f t="shared" si="359"/>
        <v>10964.249999999998</v>
      </c>
      <c r="J440" s="115">
        <f t="shared" si="359"/>
        <v>6125.2300000000296</v>
      </c>
      <c r="K440" s="115">
        <f t="shared" si="359"/>
        <v>7104.2899999999554</v>
      </c>
      <c r="L440" s="115">
        <f t="shared" si="358"/>
        <v>-2462.2300000000178</v>
      </c>
      <c r="M440" s="115">
        <f t="shared" si="356"/>
        <v>-502.75000000000182</v>
      </c>
      <c r="N440" s="115">
        <f t="shared" si="356"/>
        <v>-2844.7699999999704</v>
      </c>
      <c r="O440" s="115">
        <f t="shared" si="356"/>
        <v>885.2899999999554</v>
      </c>
    </row>
    <row r="441" spans="1:15" hidden="1" x14ac:dyDescent="0.2">
      <c r="A441" s="196">
        <v>22</v>
      </c>
      <c r="B441" s="113" t="s">
        <v>7</v>
      </c>
      <c r="C441" s="114">
        <v>86195</v>
      </c>
      <c r="D441" s="114">
        <f t="shared" si="354"/>
        <v>4973</v>
      </c>
      <c r="E441" s="114">
        <v>0</v>
      </c>
      <c r="F441" s="114">
        <v>2600</v>
      </c>
      <c r="G441" s="114">
        <v>2373</v>
      </c>
      <c r="H441" s="115">
        <f t="shared" si="359"/>
        <v>5480.07</v>
      </c>
      <c r="I441" s="115">
        <f t="shared" si="359"/>
        <v>0</v>
      </c>
      <c r="J441" s="115">
        <f t="shared" si="359"/>
        <v>2749.03</v>
      </c>
      <c r="K441" s="115">
        <f t="shared" si="359"/>
        <v>2731.04</v>
      </c>
      <c r="L441" s="115">
        <f t="shared" si="358"/>
        <v>507.06999999999971</v>
      </c>
      <c r="M441" s="115">
        <f t="shared" si="356"/>
        <v>0</v>
      </c>
      <c r="N441" s="115">
        <f t="shared" si="356"/>
        <v>149.0300000000002</v>
      </c>
      <c r="O441" s="115">
        <f t="shared" si="356"/>
        <v>358.03999999999996</v>
      </c>
    </row>
    <row r="442" spans="1:15" hidden="1" x14ac:dyDescent="0.2">
      <c r="A442" s="196">
        <v>23</v>
      </c>
      <c r="B442" s="113" t="s">
        <v>9</v>
      </c>
      <c r="C442" s="114">
        <v>165320</v>
      </c>
      <c r="D442" s="114">
        <f t="shared" si="354"/>
        <v>4592</v>
      </c>
      <c r="E442" s="114">
        <v>2857</v>
      </c>
      <c r="F442" s="114">
        <v>1735</v>
      </c>
      <c r="G442" s="114">
        <v>0</v>
      </c>
      <c r="H442" s="115">
        <f t="shared" si="359"/>
        <v>4832.0799999999972</v>
      </c>
      <c r="I442" s="115">
        <f t="shared" si="359"/>
        <v>1446.2499999999995</v>
      </c>
      <c r="J442" s="115">
        <f t="shared" si="359"/>
        <v>3280.3599999999969</v>
      </c>
      <c r="K442" s="115">
        <f t="shared" si="359"/>
        <v>105.47</v>
      </c>
      <c r="L442" s="115">
        <f t="shared" si="358"/>
        <v>240.0799999999972</v>
      </c>
      <c r="M442" s="115">
        <f t="shared" si="356"/>
        <v>-1410.7500000000005</v>
      </c>
      <c r="N442" s="115">
        <f t="shared" si="356"/>
        <v>1545.3599999999969</v>
      </c>
      <c r="O442" s="115">
        <f t="shared" si="356"/>
        <v>105.47</v>
      </c>
    </row>
    <row r="443" spans="1:15" hidden="1" x14ac:dyDescent="0.2">
      <c r="A443" s="196">
        <v>24</v>
      </c>
      <c r="B443" s="113" t="s">
        <v>11</v>
      </c>
      <c r="C443" s="114">
        <v>157079</v>
      </c>
      <c r="D443" s="114">
        <f t="shared" si="354"/>
        <v>3210</v>
      </c>
      <c r="E443" s="114">
        <v>2750</v>
      </c>
      <c r="F443" s="114">
        <v>460</v>
      </c>
      <c r="G443" s="114">
        <v>0</v>
      </c>
      <c r="H443" s="115">
        <f t="shared" si="359"/>
        <v>5945.3399999999947</v>
      </c>
      <c r="I443" s="115">
        <f t="shared" si="359"/>
        <v>1546.6599999999994</v>
      </c>
      <c r="J443" s="115">
        <f t="shared" si="359"/>
        <v>4398.6799999999957</v>
      </c>
      <c r="K443" s="115">
        <f t="shared" si="359"/>
        <v>0</v>
      </c>
      <c r="L443" s="115">
        <f t="shared" si="358"/>
        <v>2735.3399999999947</v>
      </c>
      <c r="M443" s="115">
        <f t="shared" si="356"/>
        <v>-1203.3400000000006</v>
      </c>
      <c r="N443" s="115">
        <f t="shared" si="356"/>
        <v>3938.6799999999957</v>
      </c>
      <c r="O443" s="115">
        <f t="shared" si="356"/>
        <v>0</v>
      </c>
    </row>
    <row r="444" spans="1:15" hidden="1" x14ac:dyDescent="0.2">
      <c r="A444" s="196">
        <v>25</v>
      </c>
      <c r="B444" s="113" t="s">
        <v>10</v>
      </c>
      <c r="C444" s="114">
        <v>137758</v>
      </c>
      <c r="D444" s="114">
        <f t="shared" si="354"/>
        <v>26906</v>
      </c>
      <c r="E444" s="114">
        <v>16520</v>
      </c>
      <c r="F444" s="114">
        <v>8048</v>
      </c>
      <c r="G444" s="114">
        <v>2338</v>
      </c>
      <c r="H444" s="115">
        <f t="shared" si="359"/>
        <v>28173.410000000025</v>
      </c>
      <c r="I444" s="115">
        <f t="shared" si="359"/>
        <v>16561.890000000014</v>
      </c>
      <c r="J444" s="115">
        <f t="shared" si="359"/>
        <v>8994.5600000000031</v>
      </c>
      <c r="K444" s="115">
        <f t="shared" si="359"/>
        <v>2616.9600000000046</v>
      </c>
      <c r="L444" s="115">
        <f t="shared" si="358"/>
        <v>1267.4100000000253</v>
      </c>
      <c r="M444" s="115">
        <f t="shared" si="356"/>
        <v>41.89000000001397</v>
      </c>
      <c r="N444" s="115">
        <f t="shared" si="356"/>
        <v>946.56000000000313</v>
      </c>
      <c r="O444" s="115">
        <f t="shared" si="356"/>
        <v>278.96000000000458</v>
      </c>
    </row>
    <row r="445" spans="1:15" hidden="1" x14ac:dyDescent="0.2">
      <c r="A445" s="199" t="s">
        <v>101</v>
      </c>
      <c r="B445" s="199" t="s">
        <v>102</v>
      </c>
      <c r="C445" s="116">
        <f>SUM(C446:C451)</f>
        <v>5144112</v>
      </c>
      <c r="D445" s="116">
        <f t="shared" si="354"/>
        <v>3343284</v>
      </c>
      <c r="E445" s="116">
        <f>SUM(E446:E451)</f>
        <v>608986</v>
      </c>
      <c r="F445" s="116">
        <f>SUM(F446:F451)</f>
        <v>1001421</v>
      </c>
      <c r="G445" s="116">
        <f>SUM(G446:G451)</f>
        <v>1732877</v>
      </c>
      <c r="H445" s="55">
        <f t="shared" si="359"/>
        <v>3358589.6881083678</v>
      </c>
      <c r="I445" s="116">
        <f t="shared" si="359"/>
        <v>613140.68732128956</v>
      </c>
      <c r="J445" s="116">
        <f t="shared" si="359"/>
        <v>873568.92118055944</v>
      </c>
      <c r="K445" s="116">
        <f t="shared" si="359"/>
        <v>1871880.0796065191</v>
      </c>
      <c r="L445" s="116">
        <f t="shared" si="358"/>
        <v>15305.688108367845</v>
      </c>
      <c r="M445" s="116">
        <f t="shared" si="356"/>
        <v>4154.6873212895589</v>
      </c>
      <c r="N445" s="116">
        <f t="shared" si="356"/>
        <v>-127852.07881944056</v>
      </c>
      <c r="O445" s="116">
        <f t="shared" si="356"/>
        <v>139003.07960651908</v>
      </c>
    </row>
    <row r="446" spans="1:15" hidden="1" x14ac:dyDescent="0.2">
      <c r="A446" s="196">
        <v>26</v>
      </c>
      <c r="B446" s="113" t="s">
        <v>4</v>
      </c>
      <c r="C446" s="114">
        <v>1112948</v>
      </c>
      <c r="D446" s="114">
        <f t="shared" si="354"/>
        <v>625958</v>
      </c>
      <c r="E446" s="114">
        <v>84248</v>
      </c>
      <c r="F446" s="114">
        <v>180915</v>
      </c>
      <c r="G446" s="114">
        <v>360795</v>
      </c>
      <c r="H446" s="93">
        <f t="shared" si="359"/>
        <v>624855.22000000102</v>
      </c>
      <c r="I446" s="115">
        <f t="shared" si="359"/>
        <v>84561.580000000016</v>
      </c>
      <c r="J446" s="115">
        <f t="shared" si="359"/>
        <v>146836.74999999939</v>
      </c>
      <c r="K446" s="115">
        <f t="shared" si="359"/>
        <v>393456.89000000164</v>
      </c>
      <c r="L446" s="115">
        <f t="shared" si="358"/>
        <v>-1102.7799999989802</v>
      </c>
      <c r="M446" s="115">
        <f t="shared" si="356"/>
        <v>313.5800000000163</v>
      </c>
      <c r="N446" s="115">
        <f t="shared" si="356"/>
        <v>-34078.250000000611</v>
      </c>
      <c r="O446" s="115">
        <f t="shared" si="356"/>
        <v>32661.890000001644</v>
      </c>
    </row>
    <row r="447" spans="1:15" hidden="1" x14ac:dyDescent="0.2">
      <c r="A447" s="196">
        <v>27</v>
      </c>
      <c r="B447" s="113" t="s">
        <v>1</v>
      </c>
      <c r="C447" s="114">
        <v>1648997</v>
      </c>
      <c r="D447" s="114">
        <f t="shared" si="354"/>
        <v>1152461</v>
      </c>
      <c r="E447" s="114">
        <v>172461</v>
      </c>
      <c r="F447" s="114">
        <v>365000</v>
      </c>
      <c r="G447" s="114">
        <v>615000</v>
      </c>
      <c r="H447" s="93">
        <f t="shared" si="359"/>
        <v>1153098.3181083673</v>
      </c>
      <c r="I447" s="115">
        <f t="shared" si="359"/>
        <v>172596.22732128963</v>
      </c>
      <c r="J447" s="115">
        <f t="shared" si="359"/>
        <v>296159.33118056</v>
      </c>
      <c r="K447" s="115">
        <f t="shared" si="359"/>
        <v>684342.75960651762</v>
      </c>
      <c r="L447" s="115">
        <f t="shared" si="358"/>
        <v>637.318108367268</v>
      </c>
      <c r="M447" s="115">
        <f t="shared" si="356"/>
        <v>135.22732128962525</v>
      </c>
      <c r="N447" s="115">
        <f t="shared" si="356"/>
        <v>-68840.668819440005</v>
      </c>
      <c r="O447" s="115">
        <f t="shared" si="356"/>
        <v>69342.759606517619</v>
      </c>
    </row>
    <row r="448" spans="1:15" hidden="1" x14ac:dyDescent="0.2">
      <c r="A448" s="196">
        <v>28</v>
      </c>
      <c r="B448" s="113" t="s">
        <v>0</v>
      </c>
      <c r="C448" s="114">
        <v>599031</v>
      </c>
      <c r="D448" s="114">
        <f t="shared" si="354"/>
        <v>340522</v>
      </c>
      <c r="E448" s="114">
        <v>74510</v>
      </c>
      <c r="F448" s="114">
        <v>115641</v>
      </c>
      <c r="G448" s="114">
        <v>150371</v>
      </c>
      <c r="H448" s="93">
        <f t="shared" si="359"/>
        <v>344920.71999999933</v>
      </c>
      <c r="I448" s="115">
        <f t="shared" si="359"/>
        <v>74212.699999999924</v>
      </c>
      <c r="J448" s="115">
        <f t="shared" si="359"/>
        <v>113621.30999999997</v>
      </c>
      <c r="K448" s="115">
        <f t="shared" si="359"/>
        <v>157086.70999999944</v>
      </c>
      <c r="L448" s="115">
        <f t="shared" si="358"/>
        <v>4398.7199999993318</v>
      </c>
      <c r="M448" s="115">
        <f t="shared" si="356"/>
        <v>-297.30000000007567</v>
      </c>
      <c r="N448" s="115">
        <f t="shared" si="356"/>
        <v>-2019.6900000000314</v>
      </c>
      <c r="O448" s="115">
        <f t="shared" si="356"/>
        <v>6715.7099999994389</v>
      </c>
    </row>
    <row r="449" spans="1:15" hidden="1" x14ac:dyDescent="0.2">
      <c r="A449" s="196">
        <v>29</v>
      </c>
      <c r="B449" s="113" t="s">
        <v>2</v>
      </c>
      <c r="C449" s="173">
        <v>806525</v>
      </c>
      <c r="D449" s="173">
        <f t="shared" si="354"/>
        <v>611696</v>
      </c>
      <c r="E449" s="114">
        <v>120121</v>
      </c>
      <c r="F449" s="114">
        <v>163738</v>
      </c>
      <c r="G449" s="114">
        <v>327837</v>
      </c>
      <c r="H449" s="115">
        <f t="shared" ref="H449:K464" si="360">H368</f>
        <v>622151.54000000039</v>
      </c>
      <c r="I449" s="115">
        <f t="shared" si="360"/>
        <v>121952.77000000002</v>
      </c>
      <c r="J449" s="115">
        <f t="shared" si="360"/>
        <v>165651.14000000013</v>
      </c>
      <c r="K449" s="115">
        <f t="shared" si="360"/>
        <v>334547.63000000024</v>
      </c>
      <c r="L449" s="115">
        <f t="shared" si="358"/>
        <v>10455.540000000386</v>
      </c>
      <c r="M449" s="115">
        <f t="shared" si="356"/>
        <v>1831.7700000000186</v>
      </c>
      <c r="N449" s="115">
        <f t="shared" si="356"/>
        <v>1913.1400000001304</v>
      </c>
      <c r="O449" s="115">
        <f t="shared" si="356"/>
        <v>6710.6300000002375</v>
      </c>
    </row>
    <row r="450" spans="1:15" hidden="1" x14ac:dyDescent="0.2">
      <c r="A450" s="196">
        <v>30</v>
      </c>
      <c r="B450" s="113" t="s">
        <v>3</v>
      </c>
      <c r="C450" s="173">
        <v>473982</v>
      </c>
      <c r="D450" s="173">
        <f t="shared" si="354"/>
        <v>294361</v>
      </c>
      <c r="E450" s="114">
        <v>67536</v>
      </c>
      <c r="F450" s="114">
        <v>85527</v>
      </c>
      <c r="G450" s="114">
        <v>141298</v>
      </c>
      <c r="H450" s="115">
        <f t="shared" si="360"/>
        <v>295435.49999999977</v>
      </c>
      <c r="I450" s="115">
        <f t="shared" si="360"/>
        <v>68894.290000000023</v>
      </c>
      <c r="J450" s="115">
        <f t="shared" si="360"/>
        <v>73304.020000000033</v>
      </c>
      <c r="K450" s="115">
        <f t="shared" si="360"/>
        <v>153237.18999999971</v>
      </c>
      <c r="L450" s="115">
        <f t="shared" si="358"/>
        <v>1074.4999999997672</v>
      </c>
      <c r="M450" s="115">
        <f t="shared" si="356"/>
        <v>1358.2900000000227</v>
      </c>
      <c r="N450" s="115">
        <f t="shared" si="356"/>
        <v>-12222.979999999967</v>
      </c>
      <c r="O450" s="115">
        <f t="shared" si="356"/>
        <v>11939.189999999711</v>
      </c>
    </row>
    <row r="451" spans="1:15" hidden="1" x14ac:dyDescent="0.2">
      <c r="A451" s="196">
        <v>31</v>
      </c>
      <c r="B451" s="113" t="s">
        <v>5</v>
      </c>
      <c r="C451" s="173">
        <v>502629</v>
      </c>
      <c r="D451" s="173">
        <f t="shared" si="354"/>
        <v>318286</v>
      </c>
      <c r="E451" s="114">
        <v>90110</v>
      </c>
      <c r="F451" s="114">
        <v>90600</v>
      </c>
      <c r="G451" s="114">
        <v>137576</v>
      </c>
      <c r="H451" s="115">
        <f t="shared" si="360"/>
        <v>318128.3899999999</v>
      </c>
      <c r="I451" s="115">
        <f t="shared" si="360"/>
        <v>90923.119999999908</v>
      </c>
      <c r="J451" s="115">
        <f t="shared" si="360"/>
        <v>77996.369999999966</v>
      </c>
      <c r="K451" s="115">
        <f t="shared" si="360"/>
        <v>149208.90000000005</v>
      </c>
      <c r="L451" s="115">
        <f t="shared" si="358"/>
        <v>-157.61000000010245</v>
      </c>
      <c r="M451" s="115">
        <f t="shared" si="356"/>
        <v>813.11999999990803</v>
      </c>
      <c r="N451" s="115">
        <f t="shared" si="356"/>
        <v>-12603.630000000034</v>
      </c>
      <c r="O451" s="115">
        <f t="shared" si="356"/>
        <v>11632.900000000052</v>
      </c>
    </row>
    <row r="452" spans="1:15" hidden="1" x14ac:dyDescent="0.2">
      <c r="A452" s="199" t="s">
        <v>103</v>
      </c>
      <c r="B452" s="199" t="s">
        <v>104</v>
      </c>
      <c r="C452" s="116">
        <f>SUM(C453:C460)</f>
        <v>4439678</v>
      </c>
      <c r="D452" s="116">
        <f t="shared" si="354"/>
        <v>2529185</v>
      </c>
      <c r="E452" s="116">
        <f>SUM(E453:E460)</f>
        <v>306898</v>
      </c>
      <c r="F452" s="116">
        <f>SUM(F453:F460)</f>
        <v>1152686</v>
      </c>
      <c r="G452" s="116">
        <f>SUM(G453:G460)</f>
        <v>1069601</v>
      </c>
      <c r="H452" s="55">
        <f t="shared" si="360"/>
        <v>2551645.12</v>
      </c>
      <c r="I452" s="116">
        <f t="shared" si="360"/>
        <v>332088.81999999995</v>
      </c>
      <c r="J452" s="116">
        <f t="shared" si="360"/>
        <v>984124.01999999979</v>
      </c>
      <c r="K452" s="116">
        <f t="shared" si="360"/>
        <v>1235432.28</v>
      </c>
      <c r="L452" s="116">
        <f t="shared" si="358"/>
        <v>22460.120000000112</v>
      </c>
      <c r="M452" s="116">
        <f t="shared" si="356"/>
        <v>25190.819999999949</v>
      </c>
      <c r="N452" s="116">
        <f t="shared" si="356"/>
        <v>-168561.98000000021</v>
      </c>
      <c r="O452" s="116">
        <f t="shared" si="356"/>
        <v>165831.28000000003</v>
      </c>
    </row>
    <row r="453" spans="1:15" hidden="1" x14ac:dyDescent="0.2">
      <c r="A453" s="196">
        <v>32</v>
      </c>
      <c r="B453" s="113" t="s">
        <v>32</v>
      </c>
      <c r="C453" s="114">
        <v>128543</v>
      </c>
      <c r="D453" s="114">
        <f t="shared" si="354"/>
        <v>57196</v>
      </c>
      <c r="E453" s="114">
        <v>32839</v>
      </c>
      <c r="F453" s="114">
        <v>6972</v>
      </c>
      <c r="G453" s="114">
        <v>17385</v>
      </c>
      <c r="H453" s="115">
        <f t="shared" si="360"/>
        <v>57380.249999999993</v>
      </c>
      <c r="I453" s="115">
        <f t="shared" si="360"/>
        <v>31081.339999999997</v>
      </c>
      <c r="J453" s="115">
        <f t="shared" si="360"/>
        <v>9378.5899999999983</v>
      </c>
      <c r="K453" s="115">
        <f t="shared" si="360"/>
        <v>16920.32</v>
      </c>
      <c r="L453" s="115">
        <f t="shared" si="358"/>
        <v>184.24999999999272</v>
      </c>
      <c r="M453" s="115">
        <f t="shared" si="356"/>
        <v>-1757.6600000000035</v>
      </c>
      <c r="N453" s="115">
        <f t="shared" si="356"/>
        <v>2406.5899999999983</v>
      </c>
      <c r="O453" s="115">
        <f t="shared" si="356"/>
        <v>-464.68000000000029</v>
      </c>
    </row>
    <row r="454" spans="1:15" hidden="1" x14ac:dyDescent="0.2">
      <c r="A454" s="196">
        <v>33</v>
      </c>
      <c r="B454" s="113" t="s">
        <v>33</v>
      </c>
      <c r="C454" s="114">
        <v>1043837</v>
      </c>
      <c r="D454" s="114">
        <f t="shared" si="354"/>
        <v>749731</v>
      </c>
      <c r="E454" s="114">
        <v>133607</v>
      </c>
      <c r="F454" s="114">
        <v>357682</v>
      </c>
      <c r="G454" s="114">
        <v>258442</v>
      </c>
      <c r="H454" s="93">
        <f t="shared" si="360"/>
        <v>744090.50999999954</v>
      </c>
      <c r="I454" s="115">
        <f t="shared" si="360"/>
        <v>135064.99</v>
      </c>
      <c r="J454" s="115">
        <f t="shared" si="360"/>
        <v>261771.71999999974</v>
      </c>
      <c r="K454" s="115">
        <f t="shared" si="360"/>
        <v>347253.79999999981</v>
      </c>
      <c r="L454" s="115">
        <f t="shared" si="358"/>
        <v>-5640.4900000004563</v>
      </c>
      <c r="M454" s="115">
        <f t="shared" si="356"/>
        <v>1457.9899999999907</v>
      </c>
      <c r="N454" s="115">
        <f t="shared" si="356"/>
        <v>-95910.280000000261</v>
      </c>
      <c r="O454" s="115">
        <f t="shared" si="356"/>
        <v>88811.799999999814</v>
      </c>
    </row>
    <row r="455" spans="1:15" hidden="1" x14ac:dyDescent="0.2">
      <c r="A455" s="196">
        <v>34</v>
      </c>
      <c r="B455" s="113" t="s">
        <v>34</v>
      </c>
      <c r="C455" s="114">
        <v>515250</v>
      </c>
      <c r="D455" s="114">
        <f t="shared" si="354"/>
        <v>296060</v>
      </c>
      <c r="E455" s="114">
        <v>0</v>
      </c>
      <c r="F455" s="114">
        <v>130450</v>
      </c>
      <c r="G455" s="114">
        <v>165610</v>
      </c>
      <c r="H455" s="93">
        <f t="shared" si="360"/>
        <v>285149.35999999975</v>
      </c>
      <c r="I455" s="115">
        <f t="shared" si="360"/>
        <v>19682.42000000002</v>
      </c>
      <c r="J455" s="115">
        <f t="shared" si="360"/>
        <v>96303.919999999955</v>
      </c>
      <c r="K455" s="115">
        <f t="shared" si="360"/>
        <v>169163.01999999979</v>
      </c>
      <c r="L455" s="115">
        <f t="shared" si="358"/>
        <v>-10910.640000000247</v>
      </c>
      <c r="M455" s="115">
        <f t="shared" si="356"/>
        <v>19682.42000000002</v>
      </c>
      <c r="N455" s="115">
        <f t="shared" si="356"/>
        <v>-34146.080000000045</v>
      </c>
      <c r="O455" s="115">
        <f t="shared" si="356"/>
        <v>3553.0199999997858</v>
      </c>
    </row>
    <row r="456" spans="1:15" hidden="1" x14ac:dyDescent="0.2">
      <c r="A456" s="196">
        <v>35</v>
      </c>
      <c r="B456" s="113" t="s">
        <v>38</v>
      </c>
      <c r="C456" s="114">
        <v>607133</v>
      </c>
      <c r="D456" s="114">
        <f t="shared" si="354"/>
        <v>380828</v>
      </c>
      <c r="E456" s="114">
        <v>27595</v>
      </c>
      <c r="F456" s="114">
        <v>192910</v>
      </c>
      <c r="G456" s="114">
        <v>160323</v>
      </c>
      <c r="H456" s="93">
        <f t="shared" si="360"/>
        <v>380362.83000000019</v>
      </c>
      <c r="I456" s="115">
        <f t="shared" si="360"/>
        <v>32843.840000000004</v>
      </c>
      <c r="J456" s="115">
        <f t="shared" si="360"/>
        <v>155293.98999999996</v>
      </c>
      <c r="K456" s="115">
        <f t="shared" si="360"/>
        <v>192225.0000000002</v>
      </c>
      <c r="L456" s="115">
        <f t="shared" si="358"/>
        <v>-465.16999999980908</v>
      </c>
      <c r="M456" s="115">
        <f t="shared" si="356"/>
        <v>5248.8400000000038</v>
      </c>
      <c r="N456" s="115">
        <f t="shared" si="356"/>
        <v>-37616.010000000038</v>
      </c>
      <c r="O456" s="115">
        <f t="shared" si="356"/>
        <v>31902.000000000204</v>
      </c>
    </row>
    <row r="457" spans="1:15" hidden="1" x14ac:dyDescent="0.2">
      <c r="A457" s="196">
        <v>36</v>
      </c>
      <c r="B457" s="113" t="s">
        <v>35</v>
      </c>
      <c r="C457" s="114">
        <v>506057</v>
      </c>
      <c r="D457" s="114">
        <f t="shared" si="354"/>
        <v>276046</v>
      </c>
      <c r="E457" s="114">
        <v>19436</v>
      </c>
      <c r="F457" s="114">
        <v>102718</v>
      </c>
      <c r="G457" s="114">
        <v>153892</v>
      </c>
      <c r="H457" s="93">
        <f t="shared" si="360"/>
        <v>275266.87000000011</v>
      </c>
      <c r="I457" s="115">
        <f t="shared" si="360"/>
        <v>19435.660000000011</v>
      </c>
      <c r="J457" s="115">
        <f t="shared" si="360"/>
        <v>100000.26000000001</v>
      </c>
      <c r="K457" s="115">
        <f t="shared" si="360"/>
        <v>155830.9500000001</v>
      </c>
      <c r="L457" s="115">
        <f t="shared" si="358"/>
        <v>-779.12999999988824</v>
      </c>
      <c r="M457" s="115">
        <f t="shared" si="356"/>
        <v>-0.33999999998923158</v>
      </c>
      <c r="N457" s="115">
        <f t="shared" si="356"/>
        <v>-2717.7399999999907</v>
      </c>
      <c r="O457" s="115">
        <f t="shared" si="356"/>
        <v>1938.950000000099</v>
      </c>
    </row>
    <row r="458" spans="1:15" hidden="1" x14ac:dyDescent="0.2">
      <c r="A458" s="196">
        <v>37</v>
      </c>
      <c r="B458" s="113" t="s">
        <v>37</v>
      </c>
      <c r="C458" s="114">
        <v>521765</v>
      </c>
      <c r="D458" s="114">
        <f t="shared" si="354"/>
        <v>238200</v>
      </c>
      <c r="E458" s="114">
        <v>18707</v>
      </c>
      <c r="F458" s="114">
        <v>111493</v>
      </c>
      <c r="G458" s="114">
        <v>108000</v>
      </c>
      <c r="H458" s="93">
        <f t="shared" si="360"/>
        <v>267908.22000000009</v>
      </c>
      <c r="I458" s="115">
        <f t="shared" si="360"/>
        <v>19389.829999999994</v>
      </c>
      <c r="J458" s="115">
        <f t="shared" si="360"/>
        <v>115961.14999999998</v>
      </c>
      <c r="K458" s="115">
        <f t="shared" si="360"/>
        <v>132557.24000000011</v>
      </c>
      <c r="L458" s="115">
        <f t="shared" si="358"/>
        <v>29708.220000000088</v>
      </c>
      <c r="M458" s="115">
        <f t="shared" si="356"/>
        <v>682.82999999999447</v>
      </c>
      <c r="N458" s="115">
        <f t="shared" si="356"/>
        <v>4468.1499999999796</v>
      </c>
      <c r="O458" s="115">
        <f t="shared" si="356"/>
        <v>24557.240000000107</v>
      </c>
    </row>
    <row r="459" spans="1:15" hidden="1" x14ac:dyDescent="0.2">
      <c r="A459" s="196">
        <v>38</v>
      </c>
      <c r="B459" s="113" t="s">
        <v>36</v>
      </c>
      <c r="C459" s="114">
        <v>335800</v>
      </c>
      <c r="D459" s="114">
        <f t="shared" si="354"/>
        <v>197937</v>
      </c>
      <c r="E459" s="114">
        <v>42327</v>
      </c>
      <c r="F459" s="114">
        <v>115700</v>
      </c>
      <c r="G459" s="114">
        <v>39910</v>
      </c>
      <c r="H459" s="115">
        <f t="shared" si="360"/>
        <v>187421.52999999997</v>
      </c>
      <c r="I459" s="115">
        <f t="shared" si="360"/>
        <v>41811.57</v>
      </c>
      <c r="J459" s="115">
        <f t="shared" si="360"/>
        <v>118924.95999999998</v>
      </c>
      <c r="K459" s="115">
        <f t="shared" si="360"/>
        <v>26685.000000000015</v>
      </c>
      <c r="L459" s="115">
        <f t="shared" si="358"/>
        <v>-10515.47000000003</v>
      </c>
      <c r="M459" s="115">
        <f t="shared" si="356"/>
        <v>-515.43000000000029</v>
      </c>
      <c r="N459" s="115">
        <f t="shared" si="356"/>
        <v>3224.9599999999773</v>
      </c>
      <c r="O459" s="115">
        <f t="shared" si="356"/>
        <v>-13224.999999999985</v>
      </c>
    </row>
    <row r="460" spans="1:15" hidden="1" x14ac:dyDescent="0.2">
      <c r="A460" s="196">
        <v>39</v>
      </c>
      <c r="B460" s="113" t="s">
        <v>31</v>
      </c>
      <c r="C460" s="114">
        <v>781293</v>
      </c>
      <c r="D460" s="114">
        <f t="shared" si="354"/>
        <v>333187</v>
      </c>
      <c r="E460" s="114">
        <v>32387</v>
      </c>
      <c r="F460" s="114">
        <v>134761</v>
      </c>
      <c r="G460" s="114">
        <v>166039</v>
      </c>
      <c r="H460" s="93">
        <f t="shared" si="360"/>
        <v>354065.55000000016</v>
      </c>
      <c r="I460" s="115">
        <f t="shared" si="360"/>
        <v>32779.170000000006</v>
      </c>
      <c r="J460" s="115">
        <f t="shared" si="360"/>
        <v>126489.43000000008</v>
      </c>
      <c r="K460" s="115">
        <f t="shared" si="360"/>
        <v>194796.95000000004</v>
      </c>
      <c r="L460" s="115">
        <f t="shared" si="358"/>
        <v>20878.550000000163</v>
      </c>
      <c r="M460" s="115">
        <f t="shared" si="356"/>
        <v>392.17000000000553</v>
      </c>
      <c r="N460" s="115">
        <f t="shared" si="356"/>
        <v>-8271.5699999999197</v>
      </c>
      <c r="O460" s="115">
        <f t="shared" si="356"/>
        <v>28757.950000000041</v>
      </c>
    </row>
    <row r="461" spans="1:15" hidden="1" x14ac:dyDescent="0.2">
      <c r="A461" s="199" t="s">
        <v>105</v>
      </c>
      <c r="B461" s="199" t="s">
        <v>106</v>
      </c>
      <c r="C461" s="116">
        <f>SUM(C462:C466)</f>
        <v>5464377</v>
      </c>
      <c r="D461" s="116">
        <f t="shared" si="354"/>
        <v>2868014</v>
      </c>
      <c r="E461" s="116">
        <f>SUM(E462:E466)</f>
        <v>504235</v>
      </c>
      <c r="F461" s="116">
        <f>SUM(F462:F466)</f>
        <v>645676</v>
      </c>
      <c r="G461" s="116">
        <f>SUM(G462:G466)</f>
        <v>1718103</v>
      </c>
      <c r="H461" s="55">
        <f t="shared" si="360"/>
        <v>2827998.3500000029</v>
      </c>
      <c r="I461" s="116">
        <f t="shared" si="360"/>
        <v>510294.56000000279</v>
      </c>
      <c r="J461" s="116">
        <f t="shared" si="360"/>
        <v>544307.26000000013</v>
      </c>
      <c r="K461" s="116">
        <f t="shared" si="360"/>
        <v>1773396.53</v>
      </c>
      <c r="L461" s="116">
        <f t="shared" si="358"/>
        <v>-40015.649999997113</v>
      </c>
      <c r="M461" s="116">
        <f t="shared" si="356"/>
        <v>6059.5600000027916</v>
      </c>
      <c r="N461" s="116">
        <f t="shared" si="356"/>
        <v>-101368.73999999987</v>
      </c>
      <c r="O461" s="116">
        <f t="shared" si="356"/>
        <v>55293.530000000028</v>
      </c>
    </row>
    <row r="462" spans="1:15" hidden="1" x14ac:dyDescent="0.2">
      <c r="A462" s="196">
        <v>40</v>
      </c>
      <c r="B462" s="113" t="s">
        <v>107</v>
      </c>
      <c r="C462" s="114">
        <v>968960</v>
      </c>
      <c r="D462" s="114">
        <f t="shared" si="354"/>
        <v>679231</v>
      </c>
      <c r="E462" s="114">
        <v>94671</v>
      </c>
      <c r="F462" s="114">
        <v>199215</v>
      </c>
      <c r="G462" s="114">
        <v>385345</v>
      </c>
      <c r="H462" s="93">
        <f t="shared" si="360"/>
        <v>680726.31000000029</v>
      </c>
      <c r="I462" s="115">
        <f t="shared" si="360"/>
        <v>95216.380000000368</v>
      </c>
      <c r="J462" s="115">
        <f t="shared" si="360"/>
        <v>160523.08999999988</v>
      </c>
      <c r="K462" s="115">
        <f t="shared" si="360"/>
        <v>424986.83999999997</v>
      </c>
      <c r="L462" s="115">
        <f t="shared" si="358"/>
        <v>1495.3100000002887</v>
      </c>
      <c r="M462" s="115">
        <f t="shared" si="356"/>
        <v>545.38000000036845</v>
      </c>
      <c r="N462" s="115">
        <f t="shared" si="356"/>
        <v>-38691.91000000012</v>
      </c>
      <c r="O462" s="115">
        <f t="shared" si="356"/>
        <v>39641.839999999967</v>
      </c>
    </row>
    <row r="463" spans="1:15" hidden="1" x14ac:dyDescent="0.2">
      <c r="A463" s="196">
        <v>41</v>
      </c>
      <c r="B463" s="113" t="s">
        <v>29</v>
      </c>
      <c r="C463" s="114">
        <v>1553692</v>
      </c>
      <c r="D463" s="114">
        <f t="shared" si="354"/>
        <v>737956</v>
      </c>
      <c r="E463" s="114">
        <v>59219</v>
      </c>
      <c r="F463" s="114">
        <v>144542</v>
      </c>
      <c r="G463" s="114">
        <v>534195</v>
      </c>
      <c r="H463" s="93">
        <f t="shared" si="360"/>
        <v>737575.99000000232</v>
      </c>
      <c r="I463" s="115">
        <f t="shared" si="360"/>
        <v>60751.549999999967</v>
      </c>
      <c r="J463" s="115">
        <f t="shared" si="360"/>
        <v>125633.10000000015</v>
      </c>
      <c r="K463" s="115">
        <f t="shared" si="360"/>
        <v>551191.34000000218</v>
      </c>
      <c r="L463" s="115">
        <f t="shared" si="358"/>
        <v>-380.00999999768101</v>
      </c>
      <c r="M463" s="115">
        <f t="shared" si="356"/>
        <v>1532.5499999999665</v>
      </c>
      <c r="N463" s="115">
        <f t="shared" si="356"/>
        <v>-18908.899999999849</v>
      </c>
      <c r="O463" s="115">
        <f t="shared" si="356"/>
        <v>16996.340000002179</v>
      </c>
    </row>
    <row r="464" spans="1:15" hidden="1" x14ac:dyDescent="0.2">
      <c r="A464" s="196">
        <v>42</v>
      </c>
      <c r="B464" s="113" t="s">
        <v>30</v>
      </c>
      <c r="C464" s="114">
        <v>977354</v>
      </c>
      <c r="D464" s="114">
        <f t="shared" si="354"/>
        <v>596476</v>
      </c>
      <c r="E464" s="114">
        <v>84119</v>
      </c>
      <c r="F464" s="114">
        <v>172800</v>
      </c>
      <c r="G464" s="114">
        <v>339557</v>
      </c>
      <c r="H464" s="93">
        <f t="shared" si="360"/>
        <v>550139.00999999978</v>
      </c>
      <c r="I464" s="115">
        <f t="shared" si="360"/>
        <v>84778.020000000033</v>
      </c>
      <c r="J464" s="115">
        <f t="shared" si="360"/>
        <v>143040.09999999998</v>
      </c>
      <c r="K464" s="115">
        <f t="shared" si="360"/>
        <v>322320.88999999984</v>
      </c>
      <c r="L464" s="115">
        <f t="shared" si="358"/>
        <v>-46336.990000000224</v>
      </c>
      <c r="M464" s="115">
        <f t="shared" si="356"/>
        <v>659.02000000003318</v>
      </c>
      <c r="N464" s="115">
        <f t="shared" si="356"/>
        <v>-29759.900000000023</v>
      </c>
      <c r="O464" s="115">
        <f t="shared" si="356"/>
        <v>-17236.110000000161</v>
      </c>
    </row>
    <row r="465" spans="1:15" hidden="1" x14ac:dyDescent="0.2">
      <c r="A465" s="196">
        <v>43</v>
      </c>
      <c r="B465" s="113" t="s">
        <v>108</v>
      </c>
      <c r="C465" s="114">
        <v>1312810</v>
      </c>
      <c r="D465" s="114">
        <f t="shared" si="354"/>
        <v>596412</v>
      </c>
      <c r="E465" s="114">
        <v>227902</v>
      </c>
      <c r="F465" s="114">
        <v>71994</v>
      </c>
      <c r="G465" s="114">
        <v>296516</v>
      </c>
      <c r="H465" s="115">
        <f t="shared" ref="H465:K480" si="361">H384</f>
        <v>601394.53000000119</v>
      </c>
      <c r="I465" s="115">
        <f t="shared" si="361"/>
        <v>229832.75000000256</v>
      </c>
      <c r="J465" s="115">
        <f t="shared" si="361"/>
        <v>72694.020000000193</v>
      </c>
      <c r="K465" s="115">
        <f t="shared" si="361"/>
        <v>298867.7599999985</v>
      </c>
      <c r="L465" s="115">
        <f t="shared" si="358"/>
        <v>4982.5300000011921</v>
      </c>
      <c r="M465" s="115">
        <f t="shared" si="356"/>
        <v>1930.7500000025611</v>
      </c>
      <c r="N465" s="115">
        <f t="shared" si="356"/>
        <v>700.02000000019325</v>
      </c>
      <c r="O465" s="115">
        <f t="shared" si="356"/>
        <v>2351.7599999984959</v>
      </c>
    </row>
    <row r="466" spans="1:15" hidden="1" x14ac:dyDescent="0.2">
      <c r="A466" s="196">
        <v>44</v>
      </c>
      <c r="B466" s="113" t="s">
        <v>109</v>
      </c>
      <c r="C466" s="114">
        <v>651561</v>
      </c>
      <c r="D466" s="114">
        <f t="shared" si="354"/>
        <v>257939</v>
      </c>
      <c r="E466" s="114">
        <v>38324</v>
      </c>
      <c r="F466" s="114">
        <v>57125</v>
      </c>
      <c r="G466" s="114">
        <v>162490</v>
      </c>
      <c r="H466" s="115">
        <f t="shared" si="361"/>
        <v>258162.50999999925</v>
      </c>
      <c r="I466" s="115">
        <f t="shared" si="361"/>
        <v>39715.859999999877</v>
      </c>
      <c r="J466" s="115">
        <f t="shared" si="361"/>
        <v>42416.949999999895</v>
      </c>
      <c r="K466" s="115">
        <f t="shared" si="361"/>
        <v>176029.69999999949</v>
      </c>
      <c r="L466" s="115">
        <f t="shared" si="358"/>
        <v>223.50999999925261</v>
      </c>
      <c r="M466" s="115">
        <f t="shared" si="356"/>
        <v>1391.8599999998769</v>
      </c>
      <c r="N466" s="115">
        <f t="shared" si="356"/>
        <v>-14708.050000000105</v>
      </c>
      <c r="O466" s="115">
        <f t="shared" si="356"/>
        <v>13539.699999999488</v>
      </c>
    </row>
    <row r="467" spans="1:15" hidden="1" x14ac:dyDescent="0.2">
      <c r="A467" s="199" t="s">
        <v>110</v>
      </c>
      <c r="B467" s="199" t="s">
        <v>111</v>
      </c>
      <c r="C467" s="116">
        <f>SUM(C468:C473)</f>
        <v>2359706</v>
      </c>
      <c r="D467" s="116">
        <f t="shared" si="354"/>
        <v>495041</v>
      </c>
      <c r="E467" s="116">
        <f>SUM(E468:E473)</f>
        <v>190982</v>
      </c>
      <c r="F467" s="116">
        <f>SUM(F468:F473)</f>
        <v>151271</v>
      </c>
      <c r="G467" s="116">
        <f>SUM(G468:G473)</f>
        <v>152788</v>
      </c>
      <c r="H467" s="55">
        <f t="shared" si="361"/>
        <v>492191.58999999985</v>
      </c>
      <c r="I467" s="116">
        <f t="shared" si="361"/>
        <v>194520.63999999998</v>
      </c>
      <c r="J467" s="116">
        <f t="shared" si="361"/>
        <v>146684.78999999998</v>
      </c>
      <c r="K467" s="116">
        <f t="shared" si="361"/>
        <v>150986.15999999995</v>
      </c>
      <c r="L467" s="116">
        <f t="shared" si="358"/>
        <v>-2849.410000000149</v>
      </c>
      <c r="M467" s="116">
        <f t="shared" si="356"/>
        <v>3538.6399999999849</v>
      </c>
      <c r="N467" s="116">
        <f t="shared" si="356"/>
        <v>-4586.210000000021</v>
      </c>
      <c r="O467" s="116">
        <f t="shared" si="356"/>
        <v>-1801.8400000000547</v>
      </c>
    </row>
    <row r="468" spans="1:15" hidden="1" x14ac:dyDescent="0.2">
      <c r="A468" s="196">
        <v>45</v>
      </c>
      <c r="B468" s="113" t="s">
        <v>40</v>
      </c>
      <c r="C468" s="114">
        <v>590724</v>
      </c>
      <c r="D468" s="114">
        <f t="shared" si="354"/>
        <v>169551</v>
      </c>
      <c r="E468" s="114">
        <v>112460</v>
      </c>
      <c r="F468" s="114">
        <v>31800</v>
      </c>
      <c r="G468" s="114">
        <v>25291</v>
      </c>
      <c r="H468" s="93">
        <f t="shared" si="361"/>
        <v>179915.02999999991</v>
      </c>
      <c r="I468" s="115">
        <f t="shared" si="361"/>
        <v>114075.23999999998</v>
      </c>
      <c r="J468" s="115">
        <f t="shared" si="361"/>
        <v>35949.72</v>
      </c>
      <c r="K468" s="115">
        <f t="shared" si="361"/>
        <v>29890.069999999963</v>
      </c>
      <c r="L468" s="115">
        <f t="shared" si="358"/>
        <v>10364.029999999912</v>
      </c>
      <c r="M468" s="115">
        <f t="shared" si="356"/>
        <v>1615.2399999999761</v>
      </c>
      <c r="N468" s="115">
        <f t="shared" si="356"/>
        <v>4149.7200000000012</v>
      </c>
      <c r="O468" s="115">
        <f t="shared" si="356"/>
        <v>4599.0699999999633</v>
      </c>
    </row>
    <row r="469" spans="1:15" hidden="1" x14ac:dyDescent="0.2">
      <c r="A469" s="196">
        <v>46</v>
      </c>
      <c r="B469" s="113" t="s">
        <v>112</v>
      </c>
      <c r="C469" s="114">
        <v>198864</v>
      </c>
      <c r="D469" s="114">
        <f t="shared" si="354"/>
        <v>29393</v>
      </c>
      <c r="E469" s="114">
        <v>16600</v>
      </c>
      <c r="F469" s="114">
        <v>8324</v>
      </c>
      <c r="G469" s="114">
        <v>4469</v>
      </c>
      <c r="H469" s="93">
        <f t="shared" si="361"/>
        <v>30653.990000000034</v>
      </c>
      <c r="I469" s="115">
        <f t="shared" si="361"/>
        <v>16271.220000000012</v>
      </c>
      <c r="J469" s="115">
        <f t="shared" si="361"/>
        <v>9914.0800000000181</v>
      </c>
      <c r="K469" s="115">
        <f t="shared" si="361"/>
        <v>4468.6900000000032</v>
      </c>
      <c r="L469" s="115">
        <f t="shared" si="358"/>
        <v>1260.9900000000343</v>
      </c>
      <c r="M469" s="115">
        <f t="shared" si="356"/>
        <v>-328.77999999998792</v>
      </c>
      <c r="N469" s="115">
        <f t="shared" si="356"/>
        <v>1590.0800000000181</v>
      </c>
      <c r="O469" s="115">
        <f t="shared" si="356"/>
        <v>-0.3099999999967622</v>
      </c>
    </row>
    <row r="470" spans="1:15" hidden="1" x14ac:dyDescent="0.2">
      <c r="A470" s="196">
        <v>47</v>
      </c>
      <c r="B470" s="113" t="s">
        <v>41</v>
      </c>
      <c r="C470" s="114">
        <v>209554</v>
      </c>
      <c r="D470" s="114">
        <f t="shared" si="354"/>
        <v>35441</v>
      </c>
      <c r="E470" s="114">
        <v>0</v>
      </c>
      <c r="F470" s="114">
        <v>33292</v>
      </c>
      <c r="G470" s="114">
        <v>2149</v>
      </c>
      <c r="H470" s="93">
        <f t="shared" si="361"/>
        <v>35660.099999999933</v>
      </c>
      <c r="I470" s="115">
        <f t="shared" si="361"/>
        <v>29.92</v>
      </c>
      <c r="J470" s="115">
        <f t="shared" si="361"/>
        <v>35087.259999999937</v>
      </c>
      <c r="K470" s="115">
        <f t="shared" si="361"/>
        <v>542.91999999999996</v>
      </c>
      <c r="L470" s="115">
        <f t="shared" si="358"/>
        <v>219.09999999993306</v>
      </c>
      <c r="M470" s="115">
        <f t="shared" si="356"/>
        <v>29.92</v>
      </c>
      <c r="N470" s="115">
        <f t="shared" si="356"/>
        <v>1795.2599999999366</v>
      </c>
      <c r="O470" s="115">
        <f t="shared" si="356"/>
        <v>-1606.08</v>
      </c>
    </row>
    <row r="471" spans="1:15" hidden="1" x14ac:dyDescent="0.2">
      <c r="A471" s="196">
        <v>48</v>
      </c>
      <c r="B471" s="113" t="s">
        <v>43</v>
      </c>
      <c r="C471" s="114">
        <v>269442</v>
      </c>
      <c r="D471" s="114">
        <f t="shared" si="354"/>
        <v>10707</v>
      </c>
      <c r="E471" s="114">
        <v>261</v>
      </c>
      <c r="F471" s="114">
        <v>3652</v>
      </c>
      <c r="G471" s="114">
        <v>6794</v>
      </c>
      <c r="H471" s="93">
        <f t="shared" si="361"/>
        <v>10653.630000000012</v>
      </c>
      <c r="I471" s="115">
        <f t="shared" si="361"/>
        <v>0</v>
      </c>
      <c r="J471" s="115">
        <f t="shared" si="361"/>
        <v>3652.5800000000099</v>
      </c>
      <c r="K471" s="115">
        <f t="shared" si="361"/>
        <v>7001.050000000002</v>
      </c>
      <c r="L471" s="115">
        <f t="shared" si="358"/>
        <v>-53.369999999988067</v>
      </c>
      <c r="M471" s="115">
        <f t="shared" si="356"/>
        <v>-261</v>
      </c>
      <c r="N471" s="115">
        <f t="shared" si="356"/>
        <v>0.58000000000993168</v>
      </c>
      <c r="O471" s="115">
        <f t="shared" si="356"/>
        <v>207.050000000002</v>
      </c>
    </row>
    <row r="472" spans="1:15" hidden="1" x14ac:dyDescent="0.2">
      <c r="A472" s="196">
        <v>49</v>
      </c>
      <c r="B472" s="113" t="s">
        <v>39</v>
      </c>
      <c r="C472" s="114">
        <v>687156</v>
      </c>
      <c r="D472" s="114">
        <f t="shared" si="354"/>
        <v>179815</v>
      </c>
      <c r="E472" s="114">
        <v>31181</v>
      </c>
      <c r="F472" s="114">
        <v>44544</v>
      </c>
      <c r="G472" s="114">
        <v>104090</v>
      </c>
      <c r="H472" s="93">
        <f t="shared" si="361"/>
        <v>163280.81999999995</v>
      </c>
      <c r="I472" s="115">
        <f t="shared" si="361"/>
        <v>32149.569999999996</v>
      </c>
      <c r="J472" s="115">
        <f t="shared" si="361"/>
        <v>32202.77999999997</v>
      </c>
      <c r="K472" s="115">
        <f t="shared" si="361"/>
        <v>98928.469999999972</v>
      </c>
      <c r="L472" s="115">
        <f t="shared" si="358"/>
        <v>-16534.180000000051</v>
      </c>
      <c r="M472" s="115">
        <f t="shared" si="356"/>
        <v>968.56999999999607</v>
      </c>
      <c r="N472" s="115">
        <f t="shared" si="356"/>
        <v>-12341.22000000003</v>
      </c>
      <c r="O472" s="115">
        <f t="shared" si="356"/>
        <v>-5161.5300000000279</v>
      </c>
    </row>
    <row r="473" spans="1:15" hidden="1" x14ac:dyDescent="0.2">
      <c r="A473" s="196">
        <v>50</v>
      </c>
      <c r="B473" s="113" t="s">
        <v>42</v>
      </c>
      <c r="C473" s="114">
        <v>403966</v>
      </c>
      <c r="D473" s="114">
        <f t="shared" si="354"/>
        <v>70134</v>
      </c>
      <c r="E473" s="114">
        <v>30480</v>
      </c>
      <c r="F473" s="114">
        <v>29659</v>
      </c>
      <c r="G473" s="114">
        <v>9995</v>
      </c>
      <c r="H473" s="93">
        <f t="shared" si="361"/>
        <v>72028.020000000019</v>
      </c>
      <c r="I473" s="115">
        <f t="shared" si="361"/>
        <v>31994.69</v>
      </c>
      <c r="J473" s="115">
        <f t="shared" si="361"/>
        <v>29878.370000000024</v>
      </c>
      <c r="K473" s="115">
        <f t="shared" si="361"/>
        <v>10154.959999999997</v>
      </c>
      <c r="L473" s="115">
        <f t="shared" si="358"/>
        <v>1894.0200000000186</v>
      </c>
      <c r="M473" s="115">
        <f t="shared" si="356"/>
        <v>1514.6899999999987</v>
      </c>
      <c r="N473" s="115">
        <f t="shared" si="356"/>
        <v>219.37000000002445</v>
      </c>
      <c r="O473" s="115">
        <f t="shared" si="356"/>
        <v>159.95999999999731</v>
      </c>
    </row>
    <row r="474" spans="1:15" ht="22.5" hidden="1" x14ac:dyDescent="0.2">
      <c r="A474" s="199" t="s">
        <v>113</v>
      </c>
      <c r="B474" s="199" t="s">
        <v>114</v>
      </c>
      <c r="C474" s="116">
        <f>SUM(C475:C487)</f>
        <v>4055324</v>
      </c>
      <c r="D474" s="116">
        <f t="shared" si="354"/>
        <v>291390</v>
      </c>
      <c r="E474" s="116">
        <f>SUM(E475:E487)</f>
        <v>95801</v>
      </c>
      <c r="F474" s="116">
        <f>SUM(F475:F487)</f>
        <v>88354</v>
      </c>
      <c r="G474" s="116">
        <f>SUM(G475:G487)</f>
        <v>107235</v>
      </c>
      <c r="H474" s="55">
        <f t="shared" si="361"/>
        <v>304603.17000000004</v>
      </c>
      <c r="I474" s="116">
        <f t="shared" si="361"/>
        <v>80926.750000000029</v>
      </c>
      <c r="J474" s="116">
        <f t="shared" si="361"/>
        <v>116831.33999999988</v>
      </c>
      <c r="K474" s="116">
        <f t="shared" si="361"/>
        <v>106845.08000000013</v>
      </c>
      <c r="L474" s="116">
        <f t="shared" si="358"/>
        <v>13213.170000000042</v>
      </c>
      <c r="M474" s="116">
        <f t="shared" si="356"/>
        <v>-14874.249999999971</v>
      </c>
      <c r="N474" s="116">
        <f t="shared" si="356"/>
        <v>28477.33999999988</v>
      </c>
      <c r="O474" s="116">
        <f t="shared" si="356"/>
        <v>-389.91999999986729</v>
      </c>
    </row>
    <row r="475" spans="1:15" hidden="1" x14ac:dyDescent="0.2">
      <c r="A475" s="196">
        <v>51</v>
      </c>
      <c r="B475" s="113" t="s">
        <v>51</v>
      </c>
      <c r="C475" s="114">
        <v>449550</v>
      </c>
      <c r="D475" s="114">
        <f t="shared" si="354"/>
        <v>24986</v>
      </c>
      <c r="E475" s="114">
        <v>2936</v>
      </c>
      <c r="F475" s="114">
        <v>2204</v>
      </c>
      <c r="G475" s="114">
        <v>19846</v>
      </c>
      <c r="H475" s="55">
        <f t="shared" si="361"/>
        <v>24373.580000000045</v>
      </c>
      <c r="I475" s="115">
        <f t="shared" si="361"/>
        <v>3102.73</v>
      </c>
      <c r="J475" s="115">
        <f t="shared" si="361"/>
        <v>2210.62</v>
      </c>
      <c r="K475" s="115">
        <f t="shared" si="361"/>
        <v>19060.230000000043</v>
      </c>
      <c r="L475" s="115">
        <f t="shared" si="358"/>
        <v>-612.4199999999546</v>
      </c>
      <c r="M475" s="115">
        <f t="shared" si="356"/>
        <v>166.73000000000002</v>
      </c>
      <c r="N475" s="115">
        <f t="shared" si="356"/>
        <v>6.6199999999998909</v>
      </c>
      <c r="O475" s="115">
        <f t="shared" si="356"/>
        <v>-785.76999999995678</v>
      </c>
    </row>
    <row r="476" spans="1:15" hidden="1" x14ac:dyDescent="0.2">
      <c r="A476" s="196">
        <v>52</v>
      </c>
      <c r="B476" s="113" t="s">
        <v>48</v>
      </c>
      <c r="C476" s="114">
        <v>337877</v>
      </c>
      <c r="D476" s="114">
        <f t="shared" si="354"/>
        <v>12239</v>
      </c>
      <c r="E476" s="114">
        <v>6934</v>
      </c>
      <c r="F476" s="114">
        <v>1392</v>
      </c>
      <c r="G476" s="114">
        <v>3913</v>
      </c>
      <c r="H476" s="115">
        <f t="shared" si="361"/>
        <v>12917.349999999993</v>
      </c>
      <c r="I476" s="115">
        <f t="shared" si="361"/>
        <v>7666.3299999999963</v>
      </c>
      <c r="J476" s="115">
        <f t="shared" si="361"/>
        <v>1081.3600000000004</v>
      </c>
      <c r="K476" s="115">
        <f t="shared" si="361"/>
        <v>4169.6599999999962</v>
      </c>
      <c r="L476" s="115">
        <f t="shared" si="358"/>
        <v>678.34999999999309</v>
      </c>
      <c r="M476" s="115">
        <f t="shared" si="356"/>
        <v>732.32999999999629</v>
      </c>
      <c r="N476" s="115">
        <f t="shared" si="356"/>
        <v>-310.63999999999965</v>
      </c>
      <c r="O476" s="115">
        <f t="shared" si="356"/>
        <v>256.65999999999622</v>
      </c>
    </row>
    <row r="477" spans="1:15" hidden="1" x14ac:dyDescent="0.2">
      <c r="A477" s="196">
        <v>53</v>
      </c>
      <c r="B477" s="113" t="s">
        <v>53</v>
      </c>
      <c r="C477" s="114">
        <v>250935</v>
      </c>
      <c r="D477" s="114">
        <f t="shared" si="354"/>
        <v>4595</v>
      </c>
      <c r="E477" s="114">
        <v>0</v>
      </c>
      <c r="F477" s="114">
        <v>3695</v>
      </c>
      <c r="G477" s="114">
        <v>900</v>
      </c>
      <c r="H477" s="115">
        <f t="shared" si="361"/>
        <v>6212.4400000000014</v>
      </c>
      <c r="I477" s="115">
        <f t="shared" si="361"/>
        <v>0</v>
      </c>
      <c r="J477" s="115">
        <f t="shared" si="361"/>
        <v>3628.3500000000004</v>
      </c>
      <c r="K477" s="115">
        <f t="shared" si="361"/>
        <v>2584.0900000000011</v>
      </c>
      <c r="L477" s="115">
        <f t="shared" si="358"/>
        <v>1617.4400000000014</v>
      </c>
      <c r="M477" s="115">
        <f t="shared" si="356"/>
        <v>0</v>
      </c>
      <c r="N477" s="115">
        <f t="shared" si="356"/>
        <v>-66.649999999999636</v>
      </c>
      <c r="O477" s="115">
        <f t="shared" si="356"/>
        <v>1684.0900000000011</v>
      </c>
    </row>
    <row r="478" spans="1:15" hidden="1" x14ac:dyDescent="0.2">
      <c r="A478" s="196">
        <v>54</v>
      </c>
      <c r="B478" s="113" t="s">
        <v>46</v>
      </c>
      <c r="C478" s="114">
        <v>235982</v>
      </c>
      <c r="D478" s="114">
        <f t="shared" si="354"/>
        <v>7833</v>
      </c>
      <c r="E478" s="114">
        <v>2584</v>
      </c>
      <c r="F478" s="114">
        <v>3803</v>
      </c>
      <c r="G478" s="114">
        <v>1446</v>
      </c>
      <c r="H478" s="115">
        <f t="shared" si="361"/>
        <v>7511.119999999999</v>
      </c>
      <c r="I478" s="115">
        <f t="shared" si="361"/>
        <v>2611.5099999999998</v>
      </c>
      <c r="J478" s="115">
        <f t="shared" si="361"/>
        <v>3722.9199999999987</v>
      </c>
      <c r="K478" s="115">
        <f t="shared" si="361"/>
        <v>1176.6900000000003</v>
      </c>
      <c r="L478" s="115">
        <f t="shared" si="358"/>
        <v>-321.88000000000102</v>
      </c>
      <c r="M478" s="115">
        <f t="shared" si="356"/>
        <v>27.509999999999764</v>
      </c>
      <c r="N478" s="115">
        <f t="shared" si="356"/>
        <v>-80.080000000001291</v>
      </c>
      <c r="O478" s="115">
        <f t="shared" si="356"/>
        <v>-269.30999999999972</v>
      </c>
    </row>
    <row r="479" spans="1:15" hidden="1" x14ac:dyDescent="0.2">
      <c r="A479" s="196">
        <v>55</v>
      </c>
      <c r="B479" s="113" t="s">
        <v>115</v>
      </c>
      <c r="C479" s="114">
        <v>149681</v>
      </c>
      <c r="D479" s="114">
        <f t="shared" si="354"/>
        <v>0</v>
      </c>
      <c r="E479" s="114">
        <v>0</v>
      </c>
      <c r="F479" s="114">
        <v>0</v>
      </c>
      <c r="G479" s="114">
        <v>0</v>
      </c>
      <c r="H479" s="115">
        <f t="shared" si="361"/>
        <v>0</v>
      </c>
      <c r="I479" s="115">
        <f t="shared" si="361"/>
        <v>0</v>
      </c>
      <c r="J479" s="115">
        <f t="shared" si="361"/>
        <v>0</v>
      </c>
      <c r="K479" s="115">
        <f t="shared" si="361"/>
        <v>0</v>
      </c>
      <c r="L479" s="115">
        <f t="shared" si="358"/>
        <v>0</v>
      </c>
      <c r="M479" s="115">
        <f t="shared" si="356"/>
        <v>0</v>
      </c>
      <c r="N479" s="115">
        <f t="shared" si="356"/>
        <v>0</v>
      </c>
      <c r="O479" s="115">
        <f t="shared" si="356"/>
        <v>0</v>
      </c>
    </row>
    <row r="480" spans="1:15" hidden="1" x14ac:dyDescent="0.2">
      <c r="A480" s="196">
        <v>56</v>
      </c>
      <c r="B480" s="113" t="s">
        <v>54</v>
      </c>
      <c r="C480" s="114">
        <v>234115</v>
      </c>
      <c r="D480" s="114">
        <f t="shared" ref="D480:D487" si="362">F480+E480+G480</f>
        <v>9828</v>
      </c>
      <c r="E480" s="114">
        <v>0</v>
      </c>
      <c r="F480" s="114">
        <v>4543</v>
      </c>
      <c r="G480" s="114">
        <v>5285</v>
      </c>
      <c r="H480" s="115">
        <f t="shared" si="361"/>
        <v>21216.020000000015</v>
      </c>
      <c r="I480" s="115">
        <f t="shared" si="361"/>
        <v>0</v>
      </c>
      <c r="J480" s="115">
        <f t="shared" si="361"/>
        <v>17485.620000000024</v>
      </c>
      <c r="K480" s="115">
        <f t="shared" si="361"/>
        <v>3730.3999999999905</v>
      </c>
      <c r="L480" s="115">
        <f t="shared" si="358"/>
        <v>11388.020000000015</v>
      </c>
      <c r="M480" s="115">
        <f t="shared" si="358"/>
        <v>0</v>
      </c>
      <c r="N480" s="115">
        <f t="shared" si="358"/>
        <v>12942.620000000024</v>
      </c>
      <c r="O480" s="115">
        <f t="shared" si="358"/>
        <v>-1554.6000000000095</v>
      </c>
    </row>
    <row r="481" spans="1:15" hidden="1" x14ac:dyDescent="0.2">
      <c r="A481" s="196">
        <v>57</v>
      </c>
      <c r="B481" s="113" t="s">
        <v>116</v>
      </c>
      <c r="C481" s="114">
        <v>140895</v>
      </c>
      <c r="D481" s="114">
        <f t="shared" si="362"/>
        <v>0</v>
      </c>
      <c r="E481" s="114">
        <v>0</v>
      </c>
      <c r="F481" s="114">
        <v>0</v>
      </c>
      <c r="G481" s="114">
        <v>0</v>
      </c>
      <c r="H481" s="115">
        <f t="shared" ref="H481:K487" si="363">H400</f>
        <v>0</v>
      </c>
      <c r="I481" s="115">
        <f t="shared" si="363"/>
        <v>0</v>
      </c>
      <c r="J481" s="115">
        <f t="shared" si="363"/>
        <v>0</v>
      </c>
      <c r="K481" s="115">
        <f t="shared" si="363"/>
        <v>0</v>
      </c>
      <c r="L481" s="115">
        <f t="shared" ref="L481:O487" si="364">H481-D481</f>
        <v>0</v>
      </c>
      <c r="M481" s="115">
        <f t="shared" si="364"/>
        <v>0</v>
      </c>
      <c r="N481" s="115">
        <f t="shared" si="364"/>
        <v>0</v>
      </c>
      <c r="O481" s="115">
        <f t="shared" si="364"/>
        <v>0</v>
      </c>
    </row>
    <row r="482" spans="1:15" hidden="1" x14ac:dyDescent="0.2">
      <c r="A482" s="196">
        <v>58</v>
      </c>
      <c r="B482" s="113" t="s">
        <v>49</v>
      </c>
      <c r="C482" s="114">
        <v>160245</v>
      </c>
      <c r="D482" s="114">
        <f t="shared" si="362"/>
        <v>3074</v>
      </c>
      <c r="E482" s="114">
        <v>2805</v>
      </c>
      <c r="F482" s="114">
        <v>0</v>
      </c>
      <c r="G482" s="114">
        <v>269</v>
      </c>
      <c r="H482" s="115">
        <f t="shared" si="363"/>
        <v>3218.2699999999995</v>
      </c>
      <c r="I482" s="115">
        <f t="shared" si="363"/>
        <v>2643.3899999999994</v>
      </c>
      <c r="J482" s="115">
        <f t="shared" si="363"/>
        <v>0</v>
      </c>
      <c r="K482" s="115">
        <f t="shared" si="363"/>
        <v>574.88000000000011</v>
      </c>
      <c r="L482" s="115">
        <f t="shared" si="364"/>
        <v>144.26999999999953</v>
      </c>
      <c r="M482" s="115">
        <f t="shared" si="364"/>
        <v>-161.61000000000058</v>
      </c>
      <c r="N482" s="115">
        <f t="shared" si="364"/>
        <v>0</v>
      </c>
      <c r="O482" s="115">
        <f t="shared" si="364"/>
        <v>305.88000000000011</v>
      </c>
    </row>
    <row r="483" spans="1:15" hidden="1" x14ac:dyDescent="0.2">
      <c r="A483" s="196">
        <v>62</v>
      </c>
      <c r="B483" s="113" t="s">
        <v>52</v>
      </c>
      <c r="C483" s="114">
        <v>331165</v>
      </c>
      <c r="D483" s="114">
        <f t="shared" si="362"/>
        <v>8268</v>
      </c>
      <c r="E483" s="114">
        <v>0</v>
      </c>
      <c r="F483" s="114">
        <v>6368</v>
      </c>
      <c r="G483" s="114">
        <v>1900</v>
      </c>
      <c r="H483" s="115">
        <f t="shared" si="363"/>
        <v>9230.8200000000033</v>
      </c>
      <c r="I483" s="115">
        <f t="shared" si="363"/>
        <v>0</v>
      </c>
      <c r="J483" s="115">
        <f t="shared" si="363"/>
        <v>6319.7000000000025</v>
      </c>
      <c r="K483" s="115">
        <f t="shared" si="363"/>
        <v>2911.1200000000008</v>
      </c>
      <c r="L483" s="115">
        <f t="shared" si="364"/>
        <v>962.82000000000335</v>
      </c>
      <c r="M483" s="115">
        <f t="shared" si="364"/>
        <v>0</v>
      </c>
      <c r="N483" s="115">
        <f t="shared" si="364"/>
        <v>-48.299999999997453</v>
      </c>
      <c r="O483" s="115">
        <f t="shared" si="364"/>
        <v>1011.1200000000008</v>
      </c>
    </row>
    <row r="484" spans="1:15" hidden="1" x14ac:dyDescent="0.2">
      <c r="A484" s="196">
        <v>59</v>
      </c>
      <c r="B484" s="113" t="s">
        <v>45</v>
      </c>
      <c r="C484" s="114">
        <v>246872</v>
      </c>
      <c r="D484" s="114">
        <f t="shared" si="362"/>
        <v>11518</v>
      </c>
      <c r="E484" s="114">
        <v>269</v>
      </c>
      <c r="F484" s="114">
        <v>11249</v>
      </c>
      <c r="G484" s="114">
        <v>0</v>
      </c>
      <c r="H484" s="115">
        <f t="shared" si="363"/>
        <v>4763.7699999999986</v>
      </c>
      <c r="I484" s="115">
        <f t="shared" si="363"/>
        <v>248.88</v>
      </c>
      <c r="J484" s="115">
        <f t="shared" si="363"/>
        <v>4459.5199999999986</v>
      </c>
      <c r="K484" s="115">
        <f t="shared" si="363"/>
        <v>55.37</v>
      </c>
      <c r="L484" s="115">
        <f t="shared" si="364"/>
        <v>-6754.2300000000014</v>
      </c>
      <c r="M484" s="115">
        <f t="shared" si="364"/>
        <v>-20.120000000000005</v>
      </c>
      <c r="N484" s="115">
        <f t="shared" si="364"/>
        <v>-6789.4800000000014</v>
      </c>
      <c r="O484" s="115">
        <f t="shared" si="364"/>
        <v>55.37</v>
      </c>
    </row>
    <row r="485" spans="1:15" hidden="1" x14ac:dyDescent="0.2">
      <c r="A485" s="196">
        <v>60</v>
      </c>
      <c r="B485" s="113" t="s">
        <v>44</v>
      </c>
      <c r="C485" s="114">
        <v>353667</v>
      </c>
      <c r="D485" s="114">
        <f t="shared" si="362"/>
        <v>11413</v>
      </c>
      <c r="E485" s="114">
        <v>9765</v>
      </c>
      <c r="F485" s="114">
        <v>121</v>
      </c>
      <c r="G485" s="114">
        <v>1527</v>
      </c>
      <c r="H485" s="115">
        <f t="shared" si="363"/>
        <v>16868.580000000002</v>
      </c>
      <c r="I485" s="115">
        <f t="shared" si="363"/>
        <v>1577.2300000000002</v>
      </c>
      <c r="J485" s="115">
        <f t="shared" si="363"/>
        <v>11550.280000000002</v>
      </c>
      <c r="K485" s="115">
        <f t="shared" si="363"/>
        <v>3741.0700000000006</v>
      </c>
      <c r="L485" s="115">
        <f t="shared" si="364"/>
        <v>5455.5800000000017</v>
      </c>
      <c r="M485" s="115">
        <f t="shared" si="364"/>
        <v>-8187.7699999999995</v>
      </c>
      <c r="N485" s="115">
        <f t="shared" si="364"/>
        <v>11429.280000000002</v>
      </c>
      <c r="O485" s="115">
        <f t="shared" si="364"/>
        <v>2214.0700000000006</v>
      </c>
    </row>
    <row r="486" spans="1:15" hidden="1" x14ac:dyDescent="0.2">
      <c r="A486" s="196">
        <v>61</v>
      </c>
      <c r="B486" s="113" t="s">
        <v>50</v>
      </c>
      <c r="C486" s="114">
        <v>634852</v>
      </c>
      <c r="D486" s="114">
        <f t="shared" si="362"/>
        <v>79218</v>
      </c>
      <c r="E486" s="114">
        <v>38138</v>
      </c>
      <c r="F486" s="114">
        <v>30121</v>
      </c>
      <c r="G486" s="114">
        <v>10959</v>
      </c>
      <c r="H486" s="93">
        <f t="shared" si="363"/>
        <v>85901.410000000033</v>
      </c>
      <c r="I486" s="115">
        <f t="shared" si="363"/>
        <v>38673.340000000018</v>
      </c>
      <c r="J486" s="115">
        <f t="shared" si="363"/>
        <v>34327.350000000006</v>
      </c>
      <c r="K486" s="115">
        <f t="shared" si="363"/>
        <v>12900.719999999998</v>
      </c>
      <c r="L486" s="115">
        <f t="shared" si="364"/>
        <v>6683.4100000000326</v>
      </c>
      <c r="M486" s="115">
        <f t="shared" si="364"/>
        <v>535.34000000001834</v>
      </c>
      <c r="N486" s="115">
        <f t="shared" si="364"/>
        <v>4206.3500000000058</v>
      </c>
      <c r="O486" s="115">
        <f t="shared" si="364"/>
        <v>1941.7199999999975</v>
      </c>
    </row>
    <row r="487" spans="1:15" hidden="1" x14ac:dyDescent="0.2">
      <c r="A487" s="196">
        <v>63</v>
      </c>
      <c r="B487" s="113" t="s">
        <v>157</v>
      </c>
      <c r="C487" s="114">
        <v>529488</v>
      </c>
      <c r="D487" s="114">
        <f t="shared" si="362"/>
        <v>118418</v>
      </c>
      <c r="E487" s="114">
        <v>32370</v>
      </c>
      <c r="F487" s="114">
        <v>24858</v>
      </c>
      <c r="G487" s="114">
        <v>61190</v>
      </c>
      <c r="H487" s="93">
        <f t="shared" si="363"/>
        <v>112389.80999999997</v>
      </c>
      <c r="I487" s="115">
        <f t="shared" si="363"/>
        <v>24403.340000000004</v>
      </c>
      <c r="J487" s="115">
        <f t="shared" si="363"/>
        <v>32045.619999999843</v>
      </c>
      <c r="K487" s="115">
        <f t="shared" si="363"/>
        <v>55940.850000000115</v>
      </c>
      <c r="L487" s="115">
        <f t="shared" si="364"/>
        <v>-6028.1900000000314</v>
      </c>
      <c r="M487" s="115">
        <f t="shared" si="364"/>
        <v>-7966.6599999999962</v>
      </c>
      <c r="N487" s="115">
        <f t="shared" si="364"/>
        <v>7187.6199999998425</v>
      </c>
      <c r="O487" s="115">
        <f t="shared" si="364"/>
        <v>-5249.149999999885</v>
      </c>
    </row>
    <row r="488" spans="1:15" hidden="1" x14ac:dyDescent="0.2"/>
    <row r="489" spans="1:15" hidden="1" x14ac:dyDescent="0.2"/>
    <row r="490" spans="1:15" hidden="1" x14ac:dyDescent="0.2"/>
    <row r="491" spans="1:15" hidden="1" x14ac:dyDescent="0.2"/>
    <row r="492" spans="1:15" hidden="1" x14ac:dyDescent="0.2"/>
    <row r="493" spans="1:15" hidden="1" x14ac:dyDescent="0.2"/>
    <row r="494" spans="1:15" hidden="1" x14ac:dyDescent="0.2"/>
    <row r="495" spans="1:15" hidden="1" x14ac:dyDescent="0.2">
      <c r="B495" s="300" t="s">
        <v>158</v>
      </c>
      <c r="C495" s="300"/>
      <c r="D495" s="300"/>
      <c r="E495" s="300"/>
      <c r="F495" s="300"/>
      <c r="G495" s="300"/>
    </row>
    <row r="496" spans="1:15" hidden="1" x14ac:dyDescent="0.2"/>
    <row r="497" spans="1:7" ht="22.5" hidden="1" x14ac:dyDescent="0.2">
      <c r="A497" s="55" t="s">
        <v>121</v>
      </c>
      <c r="B497" s="139" t="s">
        <v>159</v>
      </c>
      <c r="C497" s="55" t="s">
        <v>156</v>
      </c>
      <c r="D497" s="55" t="s">
        <v>72</v>
      </c>
      <c r="E497" s="55" t="s">
        <v>118</v>
      </c>
      <c r="F497" s="55" t="s">
        <v>73</v>
      </c>
      <c r="G497" s="55" t="s">
        <v>160</v>
      </c>
    </row>
    <row r="498" spans="1:7" hidden="1" x14ac:dyDescent="0.2">
      <c r="A498" s="140">
        <v>1</v>
      </c>
      <c r="B498" s="93" t="s">
        <v>161</v>
      </c>
      <c r="C498" s="55">
        <f>D498+E498+F498</f>
        <v>17755605.289999999</v>
      </c>
      <c r="D498" s="55">
        <v>6142476.3999999994</v>
      </c>
      <c r="E498" s="55">
        <v>2234237.71</v>
      </c>
      <c r="F498" s="55">
        <v>9378891.1799999997</v>
      </c>
      <c r="G498" s="55"/>
    </row>
    <row r="499" spans="1:7" ht="22.5" hidden="1" x14ac:dyDescent="0.2">
      <c r="A499" s="140">
        <v>2</v>
      </c>
      <c r="B499" s="93" t="s">
        <v>162</v>
      </c>
      <c r="C499" s="55">
        <f>D499+E499+F499</f>
        <v>16247492.343200827</v>
      </c>
      <c r="D499" s="55">
        <v>5552327.7033784576</v>
      </c>
      <c r="E499" s="55">
        <v>2199341.6720342659</v>
      </c>
      <c r="F499" s="55">
        <v>8495822.967788104</v>
      </c>
      <c r="G499" s="55"/>
    </row>
    <row r="500" spans="1:7" ht="22.5" hidden="1" x14ac:dyDescent="0.2">
      <c r="A500" s="140">
        <v>3</v>
      </c>
      <c r="B500" s="93" t="s">
        <v>163</v>
      </c>
      <c r="C500" s="93">
        <v>16221839</v>
      </c>
      <c r="D500" s="93">
        <v>5618286</v>
      </c>
      <c r="E500" s="93">
        <v>2358136</v>
      </c>
      <c r="F500" s="93">
        <v>8245417</v>
      </c>
      <c r="G500" s="93">
        <v>0</v>
      </c>
    </row>
    <row r="501" spans="1:7" ht="33.75" hidden="1" x14ac:dyDescent="0.2">
      <c r="A501" s="140">
        <v>4</v>
      </c>
      <c r="B501" s="93" t="s">
        <v>164</v>
      </c>
      <c r="C501" s="93">
        <v>16245250</v>
      </c>
      <c r="D501" s="93">
        <v>4618440</v>
      </c>
      <c r="E501" s="93">
        <v>2358870</v>
      </c>
      <c r="F501" s="93">
        <v>9267940</v>
      </c>
      <c r="G501" s="93">
        <v>0</v>
      </c>
    </row>
    <row r="502" spans="1:7" hidden="1" x14ac:dyDescent="0.2">
      <c r="A502" s="140">
        <v>5</v>
      </c>
      <c r="B502" s="93" t="s">
        <v>148</v>
      </c>
      <c r="C502" s="93">
        <f>D502+E502+F502</f>
        <v>17469345.304762304</v>
      </c>
      <c r="D502" s="93">
        <f>F253</f>
        <v>5978352.1500000022</v>
      </c>
      <c r="E502" s="93">
        <f>E253</f>
        <v>2387264.7947623078</v>
      </c>
      <c r="F502" s="93">
        <f>G253</f>
        <v>9103728.3599999938</v>
      </c>
      <c r="G502" s="93"/>
    </row>
    <row r="503" spans="1:7" hidden="1" x14ac:dyDescent="0.2">
      <c r="A503" s="140">
        <v>6</v>
      </c>
      <c r="B503" s="93" t="s">
        <v>165</v>
      </c>
      <c r="C503" s="93">
        <f>D502+E502+F502+G503</f>
        <v>18485395.161926821</v>
      </c>
      <c r="D503" s="93">
        <f>D502</f>
        <v>5978352.1500000022</v>
      </c>
      <c r="E503" s="93">
        <v>2389393.6235204968</v>
      </c>
      <c r="F503" s="93">
        <f>F502</f>
        <v>9103728.3599999938</v>
      </c>
      <c r="G503" s="93">
        <f>V8</f>
        <v>1016049.8571645174</v>
      </c>
    </row>
    <row r="504" spans="1:7" hidden="1" x14ac:dyDescent="0.2">
      <c r="A504" s="140">
        <v>7</v>
      </c>
      <c r="B504" s="93" t="s">
        <v>166</v>
      </c>
      <c r="C504" s="93"/>
      <c r="D504" s="93"/>
      <c r="E504" s="93">
        <v>2462652.33</v>
      </c>
      <c r="F504" s="93"/>
      <c r="G504" s="93"/>
    </row>
    <row r="505" spans="1:7" hidden="1" x14ac:dyDescent="0.2">
      <c r="A505" s="140">
        <v>8</v>
      </c>
      <c r="B505" s="55" t="s">
        <v>167</v>
      </c>
      <c r="C505" s="55">
        <v>16341779.393536638</v>
      </c>
      <c r="D505" s="55">
        <f>J416</f>
        <v>4803596.8102430971</v>
      </c>
      <c r="E505" s="55">
        <f>I416</f>
        <v>2387005.7759318459</v>
      </c>
      <c r="F505" s="55">
        <f>K416</f>
        <v>9048284.4191629663</v>
      </c>
      <c r="G505" s="55">
        <f>BM89+BR89+BW89</f>
        <v>466757.71445367532</v>
      </c>
    </row>
    <row r="506" spans="1:7" hidden="1" x14ac:dyDescent="0.2">
      <c r="A506" s="140">
        <v>9</v>
      </c>
      <c r="B506" s="93" t="s">
        <v>168</v>
      </c>
      <c r="C506" s="93">
        <f>C505-C503</f>
        <v>-2143615.7683901824</v>
      </c>
      <c r="D506" s="93">
        <f>D505-D503</f>
        <v>-1174755.3397569051</v>
      </c>
      <c r="E506" s="93">
        <f>E505-E503</f>
        <v>-2387.8475886508822</v>
      </c>
      <c r="F506" s="93">
        <f>F505-F503</f>
        <v>-55443.940837027505</v>
      </c>
      <c r="G506" s="93">
        <f>G505-G503</f>
        <v>-549292.14271084208</v>
      </c>
    </row>
    <row r="507" spans="1:7" hidden="1" x14ac:dyDescent="0.2">
      <c r="A507" s="140">
        <v>10</v>
      </c>
      <c r="B507" s="93" t="s">
        <v>169</v>
      </c>
      <c r="C507" s="93">
        <f>C505-C500</f>
        <v>119940.39353663847</v>
      </c>
      <c r="D507" s="93">
        <f>D505-D500</f>
        <v>-814689.18975690287</v>
      </c>
      <c r="E507" s="93">
        <f>E505-E500</f>
        <v>28869.775931845885</v>
      </c>
      <c r="F507" s="93">
        <f>F505-F500</f>
        <v>802867.41916296631</v>
      </c>
      <c r="G507" s="93"/>
    </row>
    <row r="508" spans="1:7" ht="22.5" hidden="1" x14ac:dyDescent="0.2">
      <c r="A508" s="140">
        <v>11</v>
      </c>
      <c r="B508" s="93" t="s">
        <v>170</v>
      </c>
      <c r="C508" s="93">
        <f>C505-C501</f>
        <v>96529.393536638469</v>
      </c>
      <c r="D508" s="93">
        <f>D505-D501</f>
        <v>185156.81024309713</v>
      </c>
      <c r="E508" s="93">
        <f>E505-E501</f>
        <v>28135.775931845885</v>
      </c>
      <c r="F508" s="93">
        <f>F505-F501</f>
        <v>-219655.58083703369</v>
      </c>
      <c r="G508" s="93"/>
    </row>
    <row r="509" spans="1:7" ht="27" hidden="1" customHeight="1" x14ac:dyDescent="0.2">
      <c r="A509" s="140">
        <v>12</v>
      </c>
      <c r="B509" s="93" t="s">
        <v>171</v>
      </c>
      <c r="C509" s="93"/>
      <c r="D509" s="93">
        <f>N417+N422+N445+N452+N461+N467</f>
        <v>-849844.2997569025</v>
      </c>
      <c r="F509" s="93"/>
      <c r="G509" s="93"/>
    </row>
    <row r="510" spans="1:7" ht="22.5" hidden="1" x14ac:dyDescent="0.2">
      <c r="A510" s="140">
        <v>13</v>
      </c>
      <c r="B510" s="93" t="s">
        <v>172</v>
      </c>
      <c r="C510" s="93">
        <f>C505-C498</f>
        <v>-1413825.8964633606</v>
      </c>
      <c r="D510" s="93">
        <f>D505-D498</f>
        <v>-1338879.5897569023</v>
      </c>
      <c r="E510" s="93">
        <f>E505-E498</f>
        <v>152768.06593184592</v>
      </c>
      <c r="F510" s="93">
        <f>F505-F498</f>
        <v>-330606.76083703339</v>
      </c>
      <c r="G510" s="93"/>
    </row>
    <row r="511" spans="1:7" ht="22.5" hidden="1" x14ac:dyDescent="0.2">
      <c r="A511" s="140">
        <v>14</v>
      </c>
      <c r="B511" s="93" t="s">
        <v>173</v>
      </c>
      <c r="C511" s="93">
        <f>C505-C499</f>
        <v>94287.050335811451</v>
      </c>
      <c r="D511" s="93">
        <f>D505-D499</f>
        <v>-748730.89313536044</v>
      </c>
      <c r="E511" s="93">
        <f>E505-E499</f>
        <v>187664.10389757995</v>
      </c>
      <c r="F511" s="93">
        <f>F505-F499</f>
        <v>552461.45137486234</v>
      </c>
      <c r="G511" s="93"/>
    </row>
    <row r="512" spans="1:7" hidden="1" x14ac:dyDescent="0.2"/>
    <row r="513" spans="2:2" x14ac:dyDescent="0.2">
      <c r="B513" s="213" t="s">
        <v>201</v>
      </c>
    </row>
  </sheetData>
  <mergeCells count="153">
    <mergeCell ref="B495:G495"/>
    <mergeCell ref="A247:O247"/>
    <mergeCell ref="A414:A415"/>
    <mergeCell ref="B414:B415"/>
    <mergeCell ref="C414:C415"/>
    <mergeCell ref="D414:G414"/>
    <mergeCell ref="H414:K414"/>
    <mergeCell ref="L414:O414"/>
    <mergeCell ref="A331:A333"/>
    <mergeCell ref="B331:B333"/>
    <mergeCell ref="C331:C333"/>
    <mergeCell ref="D331:G332"/>
    <mergeCell ref="H331:K332"/>
    <mergeCell ref="L331:O332"/>
    <mergeCell ref="A250:A252"/>
    <mergeCell ref="B250:B252"/>
    <mergeCell ref="C250:C252"/>
    <mergeCell ref="D250:G251"/>
    <mergeCell ref="H250:K251"/>
    <mergeCell ref="L250:O251"/>
    <mergeCell ref="CO87:CO88"/>
    <mergeCell ref="CP87:CQ87"/>
    <mergeCell ref="A166:W166"/>
    <mergeCell ref="A168:A170"/>
    <mergeCell ref="B168:B170"/>
    <mergeCell ref="C168:C170"/>
    <mergeCell ref="D168:H168"/>
    <mergeCell ref="I168:M168"/>
    <mergeCell ref="N168:R168"/>
    <mergeCell ref="S168:W168"/>
    <mergeCell ref="CH87:CH88"/>
    <mergeCell ref="CI87:CI88"/>
    <mergeCell ref="CJ87:CJ88"/>
    <mergeCell ref="CK87:CL87"/>
    <mergeCell ref="CM87:CM88"/>
    <mergeCell ref="CN87:CN88"/>
    <mergeCell ref="BY87:BY88"/>
    <mergeCell ref="BZ87:CA87"/>
    <mergeCell ref="CC87:CC88"/>
    <mergeCell ref="CD87:CD88"/>
    <mergeCell ref="CE87:CE88"/>
    <mergeCell ref="CF87:CG87"/>
    <mergeCell ref="BM87:BM88"/>
    <mergeCell ref="BN87:BN88"/>
    <mergeCell ref="BO87:BO88"/>
    <mergeCell ref="BP87:BQ87"/>
    <mergeCell ref="BR87:BR88"/>
    <mergeCell ref="BS87:BS88"/>
    <mergeCell ref="BE87:BE88"/>
    <mergeCell ref="BF87:BG87"/>
    <mergeCell ref="BH87:BH88"/>
    <mergeCell ref="BI87:BI88"/>
    <mergeCell ref="BJ87:BJ88"/>
    <mergeCell ref="BK87:BL87"/>
    <mergeCell ref="AX87:AX88"/>
    <mergeCell ref="AY87:AY88"/>
    <mergeCell ref="AZ87:AZ88"/>
    <mergeCell ref="BA87:BB87"/>
    <mergeCell ref="BC87:BC88"/>
    <mergeCell ref="BD87:BD88"/>
    <mergeCell ref="AP87:AP88"/>
    <mergeCell ref="AQ87:AR87"/>
    <mergeCell ref="AS87:AS88"/>
    <mergeCell ref="AT87:AT88"/>
    <mergeCell ref="AU87:AU88"/>
    <mergeCell ref="AV87:AW87"/>
    <mergeCell ref="Q87:Q88"/>
    <mergeCell ref="R87:S87"/>
    <mergeCell ref="AI87:AI88"/>
    <mergeCell ref="AJ87:AJ88"/>
    <mergeCell ref="AK87:AK88"/>
    <mergeCell ref="AL87:AM87"/>
    <mergeCell ref="AN87:AN88"/>
    <mergeCell ref="AO87:AO88"/>
    <mergeCell ref="AA87:AA88"/>
    <mergeCell ref="AB87:AC87"/>
    <mergeCell ref="AD87:AD88"/>
    <mergeCell ref="AE87:AE88"/>
    <mergeCell ref="AF87:AF88"/>
    <mergeCell ref="AG87:AH87"/>
    <mergeCell ref="F87:F88"/>
    <mergeCell ref="G87:G88"/>
    <mergeCell ref="H87:I87"/>
    <mergeCell ref="J87:J88"/>
    <mergeCell ref="K87:K88"/>
    <mergeCell ref="BR86:BV86"/>
    <mergeCell ref="BW86:CA86"/>
    <mergeCell ref="CB86:CB88"/>
    <mergeCell ref="J86:N86"/>
    <mergeCell ref="O86:S86"/>
    <mergeCell ref="T86:X86"/>
    <mergeCell ref="Y86:AC86"/>
    <mergeCell ref="AD86:AH86"/>
    <mergeCell ref="AI86:AM86"/>
    <mergeCell ref="T87:T88"/>
    <mergeCell ref="U87:U88"/>
    <mergeCell ref="V87:V88"/>
    <mergeCell ref="W87:X87"/>
    <mergeCell ref="Y87:Y88"/>
    <mergeCell ref="Z87:Z88"/>
    <mergeCell ref="L87:L88"/>
    <mergeCell ref="M87:N87"/>
    <mergeCell ref="O87:O88"/>
    <mergeCell ref="P87:P88"/>
    <mergeCell ref="E85:X85"/>
    <mergeCell ref="Y85:AR85"/>
    <mergeCell ref="AS85:BL85"/>
    <mergeCell ref="BM85:CA85"/>
    <mergeCell ref="CB85:CQ85"/>
    <mergeCell ref="A86:A88"/>
    <mergeCell ref="B86:B88"/>
    <mergeCell ref="C86:C88"/>
    <mergeCell ref="D86:D88"/>
    <mergeCell ref="E86:I86"/>
    <mergeCell ref="CC86:CG86"/>
    <mergeCell ref="CH86:CL86"/>
    <mergeCell ref="CM86:CQ86"/>
    <mergeCell ref="BT87:BT88"/>
    <mergeCell ref="BU87:BV87"/>
    <mergeCell ref="BW87:BW88"/>
    <mergeCell ref="BX87:BX88"/>
    <mergeCell ref="AN86:AR86"/>
    <mergeCell ref="AS86:AW86"/>
    <mergeCell ref="AX86:BB86"/>
    <mergeCell ref="BC86:BG86"/>
    <mergeCell ref="BH86:BL86"/>
    <mergeCell ref="BM86:BQ86"/>
    <mergeCell ref="E87:E88"/>
    <mergeCell ref="AL6:AM6"/>
    <mergeCell ref="AN6:AO6"/>
    <mergeCell ref="AP6:AQ6"/>
    <mergeCell ref="AR6:AS6"/>
    <mergeCell ref="W3:Y3"/>
    <mergeCell ref="Z3:AB3"/>
    <mergeCell ref="AC3:AE3"/>
    <mergeCell ref="AF3:AF5"/>
    <mergeCell ref="AG3:AS3"/>
    <mergeCell ref="BU3:BW3"/>
    <mergeCell ref="W4:Y4"/>
    <mergeCell ref="Z4:AB4"/>
    <mergeCell ref="AC4:AE4"/>
    <mergeCell ref="AG4:AK4"/>
    <mergeCell ref="A3:A5"/>
    <mergeCell ref="B3:B5"/>
    <mergeCell ref="C3:C5"/>
    <mergeCell ref="D3:F4"/>
    <mergeCell ref="G3:P3"/>
    <mergeCell ref="V3:V5"/>
    <mergeCell ref="G4:K4"/>
    <mergeCell ref="L4:P4"/>
    <mergeCell ref="Q4:U4"/>
    <mergeCell ref="AL4:AO4"/>
    <mergeCell ref="AP4:AS4"/>
  </mergeCells>
  <printOptions horizontalCentered="1"/>
  <pageMargins left="0.54" right="0.41" top="0.74803149606299202" bottom="0.42" header="0.31496062992126" footer="0.31496062992126"/>
  <pageSetup paperSize="8" scale="8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517"/>
  <sheetViews>
    <sheetView topLeftCell="A341" zoomScaleNormal="100" workbookViewId="0">
      <selection activeCell="D335" sqref="D335:O406"/>
    </sheetView>
  </sheetViews>
  <sheetFormatPr defaultColWidth="9.140625" defaultRowHeight="12.75" x14ac:dyDescent="0.2"/>
  <cols>
    <col min="1" max="1" width="4.7109375" style="8" customWidth="1"/>
    <col min="2" max="2" width="12.28515625" style="8" customWidth="1"/>
    <col min="3" max="3" width="10.85546875" style="8" customWidth="1"/>
    <col min="4" max="4" width="11.28515625" style="8" customWidth="1"/>
    <col min="5" max="7" width="8.85546875" style="8" customWidth="1"/>
    <col min="8" max="8" width="11.42578125" style="8" customWidth="1"/>
    <col min="9" max="11" width="8.85546875" style="8" customWidth="1"/>
    <col min="12" max="12" width="10.7109375" style="8" customWidth="1"/>
    <col min="13" max="13" width="8.85546875" style="8" customWidth="1"/>
    <col min="14" max="14" width="10.140625" style="8" customWidth="1"/>
    <col min="15" max="15" width="8.85546875" style="8" customWidth="1"/>
    <col min="16" max="17" width="15.140625" style="8" customWidth="1"/>
    <col min="18" max="20" width="13.7109375" style="8" customWidth="1"/>
    <col min="21" max="23" width="11" style="8" customWidth="1"/>
    <col min="24" max="24" width="12.42578125" style="8" customWidth="1"/>
    <col min="25" max="25" width="12.5703125" style="8" customWidth="1"/>
    <col min="26" max="27" width="11.140625" style="8" customWidth="1"/>
    <col min="28" max="33" width="13" style="8" customWidth="1"/>
    <col min="34" max="34" width="13.140625" style="123" customWidth="1"/>
    <col min="35" max="48" width="13" style="123" customWidth="1"/>
    <col min="49" max="49" width="13" style="124" customWidth="1"/>
    <col min="50" max="50" width="12.28515625" style="124" customWidth="1"/>
    <col min="51" max="60" width="11.85546875" style="124" customWidth="1"/>
    <col min="61" max="61" width="11.85546875" style="8" customWidth="1"/>
    <col min="62" max="62" width="12.28515625" style="8" customWidth="1"/>
    <col min="63" max="64" width="11.85546875" style="8" customWidth="1"/>
    <col min="65" max="65" width="10.140625" style="8" customWidth="1"/>
    <col min="66" max="66" width="9.5703125" style="8" customWidth="1"/>
    <col min="67" max="67" width="7.5703125" style="8" customWidth="1"/>
    <col min="68" max="68" width="7.42578125" style="8" customWidth="1"/>
    <col min="69" max="69" width="6.28515625" style="8" customWidth="1"/>
    <col min="70" max="72" width="9.140625" style="8" customWidth="1"/>
    <col min="73" max="73" width="7.140625" style="8" customWidth="1"/>
    <col min="74" max="74" width="6.7109375" style="8" customWidth="1"/>
    <col min="75" max="76" width="9.140625" style="8" customWidth="1"/>
    <col min="77" max="77" width="7.5703125" style="8" customWidth="1"/>
    <col min="78" max="79" width="7.140625" style="8" customWidth="1"/>
    <col min="80" max="80" width="15.42578125" style="8" customWidth="1"/>
    <col min="81" max="81" width="12.5703125" style="8" customWidth="1"/>
    <col min="82" max="82" width="13" style="8" customWidth="1"/>
    <col min="83" max="84" width="9.140625" style="8"/>
    <col min="85" max="85" width="10" style="8" customWidth="1"/>
    <col min="86" max="86" width="11.5703125" style="8" customWidth="1"/>
    <col min="87" max="87" width="12.28515625" style="8" customWidth="1"/>
    <col min="88" max="88" width="10.85546875" style="8" customWidth="1"/>
    <col min="89" max="89" width="9.140625" style="8"/>
    <col min="90" max="90" width="10.85546875" style="8" customWidth="1"/>
    <col min="91" max="91" width="12.7109375" style="8" customWidth="1"/>
    <col min="92" max="92" width="12.5703125" style="8" customWidth="1"/>
    <col min="93" max="93" width="11.7109375" style="8" customWidth="1"/>
    <col min="94" max="94" width="10.85546875" style="8" customWidth="1"/>
    <col min="95" max="95" width="11.85546875" style="8" customWidth="1"/>
    <col min="96" max="96" width="9.140625" style="8" customWidth="1"/>
    <col min="97" max="16384" width="9.140625" style="8"/>
  </cols>
  <sheetData>
    <row r="1" spans="1:95" ht="20.25" hidden="1" customHeight="1" x14ac:dyDescent="0.2">
      <c r="A1" s="1" t="s">
        <v>57</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2"/>
      <c r="AI1" s="2"/>
      <c r="AJ1" s="2"/>
      <c r="AK1" s="2"/>
      <c r="AL1" s="2"/>
      <c r="AM1" s="2"/>
      <c r="AN1" s="2"/>
      <c r="AO1" s="2"/>
      <c r="AP1" s="2"/>
      <c r="AQ1" s="2"/>
      <c r="AR1" s="2"/>
      <c r="AS1" s="2"/>
      <c r="AT1" s="3"/>
      <c r="AU1" s="4"/>
      <c r="AV1" s="5"/>
      <c r="AW1" s="6"/>
      <c r="AX1" s="6"/>
      <c r="AY1" s="6"/>
      <c r="AZ1" s="6"/>
      <c r="BA1" s="6"/>
      <c r="BB1" s="6"/>
      <c r="BC1" s="6"/>
      <c r="BD1" s="6"/>
      <c r="BE1" s="6"/>
      <c r="BF1" s="6"/>
      <c r="BG1" s="6"/>
      <c r="BH1" s="6"/>
      <c r="BI1" s="1"/>
      <c r="BJ1" s="7"/>
      <c r="BK1" s="7"/>
      <c r="BL1" s="7"/>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row>
    <row r="2" spans="1:95" hidden="1" x14ac:dyDescent="0.2">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2"/>
      <c r="AI2" s="2"/>
      <c r="AJ2" s="2"/>
      <c r="AK2" s="2"/>
      <c r="AL2" s="2"/>
      <c r="AM2" s="2"/>
      <c r="AN2" s="2"/>
      <c r="AO2" s="2"/>
      <c r="AP2" s="2"/>
      <c r="AQ2" s="2"/>
      <c r="AR2" s="2"/>
      <c r="AS2" s="2"/>
      <c r="AT2" s="4"/>
      <c r="AU2" s="5"/>
      <c r="AV2" s="5"/>
      <c r="AW2" s="6"/>
      <c r="AX2" s="6"/>
      <c r="AY2" s="6"/>
      <c r="AZ2" s="6"/>
      <c r="BA2" s="6"/>
      <c r="BB2" s="6"/>
      <c r="BC2" s="6"/>
      <c r="BD2" s="6"/>
      <c r="BE2" s="6"/>
      <c r="BF2" s="6"/>
      <c r="BG2" s="6"/>
      <c r="BH2" s="6"/>
      <c r="BI2" s="1"/>
      <c r="BJ2" s="9"/>
      <c r="BK2" s="1" t="s">
        <v>58</v>
      </c>
      <c r="BL2" s="1"/>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row>
    <row r="3" spans="1:95" ht="14.25" hidden="1" customHeight="1" x14ac:dyDescent="0.2">
      <c r="A3" s="319" t="s">
        <v>59</v>
      </c>
      <c r="B3" s="319" t="s">
        <v>60</v>
      </c>
      <c r="C3" s="319" t="s">
        <v>61</v>
      </c>
      <c r="D3" s="322" t="s">
        <v>62</v>
      </c>
      <c r="E3" s="323"/>
      <c r="F3" s="324"/>
      <c r="G3" s="263" t="s">
        <v>63</v>
      </c>
      <c r="H3" s="264"/>
      <c r="I3" s="264"/>
      <c r="J3" s="264"/>
      <c r="K3" s="264"/>
      <c r="L3" s="264"/>
      <c r="M3" s="264"/>
      <c r="N3" s="264"/>
      <c r="O3" s="264"/>
      <c r="P3" s="265"/>
      <c r="Q3" s="10"/>
      <c r="R3" s="10"/>
      <c r="S3" s="10"/>
      <c r="T3" s="10"/>
      <c r="U3" s="10"/>
      <c r="V3" s="328" t="s">
        <v>64</v>
      </c>
      <c r="W3" s="342" t="s">
        <v>65</v>
      </c>
      <c r="X3" s="343"/>
      <c r="Y3" s="344"/>
      <c r="Z3" s="345" t="s">
        <v>66</v>
      </c>
      <c r="AA3" s="346"/>
      <c r="AB3" s="347"/>
      <c r="AC3" s="345" t="s">
        <v>67</v>
      </c>
      <c r="AD3" s="346"/>
      <c r="AE3" s="347"/>
      <c r="AF3" s="348" t="s">
        <v>68</v>
      </c>
      <c r="AG3" s="251" t="s">
        <v>69</v>
      </c>
      <c r="AH3" s="252"/>
      <c r="AI3" s="252"/>
      <c r="AJ3" s="252"/>
      <c r="AK3" s="252"/>
      <c r="AL3" s="252"/>
      <c r="AM3" s="252"/>
      <c r="AN3" s="252"/>
      <c r="AO3" s="252"/>
      <c r="AP3" s="252"/>
      <c r="AQ3" s="252"/>
      <c r="AR3" s="252"/>
      <c r="AS3" s="253"/>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309" t="s">
        <v>70</v>
      </c>
      <c r="BV3" s="309"/>
      <c r="BW3" s="309"/>
      <c r="BX3" s="5"/>
      <c r="BY3" s="5"/>
      <c r="BZ3" s="5"/>
      <c r="CA3" s="5"/>
      <c r="CB3" s="5"/>
      <c r="CC3" s="5"/>
      <c r="CD3" s="5"/>
      <c r="CE3" s="5"/>
      <c r="CF3" s="5"/>
      <c r="CG3" s="5"/>
      <c r="CH3" s="5"/>
      <c r="CI3" s="5"/>
      <c r="CJ3" s="5"/>
      <c r="CK3" s="5"/>
      <c r="CL3" s="5"/>
      <c r="CM3" s="5"/>
      <c r="CN3" s="5"/>
      <c r="CO3" s="5"/>
      <c r="CP3" s="5"/>
      <c r="CQ3" s="5"/>
    </row>
    <row r="4" spans="1:95" ht="14.25" hidden="1" customHeight="1" x14ac:dyDescent="0.2">
      <c r="A4" s="320"/>
      <c r="B4" s="320"/>
      <c r="C4" s="320"/>
      <c r="D4" s="325"/>
      <c r="E4" s="326"/>
      <c r="F4" s="327"/>
      <c r="G4" s="331" t="s">
        <v>71</v>
      </c>
      <c r="H4" s="332"/>
      <c r="I4" s="332"/>
      <c r="J4" s="332"/>
      <c r="K4" s="333"/>
      <c r="L4" s="334" t="s">
        <v>72</v>
      </c>
      <c r="M4" s="335"/>
      <c r="N4" s="335"/>
      <c r="O4" s="335"/>
      <c r="P4" s="336"/>
      <c r="Q4" s="337" t="s">
        <v>73</v>
      </c>
      <c r="R4" s="338"/>
      <c r="S4" s="338"/>
      <c r="T4" s="338"/>
      <c r="U4" s="339"/>
      <c r="V4" s="329"/>
      <c r="W4" s="310" t="s">
        <v>74</v>
      </c>
      <c r="X4" s="311"/>
      <c r="Y4" s="312"/>
      <c r="Z4" s="313" t="s">
        <v>75</v>
      </c>
      <c r="AA4" s="314"/>
      <c r="AB4" s="315"/>
      <c r="AC4" s="313" t="s">
        <v>76</v>
      </c>
      <c r="AD4" s="314"/>
      <c r="AE4" s="315"/>
      <c r="AF4" s="349"/>
      <c r="AG4" s="316" t="s">
        <v>77</v>
      </c>
      <c r="AH4" s="317"/>
      <c r="AI4" s="317"/>
      <c r="AJ4" s="317"/>
      <c r="AK4" s="318"/>
      <c r="AL4" s="316" t="s">
        <v>78</v>
      </c>
      <c r="AM4" s="317"/>
      <c r="AN4" s="317"/>
      <c r="AO4" s="318"/>
      <c r="AP4" s="316" t="s">
        <v>79</v>
      </c>
      <c r="AQ4" s="317"/>
      <c r="AR4" s="317"/>
      <c r="AS4" s="318"/>
      <c r="AT4" s="12"/>
      <c r="AU4" s="12"/>
      <c r="AV4" s="12"/>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row>
    <row r="5" spans="1:95" s="26" customFormat="1" ht="57.75" hidden="1" customHeight="1" x14ac:dyDescent="0.2">
      <c r="A5" s="321"/>
      <c r="B5" s="321"/>
      <c r="C5" s="321"/>
      <c r="D5" s="13" t="s">
        <v>80</v>
      </c>
      <c r="E5" s="13" t="s">
        <v>81</v>
      </c>
      <c r="F5" s="13" t="s">
        <v>82</v>
      </c>
      <c r="G5" s="14" t="s">
        <v>56</v>
      </c>
      <c r="H5" s="14" t="s">
        <v>83</v>
      </c>
      <c r="I5" s="14" t="s">
        <v>84</v>
      </c>
      <c r="J5" s="14" t="s">
        <v>85</v>
      </c>
      <c r="K5" s="14" t="s">
        <v>86</v>
      </c>
      <c r="L5" s="15" t="s">
        <v>56</v>
      </c>
      <c r="M5" s="16" t="s">
        <v>83</v>
      </c>
      <c r="N5" s="16" t="s">
        <v>84</v>
      </c>
      <c r="O5" s="16" t="s">
        <v>85</v>
      </c>
      <c r="P5" s="16" t="s">
        <v>86</v>
      </c>
      <c r="Q5" s="17" t="s">
        <v>56</v>
      </c>
      <c r="R5" s="18" t="s">
        <v>83</v>
      </c>
      <c r="S5" s="18" t="s">
        <v>84</v>
      </c>
      <c r="T5" s="18" t="s">
        <v>85</v>
      </c>
      <c r="U5" s="18" t="s">
        <v>86</v>
      </c>
      <c r="V5" s="330"/>
      <c r="W5" s="19" t="s">
        <v>56</v>
      </c>
      <c r="X5" s="19" t="s">
        <v>83</v>
      </c>
      <c r="Y5" s="19" t="s">
        <v>84</v>
      </c>
      <c r="Z5" s="20" t="s">
        <v>56</v>
      </c>
      <c r="AA5" s="20" t="s">
        <v>83</v>
      </c>
      <c r="AB5" s="20" t="s">
        <v>84</v>
      </c>
      <c r="AC5" s="20" t="s">
        <v>56</v>
      </c>
      <c r="AD5" s="20" t="s">
        <v>83</v>
      </c>
      <c r="AE5" s="20" t="s">
        <v>84</v>
      </c>
      <c r="AF5" s="350"/>
      <c r="AG5" s="21" t="s">
        <v>56</v>
      </c>
      <c r="AH5" s="22" t="s">
        <v>83</v>
      </c>
      <c r="AI5" s="22" t="s">
        <v>84</v>
      </c>
      <c r="AJ5" s="22" t="s">
        <v>85</v>
      </c>
      <c r="AK5" s="22" t="s">
        <v>86</v>
      </c>
      <c r="AL5" s="22" t="s">
        <v>85</v>
      </c>
      <c r="AM5" s="22" t="s">
        <v>86</v>
      </c>
      <c r="AN5" s="22" t="s">
        <v>85</v>
      </c>
      <c r="AO5" s="22" t="s">
        <v>86</v>
      </c>
      <c r="AP5" s="22" t="s">
        <v>85</v>
      </c>
      <c r="AQ5" s="22" t="s">
        <v>86</v>
      </c>
      <c r="AR5" s="22" t="s">
        <v>85</v>
      </c>
      <c r="AS5" s="22" t="s">
        <v>86</v>
      </c>
      <c r="AT5" s="23" t="s">
        <v>71</v>
      </c>
      <c r="AU5" s="24" t="s">
        <v>81</v>
      </c>
      <c r="AV5" s="23" t="s">
        <v>82</v>
      </c>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row>
    <row r="6" spans="1:95" ht="16.5" hidden="1" customHeight="1" x14ac:dyDescent="0.2">
      <c r="A6" s="27">
        <v>1</v>
      </c>
      <c r="B6" s="27">
        <v>2</v>
      </c>
      <c r="C6" s="27">
        <v>3</v>
      </c>
      <c r="D6" s="27">
        <v>4</v>
      </c>
      <c r="E6" s="27">
        <v>5</v>
      </c>
      <c r="F6" s="27">
        <v>6</v>
      </c>
      <c r="G6" s="28">
        <v>7</v>
      </c>
      <c r="H6" s="28"/>
      <c r="I6" s="28"/>
      <c r="J6" s="28"/>
      <c r="K6" s="28"/>
      <c r="L6" s="29">
        <v>8</v>
      </c>
      <c r="M6" s="29"/>
      <c r="N6" s="29"/>
      <c r="O6" s="29"/>
      <c r="P6" s="29"/>
      <c r="Q6" s="30">
        <v>9</v>
      </c>
      <c r="R6" s="30"/>
      <c r="S6" s="30"/>
      <c r="T6" s="30"/>
      <c r="U6" s="30"/>
      <c r="V6" s="31"/>
      <c r="W6" s="31">
        <v>10</v>
      </c>
      <c r="X6" s="31"/>
      <c r="Y6" s="31"/>
      <c r="Z6" s="32">
        <v>11</v>
      </c>
      <c r="AA6" s="32"/>
      <c r="AB6" s="32"/>
      <c r="AC6" s="32"/>
      <c r="AD6" s="32"/>
      <c r="AE6" s="32"/>
      <c r="AF6" s="33"/>
      <c r="AG6" s="34">
        <v>12</v>
      </c>
      <c r="AH6" s="34"/>
      <c r="AI6" s="34"/>
      <c r="AJ6" s="34"/>
      <c r="AK6" s="34"/>
      <c r="AL6" s="340" t="s">
        <v>87</v>
      </c>
      <c r="AM6" s="341"/>
      <c r="AN6" s="340" t="s">
        <v>88</v>
      </c>
      <c r="AO6" s="341"/>
      <c r="AP6" s="340" t="s">
        <v>89</v>
      </c>
      <c r="AQ6" s="341"/>
      <c r="AR6" s="340" t="s">
        <v>90</v>
      </c>
      <c r="AS6" s="341"/>
      <c r="AT6" s="35">
        <v>14</v>
      </c>
      <c r="AU6" s="36">
        <v>15</v>
      </c>
      <c r="AV6" s="35">
        <v>16</v>
      </c>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row>
    <row r="7" spans="1:95" s="54" customFormat="1" ht="11.1" hidden="1" customHeight="1" x14ac:dyDescent="0.2">
      <c r="A7" s="37"/>
      <c r="B7" s="37" t="s">
        <v>91</v>
      </c>
      <c r="C7" s="37"/>
      <c r="D7" s="38"/>
      <c r="E7" s="37"/>
      <c r="F7" s="38"/>
      <c r="G7" s="39"/>
      <c r="H7" s="39"/>
      <c r="I7" s="39"/>
      <c r="J7" s="39"/>
      <c r="K7" s="39"/>
      <c r="L7" s="40"/>
      <c r="M7" s="41"/>
      <c r="N7" s="41"/>
      <c r="O7" s="41"/>
      <c r="P7" s="41"/>
      <c r="Q7" s="42"/>
      <c r="R7" s="42"/>
      <c r="S7" s="42"/>
      <c r="T7" s="42"/>
      <c r="U7" s="42"/>
      <c r="V7" s="43"/>
      <c r="W7" s="44"/>
      <c r="X7" s="43"/>
      <c r="Y7" s="43"/>
      <c r="Z7" s="45"/>
      <c r="AA7" s="45"/>
      <c r="AB7" s="45"/>
      <c r="AC7" s="45"/>
      <c r="AD7" s="45"/>
      <c r="AE7" s="45"/>
      <c r="AF7" s="46"/>
      <c r="AG7" s="47"/>
      <c r="AH7" s="48"/>
      <c r="AI7" s="48"/>
      <c r="AJ7" s="48"/>
      <c r="AK7" s="48"/>
      <c r="AL7" s="48"/>
      <c r="AM7" s="48"/>
      <c r="AN7" s="48"/>
      <c r="AO7" s="48"/>
      <c r="AP7" s="49"/>
      <c r="AQ7" s="49"/>
      <c r="AR7" s="49"/>
      <c r="AS7" s="50"/>
      <c r="AT7" s="51">
        <v>2358870</v>
      </c>
      <c r="AU7" s="52">
        <v>4618440</v>
      </c>
      <c r="AV7" s="51">
        <v>9267940</v>
      </c>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row>
    <row r="8" spans="1:95" s="57" customFormat="1" ht="11.1" hidden="1" customHeight="1" x14ac:dyDescent="0.2">
      <c r="A8" s="38"/>
      <c r="B8" s="38" t="s">
        <v>92</v>
      </c>
      <c r="C8" s="55">
        <f>'[1]RASOAT TRONGPHONG'!C8</f>
        <v>33108691</v>
      </c>
      <c r="D8" s="55">
        <f>'[1]RASOAT TRONGPHONG'!D8</f>
        <v>2234237.71</v>
      </c>
      <c r="E8" s="55">
        <f>'[1]RASOAT TRONGPHONG'!E8</f>
        <v>6142476.3999999994</v>
      </c>
      <c r="F8" s="55">
        <f>'[1]RASOAT TRONGPHONG'!F8</f>
        <v>9378891.1799999997</v>
      </c>
      <c r="G8" s="55">
        <f>'[1]RASOAT TRONGPHONG'!G8</f>
        <v>2388516.1735204966</v>
      </c>
      <c r="H8" s="55">
        <f>'[1]RASOAT TRONGPHONG'!H8</f>
        <v>2048559.6803250099</v>
      </c>
      <c r="I8" s="55">
        <f>'[1]RASOAT TRONGPHONG'!I8</f>
        <v>81762.042064697278</v>
      </c>
      <c r="J8" s="55">
        <f>'[1]RASOAT TRONGPHONG'!J8</f>
        <v>69618.739194967871</v>
      </c>
      <c r="K8" s="55">
        <f>'[1]RASOAT TRONGPHONG'!K8</f>
        <v>188575.71193582154</v>
      </c>
      <c r="L8" s="55">
        <f>'[1]RASOAT TRONGPHONG'!L8</f>
        <v>5981385.7173780957</v>
      </c>
      <c r="M8" s="55">
        <f>'[1]RASOAT TRONGPHONG'!M8</f>
        <v>3866082.8260114426</v>
      </c>
      <c r="N8" s="55">
        <f>'[1]RASOAT TRONGPHONG'!N8</f>
        <v>657761.13846452639</v>
      </c>
      <c r="O8" s="55">
        <f>'[1]RASOAT TRONGPHONG'!O8</f>
        <v>500532.63581991737</v>
      </c>
      <c r="P8" s="55">
        <f>'[1]RASOAT TRONGPHONG'!P8</f>
        <v>957009.11708220874</v>
      </c>
      <c r="Q8" s="55">
        <f>'[1]RASOAT TRONGPHONG'!Q8</f>
        <v>9118800.8454148956</v>
      </c>
      <c r="R8" s="55">
        <f>'[1]RASOAT TRONGPHONG'!R8</f>
        <v>3930351.1781441225</v>
      </c>
      <c r="S8" s="55">
        <f>'[1]RASOAT TRONGPHONG'!S8</f>
        <v>2702763.1865735939</v>
      </c>
      <c r="T8" s="55">
        <f>'[1]RASOAT TRONGPHONG'!T8</f>
        <v>1236470.9284164812</v>
      </c>
      <c r="U8" s="55">
        <f>'[1]RASOAT TRONGPHONG'!U8</f>
        <v>1249215.5522806982</v>
      </c>
      <c r="V8" s="55">
        <f>'[1]RASOAT TRONGPHONG'!V8</f>
        <v>1016049.8571645174</v>
      </c>
      <c r="W8" s="55">
        <f>'[1]RASOAT TRONGPHONG'!W8</f>
        <v>67151.634929101638</v>
      </c>
      <c r="X8" s="55">
        <f>'[1]RASOAT TRONGPHONG'!X8</f>
        <v>60780.552654705891</v>
      </c>
      <c r="Y8" s="55">
        <f>'[1]RASOAT TRONGPHONG'!Y8</f>
        <v>6371.0822743957524</v>
      </c>
      <c r="Z8" s="55">
        <f>'[1]RASOAT TRONGPHONG'!Z8</f>
        <v>393283.11235091649</v>
      </c>
      <c r="AA8" s="55">
        <f>'[1]RASOAT TRONGPHONG'!AA8</f>
        <v>266492.305727289</v>
      </c>
      <c r="AB8" s="55">
        <f>'[1]RASOAT TRONGPHONG'!AB8</f>
        <v>126790.80662362743</v>
      </c>
      <c r="AC8" s="55">
        <f>'[1]RASOAT TRONGPHONG'!AC8</f>
        <v>6322.9671736572272</v>
      </c>
      <c r="AD8" s="55">
        <f>'[1]RASOAT TRONGPHONG'!AD8</f>
        <v>5894.8771736572271</v>
      </c>
      <c r="AE8" s="55">
        <f>'[1]RASOAT TRONGPHONG'!AE8</f>
        <v>428.09000000000003</v>
      </c>
      <c r="AF8" s="55">
        <f>'[1]RASOAT TRONGPHONG'!AF8</f>
        <v>50919.3</v>
      </c>
      <c r="AG8" s="55">
        <f>'[1]RASOAT TRONGPHONG'!AG8</f>
        <v>789442.35100443743</v>
      </c>
      <c r="AH8" s="55">
        <f>'[1]RASOAT TRONGPHONG'!AH8</f>
        <v>119839.24858994136</v>
      </c>
      <c r="AI8" s="55">
        <f>'[1]RASOAT TRONGPHONG'!AI8</f>
        <v>219865.7098317261</v>
      </c>
      <c r="AJ8" s="55">
        <f>'[1]RASOAT TRONGPHONG'!AJ8</f>
        <v>98290.605545337065</v>
      </c>
      <c r="AK8" s="55">
        <f>'[1]RASOAT TRONGPHONG'!AK8</f>
        <v>351446.78703743307</v>
      </c>
      <c r="AL8" s="55">
        <f>'[1]RASOAT TRONGPHONG'!AL8</f>
        <v>135777.5492155946</v>
      </c>
      <c r="AM8" s="55">
        <f>'[1]RASOAT TRONGPHONG'!AM8</f>
        <v>121814.50157637344</v>
      </c>
      <c r="AN8" s="55">
        <f>'[1]RASOAT TRONGPHONG'!AN8</f>
        <v>186356.80146622923</v>
      </c>
      <c r="AO8" s="55">
        <f>'[1]RASOAT TRONGPHONG'!AO8</f>
        <v>55395.148801464835</v>
      </c>
      <c r="AP8" s="55">
        <f>'[1]RASOAT TRONGPHONG'!AP8</f>
        <v>429878.3741083456</v>
      </c>
      <c r="AQ8" s="55">
        <f>'[1]RASOAT TRONGPHONG'!AQ8</f>
        <v>79058.12999999999</v>
      </c>
      <c r="AR8" s="55">
        <f>'[1]RASOAT TRONGPHONG'!AR8</f>
        <v>524159.02549893915</v>
      </c>
      <c r="AS8" s="55">
        <f>'[1]RASOAT TRONGPHONG'!AS8</f>
        <v>120665.93999999996</v>
      </c>
      <c r="AT8" s="51">
        <f>'[1]RASOAT TRONGPHONG'!AT8</f>
        <v>2394839.1406941535</v>
      </c>
      <c r="AU8" s="52">
        <f>'[1]RASOAT TRONGPHONG'!AU8</f>
        <v>4759846.5002430966</v>
      </c>
      <c r="AV8" s="51">
        <f>'[1]RASOAT TRONGPHONG'!AV8</f>
        <v>9136218.8691629637</v>
      </c>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row>
    <row r="9" spans="1:95" s="62" customFormat="1" ht="11.1" hidden="1" customHeight="1" x14ac:dyDescent="0.2">
      <c r="A9" s="38" t="s">
        <v>93</v>
      </c>
      <c r="B9" s="38" t="s">
        <v>94</v>
      </c>
      <c r="C9" s="58">
        <f>'[1]RASOAT TRONGPHONG'!C9</f>
        <v>3741481</v>
      </c>
      <c r="D9" s="58">
        <f>'[1]RASOAT TRONGPHONG'!D9</f>
        <v>203043.11</v>
      </c>
      <c r="E9" s="58">
        <f>'[1]RASOAT TRONGPHONG'!E9</f>
        <v>1426772.8599999999</v>
      </c>
      <c r="F9" s="58">
        <f>'[1]RASOAT TRONGPHONG'!F9</f>
        <v>1207560.7900000003</v>
      </c>
      <c r="G9" s="58">
        <f>'[1]RASOAT TRONGPHONG'!G9</f>
        <v>279101.18000000023</v>
      </c>
      <c r="H9" s="58">
        <f>'[1]RASOAT TRONGPHONG'!H9</f>
        <v>199170.3400000002</v>
      </c>
      <c r="I9" s="58">
        <f>'[1]RASOAT TRONGPHONG'!I9</f>
        <v>2310.8799999999992</v>
      </c>
      <c r="J9" s="58">
        <f>'[1]RASOAT TRONGPHONG'!J9</f>
        <v>17209.320000000018</v>
      </c>
      <c r="K9" s="58">
        <f>'[1]RASOAT TRONGPHONG'!K9</f>
        <v>60410.640000000014</v>
      </c>
      <c r="L9" s="58">
        <f>'[1]RASOAT TRONGPHONG'!L9</f>
        <v>1359181.0300000021</v>
      </c>
      <c r="M9" s="58">
        <f>'[1]RASOAT TRONGPHONG'!M9</f>
        <v>725657.07000000041</v>
      </c>
      <c r="N9" s="58">
        <f>'[1]RASOAT TRONGPHONG'!N9</f>
        <v>33970.919999999867</v>
      </c>
      <c r="O9" s="58">
        <f>'[1]RASOAT TRONGPHONG'!O9</f>
        <v>267744.53000000131</v>
      </c>
      <c r="P9" s="58">
        <f>'[1]RASOAT TRONGPHONG'!P9</f>
        <v>331808.51000000047</v>
      </c>
      <c r="Q9" s="58">
        <f>'[1]RASOAT TRONGPHONG'!Q9</f>
        <v>1120747.3399999975</v>
      </c>
      <c r="R9" s="58">
        <f>'[1]RASOAT TRONGPHONG'!R9</f>
        <v>445036.03999999753</v>
      </c>
      <c r="S9" s="58">
        <f>'[1]RASOAT TRONGPHONG'!S9</f>
        <v>102594.8900000008</v>
      </c>
      <c r="T9" s="58">
        <f>'[1]RASOAT TRONGPHONG'!T9</f>
        <v>316895.49000000011</v>
      </c>
      <c r="U9" s="58">
        <f>'[1]RASOAT TRONGPHONG'!U9</f>
        <v>256220.91999999911</v>
      </c>
      <c r="V9" s="58">
        <f>'[1]RASOAT TRONGPHONG'!V9</f>
        <v>141240.64000000001</v>
      </c>
      <c r="W9" s="58">
        <f>'[1]RASOAT TRONGPHONG'!W9</f>
        <v>40856.290000000081</v>
      </c>
      <c r="X9" s="58">
        <f>'[1]RASOAT TRONGPHONG'!X9</f>
        <v>38887.880000000085</v>
      </c>
      <c r="Y9" s="58">
        <f>'[1]RASOAT TRONGPHONG'!Y9</f>
        <v>1968.4100000000014</v>
      </c>
      <c r="Z9" s="58">
        <f>'[1]RASOAT TRONGPHONG'!Z9</f>
        <v>82859.960000000006</v>
      </c>
      <c r="AA9" s="58">
        <f>'[1]RASOAT TRONGPHONG'!AA9</f>
        <v>76846.01999999999</v>
      </c>
      <c r="AB9" s="58">
        <f>'[1]RASOAT TRONGPHONG'!AB9</f>
        <v>6013.940000000006</v>
      </c>
      <c r="AC9" s="58">
        <f>'[1]RASOAT TRONGPHONG'!AC9</f>
        <v>3133.0200000000013</v>
      </c>
      <c r="AD9" s="58">
        <f>'[1]RASOAT TRONGPHONG'!AD9</f>
        <v>2875.2100000000009</v>
      </c>
      <c r="AE9" s="58">
        <f>'[1]RASOAT TRONGPHONG'!AE9</f>
        <v>257.81</v>
      </c>
      <c r="AF9" s="58">
        <f>'[1]RASOAT TRONGPHONG'!AF9</f>
        <v>0</v>
      </c>
      <c r="AG9" s="58">
        <f>'[1]RASOAT TRONGPHONG'!AG9</f>
        <v>231582.29000000042</v>
      </c>
      <c r="AH9" s="58">
        <f>'[1]RASOAT TRONGPHONG'!AH9</f>
        <v>9796.7599999999984</v>
      </c>
      <c r="AI9" s="58">
        <f>'[1]RASOAT TRONGPHONG'!AI9</f>
        <v>14635.880000000016</v>
      </c>
      <c r="AJ9" s="58">
        <f>'[1]RASOAT TRONGPHONG'!AJ9</f>
        <v>72587.750000000116</v>
      </c>
      <c r="AK9" s="58">
        <f>'[1]RASOAT TRONGPHONG'!AK9</f>
        <v>134561.90000000031</v>
      </c>
      <c r="AL9" s="58">
        <f>'[1]RASOAT TRONGPHONG'!AL9</f>
        <v>45363.399999999972</v>
      </c>
      <c r="AM9" s="58">
        <f>'[1]RASOAT TRONGPHONG'!AM9</f>
        <v>87651.220000000176</v>
      </c>
      <c r="AN9" s="58">
        <f>'[1]RASOAT TRONGPHONG'!AN9</f>
        <v>137986.59999999986</v>
      </c>
      <c r="AO9" s="58">
        <f>'[1]RASOAT TRONGPHONG'!AO9</f>
        <v>36370.099999999991</v>
      </c>
      <c r="AP9" s="58">
        <f>'[1]RASOAT TRONGPHONG'!AP9</f>
        <v>34273.5</v>
      </c>
      <c r="AQ9" s="58">
        <f>'[1]RASOAT TRONGPHONG'!AQ9</f>
        <v>41596.189999999966</v>
      </c>
      <c r="AR9" s="58">
        <f>'[1]RASOAT TRONGPHONG'!AR9</f>
        <v>212034.08999999991</v>
      </c>
      <c r="AS9" s="58">
        <f>'[1]RASOAT TRONGPHONG'!AS9</f>
        <v>30719.599999999977</v>
      </c>
      <c r="AT9" s="59">
        <f>'[1]RASOAT TRONGPHONG'!AT9</f>
        <v>282234.20000000019</v>
      </c>
      <c r="AU9" s="60">
        <f>'[1]RASOAT TRONGPHONG'!AU9</f>
        <v>861083.71000000171</v>
      </c>
      <c r="AV9" s="59">
        <f>'[1]RASOAT TRONGPHONG'!AV9</f>
        <v>1116566.2099999981</v>
      </c>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row>
    <row r="10" spans="1:95" s="57" customFormat="1" ht="11.1" hidden="1" customHeight="1" x14ac:dyDescent="0.2">
      <c r="A10" s="63">
        <v>1</v>
      </c>
      <c r="B10" s="64" t="s">
        <v>27</v>
      </c>
      <c r="C10" s="65">
        <f>'[1]RASOAT TRONGPHONG'!C10</f>
        <v>906878</v>
      </c>
      <c r="D10" s="66">
        <f>'[1]RASOAT TRONGPHONG'!D10</f>
        <v>41604.33</v>
      </c>
      <c r="E10" s="66">
        <f>'[1]RASOAT TRONGPHONG'!E10</f>
        <v>424270.87</v>
      </c>
      <c r="F10" s="66">
        <f>'[1]RASOAT TRONGPHONG'!F10</f>
        <v>315907.12</v>
      </c>
      <c r="G10" s="67">
        <f>'[1]RASOAT TRONGPHONG'!G10</f>
        <v>41682.099999999991</v>
      </c>
      <c r="H10" s="68">
        <f>'[1]RASOAT TRONGPHONG'!H10</f>
        <v>27886.23</v>
      </c>
      <c r="I10" s="68">
        <f>'[1]RASOAT TRONGPHONG'!I10</f>
        <v>0</v>
      </c>
      <c r="J10" s="68">
        <f>'[1]RASOAT TRONGPHONG'!J10</f>
        <v>1042.9100000000008</v>
      </c>
      <c r="K10" s="68">
        <f>'[1]RASOAT TRONGPHONG'!K10</f>
        <v>12752.95999999999</v>
      </c>
      <c r="L10" s="69">
        <f>'[1]RASOAT TRONGPHONG'!L10</f>
        <v>394940.18999999959</v>
      </c>
      <c r="M10" s="69">
        <f>'[1]RASOAT TRONGPHONG'!M10</f>
        <v>229527.5599999991</v>
      </c>
      <c r="N10" s="69">
        <f>'[1]RASOAT TRONGPHONG'!N10</f>
        <v>3982.1100000000042</v>
      </c>
      <c r="O10" s="69">
        <f>'[1]RASOAT TRONGPHONG'!O10</f>
        <v>26314.360000000048</v>
      </c>
      <c r="P10" s="69">
        <f>'[1]RASOAT TRONGPHONG'!P10</f>
        <v>135116.16000000041</v>
      </c>
      <c r="Q10" s="70">
        <f>'[1]RASOAT TRONGPHONG'!Q10</f>
        <v>244328.29999999958</v>
      </c>
      <c r="R10" s="70">
        <f>'[1]RASOAT TRONGPHONG'!R10</f>
        <v>123754.44999999972</v>
      </c>
      <c r="S10" s="70">
        <f>'[1]RASOAT TRONGPHONG'!S10</f>
        <v>4610.8399999999892</v>
      </c>
      <c r="T10" s="70">
        <f>'[1]RASOAT TRONGPHONG'!T10</f>
        <v>21647.730000000047</v>
      </c>
      <c r="U10" s="70">
        <f>'[1]RASOAT TRONGPHONG'!U10</f>
        <v>94315.279999999839</v>
      </c>
      <c r="V10" s="71">
        <f>'[1]RASOAT TRONGPHONG'!V10</f>
        <v>26487.41</v>
      </c>
      <c r="W10" s="71">
        <f>'[1]RASOAT TRONGPHONG'!W10</f>
        <v>1399.5700000000006</v>
      </c>
      <c r="X10" s="71">
        <f>'[1]RASOAT TRONGPHONG'!X10</f>
        <v>1241.7400000000007</v>
      </c>
      <c r="Y10" s="71">
        <f>'[1]RASOAT TRONGPHONG'!Y10</f>
        <v>157.8299999999999</v>
      </c>
      <c r="Z10" s="72">
        <f>'[1]RASOAT TRONGPHONG'!Z10</f>
        <v>19637.809999999998</v>
      </c>
      <c r="AA10" s="72">
        <f>'[1]RASOAT TRONGPHONG'!AA10</f>
        <v>19637.809999999998</v>
      </c>
      <c r="AB10" s="72">
        <f>'[1]RASOAT TRONGPHONG'!AB10</f>
        <v>0</v>
      </c>
      <c r="AC10" s="72">
        <f>'[1]RASOAT TRONGPHONG'!AC10</f>
        <v>6.0500000000000007</v>
      </c>
      <c r="AD10" s="72">
        <f>'[1]RASOAT TRONGPHONG'!AD10</f>
        <v>6.0500000000000007</v>
      </c>
      <c r="AE10" s="72">
        <f>'[1]RASOAT TRONGPHONG'!AE10</f>
        <v>0</v>
      </c>
      <c r="AF10" s="73">
        <f>'[1]RASOAT TRONGPHONG'!AF10</f>
        <v>0</v>
      </c>
      <c r="AG10" s="74">
        <f>'[1]RASOAT TRONGPHONG'!AG10</f>
        <v>9140.39</v>
      </c>
      <c r="AH10" s="74">
        <f>'[1]RASOAT TRONGPHONG'!AH10</f>
        <v>1066.8800000000003</v>
      </c>
      <c r="AI10" s="74">
        <f>'[1]RASOAT TRONGPHONG'!AI10</f>
        <v>2230.59</v>
      </c>
      <c r="AJ10" s="74">
        <f>'[1]RASOAT TRONGPHONG'!AJ10</f>
        <v>166.30000000000004</v>
      </c>
      <c r="AK10" s="74">
        <f>'[1]RASOAT TRONGPHONG'!AK10</f>
        <v>5676.6199999999981</v>
      </c>
      <c r="AL10" s="74">
        <f>'[1]RASOAT TRONGPHONG'!AL10</f>
        <v>13576.419999999964</v>
      </c>
      <c r="AM10" s="74">
        <f>'[1]RASOAT TRONGPHONG'!AM10</f>
        <v>83827.310000000172</v>
      </c>
      <c r="AN10" s="74">
        <f>'[1]RASOAT TRONGPHONG'!AN10</f>
        <v>10953.299999999996</v>
      </c>
      <c r="AO10" s="74">
        <f>'[1]RASOAT TRONGPHONG'!AO10</f>
        <v>24112.149999999998</v>
      </c>
      <c r="AP10" s="75">
        <f>'[1]RASOAT TRONGPHONG'!AP10</f>
        <v>12584.739999999994</v>
      </c>
      <c r="AQ10" s="75">
        <f>'[1]RASOAT TRONGPHONG'!AQ10</f>
        <v>34958.469999999972</v>
      </c>
      <c r="AR10" s="75">
        <f>'[1]RASOAT TRONGPHONG'!AR10</f>
        <v>8384.6499999999978</v>
      </c>
      <c r="AS10" s="75">
        <f>'[1]RASOAT TRONGPHONG'!AS10</f>
        <v>23814.580000000005</v>
      </c>
      <c r="AT10" s="76">
        <f>'[1]RASOAT TRONGPHONG'!AT10</f>
        <v>41688.149999999994</v>
      </c>
      <c r="AU10" s="77">
        <f>'[1]RASOAT TRONGPHONG'!AU10</f>
        <v>254730.18999999945</v>
      </c>
      <c r="AV10" s="76">
        <f>'[1]RASOAT TRONGPHONG'!AV10</f>
        <v>193364.05999999959</v>
      </c>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row>
    <row r="11" spans="1:95" s="57" customFormat="1" ht="11.1" hidden="1" customHeight="1" x14ac:dyDescent="0.2">
      <c r="A11" s="63">
        <v>2</v>
      </c>
      <c r="B11" s="64" t="s">
        <v>25</v>
      </c>
      <c r="C11" s="65">
        <f>'[1]RASOAT TRONGPHONG'!C11</f>
        <v>956290</v>
      </c>
      <c r="D11" s="66">
        <f>'[1]RASOAT TRONGPHONG'!D11</f>
        <v>47099.639999999992</v>
      </c>
      <c r="E11" s="66">
        <f>'[1]RASOAT TRONGPHONG'!E11</f>
        <v>432952.71999999991</v>
      </c>
      <c r="F11" s="66">
        <f>'[1]RASOAT TRONGPHONG'!F11</f>
        <v>301593.49000000011</v>
      </c>
      <c r="G11" s="67">
        <f>'[1]RASOAT TRONGPHONG'!G11</f>
        <v>118976.02000000022</v>
      </c>
      <c r="H11" s="68">
        <f>'[1]RASOAT TRONGPHONG'!H11</f>
        <v>78320.260000000198</v>
      </c>
      <c r="I11" s="68">
        <f>'[1]RASOAT TRONGPHONG'!I11</f>
        <v>185.83999999999997</v>
      </c>
      <c r="J11" s="68">
        <f>'[1]RASOAT TRONGPHONG'!J11</f>
        <v>8563.0900000000129</v>
      </c>
      <c r="K11" s="68">
        <f>'[1]RASOAT TRONGPHONG'!K11</f>
        <v>31906.830000000016</v>
      </c>
      <c r="L11" s="69">
        <f>'[1]RASOAT TRONGPHONG'!L11</f>
        <v>370141.71000000124</v>
      </c>
      <c r="M11" s="69">
        <f>'[1]RASOAT TRONGPHONG'!M11</f>
        <v>153303.23000000062</v>
      </c>
      <c r="N11" s="69">
        <f>'[1]RASOAT TRONGPHONG'!N11</f>
        <v>649.77999999999963</v>
      </c>
      <c r="O11" s="69">
        <f>'[1]RASOAT TRONGPHONG'!O11</f>
        <v>96038.570000000342</v>
      </c>
      <c r="P11" s="69">
        <f>'[1]RASOAT TRONGPHONG'!P11</f>
        <v>120150.1300000003</v>
      </c>
      <c r="Q11" s="70">
        <f>'[1]RASOAT TRONGPHONG'!Q11</f>
        <v>287598.65999999951</v>
      </c>
      <c r="R11" s="70">
        <f>'[1]RASOAT TRONGPHONG'!R11</f>
        <v>94953.239999999641</v>
      </c>
      <c r="S11" s="70">
        <f>'[1]RASOAT TRONGPHONG'!S11</f>
        <v>4087.9199999999996</v>
      </c>
      <c r="T11" s="70">
        <f>'[1]RASOAT TRONGPHONG'!T11</f>
        <v>97625.680000000313</v>
      </c>
      <c r="U11" s="70">
        <f>'[1]RASOAT TRONGPHONG'!U11</f>
        <v>90931.819999999556</v>
      </c>
      <c r="V11" s="71">
        <f>'[1]RASOAT TRONGPHONG'!V11</f>
        <v>36991.409999999996</v>
      </c>
      <c r="W11" s="71">
        <f>'[1]RASOAT TRONGPHONG'!W11</f>
        <v>14927.309999999978</v>
      </c>
      <c r="X11" s="71">
        <f>'[1]RASOAT TRONGPHONG'!X11</f>
        <v>14875.339999999978</v>
      </c>
      <c r="Y11" s="71">
        <f>'[1]RASOAT TRONGPHONG'!Y11</f>
        <v>51.97</v>
      </c>
      <c r="Z11" s="72">
        <f>'[1]RASOAT TRONGPHONG'!Z11</f>
        <v>19975.220000000012</v>
      </c>
      <c r="AA11" s="72">
        <f>'[1]RASOAT TRONGPHONG'!AA11</f>
        <v>18985.530000000013</v>
      </c>
      <c r="AB11" s="72">
        <f>'[1]RASOAT TRONGPHONG'!AB11</f>
        <v>989.69000000000017</v>
      </c>
      <c r="AC11" s="72">
        <f>'[1]RASOAT TRONGPHONG'!AC11</f>
        <v>0</v>
      </c>
      <c r="AD11" s="72">
        <f>'[1]RASOAT TRONGPHONG'!AD11</f>
        <v>0</v>
      </c>
      <c r="AE11" s="72">
        <f>'[1]RASOAT TRONGPHONG'!AE11</f>
        <v>0</v>
      </c>
      <c r="AF11" s="73">
        <f>'[1]RASOAT TRONGPHONG'!AF11</f>
        <v>0</v>
      </c>
      <c r="AG11" s="74">
        <f>'[1]RASOAT TRONGPHONG'!AG11</f>
        <v>177832.66000000041</v>
      </c>
      <c r="AH11" s="78">
        <f>'[1]RASOAT TRONGPHONG'!AH11</f>
        <v>5556.0199999999986</v>
      </c>
      <c r="AI11" s="78">
        <f>'[1]RASOAT TRONGPHONG'!AI11</f>
        <v>599.92999999999984</v>
      </c>
      <c r="AJ11" s="78">
        <f>'[1]RASOAT TRONGPHONG'!AJ11</f>
        <v>71524.140000000101</v>
      </c>
      <c r="AK11" s="78">
        <f>'[1]RASOAT TRONGPHONG'!AK11</f>
        <v>100152.57000000031</v>
      </c>
      <c r="AL11" s="78">
        <f>'[1]RASOAT TRONGPHONG'!AL11</f>
        <v>5.85</v>
      </c>
      <c r="AM11" s="78">
        <f>'[1]RASOAT TRONGPHONG'!AM11</f>
        <v>0.44</v>
      </c>
      <c r="AN11" s="78">
        <f>'[1]RASOAT TRONGPHONG'!AN11</f>
        <v>17214.569999999992</v>
      </c>
      <c r="AO11" s="78">
        <f>'[1]RASOAT TRONGPHONG'!AO11</f>
        <v>63.079999999999991</v>
      </c>
      <c r="AP11" s="75">
        <f>'[1]RASOAT TRONGPHONG'!AP11</f>
        <v>1809.8999999999999</v>
      </c>
      <c r="AQ11" s="75">
        <f>'[1]RASOAT TRONGPHONG'!AQ11</f>
        <v>0</v>
      </c>
      <c r="AR11" s="75">
        <f>'[1]RASOAT TRONGPHONG'!AR11</f>
        <v>93613.700000000012</v>
      </c>
      <c r="AS11" s="79">
        <f>'[1]RASOAT TRONGPHONG'!AS11</f>
        <v>0</v>
      </c>
      <c r="AT11" s="76">
        <f>'[1]RASOAT TRONGPHONG'!AT11</f>
        <v>118976.02000000022</v>
      </c>
      <c r="AU11" s="77">
        <f>'[1]RASOAT TRONGPHONG'!AU11</f>
        <v>189952.42000000083</v>
      </c>
      <c r="AV11" s="76">
        <f>'[1]RASOAT TRONGPHONG'!AV11</f>
        <v>389982.93999999994</v>
      </c>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row>
    <row r="12" spans="1:95" s="57" customFormat="1" ht="11.1" hidden="1" customHeight="1" x14ac:dyDescent="0.2">
      <c r="A12" s="63">
        <v>3</v>
      </c>
      <c r="B12" s="64" t="s">
        <v>28</v>
      </c>
      <c r="C12" s="65">
        <f>'[1]RASOAT TRONGPHONG'!C12</f>
        <v>1417444</v>
      </c>
      <c r="D12" s="66">
        <f>'[1]RASOAT TRONGPHONG'!D12</f>
        <v>72392.459999999992</v>
      </c>
      <c r="E12" s="66">
        <f>'[1]RASOAT TRONGPHONG'!E12</f>
        <v>445122.83000000013</v>
      </c>
      <c r="F12" s="66">
        <f>'[1]RASOAT TRONGPHONG'!F12</f>
        <v>432317.82000000012</v>
      </c>
      <c r="G12" s="67">
        <f>'[1]RASOAT TRONGPHONG'!G12</f>
        <v>77938.969999999958</v>
      </c>
      <c r="H12" s="68">
        <f>'[1]RASOAT TRONGPHONG'!H12</f>
        <v>59128.809999999961</v>
      </c>
      <c r="I12" s="68">
        <f>'[1]RASOAT TRONGPHONG'!I12</f>
        <v>678.15</v>
      </c>
      <c r="J12" s="68">
        <f>'[1]RASOAT TRONGPHONG'!J12</f>
        <v>6190.8600000000024</v>
      </c>
      <c r="K12" s="68">
        <f>'[1]RASOAT TRONGPHONG'!K12</f>
        <v>11941.15</v>
      </c>
      <c r="L12" s="69">
        <f>'[1]RASOAT TRONGPHONG'!L12</f>
        <v>460967.19000000076</v>
      </c>
      <c r="M12" s="69">
        <f>'[1]RASOAT TRONGPHONG'!M12</f>
        <v>259125.41999999998</v>
      </c>
      <c r="N12" s="69">
        <f>'[1]RASOAT TRONGPHONG'!N12</f>
        <v>4973.8200000000124</v>
      </c>
      <c r="O12" s="69">
        <f>'[1]RASOAT TRONGPHONG'!O12</f>
        <v>137542.99000000092</v>
      </c>
      <c r="P12" s="69">
        <f>'[1]RASOAT TRONGPHONG'!P12</f>
        <v>59324.959999999817</v>
      </c>
      <c r="Q12" s="70">
        <f>'[1]RASOAT TRONGPHONG'!Q12</f>
        <v>422552.06999999814</v>
      </c>
      <c r="R12" s="70">
        <f>'[1]RASOAT TRONGPHONG'!R12</f>
        <v>187107.65999999843</v>
      </c>
      <c r="S12" s="70">
        <f>'[1]RASOAT TRONGPHONG'!S12</f>
        <v>16633.509999999966</v>
      </c>
      <c r="T12" s="70">
        <f>'[1]RASOAT TRONGPHONG'!T12</f>
        <v>177228.73999999976</v>
      </c>
      <c r="U12" s="70">
        <f>'[1]RASOAT TRONGPHONG'!U12</f>
        <v>41582.159999999953</v>
      </c>
      <c r="V12" s="71">
        <f>'[1]RASOAT TRONGPHONG'!V12</f>
        <v>70473.679999999993</v>
      </c>
      <c r="W12" s="71">
        <f>'[1]RASOAT TRONGPHONG'!W12</f>
        <v>22463.320000000098</v>
      </c>
      <c r="X12" s="71">
        <f>'[1]RASOAT TRONGPHONG'!X12</f>
        <v>21833.290000000099</v>
      </c>
      <c r="Y12" s="71">
        <f>'[1]RASOAT TRONGPHONG'!Y12</f>
        <v>630.02999999999975</v>
      </c>
      <c r="Z12" s="72">
        <f>'[1]RASOAT TRONGPHONG'!Z12</f>
        <v>40826.14999999998</v>
      </c>
      <c r="AA12" s="72">
        <f>'[1]RASOAT TRONGPHONG'!AA12</f>
        <v>37352.369999999981</v>
      </c>
      <c r="AB12" s="72">
        <f>'[1]RASOAT TRONGPHONG'!AB12</f>
        <v>3473.7799999999984</v>
      </c>
      <c r="AC12" s="72">
        <f>'[1]RASOAT TRONGPHONG'!AC12</f>
        <v>2873.5900000000011</v>
      </c>
      <c r="AD12" s="72">
        <f>'[1]RASOAT TRONGPHONG'!AD12</f>
        <v>2836.9800000000009</v>
      </c>
      <c r="AE12" s="72">
        <f>'[1]RASOAT TRONGPHONG'!AE12</f>
        <v>36.61</v>
      </c>
      <c r="AF12" s="73">
        <f>'[1]RASOAT TRONGPHONG'!AF12</f>
        <v>0</v>
      </c>
      <c r="AG12" s="74">
        <f>'[1]RASOAT TRONGPHONG'!AG12</f>
        <v>27887.450000000015</v>
      </c>
      <c r="AH12" s="78">
        <f>'[1]RASOAT TRONGPHONG'!AH12</f>
        <v>1852.8299999999992</v>
      </c>
      <c r="AI12" s="78">
        <f>'[1]RASOAT TRONGPHONG'!AI12</f>
        <v>282.37000000000012</v>
      </c>
      <c r="AJ12" s="78">
        <f>'[1]RASOAT TRONGPHONG'!AJ12</f>
        <v>897.18000000000029</v>
      </c>
      <c r="AK12" s="78">
        <f>'[1]RASOAT TRONGPHONG'!AK12</f>
        <v>24855.070000000014</v>
      </c>
      <c r="AL12" s="78">
        <f>'[1]RASOAT TRONGPHONG'!AL12</f>
        <v>27373.680000000011</v>
      </c>
      <c r="AM12" s="78">
        <f>'[1]RASOAT TRONGPHONG'!AM12</f>
        <v>1861.71</v>
      </c>
      <c r="AN12" s="78">
        <f>'[1]RASOAT TRONGPHONG'!AN12</f>
        <v>107071.12999999986</v>
      </c>
      <c r="AO12" s="78">
        <f>'[1]RASOAT TRONGPHONG'!AO12</f>
        <v>4535.5400000000063</v>
      </c>
      <c r="AP12" s="75">
        <f>'[1]RASOAT TRONGPHONG'!AP12</f>
        <v>7459.0899999999911</v>
      </c>
      <c r="AQ12" s="75">
        <f>'[1]RASOAT TRONGPHONG'!AQ12</f>
        <v>186.54</v>
      </c>
      <c r="AR12" s="75">
        <f>'[1]RASOAT TRONGPHONG'!AR12</f>
        <v>104217.62999999993</v>
      </c>
      <c r="AS12" s="79">
        <f>'[1]RASOAT TRONGPHONG'!AS12</f>
        <v>1149.5299999999995</v>
      </c>
      <c r="AT12" s="76">
        <f>'[1]RASOAT TRONGPHONG'!AT12</f>
        <v>80812.559999999954</v>
      </c>
      <c r="AU12" s="77">
        <f>'[1]RASOAT TRONGPHONG'!AU12</f>
        <v>314701.00000000099</v>
      </c>
      <c r="AV12" s="76">
        <f>'[1]RASOAT TRONGPHONG'!AV12</f>
        <v>378252.8799999982</v>
      </c>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row>
    <row r="13" spans="1:95" s="57" customFormat="1" ht="11.1" hidden="1" customHeight="1" x14ac:dyDescent="0.2">
      <c r="A13" s="63">
        <v>4</v>
      </c>
      <c r="B13" s="64" t="s">
        <v>26</v>
      </c>
      <c r="C13" s="65">
        <f>'[1]RASOAT TRONGPHONG'!C13</f>
        <v>460869</v>
      </c>
      <c r="D13" s="66">
        <f>'[1]RASOAT TRONGPHONG'!D13</f>
        <v>41946.680000000008</v>
      </c>
      <c r="E13" s="66">
        <f>'[1]RASOAT TRONGPHONG'!E13</f>
        <v>124426.44000000003</v>
      </c>
      <c r="F13" s="66">
        <f>'[1]RASOAT TRONGPHONG'!F13</f>
        <v>157742.36000000007</v>
      </c>
      <c r="G13" s="67">
        <f>'[1]RASOAT TRONGPHONG'!G13</f>
        <v>40504.09000000004</v>
      </c>
      <c r="H13" s="68">
        <f>'[1]RASOAT TRONGPHONG'!H13</f>
        <v>33835.040000000037</v>
      </c>
      <c r="I13" s="68">
        <f>'[1]RASOAT TRONGPHONG'!I13</f>
        <v>1446.8899999999992</v>
      </c>
      <c r="J13" s="68">
        <f>'[1]RASOAT TRONGPHONG'!J13</f>
        <v>1412.4599999999994</v>
      </c>
      <c r="K13" s="68">
        <f>'[1]RASOAT TRONGPHONG'!K13</f>
        <v>3809.7000000000062</v>
      </c>
      <c r="L13" s="69">
        <f>'[1]RASOAT TRONGPHONG'!L13</f>
        <v>133131.94000000047</v>
      </c>
      <c r="M13" s="69">
        <f>'[1]RASOAT TRONGPHONG'!M13</f>
        <v>83700.860000000728</v>
      </c>
      <c r="N13" s="69">
        <f>'[1]RASOAT TRONGPHONG'!N13</f>
        <v>24365.209999999846</v>
      </c>
      <c r="O13" s="69">
        <f>'[1]RASOAT TRONGPHONG'!O13</f>
        <v>7848.609999999976</v>
      </c>
      <c r="P13" s="69">
        <f>'[1]RASOAT TRONGPHONG'!P13</f>
        <v>17217.259999999929</v>
      </c>
      <c r="Q13" s="70">
        <f>'[1]RASOAT TRONGPHONG'!Q13</f>
        <v>166268.31000000038</v>
      </c>
      <c r="R13" s="70">
        <f>'[1]RASOAT TRONGPHONG'!R13</f>
        <v>39220.689999999769</v>
      </c>
      <c r="S13" s="70">
        <f>'[1]RASOAT TRONGPHONG'!S13</f>
        <v>77262.620000000839</v>
      </c>
      <c r="T13" s="70">
        <f>'[1]RASOAT TRONGPHONG'!T13</f>
        <v>20393.339999999989</v>
      </c>
      <c r="U13" s="70">
        <f>'[1]RASOAT TRONGPHONG'!U13</f>
        <v>29391.659999999778</v>
      </c>
      <c r="V13" s="71">
        <f>'[1]RASOAT TRONGPHONG'!V13</f>
        <v>7288.14</v>
      </c>
      <c r="W13" s="71">
        <f>'[1]RASOAT TRONGPHONG'!W13</f>
        <v>2066.0900000000029</v>
      </c>
      <c r="X13" s="71">
        <f>'[1]RASOAT TRONGPHONG'!X13</f>
        <v>937.51000000000101</v>
      </c>
      <c r="Y13" s="71">
        <f>'[1]RASOAT TRONGPHONG'!Y13</f>
        <v>1128.5800000000017</v>
      </c>
      <c r="Z13" s="72">
        <f>'[1]RASOAT TRONGPHONG'!Z13</f>
        <v>2420.7800000000075</v>
      </c>
      <c r="AA13" s="72">
        <f>'[1]RASOAT TRONGPHONG'!AA13</f>
        <v>870.31000000000017</v>
      </c>
      <c r="AB13" s="72">
        <f>'[1]RASOAT TRONGPHONG'!AB13</f>
        <v>1550.4700000000073</v>
      </c>
      <c r="AC13" s="72">
        <f>'[1]RASOAT TRONGPHONG'!AC13</f>
        <v>253.38000000000002</v>
      </c>
      <c r="AD13" s="72">
        <f>'[1]RASOAT TRONGPHONG'!AD13</f>
        <v>32.18</v>
      </c>
      <c r="AE13" s="72">
        <f>'[1]RASOAT TRONGPHONG'!AE13</f>
        <v>221.20000000000002</v>
      </c>
      <c r="AF13" s="73">
        <f>'[1]RASOAT TRONGPHONG'!AF13</f>
        <v>0</v>
      </c>
      <c r="AG13" s="74">
        <f>'[1]RASOAT TRONGPHONG'!AG13</f>
        <v>16721.790000000008</v>
      </c>
      <c r="AH13" s="78">
        <f>'[1]RASOAT TRONGPHONG'!AH13</f>
        <v>1321.0300000000016</v>
      </c>
      <c r="AI13" s="78">
        <f>'[1]RASOAT TRONGPHONG'!AI13</f>
        <v>11522.990000000016</v>
      </c>
      <c r="AJ13" s="78">
        <f>'[1]RASOAT TRONGPHONG'!AJ13</f>
        <v>0.13</v>
      </c>
      <c r="AK13" s="78">
        <f>'[1]RASOAT TRONGPHONG'!AK13</f>
        <v>3877.6399999999908</v>
      </c>
      <c r="AL13" s="78">
        <f>'[1]RASOAT TRONGPHONG'!AL13</f>
        <v>4407.4499999999989</v>
      </c>
      <c r="AM13" s="78">
        <f>'[1]RASOAT TRONGPHONG'!AM13</f>
        <v>1961.7600000000007</v>
      </c>
      <c r="AN13" s="78">
        <f>'[1]RASOAT TRONGPHONG'!AN13</f>
        <v>2747.6000000000045</v>
      </c>
      <c r="AO13" s="78">
        <f>'[1]RASOAT TRONGPHONG'!AO13</f>
        <v>7659.3299999999863</v>
      </c>
      <c r="AP13" s="75">
        <f>'[1]RASOAT TRONGPHONG'!AP13</f>
        <v>12419.770000000013</v>
      </c>
      <c r="AQ13" s="75">
        <f>'[1]RASOAT TRONGPHONG'!AQ13</f>
        <v>6451.1799999999957</v>
      </c>
      <c r="AR13" s="75">
        <f>'[1]RASOAT TRONGPHONG'!AR13</f>
        <v>5818.1099999999988</v>
      </c>
      <c r="AS13" s="79">
        <f>'[1]RASOAT TRONGPHONG'!AS13</f>
        <v>5755.4899999999734</v>
      </c>
      <c r="AT13" s="76">
        <f>'[1]RASOAT TRONGPHONG'!AT13</f>
        <v>40757.470000000038</v>
      </c>
      <c r="AU13" s="77">
        <f>'[1]RASOAT TRONGPHONG'!AU13</f>
        <v>101700.10000000047</v>
      </c>
      <c r="AV13" s="76">
        <f>'[1]RASOAT TRONGPHONG'!AV13</f>
        <v>154966.33000000042</v>
      </c>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row>
    <row r="14" spans="1:95" s="81" customFormat="1" ht="11.1" hidden="1" customHeight="1" x14ac:dyDescent="0.2">
      <c r="A14" s="38" t="s">
        <v>95</v>
      </c>
      <c r="B14" s="38" t="s">
        <v>96</v>
      </c>
      <c r="C14" s="58">
        <f>'[1]RASOAT TRONGPHONG'!C14</f>
        <v>6530553</v>
      </c>
      <c r="D14" s="58">
        <f>'[1]RASOAT TRONGPHONG'!D14</f>
        <v>338837.48000000004</v>
      </c>
      <c r="E14" s="58">
        <f>'[1]RASOAT TRONGPHONG'!E14</f>
        <v>1407223.9000000001</v>
      </c>
      <c r="F14" s="58">
        <f>'[1]RASOAT TRONGPHONG'!F14</f>
        <v>2724148.51</v>
      </c>
      <c r="G14" s="58">
        <f>'[1]RASOAT TRONGPHONG'!G14</f>
        <v>366029.67861055315</v>
      </c>
      <c r="H14" s="58">
        <f>'[1]RASOAT TRONGPHONG'!H14</f>
        <v>306308.42059979879</v>
      </c>
      <c r="I14" s="58">
        <f>'[1]RASOAT TRONGPHONG'!I14</f>
        <v>24267.505630126965</v>
      </c>
      <c r="J14" s="58">
        <f>'[1]RASOAT TRONGPHONG'!J14</f>
        <v>8882.7168105835099</v>
      </c>
      <c r="K14" s="58">
        <f>'[1]RASOAT TRONGPHONG'!K14</f>
        <v>26571.035570043976</v>
      </c>
      <c r="L14" s="58">
        <f>'[1]RASOAT TRONGPHONG'!L14</f>
        <v>1440619.5436879208</v>
      </c>
      <c r="M14" s="58">
        <f>'[1]RASOAT TRONGPHONG'!M14</f>
        <v>926877.68693790794</v>
      </c>
      <c r="N14" s="58">
        <f>'[1]RASOAT TRONGPHONG'!N14</f>
        <v>178440.47272893737</v>
      </c>
      <c r="O14" s="58">
        <f>'[1]RASOAT TRONGPHONG'!O14</f>
        <v>54895.986427258424</v>
      </c>
      <c r="P14" s="58">
        <f>'[1]RASOAT TRONGPHONG'!P14</f>
        <v>280405.39759381703</v>
      </c>
      <c r="Q14" s="58">
        <f>'[1]RASOAT TRONGPHONG'!Q14</f>
        <v>2669852.0435130056</v>
      </c>
      <c r="R14" s="58">
        <f>'[1]RASOAT TRONGPHONG'!R14</f>
        <v>1003075.2218715008</v>
      </c>
      <c r="S14" s="58">
        <f>'[1]RASOAT TRONGPHONG'!S14</f>
        <v>1082465.7197436972</v>
      </c>
      <c r="T14" s="58">
        <f>'[1]RASOAT TRONGPHONG'!T14</f>
        <v>222069.6043027461</v>
      </c>
      <c r="U14" s="58">
        <f>'[1]RASOAT TRONGPHONG'!U14</f>
        <v>362241.49759506114</v>
      </c>
      <c r="V14" s="58">
        <f>'[1]RASOAT TRONGPHONG'!V14</f>
        <v>295196.70716451417</v>
      </c>
      <c r="W14" s="58">
        <f>'[1]RASOAT TRONGPHONG'!W14</f>
        <v>15323.094929101573</v>
      </c>
      <c r="X14" s="58">
        <f>'[1]RASOAT TRONGPHONG'!X14</f>
        <v>13260.802654705822</v>
      </c>
      <c r="Y14" s="58">
        <f>'[1]RASOAT TRONGPHONG'!Y14</f>
        <v>2062.292274395752</v>
      </c>
      <c r="Z14" s="58">
        <f>'[1]RASOAT TRONGPHONG'!Z14</f>
        <v>124998.91510800872</v>
      </c>
      <c r="AA14" s="58">
        <f>'[1]RASOAT TRONGPHONG'!AA14</f>
        <v>76613.838484381384</v>
      </c>
      <c r="AB14" s="58">
        <f>'[1]RASOAT TRONGPHONG'!AB14</f>
        <v>48385.076623627334</v>
      </c>
      <c r="AC14" s="58">
        <f>'[1]RASOAT TRONGPHONG'!AC14</f>
        <v>879.95999999999992</v>
      </c>
      <c r="AD14" s="58">
        <f>'[1]RASOAT TRONGPHONG'!AD14</f>
        <v>771.40999999999985</v>
      </c>
      <c r="AE14" s="58">
        <f>'[1]RASOAT TRONGPHONG'!AE14</f>
        <v>108.55000000000001</v>
      </c>
      <c r="AF14" s="58">
        <f>'[1]RASOAT TRONGPHONG'!AF14</f>
        <v>50919.3</v>
      </c>
      <c r="AG14" s="58">
        <f>'[1]RASOAT TRONGPHONG'!AG14</f>
        <v>191843.41676714458</v>
      </c>
      <c r="AH14" s="58">
        <f>'[1]RASOAT TRONGPHONG'!AH14</f>
        <v>39895.735515490735</v>
      </c>
      <c r="AI14" s="58">
        <f>'[1]RASOAT TRONGPHONG'!AI14</f>
        <v>57483.884745703188</v>
      </c>
      <c r="AJ14" s="58">
        <f>'[1]RASOAT TRONGPHONG'!AJ14</f>
        <v>7662.7266071533313</v>
      </c>
      <c r="AK14" s="58">
        <f>'[1]RASOAT TRONGPHONG'!AK14</f>
        <v>86801.069898797359</v>
      </c>
      <c r="AL14" s="58">
        <f>'[1]RASOAT TRONGPHONG'!AL14</f>
        <v>25354.156683026114</v>
      </c>
      <c r="AM14" s="58">
        <f>'[1]RASOAT TRONGPHONG'!AM14</f>
        <v>21601.35157637325</v>
      </c>
      <c r="AN14" s="58">
        <f>'[1]RASOAT TRONGPHONG'!AN14</f>
        <v>13318.434527941879</v>
      </c>
      <c r="AO14" s="58">
        <f>'[1]RASOAT TRONGPHONG'!AO14</f>
        <v>5855.9999999999973</v>
      </c>
      <c r="AP14" s="58">
        <f>'[1]RASOAT TRONGPHONG'!AP14</f>
        <v>101701.73035052103</v>
      </c>
      <c r="AQ14" s="58">
        <f>'[1]RASOAT TRONGPHONG'!AQ14</f>
        <v>12420.470000000023</v>
      </c>
      <c r="AR14" s="58">
        <f>'[1]RASOAT TRONGPHONG'!AR14</f>
        <v>58169.365481189088</v>
      </c>
      <c r="AS14" s="58">
        <f>'[1]RASOAT TRONGPHONG'!AS14</f>
        <v>38493.220000000016</v>
      </c>
      <c r="AT14" s="59">
        <f>'[1]RASOAT TRONGPHONG'!AT14</f>
        <v>366909.63861055323</v>
      </c>
      <c r="AU14" s="60">
        <f>'[1]RASOAT TRONGPHONG'!AU14</f>
        <v>1197969.2790625368</v>
      </c>
      <c r="AV14" s="59">
        <f>'[1]RASOAT TRONGPHONG'!AV14</f>
        <v>2775909.5895564482</v>
      </c>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row>
    <row r="15" spans="1:95" s="57" customFormat="1" ht="11.1" hidden="1" customHeight="1" x14ac:dyDescent="0.2">
      <c r="A15" s="63">
        <v>5</v>
      </c>
      <c r="B15" s="64" t="s">
        <v>24</v>
      </c>
      <c r="C15" s="65">
        <f>'[1]RASOAT TRONGPHONG'!C15</f>
        <v>638390</v>
      </c>
      <c r="D15" s="66">
        <f>'[1]RASOAT TRONGPHONG'!D15</f>
        <v>46043.239999999991</v>
      </c>
      <c r="E15" s="66">
        <f>'[1]RASOAT TRONGPHONG'!E15</f>
        <v>173703.52</v>
      </c>
      <c r="F15" s="66">
        <f>'[1]RASOAT TRONGPHONG'!F15</f>
        <v>200774.68000000008</v>
      </c>
      <c r="G15" s="67">
        <f>'[1]RASOAT TRONGPHONG'!G15</f>
        <v>64498.348610553105</v>
      </c>
      <c r="H15" s="68">
        <f>'[1]RASOAT TRONGPHONG'!H15</f>
        <v>55637.490599798643</v>
      </c>
      <c r="I15" s="68">
        <f>'[1]RASOAT TRONGPHONG'!I15</f>
        <v>361.94563012695897</v>
      </c>
      <c r="J15" s="68">
        <f>'[1]RASOAT TRONGPHONG'!J15</f>
        <v>1346.0768105835125</v>
      </c>
      <c r="K15" s="68">
        <f>'[1]RASOAT TRONGPHONG'!K15</f>
        <v>7152.8355700439888</v>
      </c>
      <c r="L15" s="69">
        <f>'[1]RASOAT TRONGPHONG'!L15</f>
        <v>154259.03368792104</v>
      </c>
      <c r="M15" s="69">
        <f>'[1]RASOAT TRONGPHONG'!M15</f>
        <v>101199.66693790889</v>
      </c>
      <c r="N15" s="69">
        <f>'[1]RASOAT TRONGPHONG'!N15</f>
        <v>10598.792728936751</v>
      </c>
      <c r="O15" s="69">
        <f>'[1]RASOAT TRONGPHONG'!O15</f>
        <v>16570.256427258293</v>
      </c>
      <c r="P15" s="69">
        <f>'[1]RASOAT TRONGPHONG'!P15</f>
        <v>25890.317593817104</v>
      </c>
      <c r="Q15" s="70">
        <f>'[1]RASOAT TRONGPHONG'!Q15</f>
        <v>196820.83351301283</v>
      </c>
      <c r="R15" s="70">
        <f>'[1]RASOAT TRONGPHONG'!R15</f>
        <v>75794.441871502626</v>
      </c>
      <c r="S15" s="70">
        <f>'[1]RASOAT TRONGPHONG'!S15</f>
        <v>45023.999743701206</v>
      </c>
      <c r="T15" s="70">
        <f>'[1]RASOAT TRONGPHONG'!T15</f>
        <v>36164.174302746738</v>
      </c>
      <c r="U15" s="70">
        <f>'[1]RASOAT TRONGPHONG'!U15</f>
        <v>39838.217595062255</v>
      </c>
      <c r="V15" s="71">
        <f>'[1]RASOAT TRONGPHONG'!V15</f>
        <v>58342.197164514211</v>
      </c>
      <c r="W15" s="71">
        <f>'[1]RASOAT TRONGPHONG'!W15</f>
        <v>8517.0049291015748</v>
      </c>
      <c r="X15" s="71">
        <f>'[1]RASOAT TRONGPHONG'!X15</f>
        <v>8361.9726547058235</v>
      </c>
      <c r="Y15" s="71">
        <f>'[1]RASOAT TRONGPHONG'!Y15</f>
        <v>155.03227439575173</v>
      </c>
      <c r="Z15" s="72">
        <f>'[1]RASOAT TRONGPHONG'!Z15</f>
        <v>34097.525108007874</v>
      </c>
      <c r="AA15" s="72">
        <f>'[1]RASOAT TRONGPHONG'!AA15</f>
        <v>17266.848484381113</v>
      </c>
      <c r="AB15" s="72">
        <f>'[1]RASOAT TRONGPHONG'!AB15</f>
        <v>16830.676623626758</v>
      </c>
      <c r="AC15" s="72">
        <f>'[1]RASOAT TRONGPHONG'!AC15</f>
        <v>0</v>
      </c>
      <c r="AD15" s="72">
        <f>'[1]RASOAT TRONGPHONG'!AD15</f>
        <v>0</v>
      </c>
      <c r="AE15" s="72">
        <f>'[1]RASOAT TRONGPHONG'!AE15</f>
        <v>0</v>
      </c>
      <c r="AF15" s="73">
        <f>'[1]RASOAT TRONGPHONG'!AF15</f>
        <v>0</v>
      </c>
      <c r="AG15" s="74">
        <f>'[1]RASOAT TRONGPHONG'!AG15</f>
        <v>15319.876767144793</v>
      </c>
      <c r="AH15" s="78">
        <f>'[1]RASOAT TRONGPHONG'!AH15</f>
        <v>2534.9155154907253</v>
      </c>
      <c r="AI15" s="78">
        <f>'[1]RASOAT TRONGPHONG'!AI15</f>
        <v>3458.6847457031272</v>
      </c>
      <c r="AJ15" s="78">
        <f>'[1]RASOAT TRONGPHONG'!AJ15</f>
        <v>4253.1566071533325</v>
      </c>
      <c r="AK15" s="78">
        <f>'[1]RASOAT TRONGPHONG'!AK15</f>
        <v>5073.1198987976077</v>
      </c>
      <c r="AL15" s="78">
        <f>'[1]RASOAT TRONGPHONG'!AL15</f>
        <v>9969.9966830261274</v>
      </c>
      <c r="AM15" s="78">
        <f>'[1]RASOAT TRONGPHONG'!AM15</f>
        <v>4551.7715763732767</v>
      </c>
      <c r="AN15" s="78">
        <f>'[1]RASOAT TRONGPHONG'!AN15</f>
        <v>321.07452794189339</v>
      </c>
      <c r="AO15" s="78">
        <f>'[1]RASOAT TRONGPHONG'!AO15</f>
        <v>0</v>
      </c>
      <c r="AP15" s="75">
        <f>'[1]RASOAT TRONGPHONG'!AP15</f>
        <v>16632.52035051888</v>
      </c>
      <c r="AQ15" s="75">
        <f>'[1]RASOAT TRONGPHONG'!AQ15</f>
        <v>0</v>
      </c>
      <c r="AR15" s="75">
        <f>'[1]RASOAT TRONGPHONG'!AR15</f>
        <v>3265.7154811889745</v>
      </c>
      <c r="AS15" s="79">
        <f>'[1]RASOAT TRONGPHONG'!AS15</f>
        <v>0</v>
      </c>
      <c r="AT15" s="76">
        <f>'[1]RASOAT TRONGPHONG'!AT15</f>
        <v>64498.348610553105</v>
      </c>
      <c r="AU15" s="77">
        <f>'[1]RASOAT TRONGPHONG'!AU15</f>
        <v>132613.3190625365</v>
      </c>
      <c r="AV15" s="76">
        <f>'[1]RASOAT TRONGPHONG'!AV15</f>
        <v>226339.99955645765</v>
      </c>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row>
    <row r="16" spans="1:95" s="57" customFormat="1" ht="11.1" hidden="1" customHeight="1" x14ac:dyDescent="0.2">
      <c r="A16" s="63">
        <v>6</v>
      </c>
      <c r="B16" s="64" t="s">
        <v>23</v>
      </c>
      <c r="C16" s="65">
        <f>'[1]RASOAT TRONGPHONG'!C16</f>
        <v>688767</v>
      </c>
      <c r="D16" s="66">
        <f>'[1]RASOAT TRONGPHONG'!D16</f>
        <v>36484.44</v>
      </c>
      <c r="E16" s="66">
        <f>'[1]RASOAT TRONGPHONG'!E16</f>
        <v>189948.4599999999</v>
      </c>
      <c r="F16" s="66">
        <f>'[1]RASOAT TRONGPHONG'!F16</f>
        <v>292630.55999999947</v>
      </c>
      <c r="G16" s="67">
        <f>'[1]RASOAT TRONGPHONG'!G16</f>
        <v>36185.049999999988</v>
      </c>
      <c r="H16" s="68">
        <f>'[1]RASOAT TRONGPHONG'!H16</f>
        <v>32709.279999999988</v>
      </c>
      <c r="I16" s="68">
        <f>'[1]RASOAT TRONGPHONG'!I16</f>
        <v>2796.300000000002</v>
      </c>
      <c r="J16" s="68">
        <f>'[1]RASOAT TRONGPHONG'!J16</f>
        <v>28.060000000000002</v>
      </c>
      <c r="K16" s="68">
        <f>'[1]RASOAT TRONGPHONG'!K16</f>
        <v>651.41000000000042</v>
      </c>
      <c r="L16" s="69">
        <f>'[1]RASOAT TRONGPHONG'!L16</f>
        <v>152933.48000000016</v>
      </c>
      <c r="M16" s="69">
        <f>'[1]RASOAT TRONGPHONG'!M16</f>
        <v>110315.19000000005</v>
      </c>
      <c r="N16" s="69">
        <f>'[1]RASOAT TRONGPHONG'!N16</f>
        <v>28439.650000000089</v>
      </c>
      <c r="O16" s="69">
        <f>'[1]RASOAT TRONGPHONG'!O16</f>
        <v>3021.2899999999963</v>
      </c>
      <c r="P16" s="69">
        <f>'[1]RASOAT TRONGPHONG'!P16</f>
        <v>11157.349999999997</v>
      </c>
      <c r="Q16" s="70">
        <f>'[1]RASOAT TRONGPHONG'!Q16</f>
        <v>290622.229999998</v>
      </c>
      <c r="R16" s="70">
        <f>'[1]RASOAT TRONGPHONG'!R16</f>
        <v>91987.240000000136</v>
      </c>
      <c r="S16" s="70">
        <f>'[1]RASOAT TRONGPHONG'!S16</f>
        <v>142887.50999999841</v>
      </c>
      <c r="T16" s="70">
        <f>'[1]RASOAT TRONGPHONG'!T16</f>
        <v>29391.019999999418</v>
      </c>
      <c r="U16" s="70">
        <f>'[1]RASOAT TRONGPHONG'!U16</f>
        <v>26356.460000000006</v>
      </c>
      <c r="V16" s="71">
        <f>'[1]RASOAT TRONGPHONG'!V16</f>
        <v>43649.659999999996</v>
      </c>
      <c r="W16" s="71">
        <f>'[1]RASOAT TRONGPHONG'!W16</f>
        <v>0</v>
      </c>
      <c r="X16" s="71">
        <f>'[1]RASOAT TRONGPHONG'!X16</f>
        <v>0</v>
      </c>
      <c r="Y16" s="71">
        <f>'[1]RASOAT TRONGPHONG'!Y16</f>
        <v>0</v>
      </c>
      <c r="Z16" s="72">
        <f>'[1]RASOAT TRONGPHONG'!Z16</f>
        <v>2259.5100000000002</v>
      </c>
      <c r="AA16" s="72">
        <f>'[1]RASOAT TRONGPHONG'!AA16</f>
        <v>620.12</v>
      </c>
      <c r="AB16" s="72">
        <f>'[1]RASOAT TRONGPHONG'!AB16</f>
        <v>1639.3900000000003</v>
      </c>
      <c r="AC16" s="72">
        <f>'[1]RASOAT TRONGPHONG'!AC16</f>
        <v>5.2200000000000006</v>
      </c>
      <c r="AD16" s="72">
        <f>'[1]RASOAT TRONGPHONG'!AD16</f>
        <v>1.46</v>
      </c>
      <c r="AE16" s="72">
        <f>'[1]RASOAT TRONGPHONG'!AE16</f>
        <v>3.7600000000000007</v>
      </c>
      <c r="AF16" s="73">
        <f>'[1]RASOAT TRONGPHONG'!AF16</f>
        <v>0</v>
      </c>
      <c r="AG16" s="74">
        <f>'[1]RASOAT TRONGPHONG'!AG16</f>
        <v>14992.970000000003</v>
      </c>
      <c r="AH16" s="78">
        <f>'[1]RASOAT TRONGPHONG'!AH16</f>
        <v>5197.1299999999992</v>
      </c>
      <c r="AI16" s="78">
        <f>'[1]RASOAT TRONGPHONG'!AI16</f>
        <v>6655.4200000000046</v>
      </c>
      <c r="AJ16" s="78">
        <f>'[1]RASOAT TRONGPHONG'!AJ16</f>
        <v>1025.1999999999996</v>
      </c>
      <c r="AK16" s="78">
        <f>'[1]RASOAT TRONGPHONG'!AK16</f>
        <v>2115.2200000000012</v>
      </c>
      <c r="AL16" s="78">
        <f>'[1]RASOAT TRONGPHONG'!AL16</f>
        <v>4.7899999999999991</v>
      </c>
      <c r="AM16" s="78">
        <f>'[1]RASOAT TRONGPHONG'!AM16</f>
        <v>0</v>
      </c>
      <c r="AN16" s="78">
        <f>'[1]RASOAT TRONGPHONG'!AN16</f>
        <v>837.7999999999995</v>
      </c>
      <c r="AO16" s="78">
        <f>'[1]RASOAT TRONGPHONG'!AO16</f>
        <v>0</v>
      </c>
      <c r="AP16" s="75">
        <f>'[1]RASOAT TRONGPHONG'!AP16</f>
        <v>4363.4600000000073</v>
      </c>
      <c r="AQ16" s="75">
        <f>'[1]RASOAT TRONGPHONG'!AQ16</f>
        <v>0</v>
      </c>
      <c r="AR16" s="75">
        <f>'[1]RASOAT TRONGPHONG'!AR16</f>
        <v>12360.660000000013</v>
      </c>
      <c r="AS16" s="79">
        <f>'[1]RASOAT TRONGPHONG'!AS16</f>
        <v>0</v>
      </c>
      <c r="AT16" s="76">
        <f>'[1]RASOAT TRONGPHONG'!AT16</f>
        <v>36190.26999999999</v>
      </c>
      <c r="AU16" s="77">
        <f>'[1]RASOAT TRONGPHONG'!AU16</f>
        <v>137097.92000000016</v>
      </c>
      <c r="AV16" s="76">
        <f>'[1]RASOAT TRONGPHONG'!AV16</f>
        <v>291150.58999999799</v>
      </c>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row>
    <row r="17" spans="1:95" s="57" customFormat="1" ht="11.1" hidden="1" customHeight="1" x14ac:dyDescent="0.2">
      <c r="A17" s="63">
        <v>7</v>
      </c>
      <c r="B17" s="64" t="s">
        <v>16</v>
      </c>
      <c r="C17" s="65">
        <f>'[1]RASOAT TRONGPHONG'!C17</f>
        <v>791488</v>
      </c>
      <c r="D17" s="66">
        <f>'[1]RASOAT TRONGPHONG'!D17</f>
        <v>48560.24</v>
      </c>
      <c r="E17" s="66">
        <f>'[1]RASOAT TRONGPHONG'!E17</f>
        <v>228936.15000000014</v>
      </c>
      <c r="F17" s="66">
        <f>'[1]RASOAT TRONGPHONG'!F17</f>
        <v>304382.63999999996</v>
      </c>
      <c r="G17" s="67">
        <f>'[1]RASOAT TRONGPHONG'!G17</f>
        <v>55615.31000000018</v>
      </c>
      <c r="H17" s="68">
        <f>'[1]RASOAT TRONGPHONG'!H17</f>
        <v>44689.79000000019</v>
      </c>
      <c r="I17" s="68">
        <f>'[1]RASOAT TRONGPHONG'!I17</f>
        <v>1977.0199999999977</v>
      </c>
      <c r="J17" s="68">
        <f>'[1]RASOAT TRONGPHONG'!J17</f>
        <v>946.69999999999982</v>
      </c>
      <c r="K17" s="68">
        <f>'[1]RASOAT TRONGPHONG'!K17</f>
        <v>8001.7999999999947</v>
      </c>
      <c r="L17" s="69">
        <f>'[1]RASOAT TRONGPHONG'!L17</f>
        <v>247242.52999999936</v>
      </c>
      <c r="M17" s="69">
        <f>'[1]RASOAT TRONGPHONG'!M17</f>
        <v>165631.549999999</v>
      </c>
      <c r="N17" s="69">
        <f>'[1]RASOAT TRONGPHONG'!N17</f>
        <v>18634.340000000127</v>
      </c>
      <c r="O17" s="69">
        <f>'[1]RASOAT TRONGPHONG'!O17</f>
        <v>8780.0100000000439</v>
      </c>
      <c r="P17" s="69">
        <f>'[1]RASOAT TRONGPHONG'!P17</f>
        <v>54196.630000000187</v>
      </c>
      <c r="Q17" s="70">
        <f>'[1]RASOAT TRONGPHONG'!Q17</f>
        <v>259333.15000000081</v>
      </c>
      <c r="R17" s="70">
        <f>'[1]RASOAT TRONGPHONG'!R17</f>
        <v>136527.72000000061</v>
      </c>
      <c r="S17" s="70">
        <f>'[1]RASOAT TRONGPHONG'!S17</f>
        <v>53216.889999999978</v>
      </c>
      <c r="T17" s="70">
        <f>'[1]RASOAT TRONGPHONG'!T17</f>
        <v>14092.330000000355</v>
      </c>
      <c r="U17" s="70">
        <f>'[1]RASOAT TRONGPHONG'!U17</f>
        <v>55496.209999999839</v>
      </c>
      <c r="V17" s="71">
        <f>'[1]RASOAT TRONGPHONG'!V17</f>
        <v>20756.57</v>
      </c>
      <c r="W17" s="71">
        <f>'[1]RASOAT TRONGPHONG'!W17</f>
        <v>684.6</v>
      </c>
      <c r="X17" s="71">
        <f>'[1]RASOAT TRONGPHONG'!X17</f>
        <v>684.6</v>
      </c>
      <c r="Y17" s="71">
        <f>'[1]RASOAT TRONGPHONG'!Y17</f>
        <v>0</v>
      </c>
      <c r="Z17" s="72">
        <f>'[1]RASOAT TRONGPHONG'!Z17</f>
        <v>18255.200000000226</v>
      </c>
      <c r="AA17" s="72">
        <f>'[1]RASOAT TRONGPHONG'!AA17</f>
        <v>14798.970000000196</v>
      </c>
      <c r="AB17" s="72">
        <f>'[1]RASOAT TRONGPHONG'!AB17</f>
        <v>3456.2300000000309</v>
      </c>
      <c r="AC17" s="72">
        <f>'[1]RASOAT TRONGPHONG'!AC17</f>
        <v>260.81999999999994</v>
      </c>
      <c r="AD17" s="72">
        <f>'[1]RASOAT TRONGPHONG'!AD17</f>
        <v>245.98999999999995</v>
      </c>
      <c r="AE17" s="72">
        <f>'[1]RASOAT TRONGPHONG'!AE17</f>
        <v>14.83</v>
      </c>
      <c r="AF17" s="73">
        <f>'[1]RASOAT TRONGPHONG'!AF17</f>
        <v>0</v>
      </c>
      <c r="AG17" s="74">
        <f>'[1]RASOAT TRONGPHONG'!AG17</f>
        <v>45029.889999999854</v>
      </c>
      <c r="AH17" s="78">
        <f>'[1]RASOAT TRONGPHONG'!AH17</f>
        <v>6048.6599999999944</v>
      </c>
      <c r="AI17" s="78">
        <f>'[1]RASOAT TRONGPHONG'!AI17</f>
        <v>11076.580000000082</v>
      </c>
      <c r="AJ17" s="78">
        <f>'[1]RASOAT TRONGPHONG'!AJ17</f>
        <v>823.28999999999849</v>
      </c>
      <c r="AK17" s="78">
        <f>'[1]RASOAT TRONGPHONG'!AK17</f>
        <v>27081.359999999782</v>
      </c>
      <c r="AL17" s="78">
        <f>'[1]RASOAT TRONGPHONG'!AL17</f>
        <v>1421.6600000000012</v>
      </c>
      <c r="AM17" s="78">
        <f>'[1]RASOAT TRONGPHONG'!AM17</f>
        <v>0</v>
      </c>
      <c r="AN17" s="78">
        <f>'[1]RASOAT TRONGPHONG'!AN17</f>
        <v>6505.6099999999906</v>
      </c>
      <c r="AO17" s="78">
        <f>'[1]RASOAT TRONGPHONG'!AO17</f>
        <v>364.48</v>
      </c>
      <c r="AP17" s="75">
        <f>'[1]RASOAT TRONGPHONG'!AP17</f>
        <v>139.19999999999996</v>
      </c>
      <c r="AQ17" s="75">
        <f>'[1]RASOAT TRONGPHONG'!AQ17</f>
        <v>0</v>
      </c>
      <c r="AR17" s="75">
        <f>'[1]RASOAT TRONGPHONG'!AR17</f>
        <v>1937.8899999999985</v>
      </c>
      <c r="AS17" s="79">
        <f>'[1]RASOAT TRONGPHONG'!AS17</f>
        <v>0</v>
      </c>
      <c r="AT17" s="76">
        <f>'[1]RASOAT TRONGPHONG'!AT17</f>
        <v>55876.130000000179</v>
      </c>
      <c r="AU17" s="77">
        <f>'[1]RASOAT TRONGPHONG'!AU17</f>
        <v>194605.48999999953</v>
      </c>
      <c r="AV17" s="76">
        <f>'[1]RASOAT TRONGPHONG'!AV17</f>
        <v>320541.15000000084</v>
      </c>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row>
    <row r="18" spans="1:95" s="57" customFormat="1" ht="11.1" hidden="1" customHeight="1" x14ac:dyDescent="0.2">
      <c r="A18" s="63">
        <v>8</v>
      </c>
      <c r="B18" s="64" t="s">
        <v>21</v>
      </c>
      <c r="C18" s="65">
        <f>'[1]RASOAT TRONGPHONG'!C18</f>
        <v>586732</v>
      </c>
      <c r="D18" s="66">
        <f>'[1]RASOAT TRONGPHONG'!D18</f>
        <v>49195.34</v>
      </c>
      <c r="E18" s="66">
        <f>'[1]RASOAT TRONGPHONG'!E18</f>
        <v>138549.36000000002</v>
      </c>
      <c r="F18" s="66">
        <f>'[1]RASOAT TRONGPHONG'!F18</f>
        <v>252416.41000000009</v>
      </c>
      <c r="G18" s="67">
        <f>'[1]RASOAT TRONGPHONG'!G18</f>
        <v>46713.759999999922</v>
      </c>
      <c r="H18" s="68">
        <f>'[1]RASOAT TRONGPHONG'!H18</f>
        <v>42738.669999999925</v>
      </c>
      <c r="I18" s="68">
        <f>'[1]RASOAT TRONGPHONG'!I18</f>
        <v>2618.5999999999981</v>
      </c>
      <c r="J18" s="68">
        <f>'[1]RASOAT TRONGPHONG'!J18</f>
        <v>759.31000000000006</v>
      </c>
      <c r="K18" s="68">
        <f>'[1]RASOAT TRONGPHONG'!K18</f>
        <v>597.1800000000004</v>
      </c>
      <c r="L18" s="69">
        <f>'[1]RASOAT TRONGPHONG'!L18</f>
        <v>126003.33000000029</v>
      </c>
      <c r="M18" s="69">
        <f>'[1]RASOAT TRONGPHONG'!M18</f>
        <v>102831.82000000031</v>
      </c>
      <c r="N18" s="69">
        <f>'[1]RASOAT TRONGPHONG'!N18</f>
        <v>15457.209999999977</v>
      </c>
      <c r="O18" s="69">
        <f>'[1]RASOAT TRONGPHONG'!O18</f>
        <v>3334.1000000000004</v>
      </c>
      <c r="P18" s="69">
        <f>'[1]RASOAT TRONGPHONG'!P18</f>
        <v>4380.1999999999989</v>
      </c>
      <c r="Q18" s="70">
        <f>'[1]RASOAT TRONGPHONG'!Q18</f>
        <v>275224.60999999905</v>
      </c>
      <c r="R18" s="70">
        <f>'[1]RASOAT TRONGPHONG'!R18</f>
        <v>83072.109999999244</v>
      </c>
      <c r="S18" s="70">
        <f>'[1]RASOAT TRONGPHONG'!S18</f>
        <v>147503.75000000009</v>
      </c>
      <c r="T18" s="70">
        <f>'[1]RASOAT TRONGPHONG'!T18</f>
        <v>24147.089999999793</v>
      </c>
      <c r="U18" s="70">
        <f>'[1]RASOAT TRONGPHONG'!U18</f>
        <v>20501.659999999942</v>
      </c>
      <c r="V18" s="71">
        <f>'[1]RASOAT TRONGPHONG'!V18</f>
        <v>20499.11</v>
      </c>
      <c r="W18" s="71">
        <f>'[1]RASOAT TRONGPHONG'!W18</f>
        <v>0</v>
      </c>
      <c r="X18" s="71">
        <f>'[1]RASOAT TRONGPHONG'!X18</f>
        <v>0</v>
      </c>
      <c r="Y18" s="71">
        <f>'[1]RASOAT TRONGPHONG'!Y18</f>
        <v>0</v>
      </c>
      <c r="Z18" s="72">
        <f>'[1]RASOAT TRONGPHONG'!Z18</f>
        <v>0</v>
      </c>
      <c r="AA18" s="72">
        <f>'[1]RASOAT TRONGPHONG'!AA18</f>
        <v>0</v>
      </c>
      <c r="AB18" s="72">
        <f>'[1]RASOAT TRONGPHONG'!AB18</f>
        <v>0</v>
      </c>
      <c r="AC18" s="72">
        <f>'[1]RASOAT TRONGPHONG'!AC18</f>
        <v>304.56999999999994</v>
      </c>
      <c r="AD18" s="72">
        <f>'[1]RASOAT TRONGPHONG'!AD18</f>
        <v>268.1699999999999</v>
      </c>
      <c r="AE18" s="72">
        <f>'[1]RASOAT TRONGPHONG'!AE18</f>
        <v>36.400000000000006</v>
      </c>
      <c r="AF18" s="73">
        <f>'[1]RASOAT TRONGPHONG'!AF18</f>
        <v>0</v>
      </c>
      <c r="AG18" s="74">
        <f>'[1]RASOAT TRONGPHONG'!AG18</f>
        <v>9851.9200000000037</v>
      </c>
      <c r="AH18" s="78">
        <f>'[1]RASOAT TRONGPHONG'!AH18</f>
        <v>2451.9200000000005</v>
      </c>
      <c r="AI18" s="78">
        <f>'[1]RASOAT TRONGPHONG'!AI18</f>
        <v>5748.7500000000009</v>
      </c>
      <c r="AJ18" s="78">
        <f>'[1]RASOAT TRONGPHONG'!AJ18</f>
        <v>0</v>
      </c>
      <c r="AK18" s="78">
        <f>'[1]RASOAT TRONGPHONG'!AK18</f>
        <v>1651.2500000000014</v>
      </c>
      <c r="AL18" s="78">
        <f>'[1]RASOAT TRONGPHONG'!AL18</f>
        <v>0</v>
      </c>
      <c r="AM18" s="78">
        <f>'[1]RASOAT TRONGPHONG'!AM18</f>
        <v>0</v>
      </c>
      <c r="AN18" s="78">
        <f>'[1]RASOAT TRONGPHONG'!AN18</f>
        <v>3334.1000000000004</v>
      </c>
      <c r="AO18" s="78">
        <f>'[1]RASOAT TRONGPHONG'!AO18</f>
        <v>0</v>
      </c>
      <c r="AP18" s="75">
        <f>'[1]RASOAT TRONGPHONG'!AP18</f>
        <v>14295.629999999899</v>
      </c>
      <c r="AQ18" s="75">
        <f>'[1]RASOAT TRONGPHONG'!AQ18</f>
        <v>0</v>
      </c>
      <c r="AR18" s="75">
        <f>'[1]RASOAT TRONGPHONG'!AR18</f>
        <v>8667.319999999967</v>
      </c>
      <c r="AS18" s="79">
        <f>'[1]RASOAT TRONGPHONG'!AS18</f>
        <v>0</v>
      </c>
      <c r="AT18" s="76">
        <f>'[1]RASOAT TRONGPHONG'!AT18</f>
        <v>47018.329999999922</v>
      </c>
      <c r="AU18" s="77">
        <f>'[1]RASOAT TRONGPHONG'!AU18</f>
        <v>112817.31000000029</v>
      </c>
      <c r="AV18" s="76">
        <f>'[1]RASOAT TRONGPHONG'!AV18</f>
        <v>262113.5799999992</v>
      </c>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row>
    <row r="19" spans="1:95" s="57" customFormat="1" ht="11.1" hidden="1" customHeight="1" x14ac:dyDescent="0.2">
      <c r="A19" s="63">
        <v>9</v>
      </c>
      <c r="B19" s="64" t="s">
        <v>18</v>
      </c>
      <c r="C19" s="65">
        <f>'[1]RASOAT TRONGPHONG'!C19</f>
        <v>353342</v>
      </c>
      <c r="D19" s="66">
        <f>'[1]RASOAT TRONGPHONG'!D19</f>
        <v>17534.61</v>
      </c>
      <c r="E19" s="66">
        <f>'[1]RASOAT TRONGPHONG'!E19</f>
        <v>35432.33</v>
      </c>
      <c r="F19" s="66">
        <f>'[1]RASOAT TRONGPHONG'!F19</f>
        <v>151293.80999999997</v>
      </c>
      <c r="G19" s="67">
        <f>'[1]RASOAT TRONGPHONG'!G19</f>
        <v>17304.130000000005</v>
      </c>
      <c r="H19" s="68">
        <f>'[1]RASOAT TRONGPHONG'!H19</f>
        <v>11754.480000000009</v>
      </c>
      <c r="I19" s="68">
        <f>'[1]RASOAT TRONGPHONG'!I19</f>
        <v>4284.1499999999996</v>
      </c>
      <c r="J19" s="68">
        <f>'[1]RASOAT TRONGPHONG'!J19</f>
        <v>817.42999999999677</v>
      </c>
      <c r="K19" s="68">
        <f>'[1]RASOAT TRONGPHONG'!K19</f>
        <v>448.07</v>
      </c>
      <c r="L19" s="69">
        <f>'[1]RASOAT TRONGPHONG'!L19</f>
        <v>33474.189999999988</v>
      </c>
      <c r="M19" s="69">
        <f>'[1]RASOAT TRONGPHONG'!M19</f>
        <v>23098.639999999963</v>
      </c>
      <c r="N19" s="69">
        <f>'[1]RASOAT TRONGPHONG'!N19</f>
        <v>8885.4900000000234</v>
      </c>
      <c r="O19" s="69">
        <f>'[1]RASOAT TRONGPHONG'!O19</f>
        <v>600.56999999999994</v>
      </c>
      <c r="P19" s="69">
        <f>'[1]RASOAT TRONGPHONG'!P19</f>
        <v>889.4899999999991</v>
      </c>
      <c r="Q19" s="70">
        <f>'[1]RASOAT TRONGPHONG'!Q19</f>
        <v>120756.68000000081</v>
      </c>
      <c r="R19" s="70">
        <f>'[1]RASOAT TRONGPHONG'!R19</f>
        <v>13125.650000000007</v>
      </c>
      <c r="S19" s="70">
        <f>'[1]RASOAT TRONGPHONG'!S19</f>
        <v>93094.250000000538</v>
      </c>
      <c r="T19" s="70">
        <f>'[1]RASOAT TRONGPHONG'!T19</f>
        <v>12253.00000000026</v>
      </c>
      <c r="U19" s="70">
        <f>'[1]RASOAT TRONGPHONG'!U19</f>
        <v>2283.7800000000002</v>
      </c>
      <c r="V19" s="71">
        <f>'[1]RASOAT TRONGPHONG'!V19</f>
        <v>16577.88</v>
      </c>
      <c r="W19" s="71">
        <f>'[1]RASOAT TRONGPHONG'!W19</f>
        <v>13.06</v>
      </c>
      <c r="X19" s="71">
        <f>'[1]RASOAT TRONGPHONG'!X19</f>
        <v>0</v>
      </c>
      <c r="Y19" s="71">
        <f>'[1]RASOAT TRONGPHONG'!Y19</f>
        <v>13.06</v>
      </c>
      <c r="Z19" s="72">
        <f>'[1]RASOAT TRONGPHONG'!Z19</f>
        <v>11753.710000000076</v>
      </c>
      <c r="AA19" s="72">
        <f>'[1]RASOAT TRONGPHONG'!AA19</f>
        <v>627.89999999999975</v>
      </c>
      <c r="AB19" s="72">
        <f>'[1]RASOAT TRONGPHONG'!AB19</f>
        <v>11125.810000000076</v>
      </c>
      <c r="AC19" s="72">
        <f>'[1]RASOAT TRONGPHONG'!AC19</f>
        <v>4.4400000000000004</v>
      </c>
      <c r="AD19" s="72">
        <f>'[1]RASOAT TRONGPHONG'!AD19</f>
        <v>0</v>
      </c>
      <c r="AE19" s="72">
        <f>'[1]RASOAT TRONGPHONG'!AE19</f>
        <v>4.4400000000000004</v>
      </c>
      <c r="AF19" s="73">
        <f>'[1]RASOAT TRONGPHONG'!AF19</f>
        <v>0</v>
      </c>
      <c r="AG19" s="74">
        <f>'[1]RASOAT TRONGPHONG'!AG19</f>
        <v>7964.079999999999</v>
      </c>
      <c r="AH19" s="78">
        <f>'[1]RASOAT TRONGPHONG'!AH19</f>
        <v>2620.5900000000015</v>
      </c>
      <c r="AI19" s="78">
        <f>'[1]RASOAT TRONGPHONG'!AI19</f>
        <v>4867.0999999999976</v>
      </c>
      <c r="AJ19" s="78">
        <f>'[1]RASOAT TRONGPHONG'!AJ19</f>
        <v>288.5200000000001</v>
      </c>
      <c r="AK19" s="78">
        <f>'[1]RASOAT TRONGPHONG'!AK19</f>
        <v>187.86999999999992</v>
      </c>
      <c r="AL19" s="78">
        <f>'[1]RASOAT TRONGPHONG'!AL19</f>
        <v>1.75</v>
      </c>
      <c r="AM19" s="78">
        <f>'[1]RASOAT TRONGPHONG'!AM19</f>
        <v>0</v>
      </c>
      <c r="AN19" s="78">
        <f>'[1]RASOAT TRONGPHONG'!AN19</f>
        <v>152.77999999999997</v>
      </c>
      <c r="AO19" s="78">
        <f>'[1]RASOAT TRONGPHONG'!AO19</f>
        <v>0</v>
      </c>
      <c r="AP19" s="75">
        <f>'[1]RASOAT TRONGPHONG'!AP19</f>
        <v>5811.7000000000889</v>
      </c>
      <c r="AQ19" s="75">
        <f>'[1]RASOAT TRONGPHONG'!AQ19</f>
        <v>0</v>
      </c>
      <c r="AR19" s="75">
        <f>'[1]RASOAT TRONGPHONG'!AR19</f>
        <v>4779.7100000000173</v>
      </c>
      <c r="AS19" s="79">
        <f>'[1]RASOAT TRONGPHONG'!AS19</f>
        <v>2</v>
      </c>
      <c r="AT19" s="76">
        <f>'[1]RASOAT TRONGPHONG'!AT19</f>
        <v>17308.570000000003</v>
      </c>
      <c r="AU19" s="77">
        <f>'[1]RASOAT TRONGPHONG'!AU19</f>
        <v>25368.639999999989</v>
      </c>
      <c r="AV19" s="76">
        <f>'[1]RASOAT TRONGPHONG'!AV19</f>
        <v>129881.06000000078</v>
      </c>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row>
    <row r="20" spans="1:95" s="57" customFormat="1" ht="11.1" hidden="1" customHeight="1" x14ac:dyDescent="0.2">
      <c r="A20" s="63">
        <v>10</v>
      </c>
      <c r="B20" s="64" t="s">
        <v>22</v>
      </c>
      <c r="C20" s="65">
        <f>'[1]RASOAT TRONGPHONG'!C20</f>
        <v>123091</v>
      </c>
      <c r="D20" s="66">
        <f>'[1]RASOAT TRONGPHONG'!D20</f>
        <v>15754.129999999997</v>
      </c>
      <c r="E20" s="66">
        <f>'[1]RASOAT TRONGPHONG'!E20</f>
        <v>4140.18</v>
      </c>
      <c r="F20" s="66">
        <f>'[1]RASOAT TRONGPHONG'!F20</f>
        <v>12728.39</v>
      </c>
      <c r="G20" s="67">
        <f>'[1]RASOAT TRONGPHONG'!G20</f>
        <v>15815.790000000005</v>
      </c>
      <c r="H20" s="68">
        <f>'[1]RASOAT TRONGPHONG'!H20</f>
        <v>10641.909999999998</v>
      </c>
      <c r="I20" s="68">
        <f>'[1]RASOAT TRONGPHONG'!I20</f>
        <v>4812.7900000000054</v>
      </c>
      <c r="J20" s="68">
        <f>'[1]RASOAT TRONGPHONG'!J20</f>
        <v>141.05999999999997</v>
      </c>
      <c r="K20" s="68">
        <f>'[1]RASOAT TRONGPHONG'!K20</f>
        <v>220.02999999999997</v>
      </c>
      <c r="L20" s="69">
        <f>'[1]RASOAT TRONGPHONG'!L20</f>
        <v>4177.7499999999982</v>
      </c>
      <c r="M20" s="69">
        <f>'[1]RASOAT TRONGPHONG'!M20</f>
        <v>1131.1299999999999</v>
      </c>
      <c r="N20" s="69">
        <f>'[1]RASOAT TRONGPHONG'!N20</f>
        <v>2640.8499999999976</v>
      </c>
      <c r="O20" s="69">
        <f>'[1]RASOAT TRONGPHONG'!O20</f>
        <v>79.79000000000002</v>
      </c>
      <c r="P20" s="69">
        <f>'[1]RASOAT TRONGPHONG'!P20</f>
        <v>325.98000000000008</v>
      </c>
      <c r="Q20" s="70">
        <f>'[1]RASOAT TRONGPHONG'!Q20</f>
        <v>13940.610000000077</v>
      </c>
      <c r="R20" s="70">
        <f>'[1]RASOAT TRONGPHONG'!R20</f>
        <v>193.25</v>
      </c>
      <c r="S20" s="70">
        <f>'[1]RASOAT TRONGPHONG'!S20</f>
        <v>10419.470000000092</v>
      </c>
      <c r="T20" s="70">
        <f>'[1]RASOAT TRONGPHONG'!T20</f>
        <v>2395.8999999999851</v>
      </c>
      <c r="U20" s="70">
        <f>'[1]RASOAT TRONGPHONG'!U20</f>
        <v>931.9899999999991</v>
      </c>
      <c r="V20" s="71">
        <f>'[1]RASOAT TRONGPHONG'!V20</f>
        <v>4462.1099999999997</v>
      </c>
      <c r="W20" s="71">
        <f>'[1]RASOAT TRONGPHONG'!W20</f>
        <v>33.65</v>
      </c>
      <c r="X20" s="71">
        <f>'[1]RASOAT TRONGPHONG'!X20</f>
        <v>0</v>
      </c>
      <c r="Y20" s="71">
        <f>'[1]RASOAT TRONGPHONG'!Y20</f>
        <v>33.65</v>
      </c>
      <c r="Z20" s="72">
        <f>'[1]RASOAT TRONGPHONG'!Z20</f>
        <v>0</v>
      </c>
      <c r="AA20" s="72">
        <f>'[1]RASOAT TRONGPHONG'!AA20</f>
        <v>0</v>
      </c>
      <c r="AB20" s="72">
        <f>'[1]RASOAT TRONGPHONG'!AB20</f>
        <v>0</v>
      </c>
      <c r="AC20" s="72">
        <f>'[1]RASOAT TRONGPHONG'!AC20</f>
        <v>0</v>
      </c>
      <c r="AD20" s="72">
        <f>'[1]RASOAT TRONGPHONG'!AD20</f>
        <v>0</v>
      </c>
      <c r="AE20" s="72">
        <f>'[1]RASOAT TRONGPHONG'!AE20</f>
        <v>0</v>
      </c>
      <c r="AF20" s="73">
        <f>'[1]RASOAT TRONGPHONG'!AF20</f>
        <v>0</v>
      </c>
      <c r="AG20" s="74">
        <f>'[1]RASOAT TRONGPHONG'!AG20</f>
        <v>855.43000000000029</v>
      </c>
      <c r="AH20" s="78">
        <f>'[1]RASOAT TRONGPHONG'!AH20</f>
        <v>54.910000000000004</v>
      </c>
      <c r="AI20" s="78">
        <f>'[1]RASOAT TRONGPHONG'!AI20</f>
        <v>616.56000000000029</v>
      </c>
      <c r="AJ20" s="78">
        <f>'[1]RASOAT TRONGPHONG'!AJ20</f>
        <v>7.4400000000000013</v>
      </c>
      <c r="AK20" s="78">
        <f>'[1]RASOAT TRONGPHONG'!AK20</f>
        <v>176.51999999999998</v>
      </c>
      <c r="AL20" s="78">
        <f>'[1]RASOAT TRONGPHONG'!AL20</f>
        <v>23.89</v>
      </c>
      <c r="AM20" s="78">
        <f>'[1]RASOAT TRONGPHONG'!AM20</f>
        <v>3.02</v>
      </c>
      <c r="AN20" s="78">
        <f>'[1]RASOAT TRONGPHONG'!AN20</f>
        <v>0</v>
      </c>
      <c r="AO20" s="78">
        <f>'[1]RASOAT TRONGPHONG'!AO20</f>
        <v>0</v>
      </c>
      <c r="AP20" s="75">
        <f>'[1]RASOAT TRONGPHONG'!AP20</f>
        <v>1919.779999999982</v>
      </c>
      <c r="AQ20" s="75">
        <f>'[1]RASOAT TRONGPHONG'!AQ20</f>
        <v>523.4100000000002</v>
      </c>
      <c r="AR20" s="75">
        <f>'[1]RASOAT TRONGPHONG'!AR20</f>
        <v>0</v>
      </c>
      <c r="AS20" s="79">
        <f>'[1]RASOAT TRONGPHONG'!AS20</f>
        <v>0</v>
      </c>
      <c r="AT20" s="76">
        <f>'[1]RASOAT TRONGPHONG'!AT20</f>
        <v>15815.790000000005</v>
      </c>
      <c r="AU20" s="77">
        <f>'[1]RASOAT TRONGPHONG'!AU20</f>
        <v>3329.0599999999977</v>
      </c>
      <c r="AV20" s="76">
        <f>'[1]RASOAT TRONGPHONG'!AV20</f>
        <v>12352.850000000095</v>
      </c>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row>
    <row r="21" spans="1:95" s="57" customFormat="1" ht="11.1" hidden="1" customHeight="1" x14ac:dyDescent="0.2">
      <c r="A21" s="63">
        <v>11</v>
      </c>
      <c r="B21" s="64" t="s">
        <v>15</v>
      </c>
      <c r="C21" s="65">
        <f>'[1]RASOAT TRONGPHONG'!C21</f>
        <v>670027</v>
      </c>
      <c r="D21" s="66">
        <f>'[1]RASOAT TRONGPHONG'!D21</f>
        <v>16365.97</v>
      </c>
      <c r="E21" s="66">
        <f>'[1]RASOAT TRONGPHONG'!E21</f>
        <v>210594.58000000002</v>
      </c>
      <c r="F21" s="66">
        <f>'[1]RASOAT TRONGPHONG'!F21</f>
        <v>246088.84999999992</v>
      </c>
      <c r="G21" s="67">
        <f>'[1]RASOAT TRONGPHONG'!G21</f>
        <v>17622.600000000017</v>
      </c>
      <c r="H21" s="68">
        <f>'[1]RASOAT TRONGPHONG'!H21</f>
        <v>13968.120000000014</v>
      </c>
      <c r="I21" s="68">
        <f>'[1]RASOAT TRONGPHONG'!I21</f>
        <v>762.25</v>
      </c>
      <c r="J21" s="68">
        <f>'[1]RASOAT TRONGPHONG'!J21</f>
        <v>165.35000000000002</v>
      </c>
      <c r="K21" s="68">
        <f>'[1]RASOAT TRONGPHONG'!K21</f>
        <v>2726.8800000000019</v>
      </c>
      <c r="L21" s="69">
        <f>'[1]RASOAT TRONGPHONG'!L21</f>
        <v>297461.81999999972</v>
      </c>
      <c r="M21" s="69">
        <f>'[1]RASOAT TRONGPHONG'!M21</f>
        <v>179755.74999999991</v>
      </c>
      <c r="N21" s="69">
        <f>'[1]RASOAT TRONGPHONG'!N21</f>
        <v>3050.2200000000012</v>
      </c>
      <c r="O21" s="69">
        <f>'[1]RASOAT TRONGPHONG'!O21</f>
        <v>4994.4999999999955</v>
      </c>
      <c r="P21" s="69">
        <f>'[1]RASOAT TRONGPHONG'!P21</f>
        <v>109661.34999999982</v>
      </c>
      <c r="Q21" s="70">
        <f>'[1]RASOAT TRONGPHONG'!Q21</f>
        <v>218691.53999999998</v>
      </c>
      <c r="R21" s="70">
        <f>'[1]RASOAT TRONGPHONG'!R21</f>
        <v>137567.19999999995</v>
      </c>
      <c r="S21" s="70">
        <f>'[1]RASOAT TRONGPHONG'!S21</f>
        <v>12019.769999999977</v>
      </c>
      <c r="T21" s="70">
        <f>'[1]RASOAT TRONGPHONG'!T21</f>
        <v>6018.2499999999873</v>
      </c>
      <c r="U21" s="70">
        <f>'[1]RASOAT TRONGPHONG'!U21</f>
        <v>63086.320000000022</v>
      </c>
      <c r="V21" s="71">
        <f>'[1]RASOAT TRONGPHONG'!V21</f>
        <v>13356.09</v>
      </c>
      <c r="W21" s="71">
        <f>'[1]RASOAT TRONGPHONG'!W21</f>
        <v>1391.2399999999986</v>
      </c>
      <c r="X21" s="71">
        <f>'[1]RASOAT TRONGPHONG'!X21</f>
        <v>1361.4899999999986</v>
      </c>
      <c r="Y21" s="71">
        <f>'[1]RASOAT TRONGPHONG'!Y21</f>
        <v>29.750000000000004</v>
      </c>
      <c r="Z21" s="72">
        <f>'[1]RASOAT TRONGPHONG'!Z21</f>
        <v>11859.899999999947</v>
      </c>
      <c r="AA21" s="72">
        <f>'[1]RASOAT TRONGPHONG'!AA21</f>
        <v>10655.869999999948</v>
      </c>
      <c r="AB21" s="72">
        <f>'[1]RASOAT TRONGPHONG'!AB21</f>
        <v>1204.0299999999986</v>
      </c>
      <c r="AC21" s="72">
        <f>'[1]RASOAT TRONGPHONG'!AC21</f>
        <v>104.95</v>
      </c>
      <c r="AD21" s="72">
        <f>'[1]RASOAT TRONGPHONG'!AD21</f>
        <v>83.69</v>
      </c>
      <c r="AE21" s="72">
        <f>'[1]RASOAT TRONGPHONG'!AE21</f>
        <v>21.26</v>
      </c>
      <c r="AF21" s="73">
        <f>'[1]RASOAT TRONGPHONG'!AF21</f>
        <v>0</v>
      </c>
      <c r="AG21" s="74">
        <f>'[1]RASOAT TRONGPHONG'!AG21</f>
        <v>53855.769999999953</v>
      </c>
      <c r="AH21" s="78">
        <f>'[1]RASOAT TRONGPHONG'!AH21</f>
        <v>15610.520000000017</v>
      </c>
      <c r="AI21" s="78">
        <f>'[1]RASOAT TRONGPHONG'!AI21</f>
        <v>395.89</v>
      </c>
      <c r="AJ21" s="78">
        <f>'[1]RASOAT TRONGPHONG'!AJ21</f>
        <v>209.27000000000012</v>
      </c>
      <c r="AK21" s="78">
        <f>'[1]RASOAT TRONGPHONG'!AK21</f>
        <v>37640.089999999938</v>
      </c>
      <c r="AL21" s="78">
        <f>'[1]RASOAT TRONGPHONG'!AL21</f>
        <v>3793.1599999999976</v>
      </c>
      <c r="AM21" s="78">
        <f>'[1]RASOAT TRONGPHONG'!AM21</f>
        <v>12428.01999999997</v>
      </c>
      <c r="AN21" s="78">
        <f>'[1]RASOAT TRONGPHONG'!AN21</f>
        <v>316.83999999999992</v>
      </c>
      <c r="AO21" s="78">
        <f>'[1]RASOAT TRONGPHONG'!AO21</f>
        <v>3403.4199999999973</v>
      </c>
      <c r="AP21" s="75">
        <f>'[1]RASOAT TRONGPHONG'!AP21</f>
        <v>3876.4299999999935</v>
      </c>
      <c r="AQ21" s="75">
        <f>'[1]RASOAT TRONGPHONG'!AQ21</f>
        <v>18.05</v>
      </c>
      <c r="AR21" s="75">
        <f>'[1]RASOAT TRONGPHONG'!AR21</f>
        <v>0</v>
      </c>
      <c r="AS21" s="79">
        <f>'[1]RASOAT TRONGPHONG'!AS21</f>
        <v>0</v>
      </c>
      <c r="AT21" s="76">
        <f>'[1]RASOAT TRONGPHONG'!AT21</f>
        <v>17727.550000000017</v>
      </c>
      <c r="AU21" s="77">
        <f>'[1]RASOAT TRONGPHONG'!AU21</f>
        <v>225055.8499999998</v>
      </c>
      <c r="AV21" s="76">
        <f>'[1]RASOAT TRONGPHONG'!AV21</f>
        <v>280512.72999999986</v>
      </c>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row>
    <row r="22" spans="1:95" s="57" customFormat="1" ht="11.1" hidden="1" customHeight="1" x14ac:dyDescent="0.2">
      <c r="A22" s="63">
        <v>12</v>
      </c>
      <c r="B22" s="64" t="s">
        <v>97</v>
      </c>
      <c r="C22" s="65">
        <f>'[1]RASOAT TRONGPHONG'!C22</f>
        <v>485996</v>
      </c>
      <c r="D22" s="66">
        <f>'[1]RASOAT TRONGPHONG'!D22</f>
        <v>24892.86</v>
      </c>
      <c r="E22" s="66">
        <f>'[1]RASOAT TRONGPHONG'!E22</f>
        <v>96259.67</v>
      </c>
      <c r="F22" s="66">
        <f>'[1]RASOAT TRONGPHONG'!F22</f>
        <v>302862.99</v>
      </c>
      <c r="G22" s="67">
        <f>'[1]RASOAT TRONGPHONG'!G22</f>
        <v>25136.199999999968</v>
      </c>
      <c r="H22" s="68">
        <f>'[1]RASOAT TRONGPHONG'!H22</f>
        <v>22096.949999999968</v>
      </c>
      <c r="I22" s="68">
        <f>'[1]RASOAT TRONGPHONG'!I22</f>
        <v>732.04000000000019</v>
      </c>
      <c r="J22" s="68">
        <f>'[1]RASOAT TRONGPHONG'!J22</f>
        <v>893.7700000000001</v>
      </c>
      <c r="K22" s="68">
        <f>'[1]RASOAT TRONGPHONG'!K22</f>
        <v>1413.4400000000005</v>
      </c>
      <c r="L22" s="69">
        <f>'[1]RASOAT TRONGPHONG'!L22</f>
        <v>94359.190000000046</v>
      </c>
      <c r="M22" s="69">
        <f>'[1]RASOAT TRONGPHONG'!M22</f>
        <v>78445.340000000026</v>
      </c>
      <c r="N22" s="69">
        <f>'[1]RASOAT TRONGPHONG'!N22</f>
        <v>4304.8600000000042</v>
      </c>
      <c r="O22" s="69">
        <f>'[1]RASOAT TRONGPHONG'!O22</f>
        <v>4400.8100000000095</v>
      </c>
      <c r="P22" s="69">
        <f>'[1]RASOAT TRONGPHONG'!P22</f>
        <v>7208.1800000000021</v>
      </c>
      <c r="Q22" s="70">
        <f>'[1]RASOAT TRONGPHONG'!Q22</f>
        <v>303654.38000000024</v>
      </c>
      <c r="R22" s="70">
        <f>'[1]RASOAT TRONGPHONG'!R22</f>
        <v>179738.97999999992</v>
      </c>
      <c r="S22" s="70">
        <f>'[1]RASOAT TRONGPHONG'!S22</f>
        <v>75296.830000000584</v>
      </c>
      <c r="T22" s="70">
        <f>'[1]RASOAT TRONGPHONG'!T22</f>
        <v>22161.189999999853</v>
      </c>
      <c r="U22" s="70">
        <f>'[1]RASOAT TRONGPHONG'!U22</f>
        <v>26457.379999999874</v>
      </c>
      <c r="V22" s="71">
        <f>'[1]RASOAT TRONGPHONG'!V22</f>
        <v>9373.61</v>
      </c>
      <c r="W22" s="71">
        <f>'[1]RASOAT TRONGPHONG'!W22</f>
        <v>0</v>
      </c>
      <c r="X22" s="71">
        <f>'[1]RASOAT TRONGPHONG'!X22</f>
        <v>0</v>
      </c>
      <c r="Y22" s="71">
        <f>'[1]RASOAT TRONGPHONG'!Y22</f>
        <v>0</v>
      </c>
      <c r="Z22" s="72">
        <f>'[1]RASOAT TRONGPHONG'!Z22</f>
        <v>7956.2700000000168</v>
      </c>
      <c r="AA22" s="72">
        <f>'[1]RASOAT TRONGPHONG'!AA22</f>
        <v>4899.7000000000107</v>
      </c>
      <c r="AB22" s="72">
        <f>'[1]RASOAT TRONGPHONG'!AB22</f>
        <v>3056.5700000000056</v>
      </c>
      <c r="AC22" s="72">
        <f>'[1]RASOAT TRONGPHONG'!AC22</f>
        <v>0</v>
      </c>
      <c r="AD22" s="72">
        <f>'[1]RASOAT TRONGPHONG'!AD22</f>
        <v>0</v>
      </c>
      <c r="AE22" s="72">
        <f>'[1]RASOAT TRONGPHONG'!AE22</f>
        <v>0</v>
      </c>
      <c r="AF22" s="73">
        <f>'[1]RASOAT TRONGPHONG'!AF22</f>
        <v>0</v>
      </c>
      <c r="AG22" s="74">
        <f>'[1]RASOAT TRONGPHONG'!AG22</f>
        <v>4742.5599999999968</v>
      </c>
      <c r="AH22" s="78">
        <f>'[1]RASOAT TRONGPHONG'!AH22</f>
        <v>0</v>
      </c>
      <c r="AI22" s="78">
        <f>'[1]RASOAT TRONGPHONG'!AI22</f>
        <v>2086.149999999996</v>
      </c>
      <c r="AJ22" s="78">
        <f>'[1]RASOAT TRONGPHONG'!AJ22</f>
        <v>1055.8500000000004</v>
      </c>
      <c r="AK22" s="78">
        <f>'[1]RASOAT TRONGPHONG'!AK22</f>
        <v>1600.5600000000002</v>
      </c>
      <c r="AL22" s="78">
        <f>'[1]RASOAT TRONGPHONG'!AL22</f>
        <v>2150.0300000000002</v>
      </c>
      <c r="AM22" s="78">
        <f>'[1]RASOAT TRONGPHONG'!AM22</f>
        <v>4501.0700000000024</v>
      </c>
      <c r="AN22" s="78">
        <f>'[1]RASOAT TRONGPHONG'!AN22</f>
        <v>179.57</v>
      </c>
      <c r="AO22" s="78">
        <f>'[1]RASOAT TRONGPHONG'!AO22</f>
        <v>0</v>
      </c>
      <c r="AP22" s="75">
        <f>'[1]RASOAT TRONGPHONG'!AP22</f>
        <v>9422.9599999999919</v>
      </c>
      <c r="AQ22" s="75">
        <f>'[1]RASOAT TRONGPHONG'!AQ22</f>
        <v>0</v>
      </c>
      <c r="AR22" s="75">
        <f>'[1]RASOAT TRONGPHONG'!AR22</f>
        <v>2037.3799999999994</v>
      </c>
      <c r="AS22" s="79">
        <f>'[1]RASOAT TRONGPHONG'!AS22</f>
        <v>0</v>
      </c>
      <c r="AT22" s="76">
        <f>'[1]RASOAT TRONGPHONG'!AT22</f>
        <v>25136.199999999968</v>
      </c>
      <c r="AU22" s="77">
        <f>'[1]RASOAT TRONGPHONG'!AU22</f>
        <v>82785.960000000036</v>
      </c>
      <c r="AV22" s="76">
        <f>'[1]RASOAT TRONGPHONG'!AV22</f>
        <v>304892.87000000029</v>
      </c>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row>
    <row r="23" spans="1:95" s="57" customFormat="1" ht="11.1" hidden="1" customHeight="1" x14ac:dyDescent="0.2">
      <c r="A23" s="63">
        <v>13</v>
      </c>
      <c r="B23" s="64" t="s">
        <v>20</v>
      </c>
      <c r="C23" s="65">
        <f>'[1]RASOAT TRONGPHONG'!C23</f>
        <v>353319</v>
      </c>
      <c r="D23" s="66">
        <f>'[1]RASOAT TRONGPHONG'!D23</f>
        <v>36723.520000000004</v>
      </c>
      <c r="E23" s="66">
        <f>'[1]RASOAT TRONGPHONG'!E23</f>
        <v>47661.37</v>
      </c>
      <c r="F23" s="66">
        <f>'[1]RASOAT TRONGPHONG'!F23</f>
        <v>103462.86999999998</v>
      </c>
      <c r="G23" s="67">
        <f>'[1]RASOAT TRONGPHONG'!G23</f>
        <v>40262.530000000021</v>
      </c>
      <c r="H23" s="68">
        <f>'[1]RASOAT TRONGPHONG'!H23</f>
        <v>31343.580000000013</v>
      </c>
      <c r="I23" s="68">
        <f>'[1]RASOAT TRONGPHONG'!I23</f>
        <v>3927.1400000000021</v>
      </c>
      <c r="J23" s="68">
        <f>'[1]RASOAT TRONGPHONG'!J23</f>
        <v>3117.0499999999997</v>
      </c>
      <c r="K23" s="68">
        <f>'[1]RASOAT TRONGPHONG'!K23</f>
        <v>1874.7599999999989</v>
      </c>
      <c r="L23" s="69">
        <f>'[1]RASOAT TRONGPHONG'!L23</f>
        <v>44436.410000000324</v>
      </c>
      <c r="M23" s="69">
        <f>'[1]RASOAT TRONGPHONG'!M23</f>
        <v>21690.629999999968</v>
      </c>
      <c r="N23" s="69">
        <f>'[1]RASOAT TRONGPHONG'!N23</f>
        <v>15630.110000000279</v>
      </c>
      <c r="O23" s="69">
        <f>'[1]RASOAT TRONGPHONG'!O23</f>
        <v>3994.0600000000622</v>
      </c>
      <c r="P23" s="69">
        <f>'[1]RASOAT TRONGPHONG'!P23</f>
        <v>3121.6100000000124</v>
      </c>
      <c r="Q23" s="70">
        <f>'[1]RASOAT TRONGPHONG'!Q23</f>
        <v>112225.01999999926</v>
      </c>
      <c r="R23" s="70">
        <f>'[1]RASOAT TRONGPHONG'!R23</f>
        <v>19216.050000000025</v>
      </c>
      <c r="S23" s="70">
        <f>'[1]RASOAT TRONGPHONG'!S23</f>
        <v>60396.809999999175</v>
      </c>
      <c r="T23" s="70">
        <f>'[1]RASOAT TRONGPHONG'!T23</f>
        <v>27410.760000000031</v>
      </c>
      <c r="U23" s="70">
        <f>'[1]RASOAT TRONGPHONG'!U23</f>
        <v>5201.4000000000215</v>
      </c>
      <c r="V23" s="71">
        <f>'[1]RASOAT TRONGPHONG'!V23</f>
        <v>33067.22</v>
      </c>
      <c r="W23" s="71">
        <f>'[1]RASOAT TRONGPHONG'!W23</f>
        <v>929.55</v>
      </c>
      <c r="X23" s="71">
        <f>'[1]RASOAT TRONGPHONG'!X23</f>
        <v>477.12</v>
      </c>
      <c r="Y23" s="71">
        <f>'[1]RASOAT TRONGPHONG'!Y23</f>
        <v>452.43</v>
      </c>
      <c r="Z23" s="72">
        <f>'[1]RASOAT TRONGPHONG'!Z23</f>
        <v>14877.170000000468</v>
      </c>
      <c r="AA23" s="72">
        <f>'[1]RASOAT TRONGPHONG'!AA23</f>
        <v>4586.3200000000061</v>
      </c>
      <c r="AB23" s="72">
        <f>'[1]RASOAT TRONGPHONG'!AB23</f>
        <v>10290.850000000462</v>
      </c>
      <c r="AC23" s="72">
        <f>'[1]RASOAT TRONGPHONG'!AC23</f>
        <v>22.43</v>
      </c>
      <c r="AD23" s="72">
        <f>'[1]RASOAT TRONGPHONG'!AD23</f>
        <v>22.43</v>
      </c>
      <c r="AE23" s="72">
        <f>'[1]RASOAT TRONGPHONG'!AE23</f>
        <v>0</v>
      </c>
      <c r="AF23" s="73">
        <f>'[1]RASOAT TRONGPHONG'!AF23</f>
        <v>0</v>
      </c>
      <c r="AG23" s="74">
        <f>'[1]RASOAT TRONGPHONG'!AG23</f>
        <v>3506.0100000000089</v>
      </c>
      <c r="AH23" s="78">
        <f>'[1]RASOAT TRONGPHONG'!AH23</f>
        <v>14.219999999999997</v>
      </c>
      <c r="AI23" s="78">
        <f>'[1]RASOAT TRONGPHONG'!AI23</f>
        <v>3241.0400000000091</v>
      </c>
      <c r="AJ23" s="78">
        <f>'[1]RASOAT TRONGPHONG'!AJ23</f>
        <v>0</v>
      </c>
      <c r="AK23" s="78">
        <f>'[1]RASOAT TRONGPHONG'!AK23</f>
        <v>250.74999999999997</v>
      </c>
      <c r="AL23" s="78">
        <f>'[1]RASOAT TRONGPHONG'!AL23</f>
        <v>1991.0899999999776</v>
      </c>
      <c r="AM23" s="78">
        <f>'[1]RASOAT TRONGPHONG'!AM23</f>
        <v>0</v>
      </c>
      <c r="AN23" s="78">
        <f>'[1]RASOAT TRONGPHONG'!AN23</f>
        <v>408.61999999999955</v>
      </c>
      <c r="AO23" s="78">
        <f>'[1]RASOAT TRONGPHONG'!AO23</f>
        <v>648.28000000000054</v>
      </c>
      <c r="AP23" s="75">
        <f>'[1]RASOAT TRONGPHONG'!AP23</f>
        <v>18106.900000002046</v>
      </c>
      <c r="AQ23" s="75">
        <f>'[1]RASOAT TRONGPHONG'!AQ23</f>
        <v>0</v>
      </c>
      <c r="AR23" s="75">
        <f>'[1]RASOAT TRONGPHONG'!AR23</f>
        <v>9303.8600000001061</v>
      </c>
      <c r="AS23" s="79">
        <f>'[1]RASOAT TRONGPHONG'!AS23</f>
        <v>1404.6199999999985</v>
      </c>
      <c r="AT23" s="76">
        <f>'[1]RASOAT TRONGPHONG'!AT23</f>
        <v>40284.960000000021</v>
      </c>
      <c r="AU23" s="77">
        <f>'[1]RASOAT TRONGPHONG'!AU23</f>
        <v>38811.960000000341</v>
      </c>
      <c r="AV23" s="76">
        <f>'[1]RASOAT TRONGPHONG'!AV23</f>
        <v>101792.81999999759</v>
      </c>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row>
    <row r="24" spans="1:95" s="57" customFormat="1" ht="11.1" hidden="1" customHeight="1" x14ac:dyDescent="0.2">
      <c r="A24" s="63">
        <v>14</v>
      </c>
      <c r="B24" s="82" t="s">
        <v>19</v>
      </c>
      <c r="C24" s="65">
        <f>'[1]RASOAT TRONGPHONG'!C24</f>
        <v>617777</v>
      </c>
      <c r="D24" s="66">
        <f>'[1]RASOAT TRONGPHONG'!D24</f>
        <v>25587.65</v>
      </c>
      <c r="E24" s="66">
        <f>'[1]RASOAT TRONGPHONG'!E24</f>
        <v>129431.83</v>
      </c>
      <c r="F24" s="66">
        <f>'[1]RASOAT TRONGPHONG'!F24</f>
        <v>259171.79000000004</v>
      </c>
      <c r="G24" s="67">
        <f>'[1]RASOAT TRONGPHONG'!G24</f>
        <v>25225.8</v>
      </c>
      <c r="H24" s="68">
        <f>'[1]RASOAT TRONGPHONG'!H24</f>
        <v>20611.34</v>
      </c>
      <c r="I24" s="68">
        <f>'[1]RASOAT TRONGPHONG'!I24</f>
        <v>1510.7600000000007</v>
      </c>
      <c r="J24" s="68">
        <f>'[1]RASOAT TRONGPHONG'!J24</f>
        <v>438.79000000000036</v>
      </c>
      <c r="K24" s="68">
        <f>'[1]RASOAT TRONGPHONG'!K24</f>
        <v>2664.9099999999958</v>
      </c>
      <c r="L24" s="69">
        <f>'[1]RASOAT TRONGPHONG'!L24</f>
        <v>136537.57</v>
      </c>
      <c r="M24" s="69">
        <f>'[1]RASOAT TRONGPHONG'!M24</f>
        <v>63859.210000000006</v>
      </c>
      <c r="N24" s="69">
        <f>'[1]RASOAT TRONGPHONG'!N24</f>
        <v>41003.79000000003</v>
      </c>
      <c r="O24" s="69">
        <f>'[1]RASOAT TRONGPHONG'!O24</f>
        <v>6001.6200000000135</v>
      </c>
      <c r="P24" s="69">
        <f>'[1]RASOAT TRONGPHONG'!P24</f>
        <v>25672.949999999975</v>
      </c>
      <c r="Q24" s="70">
        <f>'[1]RASOAT TRONGPHONG'!Q24</f>
        <v>264389.60999999929</v>
      </c>
      <c r="R24" s="70">
        <f>'[1]RASOAT TRONGPHONG'!R24</f>
        <v>38203.499999999978</v>
      </c>
      <c r="S24" s="70">
        <f>'[1]RASOAT TRONGPHONG'!S24</f>
        <v>194868.24999999924</v>
      </c>
      <c r="T24" s="70">
        <f>'[1]RASOAT TRONGPHONG'!T24</f>
        <v>7421.7400000000071</v>
      </c>
      <c r="U24" s="70">
        <f>'[1]RASOAT TRONGPHONG'!U24</f>
        <v>23896.120000000024</v>
      </c>
      <c r="V24" s="71">
        <f>'[1]RASOAT TRONGPHONG'!V24</f>
        <v>9943.0300000000061</v>
      </c>
      <c r="W24" s="71">
        <f>'[1]RASOAT TRONGPHONG'!W24</f>
        <v>1877.8299999999995</v>
      </c>
      <c r="X24" s="71">
        <f>'[1]RASOAT TRONGPHONG'!X24</f>
        <v>1068.6699999999996</v>
      </c>
      <c r="Y24" s="71">
        <f>'[1]RASOAT TRONGPHONG'!Y24</f>
        <v>809.16</v>
      </c>
      <c r="Z24" s="72">
        <f>'[1]RASOAT TRONGPHONG'!Z24</f>
        <v>313.54999999999995</v>
      </c>
      <c r="AA24" s="72">
        <f>'[1]RASOAT TRONGPHONG'!AA24</f>
        <v>313.54999999999995</v>
      </c>
      <c r="AB24" s="72">
        <f>'[1]RASOAT TRONGPHONG'!AB24</f>
        <v>0</v>
      </c>
      <c r="AC24" s="72">
        <f>'[1]RASOAT TRONGPHONG'!AC24</f>
        <v>0</v>
      </c>
      <c r="AD24" s="72">
        <f>'[1]RASOAT TRONGPHONG'!AD24</f>
        <v>0</v>
      </c>
      <c r="AE24" s="72">
        <f>'[1]RASOAT TRONGPHONG'!AE24</f>
        <v>0</v>
      </c>
      <c r="AF24" s="73">
        <f>'[1]RASOAT TRONGPHONG'!AF24</f>
        <v>0</v>
      </c>
      <c r="AG24" s="74">
        <f>'[1]RASOAT TRONGPHONG'!AG24</f>
        <v>14990.859999999979</v>
      </c>
      <c r="AH24" s="78">
        <f>'[1]RASOAT TRONGPHONG'!AH24</f>
        <v>548.29999999999984</v>
      </c>
      <c r="AI24" s="78">
        <f>'[1]RASOAT TRONGPHONG'!AI24</f>
        <v>13068.309999999979</v>
      </c>
      <c r="AJ24" s="78">
        <f>'[1]RASOAT TRONGPHONG'!AJ24</f>
        <v>0</v>
      </c>
      <c r="AK24" s="78">
        <f>'[1]RASOAT TRONGPHONG'!AK24</f>
        <v>1374.2499999999995</v>
      </c>
      <c r="AL24" s="78">
        <f>'[1]RASOAT TRONGPHONG'!AL24</f>
        <v>5994.1300000000083</v>
      </c>
      <c r="AM24" s="78">
        <f>'[1]RASOAT TRONGPHONG'!AM24</f>
        <v>117.47000000000001</v>
      </c>
      <c r="AN24" s="78">
        <f>'[1]RASOAT TRONGPHONG'!AN24</f>
        <v>1.81</v>
      </c>
      <c r="AO24" s="78">
        <f>'[1]RASOAT TRONGPHONG'!AO24</f>
        <v>1439.82</v>
      </c>
      <c r="AP24" s="75">
        <f>'[1]RASOAT TRONGPHONG'!AP24</f>
        <v>6840.3900000000058</v>
      </c>
      <c r="AQ24" s="75">
        <f>'[1]RASOAT TRONGPHONG'!AQ24</f>
        <v>4419.869999999989</v>
      </c>
      <c r="AR24" s="75">
        <f>'[1]RASOAT TRONGPHONG'!AR24</f>
        <v>581.3499999999998</v>
      </c>
      <c r="AS24" s="79">
        <f>'[1]RASOAT TRONGPHONG'!AS24</f>
        <v>19095.279999999992</v>
      </c>
      <c r="AT24" s="76">
        <f>'[1]RASOAT TRONGPHONG'!AT24</f>
        <v>25225.8</v>
      </c>
      <c r="AU24" s="77">
        <f>'[1]RASOAT TRONGPHONG'!AU24</f>
        <v>115871.31</v>
      </c>
      <c r="AV24" s="76">
        <f>'[1]RASOAT TRONGPHONG'!AV24</f>
        <v>248757.12999999925</v>
      </c>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row>
    <row r="25" spans="1:95" s="57" customFormat="1" ht="11.1" hidden="1" customHeight="1" x14ac:dyDescent="0.2">
      <c r="A25" s="63">
        <v>15</v>
      </c>
      <c r="B25" s="64" t="s">
        <v>17</v>
      </c>
      <c r="C25" s="65">
        <f>'[1]RASOAT TRONGPHONG'!C25</f>
        <v>832076</v>
      </c>
      <c r="D25" s="66">
        <f>'[1]RASOAT TRONGPHONG'!D25</f>
        <v>8232.48</v>
      </c>
      <c r="E25" s="66">
        <f>'[1]RASOAT TRONGPHONG'!E25</f>
        <v>131602.9800000001</v>
      </c>
      <c r="F25" s="66">
        <f>'[1]RASOAT TRONGPHONG'!F25</f>
        <v>465383.77000000025</v>
      </c>
      <c r="G25" s="67">
        <f>'[1]RASOAT TRONGPHONG'!G25</f>
        <v>8371.1700000000055</v>
      </c>
      <c r="H25" s="68">
        <f>'[1]RASOAT TRONGPHONG'!H25</f>
        <v>7723.2500000000045</v>
      </c>
      <c r="I25" s="68">
        <f>'[1]RASOAT TRONGPHONG'!I25</f>
        <v>0</v>
      </c>
      <c r="J25" s="68">
        <f>'[1]RASOAT TRONGPHONG'!J25</f>
        <v>217.88999999999996</v>
      </c>
      <c r="K25" s="68">
        <f>'[1]RASOAT TRONGPHONG'!K25</f>
        <v>430.02999999999975</v>
      </c>
      <c r="L25" s="69">
        <f>'[1]RASOAT TRONGPHONG'!L25</f>
        <v>130764.09999999998</v>
      </c>
      <c r="M25" s="69">
        <f>'[1]RASOAT TRONGPHONG'!M25</f>
        <v>65638.43999999993</v>
      </c>
      <c r="N25" s="69">
        <f>'[1]RASOAT TRONGPHONG'!N25</f>
        <v>25916.280000000086</v>
      </c>
      <c r="O25" s="69">
        <f>'[1]RASOAT TRONGPHONG'!O25</f>
        <v>2981.9300000000048</v>
      </c>
      <c r="P25" s="69">
        <f>'[1]RASOAT TRONGPHONG'!P25</f>
        <v>36227.449999999946</v>
      </c>
      <c r="Q25" s="70">
        <f>'[1]RASOAT TRONGPHONG'!Q25</f>
        <v>493066.77999999607</v>
      </c>
      <c r="R25" s="70">
        <f>'[1]RASOAT TRONGPHONG'!R25</f>
        <v>198102.0499999983</v>
      </c>
      <c r="S25" s="70">
        <f>'[1]RASOAT TRONGPHONG'!S25</f>
        <v>171096.68999999895</v>
      </c>
      <c r="T25" s="70">
        <f>'[1]RASOAT TRONGPHONG'!T25</f>
        <v>34442.559999999714</v>
      </c>
      <c r="U25" s="70">
        <f>'[1]RASOAT TRONGPHONG'!U25</f>
        <v>89425.479999999123</v>
      </c>
      <c r="V25" s="71">
        <f>'[1]RASOAT TRONGPHONG'!V25</f>
        <v>45333.88</v>
      </c>
      <c r="W25" s="71">
        <f>'[1]RASOAT TRONGPHONG'!W25</f>
        <v>1767.13</v>
      </c>
      <c r="X25" s="71">
        <f>'[1]RASOAT TRONGPHONG'!X25</f>
        <v>1239.1499999999999</v>
      </c>
      <c r="Y25" s="71">
        <f>'[1]RASOAT TRONGPHONG'!Y25</f>
        <v>527.98000000000013</v>
      </c>
      <c r="Z25" s="72">
        <f>'[1]RASOAT TRONGPHONG'!Z25</f>
        <v>22531.430000000102</v>
      </c>
      <c r="AA25" s="72">
        <f>'[1]RASOAT TRONGPHONG'!AA25</f>
        <v>22531.430000000102</v>
      </c>
      <c r="AB25" s="72">
        <f>'[1]RASOAT TRONGPHONG'!AB25</f>
        <v>0</v>
      </c>
      <c r="AC25" s="72">
        <f>'[1]RASOAT TRONGPHONG'!AC25</f>
        <v>177.52999999999997</v>
      </c>
      <c r="AD25" s="72">
        <f>'[1]RASOAT TRONGPHONG'!AD25</f>
        <v>149.66999999999999</v>
      </c>
      <c r="AE25" s="72">
        <f>'[1]RASOAT TRONGPHONG'!AE25</f>
        <v>27.86</v>
      </c>
      <c r="AF25" s="73">
        <f>'[1]RASOAT TRONGPHONG'!AF25</f>
        <v>50919.3</v>
      </c>
      <c r="AG25" s="74">
        <f>'[1]RASOAT TRONGPHONG'!AG25</f>
        <v>20734.050000000003</v>
      </c>
      <c r="AH25" s="78">
        <f>'[1]RASOAT TRONGPHONG'!AH25</f>
        <v>4814.5699999999915</v>
      </c>
      <c r="AI25" s="78">
        <f>'[1]RASOAT TRONGPHONG'!AI25</f>
        <v>6269.399999999986</v>
      </c>
      <c r="AJ25" s="78">
        <f>'[1]RASOAT TRONGPHONG'!AJ25</f>
        <v>0</v>
      </c>
      <c r="AK25" s="78">
        <f>'[1]RASOAT TRONGPHONG'!AK25</f>
        <v>9650.0800000000272</v>
      </c>
      <c r="AL25" s="78">
        <f>'[1]RASOAT TRONGPHONG'!AL25</f>
        <v>0</v>
      </c>
      <c r="AM25" s="78">
        <f>'[1]RASOAT TRONGPHONG'!AM25</f>
        <v>0</v>
      </c>
      <c r="AN25" s="78">
        <f>'[1]RASOAT TRONGPHONG'!AN25</f>
        <v>1260.2299999999984</v>
      </c>
      <c r="AO25" s="78">
        <f>'[1]RASOAT TRONGPHONG'!AO25</f>
        <v>0</v>
      </c>
      <c r="AP25" s="75">
        <f>'[1]RASOAT TRONGPHONG'!AP25</f>
        <v>19302.240000000114</v>
      </c>
      <c r="AQ25" s="75">
        <f>'[1]RASOAT TRONGPHONG'!AQ25</f>
        <v>7459.140000000034</v>
      </c>
      <c r="AR25" s="75">
        <f>'[1]RASOAT TRONGPHONG'!AR25</f>
        <v>15139.670000000022</v>
      </c>
      <c r="AS25" s="79">
        <f>'[1]RASOAT TRONGPHONG'!AS25</f>
        <v>17991.320000000029</v>
      </c>
      <c r="AT25" s="76">
        <f>'[1]RASOAT TRONGPHONG'!AT25</f>
        <v>8548.7000000000062</v>
      </c>
      <c r="AU25" s="77">
        <f>'[1]RASOAT TRONGPHONG'!AU25</f>
        <v>110536.94999999998</v>
      </c>
      <c r="AV25" s="76">
        <f>'[1]RASOAT TRONGPHONG'!AV25</f>
        <v>476439.889999996</v>
      </c>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row>
    <row r="26" spans="1:95" s="57" customFormat="1" ht="11.1" hidden="1" customHeight="1" x14ac:dyDescent="0.2">
      <c r="A26" s="63">
        <v>16</v>
      </c>
      <c r="B26" s="64" t="s">
        <v>14</v>
      </c>
      <c r="C26" s="65">
        <f>'[1]RASOAT TRONGPHONG'!C26</f>
        <v>389548</v>
      </c>
      <c r="D26" s="66">
        <f>'[1]RASOAT TRONGPHONG'!D26</f>
        <v>13462.999999999998</v>
      </c>
      <c r="E26" s="66">
        <f>'[1]RASOAT TRONGPHONG'!E26</f>
        <v>20963.47</v>
      </c>
      <c r="F26" s="66">
        <f>'[1]RASOAT TRONGPHONG'!F26</f>
        <v>132951.75</v>
      </c>
      <c r="G26" s="67">
        <f>'[1]RASOAT TRONGPHONG'!G26</f>
        <v>13278.99000000002</v>
      </c>
      <c r="H26" s="68">
        <f>'[1]RASOAT TRONGPHONG'!H26</f>
        <v>12393.560000000019</v>
      </c>
      <c r="I26" s="68">
        <f>'[1]RASOAT TRONGPHONG'!I26</f>
        <v>484.51000000000022</v>
      </c>
      <c r="J26" s="68">
        <f>'[1]RASOAT TRONGPHONG'!J26</f>
        <v>11.229999999999999</v>
      </c>
      <c r="K26" s="68">
        <f>'[1]RASOAT TRONGPHONG'!K26</f>
        <v>389.69000000000034</v>
      </c>
      <c r="L26" s="69">
        <f>'[1]RASOAT TRONGPHONG'!L26</f>
        <v>18970.139999999981</v>
      </c>
      <c r="M26" s="69">
        <f>'[1]RASOAT TRONGPHONG'!M26</f>
        <v>13280.319999999982</v>
      </c>
      <c r="N26" s="69">
        <f>'[1]RASOAT TRONGPHONG'!N26</f>
        <v>3878.8799999999997</v>
      </c>
      <c r="O26" s="69">
        <f>'[1]RASOAT TRONGPHONG'!O26</f>
        <v>137.05000000000004</v>
      </c>
      <c r="P26" s="69">
        <f>'[1]RASOAT TRONGPHONG'!P26</f>
        <v>1673.890000000001</v>
      </c>
      <c r="Q26" s="70">
        <f>'[1]RASOAT TRONGPHONG'!Q26</f>
        <v>121126.59999999893</v>
      </c>
      <c r="R26" s="70">
        <f>'[1]RASOAT TRONGPHONG'!R26</f>
        <v>29547.029999999864</v>
      </c>
      <c r="S26" s="70">
        <f>'[1]RASOAT TRONGPHONG'!S26</f>
        <v>76641.499999999112</v>
      </c>
      <c r="T26" s="70">
        <f>'[1]RASOAT TRONGPHONG'!T26</f>
        <v>6171.5899999999638</v>
      </c>
      <c r="U26" s="70">
        <f>'[1]RASOAT TRONGPHONG'!U26</f>
        <v>8766.4799999999759</v>
      </c>
      <c r="V26" s="71">
        <f>'[1]RASOAT TRONGPHONG'!V26</f>
        <v>19835.349999999999</v>
      </c>
      <c r="W26" s="71">
        <f>'[1]RASOAT TRONGPHONG'!W26</f>
        <v>109.03000000000002</v>
      </c>
      <c r="X26" s="71">
        <f>'[1]RASOAT TRONGPHONG'!X26</f>
        <v>67.800000000000011</v>
      </c>
      <c r="Y26" s="71">
        <f>'[1]RASOAT TRONGPHONG'!Y26</f>
        <v>41.230000000000004</v>
      </c>
      <c r="Z26" s="72">
        <f>'[1]RASOAT TRONGPHONG'!Z26</f>
        <v>1094.6500000000001</v>
      </c>
      <c r="AA26" s="72">
        <f>'[1]RASOAT TRONGPHONG'!AA26</f>
        <v>313.13000000000017</v>
      </c>
      <c r="AB26" s="72">
        <f>'[1]RASOAT TRONGPHONG'!AB26</f>
        <v>781.52</v>
      </c>
      <c r="AC26" s="72">
        <f>'[1]RASOAT TRONGPHONG'!AC26</f>
        <v>0</v>
      </c>
      <c r="AD26" s="72">
        <f>'[1]RASOAT TRONGPHONG'!AD26</f>
        <v>0</v>
      </c>
      <c r="AE26" s="72">
        <f>'[1]RASOAT TRONGPHONG'!AE26</f>
        <v>0</v>
      </c>
      <c r="AF26" s="73">
        <f>'[1]RASOAT TRONGPHONG'!AF26</f>
        <v>0</v>
      </c>
      <c r="AG26" s="74">
        <f>'[1]RASOAT TRONGPHONG'!AG26</f>
        <v>0</v>
      </c>
      <c r="AH26" s="78">
        <f>'[1]RASOAT TRONGPHONG'!AH26</f>
        <v>0</v>
      </c>
      <c r="AI26" s="78">
        <f>'[1]RASOAT TRONGPHONG'!AI26</f>
        <v>0</v>
      </c>
      <c r="AJ26" s="78">
        <f>'[1]RASOAT TRONGPHONG'!AJ26</f>
        <v>0</v>
      </c>
      <c r="AK26" s="78">
        <f>'[1]RASOAT TRONGPHONG'!AK26</f>
        <v>0</v>
      </c>
      <c r="AL26" s="78">
        <f>'[1]RASOAT TRONGPHONG'!AL26</f>
        <v>3.66</v>
      </c>
      <c r="AM26" s="78">
        <f>'[1]RASOAT TRONGPHONG'!AM26</f>
        <v>0</v>
      </c>
      <c r="AN26" s="78">
        <f>'[1]RASOAT TRONGPHONG'!AN26</f>
        <v>0</v>
      </c>
      <c r="AO26" s="78">
        <f>'[1]RASOAT TRONGPHONG'!AO26</f>
        <v>0</v>
      </c>
      <c r="AP26" s="75">
        <f>'[1]RASOAT TRONGPHONG'!AP26</f>
        <v>990.5199999999993</v>
      </c>
      <c r="AQ26" s="75">
        <f>'[1]RASOAT TRONGPHONG'!AQ26</f>
        <v>0</v>
      </c>
      <c r="AR26" s="75">
        <f>'[1]RASOAT TRONGPHONG'!AR26</f>
        <v>95.810000000000016</v>
      </c>
      <c r="AS26" s="79">
        <f>'[1]RASOAT TRONGPHONG'!AS26</f>
        <v>0</v>
      </c>
      <c r="AT26" s="76">
        <f>'[1]RASOAT TRONGPHONG'!AT26</f>
        <v>13278.99000000002</v>
      </c>
      <c r="AU26" s="77">
        <f>'[1]RASOAT TRONGPHONG'!AU26</f>
        <v>19075.50999999998</v>
      </c>
      <c r="AV26" s="76">
        <f>'[1]RASOAT TRONGPHONG'!AV26</f>
        <v>121134.91999999892</v>
      </c>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row>
    <row r="27" spans="1:95" s="84" customFormat="1" ht="11.1" hidden="1" customHeight="1" x14ac:dyDescent="0.2">
      <c r="A27" s="38" t="s">
        <v>98</v>
      </c>
      <c r="B27" s="38" t="s">
        <v>99</v>
      </c>
      <c r="C27" s="58">
        <f>'[1]RASOAT TRONGPHONG'!C27</f>
        <v>1373460</v>
      </c>
      <c r="D27" s="58">
        <f>'[1]RASOAT TRONGPHONG'!D27</f>
        <v>47169.899999999994</v>
      </c>
      <c r="E27" s="58">
        <f>'[1]RASOAT TRONGPHONG'!E27</f>
        <v>44673.3</v>
      </c>
      <c r="F27" s="58">
        <f>'[1]RASOAT TRONGPHONG'!F27</f>
        <v>21751.17</v>
      </c>
      <c r="G27" s="58">
        <f>'[1]RASOAT TRONGPHONG'!G27</f>
        <v>49563.574762307951</v>
      </c>
      <c r="H27" s="58">
        <f>'[1]RASOAT TRONGPHONG'!H27</f>
        <v>27742.540000000015</v>
      </c>
      <c r="I27" s="58">
        <f>'[1]RASOAT TRONGPHONG'!I27</f>
        <v>7953.8499999999967</v>
      </c>
      <c r="J27" s="58">
        <f>'[1]RASOAT TRONGPHONG'!J27</f>
        <v>7914.494762307937</v>
      </c>
      <c r="K27" s="58">
        <f>'[1]RASOAT TRONGPHONG'!K27</f>
        <v>5952.6900000000014</v>
      </c>
      <c r="L27" s="58">
        <f>'[1]RASOAT TRONGPHONG'!L27</f>
        <v>52857.410000000018</v>
      </c>
      <c r="M27" s="58">
        <f>'[1]RASOAT TRONGPHONG'!M27</f>
        <v>14134.120000000003</v>
      </c>
      <c r="N27" s="58">
        <f>'[1]RASOAT TRONGPHONG'!N27</f>
        <v>16985.190000000024</v>
      </c>
      <c r="O27" s="58">
        <f>'[1]RASOAT TRONGPHONG'!O27</f>
        <v>7799.1899999999932</v>
      </c>
      <c r="P27" s="58">
        <f>'[1]RASOAT TRONGPHONG'!P27</f>
        <v>13938.909999999994</v>
      </c>
      <c r="Q27" s="58">
        <f>'[1]RASOAT TRONGPHONG'!Q27</f>
        <v>20530.529999999948</v>
      </c>
      <c r="R27" s="58">
        <f>'[1]RASOAT TRONGPHONG'!R27</f>
        <v>1312.22</v>
      </c>
      <c r="S27" s="58">
        <f>'[1]RASOAT TRONGPHONG'!S27</f>
        <v>10394.830000000005</v>
      </c>
      <c r="T27" s="58">
        <f>'[1]RASOAT TRONGPHONG'!T27</f>
        <v>5351.1999999999734</v>
      </c>
      <c r="U27" s="58">
        <f>'[1]RASOAT TRONGPHONG'!U27</f>
        <v>3472.2799999999688</v>
      </c>
      <c r="V27" s="58">
        <f>'[1]RASOAT TRONGPHONG'!V27</f>
        <v>4082.809999999999</v>
      </c>
      <c r="W27" s="58">
        <f>'[1]RASOAT TRONGPHONG'!W27</f>
        <v>1497.8400000000004</v>
      </c>
      <c r="X27" s="58">
        <f>'[1]RASOAT TRONGPHONG'!X27</f>
        <v>391.52000000000021</v>
      </c>
      <c r="Y27" s="58">
        <f>'[1]RASOAT TRONGPHONG'!Y27</f>
        <v>1106.3200000000002</v>
      </c>
      <c r="Z27" s="58">
        <f>'[1]RASOAT TRONGPHONG'!Z27</f>
        <v>1978.42</v>
      </c>
      <c r="AA27" s="58">
        <f>'[1]RASOAT TRONGPHONG'!AA27</f>
        <v>1386.3600000000001</v>
      </c>
      <c r="AB27" s="58">
        <f>'[1]RASOAT TRONGPHONG'!AB27</f>
        <v>592.06000000000006</v>
      </c>
      <c r="AC27" s="58">
        <f>'[1]RASOAT TRONGPHONG'!AC27</f>
        <v>0</v>
      </c>
      <c r="AD27" s="58">
        <f>'[1]RASOAT TRONGPHONG'!AD27</f>
        <v>0</v>
      </c>
      <c r="AE27" s="58">
        <f>'[1]RASOAT TRONGPHONG'!AE27</f>
        <v>0</v>
      </c>
      <c r="AF27" s="58">
        <f>'[1]RASOAT TRONGPHONG'!AF27</f>
        <v>0</v>
      </c>
      <c r="AG27" s="58">
        <f>'[1]RASOAT TRONGPHONG'!AG27</f>
        <v>699.24999999999977</v>
      </c>
      <c r="AH27" s="58">
        <f>'[1]RASOAT TRONGPHONG'!AH27</f>
        <v>237.67000000000002</v>
      </c>
      <c r="AI27" s="58">
        <f>'[1]RASOAT TRONGPHONG'!AI27</f>
        <v>293.30999999999977</v>
      </c>
      <c r="AJ27" s="58">
        <f>'[1]RASOAT TRONGPHONG'!AJ27</f>
        <v>109.24000000000001</v>
      </c>
      <c r="AK27" s="58">
        <f>'[1]RASOAT TRONGPHONG'!AK27</f>
        <v>59.030000000000008</v>
      </c>
      <c r="AL27" s="58">
        <f>'[1]RASOAT TRONGPHONG'!AL27</f>
        <v>6824.4000000000005</v>
      </c>
      <c r="AM27" s="58">
        <f>'[1]RASOAT TRONGPHONG'!AM27</f>
        <v>2052.7000000000003</v>
      </c>
      <c r="AN27" s="58">
        <f>'[1]RASOAT TRONGPHONG'!AN27</f>
        <v>0</v>
      </c>
      <c r="AO27" s="58">
        <f>'[1]RASOAT TRONGPHONG'!AO27</f>
        <v>0</v>
      </c>
      <c r="AP27" s="58">
        <f>'[1]RASOAT TRONGPHONG'!AP27</f>
        <v>3409.989999999993</v>
      </c>
      <c r="AQ27" s="58">
        <f>'[1]RASOAT TRONGPHONG'!AQ27</f>
        <v>1551.9999999999989</v>
      </c>
      <c r="AR27" s="58">
        <f>'[1]RASOAT TRONGPHONG'!AR27</f>
        <v>0</v>
      </c>
      <c r="AS27" s="58">
        <f>'[1]RASOAT TRONGPHONG'!AS27</f>
        <v>0</v>
      </c>
      <c r="AT27" s="59">
        <f>'[1]RASOAT TRONGPHONG'!AT27</f>
        <v>49563.574762307951</v>
      </c>
      <c r="AU27" s="60">
        <f>'[1]RASOAT TRONGPHONG'!AU27</f>
        <v>44778.900000000009</v>
      </c>
      <c r="AV27" s="59">
        <f>'[1]RASOAT TRONGPHONG'!AV27</f>
        <v>18246.209999999955</v>
      </c>
      <c r="AW27" s="83"/>
      <c r="AX27" s="83"/>
      <c r="AY27" s="83"/>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3"/>
      <c r="CQ27" s="83"/>
    </row>
    <row r="28" spans="1:95" s="86" customFormat="1" ht="11.1" hidden="1" customHeight="1" x14ac:dyDescent="0.2">
      <c r="A28" s="63">
        <v>17</v>
      </c>
      <c r="B28" s="64" t="s">
        <v>12</v>
      </c>
      <c r="C28" s="65">
        <f>'[1]RASOAT TRONGPHONG'!C28</f>
        <v>82271</v>
      </c>
      <c r="D28" s="66">
        <f>'[1]RASOAT TRONGPHONG'!D28</f>
        <v>418.05</v>
      </c>
      <c r="E28" s="66">
        <f>'[1]RASOAT TRONGPHONG'!E28</f>
        <v>199.86</v>
      </c>
      <c r="F28" s="66">
        <f>'[1]RASOAT TRONGPHONG'!F28</f>
        <v>0</v>
      </c>
      <c r="G28" s="68">
        <f>'[1]RASOAT TRONGPHONG'!G28</f>
        <v>0</v>
      </c>
      <c r="H28" s="68">
        <f>'[1]RASOAT TRONGPHONG'!H28</f>
        <v>0</v>
      </c>
      <c r="I28" s="68">
        <f>'[1]RASOAT TRONGPHONG'!I28</f>
        <v>0</v>
      </c>
      <c r="J28" s="68">
        <f>'[1]RASOAT TRONGPHONG'!J28</f>
        <v>0</v>
      </c>
      <c r="K28" s="68">
        <f>'[1]RASOAT TRONGPHONG'!K28</f>
        <v>0</v>
      </c>
      <c r="L28" s="69">
        <f>'[1]RASOAT TRONGPHONG'!L28</f>
        <v>625.6</v>
      </c>
      <c r="M28" s="69">
        <f>'[1]RASOAT TRONGPHONG'!M28</f>
        <v>0</v>
      </c>
      <c r="N28" s="69">
        <f>'[1]RASOAT TRONGPHONG'!N28</f>
        <v>586.13</v>
      </c>
      <c r="O28" s="69">
        <f>'[1]RASOAT TRONGPHONG'!O28</f>
        <v>36.15</v>
      </c>
      <c r="P28" s="69">
        <f>'[1]RASOAT TRONGPHONG'!P28</f>
        <v>3.32</v>
      </c>
      <c r="Q28" s="70">
        <f>'[1]RASOAT TRONGPHONG'!Q28</f>
        <v>0</v>
      </c>
      <c r="R28" s="70">
        <f>'[1]RASOAT TRONGPHONG'!R28</f>
        <v>0</v>
      </c>
      <c r="S28" s="70">
        <f>'[1]RASOAT TRONGPHONG'!S28</f>
        <v>0</v>
      </c>
      <c r="T28" s="70">
        <f>'[1]RASOAT TRONGPHONG'!T28</f>
        <v>0</v>
      </c>
      <c r="U28" s="70">
        <f>'[1]RASOAT TRONGPHONG'!U28</f>
        <v>0</v>
      </c>
      <c r="V28" s="71">
        <f>'[1]RASOAT TRONGPHONG'!V28</f>
        <v>37.110000000000007</v>
      </c>
      <c r="W28" s="71">
        <f>'[1]RASOAT TRONGPHONG'!W28</f>
        <v>0</v>
      </c>
      <c r="X28" s="71">
        <f>'[1]RASOAT TRONGPHONG'!X28</f>
        <v>0</v>
      </c>
      <c r="Y28" s="71">
        <f>'[1]RASOAT TRONGPHONG'!Y28</f>
        <v>0</v>
      </c>
      <c r="Z28" s="72">
        <f>'[1]RASOAT TRONGPHONG'!Z28</f>
        <v>0</v>
      </c>
      <c r="AA28" s="72">
        <f>'[1]RASOAT TRONGPHONG'!AA28</f>
        <v>0</v>
      </c>
      <c r="AB28" s="72">
        <f>'[1]RASOAT TRONGPHONG'!AB28</f>
        <v>0</v>
      </c>
      <c r="AC28" s="72">
        <f>'[1]RASOAT TRONGPHONG'!AC28</f>
        <v>0</v>
      </c>
      <c r="AD28" s="72">
        <f>'[1]RASOAT TRONGPHONG'!AD28</f>
        <v>0</v>
      </c>
      <c r="AE28" s="72">
        <f>'[1]RASOAT TRONGPHONG'!AE28</f>
        <v>0</v>
      </c>
      <c r="AF28" s="73">
        <f>'[1]RASOAT TRONGPHONG'!AF28</f>
        <v>0</v>
      </c>
      <c r="AG28" s="78">
        <f>'[1]RASOAT TRONGPHONG'!AG28</f>
        <v>0</v>
      </c>
      <c r="AH28" s="78">
        <f>'[1]RASOAT TRONGPHONG'!AH28</f>
        <v>0</v>
      </c>
      <c r="AI28" s="78">
        <f>'[1]RASOAT TRONGPHONG'!AI28</f>
        <v>0</v>
      </c>
      <c r="AJ28" s="78">
        <f>'[1]RASOAT TRONGPHONG'!AJ28</f>
        <v>0</v>
      </c>
      <c r="AK28" s="78">
        <f>'[1]RASOAT TRONGPHONG'!AK28</f>
        <v>0</v>
      </c>
      <c r="AL28" s="78">
        <f>'[1]RASOAT TRONGPHONG'!AL28</f>
        <v>0</v>
      </c>
      <c r="AM28" s="78">
        <f>'[1]RASOAT TRONGPHONG'!AM28</f>
        <v>0</v>
      </c>
      <c r="AN28" s="78">
        <f>'[1]RASOAT TRONGPHONG'!AN28</f>
        <v>0</v>
      </c>
      <c r="AO28" s="78">
        <f>'[1]RASOAT TRONGPHONG'!AO28</f>
        <v>0</v>
      </c>
      <c r="AP28" s="75">
        <f>'[1]RASOAT TRONGPHONG'!AP28</f>
        <v>0</v>
      </c>
      <c r="AQ28" s="75">
        <f>'[1]RASOAT TRONGPHONG'!AQ28</f>
        <v>0</v>
      </c>
      <c r="AR28" s="75">
        <f>'[1]RASOAT TRONGPHONG'!AR28</f>
        <v>0</v>
      </c>
      <c r="AS28" s="79">
        <f>'[1]RASOAT TRONGPHONG'!AS28</f>
        <v>0</v>
      </c>
      <c r="AT28" s="76">
        <f>'[1]RASOAT TRONGPHONG'!AT28</f>
        <v>0</v>
      </c>
      <c r="AU28" s="77">
        <f>'[1]RASOAT TRONGPHONG'!AU28</f>
        <v>625.6</v>
      </c>
      <c r="AV28" s="76">
        <f>'[1]RASOAT TRONGPHONG'!AV28</f>
        <v>0</v>
      </c>
      <c r="AW28" s="85"/>
      <c r="AX28" s="85"/>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85"/>
      <c r="BY28" s="85"/>
      <c r="BZ28" s="85"/>
      <c r="CA28" s="85"/>
      <c r="CB28" s="85"/>
      <c r="CC28" s="85"/>
      <c r="CD28" s="85"/>
      <c r="CE28" s="85"/>
      <c r="CF28" s="85"/>
      <c r="CG28" s="85"/>
      <c r="CH28" s="85"/>
      <c r="CI28" s="85"/>
      <c r="CJ28" s="85"/>
      <c r="CK28" s="85"/>
      <c r="CL28" s="85"/>
      <c r="CM28" s="85"/>
      <c r="CN28" s="85"/>
      <c r="CO28" s="85"/>
      <c r="CP28" s="85"/>
      <c r="CQ28" s="85"/>
    </row>
    <row r="29" spans="1:95" s="86" customFormat="1" ht="11.1" hidden="1" customHeight="1" x14ac:dyDescent="0.2">
      <c r="A29" s="63">
        <v>18</v>
      </c>
      <c r="B29" s="64" t="s">
        <v>6</v>
      </c>
      <c r="C29" s="65">
        <f>'[1]RASOAT TRONGPHONG'!C29</f>
        <v>151895</v>
      </c>
      <c r="D29" s="66">
        <f>'[1]RASOAT TRONGPHONG'!D29</f>
        <v>13148.739999999998</v>
      </c>
      <c r="E29" s="66">
        <f>'[1]RASOAT TRONGPHONG'!E29</f>
        <v>11493.39</v>
      </c>
      <c r="F29" s="66">
        <f>'[1]RASOAT TRONGPHONG'!F29</f>
        <v>0</v>
      </c>
      <c r="G29" s="68">
        <f>'[1]RASOAT TRONGPHONG'!G29</f>
        <v>9931.6000000000022</v>
      </c>
      <c r="H29" s="68">
        <f>'[1]RASOAT TRONGPHONG'!H29</f>
        <v>5779.5400000000009</v>
      </c>
      <c r="I29" s="68">
        <f>'[1]RASOAT TRONGPHONG'!I29</f>
        <v>204.74</v>
      </c>
      <c r="J29" s="68">
        <f>'[1]RASOAT TRONGPHONG'!J29</f>
        <v>128.83000000000007</v>
      </c>
      <c r="K29" s="68">
        <f>'[1]RASOAT TRONGPHONG'!K29</f>
        <v>3818.4900000000016</v>
      </c>
      <c r="L29" s="69">
        <f>'[1]RASOAT TRONGPHONG'!L29</f>
        <v>18853.01999999999</v>
      </c>
      <c r="M29" s="69">
        <f>'[1]RASOAT TRONGPHONG'!M29</f>
        <v>3184.6699999999987</v>
      </c>
      <c r="N29" s="69">
        <f>'[1]RASOAT TRONGPHONG'!N29</f>
        <v>4198.8799999999965</v>
      </c>
      <c r="O29" s="69">
        <f>'[1]RASOAT TRONGPHONG'!O29</f>
        <v>4022.9299999999957</v>
      </c>
      <c r="P29" s="69">
        <f>'[1]RASOAT TRONGPHONG'!P29</f>
        <v>7446.5399999999981</v>
      </c>
      <c r="Q29" s="70">
        <f>'[1]RASOAT TRONGPHONG'!Q29</f>
        <v>0</v>
      </c>
      <c r="R29" s="70">
        <f>'[1]RASOAT TRONGPHONG'!R29</f>
        <v>0</v>
      </c>
      <c r="S29" s="70">
        <f>'[1]RASOAT TRONGPHONG'!S29</f>
        <v>0</v>
      </c>
      <c r="T29" s="70">
        <f>'[1]RASOAT TRONGPHONG'!T29</f>
        <v>0</v>
      </c>
      <c r="U29" s="70">
        <f>'[1]RASOAT TRONGPHONG'!U29</f>
        <v>0</v>
      </c>
      <c r="V29" s="71">
        <f>'[1]RASOAT TRONGPHONG'!V29</f>
        <v>402.15999999999991</v>
      </c>
      <c r="W29" s="71">
        <f>'[1]RASOAT TRONGPHONG'!W29</f>
        <v>0</v>
      </c>
      <c r="X29" s="71">
        <f>'[1]RASOAT TRONGPHONG'!X29</f>
        <v>0</v>
      </c>
      <c r="Y29" s="71">
        <f>'[1]RASOAT TRONGPHONG'!Y29</f>
        <v>0</v>
      </c>
      <c r="Z29" s="72">
        <f>'[1]RASOAT TRONGPHONG'!Z29</f>
        <v>0</v>
      </c>
      <c r="AA29" s="72">
        <f>'[1]RASOAT TRONGPHONG'!AA29</f>
        <v>0</v>
      </c>
      <c r="AB29" s="72">
        <f>'[1]RASOAT TRONGPHONG'!AB29</f>
        <v>0</v>
      </c>
      <c r="AC29" s="72">
        <f>'[1]RASOAT TRONGPHONG'!AC29</f>
        <v>0</v>
      </c>
      <c r="AD29" s="72">
        <f>'[1]RASOAT TRONGPHONG'!AD29</f>
        <v>0</v>
      </c>
      <c r="AE29" s="72">
        <f>'[1]RASOAT TRONGPHONG'!AE29</f>
        <v>0</v>
      </c>
      <c r="AF29" s="73">
        <f>'[1]RASOAT TRONGPHONG'!AF29</f>
        <v>0</v>
      </c>
      <c r="AG29" s="78">
        <f>'[1]RASOAT TRONGPHONG'!AG29</f>
        <v>0</v>
      </c>
      <c r="AH29" s="78">
        <f>'[1]RASOAT TRONGPHONG'!AH29</f>
        <v>0</v>
      </c>
      <c r="AI29" s="78">
        <f>'[1]RASOAT TRONGPHONG'!AI29</f>
        <v>0</v>
      </c>
      <c r="AJ29" s="78">
        <f>'[1]RASOAT TRONGPHONG'!AJ29</f>
        <v>0</v>
      </c>
      <c r="AK29" s="78">
        <f>'[1]RASOAT TRONGPHONG'!AK29</f>
        <v>0</v>
      </c>
      <c r="AL29" s="78">
        <f>'[1]RASOAT TRONGPHONG'!AL29</f>
        <v>3604.1599999999989</v>
      </c>
      <c r="AM29" s="78">
        <f>'[1]RASOAT TRONGPHONG'!AM29</f>
        <v>626.57000000000005</v>
      </c>
      <c r="AN29" s="78">
        <f>'[1]RASOAT TRONGPHONG'!AN29</f>
        <v>0</v>
      </c>
      <c r="AO29" s="78">
        <f>'[1]RASOAT TRONGPHONG'!AO29</f>
        <v>0</v>
      </c>
      <c r="AP29" s="75">
        <f>'[1]RASOAT TRONGPHONG'!AP29</f>
        <v>0</v>
      </c>
      <c r="AQ29" s="75">
        <f>'[1]RASOAT TRONGPHONG'!AQ29</f>
        <v>0</v>
      </c>
      <c r="AR29" s="75">
        <f>'[1]RASOAT TRONGPHONG'!AR29</f>
        <v>0</v>
      </c>
      <c r="AS29" s="79">
        <f>'[1]RASOAT TRONGPHONG'!AS29</f>
        <v>0</v>
      </c>
      <c r="AT29" s="76">
        <f>'[1]RASOAT TRONGPHONG'!AT29</f>
        <v>9931.6000000000022</v>
      </c>
      <c r="AU29" s="77">
        <f>'[1]RASOAT TRONGPHONG'!AU29</f>
        <v>14622.28999999999</v>
      </c>
      <c r="AV29" s="76">
        <f>'[1]RASOAT TRONGPHONG'!AV29</f>
        <v>0</v>
      </c>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row>
    <row r="30" spans="1:95" s="86" customFormat="1" ht="11.1" hidden="1" customHeight="1" x14ac:dyDescent="0.2">
      <c r="A30" s="63">
        <v>19</v>
      </c>
      <c r="B30" s="64" t="s">
        <v>13</v>
      </c>
      <c r="C30" s="65">
        <f>'[1]RASOAT TRONGPHONG'!C30</f>
        <v>165599</v>
      </c>
      <c r="D30" s="66">
        <f>'[1]RASOAT TRONGPHONG'!D30</f>
        <v>1480.8700000000001</v>
      </c>
      <c r="E30" s="66">
        <f>'[1]RASOAT TRONGPHONG'!E30</f>
        <v>5366.02</v>
      </c>
      <c r="F30" s="66">
        <f>'[1]RASOAT TRONGPHONG'!F30</f>
        <v>6532.6799999999994</v>
      </c>
      <c r="G30" s="68">
        <f>'[1]RASOAT TRONGPHONG'!G30</f>
        <v>1543.4000000000005</v>
      </c>
      <c r="H30" s="68">
        <f>'[1]RASOAT TRONGPHONG'!H30</f>
        <v>43.72</v>
      </c>
      <c r="I30" s="68">
        <f>'[1]RASOAT TRONGPHONG'!I30</f>
        <v>1429.9800000000005</v>
      </c>
      <c r="J30" s="68">
        <f>'[1]RASOAT TRONGPHONG'!J30</f>
        <v>63.050000000000011</v>
      </c>
      <c r="K30" s="68">
        <f>'[1]RASOAT TRONGPHONG'!K30</f>
        <v>6.6500000000000057</v>
      </c>
      <c r="L30" s="69">
        <f>'[1]RASOAT TRONGPHONG'!L30</f>
        <v>4682.3999999999978</v>
      </c>
      <c r="M30" s="69">
        <f>'[1]RASOAT TRONGPHONG'!M30</f>
        <v>2188.16</v>
      </c>
      <c r="N30" s="69">
        <f>'[1]RASOAT TRONGPHONG'!N30</f>
        <v>2325.9699999999971</v>
      </c>
      <c r="O30" s="69">
        <f>'[1]RASOAT TRONGPHONG'!O30</f>
        <v>109.24000000000001</v>
      </c>
      <c r="P30" s="69">
        <f>'[1]RASOAT TRONGPHONG'!P30</f>
        <v>59.03</v>
      </c>
      <c r="Q30" s="70">
        <f>'[1]RASOAT TRONGPHONG'!Q30</f>
        <v>4989.1999999999962</v>
      </c>
      <c r="R30" s="70">
        <f>'[1]RASOAT TRONGPHONG'!R30</f>
        <v>9.24</v>
      </c>
      <c r="S30" s="70">
        <f>'[1]RASOAT TRONGPHONG'!S30</f>
        <v>2938.2999999999997</v>
      </c>
      <c r="T30" s="70">
        <f>'[1]RASOAT TRONGPHONG'!T30</f>
        <v>1941.2099999999964</v>
      </c>
      <c r="U30" s="70">
        <f>'[1]RASOAT TRONGPHONG'!U30</f>
        <v>100.45</v>
      </c>
      <c r="V30" s="71">
        <f>'[1]RASOAT TRONGPHONG'!V30</f>
        <v>159.59000000000009</v>
      </c>
      <c r="W30" s="71">
        <f>'[1]RASOAT TRONGPHONG'!W30</f>
        <v>0</v>
      </c>
      <c r="X30" s="71">
        <f>'[1]RASOAT TRONGPHONG'!X30</f>
        <v>0</v>
      </c>
      <c r="Y30" s="71">
        <f>'[1]RASOAT TRONGPHONG'!Y30</f>
        <v>0</v>
      </c>
      <c r="Z30" s="72">
        <f>'[1]RASOAT TRONGPHONG'!Z30</f>
        <v>0</v>
      </c>
      <c r="AA30" s="72">
        <f>'[1]RASOAT TRONGPHONG'!AA30</f>
        <v>0</v>
      </c>
      <c r="AB30" s="72">
        <f>'[1]RASOAT TRONGPHONG'!AB30</f>
        <v>0</v>
      </c>
      <c r="AC30" s="72">
        <f>'[1]RASOAT TRONGPHONG'!AC30</f>
        <v>0</v>
      </c>
      <c r="AD30" s="72">
        <f>'[1]RASOAT TRONGPHONG'!AD30</f>
        <v>0</v>
      </c>
      <c r="AE30" s="72">
        <f>'[1]RASOAT TRONGPHONG'!AE30</f>
        <v>0</v>
      </c>
      <c r="AF30" s="73">
        <f>'[1]RASOAT TRONGPHONG'!AF30</f>
        <v>0</v>
      </c>
      <c r="AG30" s="78">
        <f>'[1]RASOAT TRONGPHONG'!AG30</f>
        <v>699.24999999999977</v>
      </c>
      <c r="AH30" s="78">
        <f>'[1]RASOAT TRONGPHONG'!AH30</f>
        <v>237.67000000000002</v>
      </c>
      <c r="AI30" s="78">
        <f>'[1]RASOAT TRONGPHONG'!AI30</f>
        <v>293.30999999999977</v>
      </c>
      <c r="AJ30" s="78">
        <f>'[1]RASOAT TRONGPHONG'!AJ30</f>
        <v>109.24000000000001</v>
      </c>
      <c r="AK30" s="78">
        <f>'[1]RASOAT TRONGPHONG'!AK30</f>
        <v>59.030000000000008</v>
      </c>
      <c r="AL30" s="78">
        <f>'[1]RASOAT TRONGPHONG'!AL30</f>
        <v>0</v>
      </c>
      <c r="AM30" s="78">
        <f>'[1]RASOAT TRONGPHONG'!AM30</f>
        <v>0</v>
      </c>
      <c r="AN30" s="78">
        <f>'[1]RASOAT TRONGPHONG'!AN30</f>
        <v>0</v>
      </c>
      <c r="AO30" s="78">
        <f>'[1]RASOAT TRONGPHONG'!AO30</f>
        <v>0</v>
      </c>
      <c r="AP30" s="75">
        <f>'[1]RASOAT TRONGPHONG'!AP30</f>
        <v>0</v>
      </c>
      <c r="AQ30" s="75">
        <f>'[1]RASOAT TRONGPHONG'!AQ30</f>
        <v>0</v>
      </c>
      <c r="AR30" s="75">
        <f>'[1]RASOAT TRONGPHONG'!AR30</f>
        <v>0</v>
      </c>
      <c r="AS30" s="79">
        <f>'[1]RASOAT TRONGPHONG'!AS30</f>
        <v>0</v>
      </c>
      <c r="AT30" s="76">
        <f>'[1]RASOAT TRONGPHONG'!AT30</f>
        <v>1543.4000000000005</v>
      </c>
      <c r="AU30" s="77">
        <f>'[1]RASOAT TRONGPHONG'!AU30</f>
        <v>3983.1499999999978</v>
      </c>
      <c r="AV30" s="76">
        <f>'[1]RASOAT TRONGPHONG'!AV30</f>
        <v>5688.4499999999962</v>
      </c>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row>
    <row r="31" spans="1:95" s="86" customFormat="1" ht="11.1" hidden="1" customHeight="1" x14ac:dyDescent="0.2">
      <c r="A31" s="63">
        <v>20</v>
      </c>
      <c r="B31" s="64" t="s">
        <v>100</v>
      </c>
      <c r="C31" s="65">
        <f>'[1]RASOAT TRONGPHONG'!C31</f>
        <v>92603</v>
      </c>
      <c r="D31" s="66">
        <f>'[1]RASOAT TRONGPHONG'!D31</f>
        <v>0</v>
      </c>
      <c r="E31" s="66">
        <f>'[1]RASOAT TRONGPHONG'!E31</f>
        <v>0</v>
      </c>
      <c r="F31" s="66">
        <f>'[1]RASOAT TRONGPHONG'!F31</f>
        <v>0</v>
      </c>
      <c r="G31" s="68">
        <f>'[1]RASOAT TRONGPHONG'!G31</f>
        <v>0</v>
      </c>
      <c r="H31" s="68">
        <f>'[1]RASOAT TRONGPHONG'!H31</f>
        <v>0</v>
      </c>
      <c r="I31" s="68">
        <f>'[1]RASOAT TRONGPHONG'!I31</f>
        <v>0</v>
      </c>
      <c r="J31" s="68">
        <f>'[1]RASOAT TRONGPHONG'!J31</f>
        <v>0</v>
      </c>
      <c r="K31" s="68">
        <f>'[1]RASOAT TRONGPHONG'!K31</f>
        <v>0</v>
      </c>
      <c r="L31" s="69">
        <f>'[1]RASOAT TRONGPHONG'!L31</f>
        <v>0</v>
      </c>
      <c r="M31" s="69">
        <f>'[1]RASOAT TRONGPHONG'!M31</f>
        <v>0</v>
      </c>
      <c r="N31" s="69">
        <f>'[1]RASOAT TRONGPHONG'!N31</f>
        <v>0</v>
      </c>
      <c r="O31" s="69">
        <f>'[1]RASOAT TRONGPHONG'!O31</f>
        <v>0</v>
      </c>
      <c r="P31" s="69">
        <f>'[1]RASOAT TRONGPHONG'!P31</f>
        <v>0</v>
      </c>
      <c r="Q31" s="70">
        <f>'[1]RASOAT TRONGPHONG'!Q31</f>
        <v>0</v>
      </c>
      <c r="R31" s="70">
        <f>'[1]RASOAT TRONGPHONG'!R31</f>
        <v>0</v>
      </c>
      <c r="S31" s="70">
        <f>'[1]RASOAT TRONGPHONG'!S31</f>
        <v>0</v>
      </c>
      <c r="T31" s="70">
        <f>'[1]RASOAT TRONGPHONG'!T31</f>
        <v>0</v>
      </c>
      <c r="U31" s="70">
        <f>'[1]RASOAT TRONGPHONG'!U31</f>
        <v>0</v>
      </c>
      <c r="V31" s="71">
        <f>'[1]RASOAT TRONGPHONG'!V31</f>
        <v>0</v>
      </c>
      <c r="W31" s="71">
        <f>'[1]RASOAT TRONGPHONG'!W31</f>
        <v>0</v>
      </c>
      <c r="X31" s="71">
        <f>'[1]RASOAT TRONGPHONG'!X31</f>
        <v>0</v>
      </c>
      <c r="Y31" s="71">
        <f>'[1]RASOAT TRONGPHONG'!Y31</f>
        <v>0</v>
      </c>
      <c r="Z31" s="72">
        <f>'[1]RASOAT TRONGPHONG'!Z31</f>
        <v>0</v>
      </c>
      <c r="AA31" s="72">
        <f>'[1]RASOAT TRONGPHONG'!AA31</f>
        <v>0</v>
      </c>
      <c r="AB31" s="72">
        <f>'[1]RASOAT TRONGPHONG'!AB31</f>
        <v>0</v>
      </c>
      <c r="AC31" s="72">
        <f>'[1]RASOAT TRONGPHONG'!AC31</f>
        <v>0</v>
      </c>
      <c r="AD31" s="72">
        <f>'[1]RASOAT TRONGPHONG'!AD31</f>
        <v>0</v>
      </c>
      <c r="AE31" s="72">
        <f>'[1]RASOAT TRONGPHONG'!AE31</f>
        <v>0</v>
      </c>
      <c r="AF31" s="73">
        <f>'[1]RASOAT TRONGPHONG'!AF31</f>
        <v>0</v>
      </c>
      <c r="AG31" s="78">
        <f>'[1]RASOAT TRONGPHONG'!AG31</f>
        <v>0</v>
      </c>
      <c r="AH31" s="78">
        <f>'[1]RASOAT TRONGPHONG'!AH31</f>
        <v>0</v>
      </c>
      <c r="AI31" s="78">
        <f>'[1]RASOAT TRONGPHONG'!AI31</f>
        <v>0</v>
      </c>
      <c r="AJ31" s="78">
        <f>'[1]RASOAT TRONGPHONG'!AJ31</f>
        <v>0</v>
      </c>
      <c r="AK31" s="78">
        <f>'[1]RASOAT TRONGPHONG'!AK31</f>
        <v>0</v>
      </c>
      <c r="AL31" s="78">
        <f>'[1]RASOAT TRONGPHONG'!AL31</f>
        <v>0</v>
      </c>
      <c r="AM31" s="78">
        <f>'[1]RASOAT TRONGPHONG'!AM31</f>
        <v>0</v>
      </c>
      <c r="AN31" s="78">
        <f>'[1]RASOAT TRONGPHONG'!AN31</f>
        <v>0</v>
      </c>
      <c r="AO31" s="78">
        <f>'[1]RASOAT TRONGPHONG'!AO31</f>
        <v>0</v>
      </c>
      <c r="AP31" s="75">
        <f>'[1]RASOAT TRONGPHONG'!AP31</f>
        <v>0</v>
      </c>
      <c r="AQ31" s="75">
        <f>'[1]RASOAT TRONGPHONG'!AQ31</f>
        <v>0</v>
      </c>
      <c r="AR31" s="75">
        <f>'[1]RASOAT TRONGPHONG'!AR31</f>
        <v>0</v>
      </c>
      <c r="AS31" s="79">
        <f>'[1]RASOAT TRONGPHONG'!AS31</f>
        <v>0</v>
      </c>
      <c r="AT31" s="76">
        <f>'[1]RASOAT TRONGPHONG'!AT31</f>
        <v>0</v>
      </c>
      <c r="AU31" s="77">
        <f>'[1]RASOAT TRONGPHONG'!AU31</f>
        <v>0</v>
      </c>
      <c r="AV31" s="76">
        <f>'[1]RASOAT TRONGPHONG'!AV31</f>
        <v>0</v>
      </c>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row>
    <row r="32" spans="1:95" s="86" customFormat="1" ht="11.1" hidden="1" customHeight="1" x14ac:dyDescent="0.2">
      <c r="A32" s="63">
        <v>21</v>
      </c>
      <c r="B32" s="64" t="s">
        <v>8</v>
      </c>
      <c r="C32" s="65">
        <f>'[1]RASOAT TRONGPHONG'!C32</f>
        <v>334740</v>
      </c>
      <c r="D32" s="66">
        <f>'[1]RASOAT TRONGPHONG'!D32</f>
        <v>9665.5</v>
      </c>
      <c r="E32" s="66">
        <f>'[1]RASOAT TRONGPHONG'!E32</f>
        <v>4596.17</v>
      </c>
      <c r="F32" s="66">
        <f>'[1]RASOAT TRONGPHONG'!F32</f>
        <v>9294.5700000000015</v>
      </c>
      <c r="G32" s="68">
        <f>'[1]RASOAT TRONGPHONG'!G32</f>
        <v>10964.249999999998</v>
      </c>
      <c r="H32" s="68">
        <f>'[1]RASOAT TRONGPHONG'!H32</f>
        <v>6189.51</v>
      </c>
      <c r="I32" s="68">
        <f>'[1]RASOAT TRONGPHONG'!I32</f>
        <v>3975.549999999997</v>
      </c>
      <c r="J32" s="68">
        <f>'[1]RASOAT TRONGPHONG'!J32</f>
        <v>71.7</v>
      </c>
      <c r="K32" s="68">
        <f>'[1]RASOAT TRONGPHONG'!K32</f>
        <v>727.4899999999999</v>
      </c>
      <c r="L32" s="69">
        <f>'[1]RASOAT TRONGPHONG'!L32</f>
        <v>6279.1000000000267</v>
      </c>
      <c r="M32" s="69">
        <f>'[1]RASOAT TRONGPHONG'!M32</f>
        <v>103.17</v>
      </c>
      <c r="N32" s="69">
        <f>'[1]RASOAT TRONGPHONG'!N32</f>
        <v>3945.8100000000322</v>
      </c>
      <c r="O32" s="69">
        <f>'[1]RASOAT TRONGPHONG'!O32</f>
        <v>1071.5099999999975</v>
      </c>
      <c r="P32" s="69">
        <f>'[1]RASOAT TRONGPHONG'!P32</f>
        <v>1158.6099999999969</v>
      </c>
      <c r="Q32" s="70">
        <f>'[1]RASOAT TRONGPHONG'!Q32</f>
        <v>9993.7499999999472</v>
      </c>
      <c r="R32" s="70">
        <f>'[1]RASOAT TRONGPHONG'!R32</f>
        <v>1267.8900000000001</v>
      </c>
      <c r="S32" s="70">
        <f>'[1]RASOAT TRONGPHONG'!S32</f>
        <v>4019.6400000000026</v>
      </c>
      <c r="T32" s="70">
        <f>'[1]RASOAT TRONGPHONG'!T32</f>
        <v>2278.4499999999762</v>
      </c>
      <c r="U32" s="70">
        <f>'[1]RASOAT TRONGPHONG'!U32</f>
        <v>2427.7699999999686</v>
      </c>
      <c r="V32" s="71">
        <f>'[1]RASOAT TRONGPHONG'!V32</f>
        <v>507.00999999999902</v>
      </c>
      <c r="W32" s="71">
        <f>'[1]RASOAT TRONGPHONG'!W32</f>
        <v>507.01000000000033</v>
      </c>
      <c r="X32" s="71">
        <f>'[1]RASOAT TRONGPHONG'!X32</f>
        <v>19.97</v>
      </c>
      <c r="Y32" s="71">
        <f>'[1]RASOAT TRONGPHONG'!Y32</f>
        <v>487.04000000000036</v>
      </c>
      <c r="Z32" s="72">
        <f>'[1]RASOAT TRONGPHONG'!Z32</f>
        <v>0</v>
      </c>
      <c r="AA32" s="72">
        <f>'[1]RASOAT TRONGPHONG'!AA32</f>
        <v>0</v>
      </c>
      <c r="AB32" s="72">
        <f>'[1]RASOAT TRONGPHONG'!AB32</f>
        <v>0</v>
      </c>
      <c r="AC32" s="72">
        <f>'[1]RASOAT TRONGPHONG'!AC32</f>
        <v>0</v>
      </c>
      <c r="AD32" s="72">
        <f>'[1]RASOAT TRONGPHONG'!AD32</f>
        <v>0</v>
      </c>
      <c r="AE32" s="72">
        <f>'[1]RASOAT TRONGPHONG'!AE32</f>
        <v>0</v>
      </c>
      <c r="AF32" s="73">
        <f>'[1]RASOAT TRONGPHONG'!AF32</f>
        <v>0</v>
      </c>
      <c r="AG32" s="78">
        <f>'[1]RASOAT TRONGPHONG'!AG32</f>
        <v>0</v>
      </c>
      <c r="AH32" s="78">
        <f>'[1]RASOAT TRONGPHONG'!AH32</f>
        <v>0</v>
      </c>
      <c r="AI32" s="78">
        <f>'[1]RASOAT TRONGPHONG'!AI32</f>
        <v>0</v>
      </c>
      <c r="AJ32" s="78">
        <f>'[1]RASOAT TRONGPHONG'!AJ32</f>
        <v>0</v>
      </c>
      <c r="AK32" s="78">
        <f>'[1]RASOAT TRONGPHONG'!AK32</f>
        <v>0</v>
      </c>
      <c r="AL32" s="78">
        <f>'[1]RASOAT TRONGPHONG'!AL32</f>
        <v>660.87999999999772</v>
      </c>
      <c r="AM32" s="78">
        <f>'[1]RASOAT TRONGPHONG'!AM32</f>
        <v>0</v>
      </c>
      <c r="AN32" s="78">
        <f>'[1]RASOAT TRONGPHONG'!AN32</f>
        <v>0</v>
      </c>
      <c r="AO32" s="78">
        <f>'[1]RASOAT TRONGPHONG'!AO32</f>
        <v>0</v>
      </c>
      <c r="AP32" s="75">
        <f>'[1]RASOAT TRONGPHONG'!AP32</f>
        <v>2278.4499999999925</v>
      </c>
      <c r="AQ32" s="75">
        <f>'[1]RASOAT TRONGPHONG'!AQ32</f>
        <v>611.00999999999897</v>
      </c>
      <c r="AR32" s="75">
        <f>'[1]RASOAT TRONGPHONG'!AR32</f>
        <v>0</v>
      </c>
      <c r="AS32" s="79">
        <f>'[1]RASOAT TRONGPHONG'!AS32</f>
        <v>0</v>
      </c>
      <c r="AT32" s="76">
        <f>'[1]RASOAT TRONGPHONG'!AT32</f>
        <v>10964.249999999998</v>
      </c>
      <c r="AU32" s="77">
        <f>'[1]RASOAT TRONGPHONG'!AU32</f>
        <v>6125.2300000000296</v>
      </c>
      <c r="AV32" s="76">
        <f>'[1]RASOAT TRONGPHONG'!AV32</f>
        <v>7104.2899999999554</v>
      </c>
      <c r="AW32" s="85"/>
      <c r="AX32" s="85"/>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85"/>
      <c r="BY32" s="85"/>
      <c r="BZ32" s="85"/>
      <c r="CA32" s="85"/>
      <c r="CB32" s="85"/>
      <c r="CC32" s="85"/>
      <c r="CD32" s="85"/>
      <c r="CE32" s="85"/>
      <c r="CF32" s="85"/>
      <c r="CG32" s="85"/>
      <c r="CH32" s="85"/>
      <c r="CI32" s="85"/>
      <c r="CJ32" s="85"/>
      <c r="CK32" s="85"/>
      <c r="CL32" s="85"/>
      <c r="CM32" s="85"/>
      <c r="CN32" s="85"/>
      <c r="CO32" s="85"/>
      <c r="CP32" s="85"/>
      <c r="CQ32" s="85"/>
    </row>
    <row r="33" spans="1:95" s="86" customFormat="1" ht="11.1" hidden="1" customHeight="1" x14ac:dyDescent="0.2">
      <c r="A33" s="63">
        <v>22</v>
      </c>
      <c r="B33" s="64" t="s">
        <v>7</v>
      </c>
      <c r="C33" s="65">
        <f>'[1]RASOAT TRONGPHONG'!C33</f>
        <v>86195</v>
      </c>
      <c r="D33" s="66">
        <f>'[1]RASOAT TRONGPHONG'!D33</f>
        <v>0</v>
      </c>
      <c r="E33" s="66">
        <f>'[1]RASOAT TRONGPHONG'!E33</f>
        <v>6823.21</v>
      </c>
      <c r="F33" s="66">
        <f>'[1]RASOAT TRONGPHONG'!F33</f>
        <v>2021.51</v>
      </c>
      <c r="G33" s="68">
        <f>'[1]RASOAT TRONGPHONG'!G33</f>
        <v>0</v>
      </c>
      <c r="H33" s="68">
        <f>'[1]RASOAT TRONGPHONG'!H33</f>
        <v>0</v>
      </c>
      <c r="I33" s="68">
        <f>'[1]RASOAT TRONGPHONG'!I33</f>
        <v>0</v>
      </c>
      <c r="J33" s="68">
        <f>'[1]RASOAT TRONGPHONG'!J33</f>
        <v>0</v>
      </c>
      <c r="K33" s="68">
        <f>'[1]RASOAT TRONGPHONG'!K33</f>
        <v>0</v>
      </c>
      <c r="L33" s="69">
        <f>'[1]RASOAT TRONGPHONG'!L33</f>
        <v>3159.32</v>
      </c>
      <c r="M33" s="69">
        <f>'[1]RASOAT TRONGPHONG'!M33</f>
        <v>2711.3500000000004</v>
      </c>
      <c r="N33" s="69">
        <f>'[1]RASOAT TRONGPHONG'!N33</f>
        <v>37.679999999999993</v>
      </c>
      <c r="O33" s="69">
        <f>'[1]RASOAT TRONGPHONG'!O33</f>
        <v>47.339999999999996</v>
      </c>
      <c r="P33" s="69">
        <f>'[1]RASOAT TRONGPHONG'!P33</f>
        <v>362.94999999999993</v>
      </c>
      <c r="Q33" s="70">
        <f>'[1]RASOAT TRONGPHONG'!Q33</f>
        <v>1729.54</v>
      </c>
      <c r="R33" s="70">
        <f>'[1]RASOAT TRONGPHONG'!R33</f>
        <v>35.090000000000003</v>
      </c>
      <c r="S33" s="70">
        <f>'[1]RASOAT TRONGPHONG'!S33</f>
        <v>717.53</v>
      </c>
      <c r="T33" s="70">
        <f>'[1]RASOAT TRONGPHONG'!T33</f>
        <v>548.87999999999988</v>
      </c>
      <c r="U33" s="70">
        <f>'[1]RASOAT TRONGPHONG'!U33</f>
        <v>428.03999999999996</v>
      </c>
      <c r="V33" s="71">
        <f>'[1]RASOAT TRONGPHONG'!V33</f>
        <v>1978.4199999999996</v>
      </c>
      <c r="W33" s="71">
        <f>'[1]RASOAT TRONGPHONG'!W33</f>
        <v>0</v>
      </c>
      <c r="X33" s="71">
        <f>'[1]RASOAT TRONGPHONG'!X33</f>
        <v>0</v>
      </c>
      <c r="Y33" s="71">
        <f>'[1]RASOAT TRONGPHONG'!Y33</f>
        <v>0</v>
      </c>
      <c r="Z33" s="72">
        <f>'[1]RASOAT TRONGPHONG'!Z33</f>
        <v>1978.42</v>
      </c>
      <c r="AA33" s="72">
        <f>'[1]RASOAT TRONGPHONG'!AA33</f>
        <v>1386.3600000000001</v>
      </c>
      <c r="AB33" s="72">
        <f>'[1]RASOAT TRONGPHONG'!AB33</f>
        <v>592.06000000000006</v>
      </c>
      <c r="AC33" s="72">
        <f>'[1]RASOAT TRONGPHONG'!AC33</f>
        <v>0</v>
      </c>
      <c r="AD33" s="72">
        <f>'[1]RASOAT TRONGPHONG'!AD33</f>
        <v>0</v>
      </c>
      <c r="AE33" s="72">
        <f>'[1]RASOAT TRONGPHONG'!AE33</f>
        <v>0</v>
      </c>
      <c r="AF33" s="73">
        <f>'[1]RASOAT TRONGPHONG'!AF33</f>
        <v>0</v>
      </c>
      <c r="AG33" s="78">
        <f>'[1]RASOAT TRONGPHONG'!AG33</f>
        <v>0</v>
      </c>
      <c r="AH33" s="78">
        <f>'[1]RASOAT TRONGPHONG'!AH33</f>
        <v>0</v>
      </c>
      <c r="AI33" s="78">
        <f>'[1]RASOAT TRONGPHONG'!AI33</f>
        <v>0</v>
      </c>
      <c r="AJ33" s="78">
        <f>'[1]RASOAT TRONGPHONG'!AJ33</f>
        <v>0</v>
      </c>
      <c r="AK33" s="78">
        <f>'[1]RASOAT TRONGPHONG'!AK33</f>
        <v>0</v>
      </c>
      <c r="AL33" s="78">
        <f>'[1]RASOAT TRONGPHONG'!AL33</f>
        <v>47.34</v>
      </c>
      <c r="AM33" s="78">
        <f>'[1]RASOAT TRONGPHONG'!AM33</f>
        <v>362.95000000000005</v>
      </c>
      <c r="AN33" s="78">
        <f>'[1]RASOAT TRONGPHONG'!AN33</f>
        <v>0</v>
      </c>
      <c r="AO33" s="78">
        <f>'[1]RASOAT TRONGPHONG'!AO33</f>
        <v>0</v>
      </c>
      <c r="AP33" s="75">
        <f>'[1]RASOAT TRONGPHONG'!AP33</f>
        <v>548.87999999999988</v>
      </c>
      <c r="AQ33" s="75">
        <f>'[1]RASOAT TRONGPHONG'!AQ33</f>
        <v>428.03999999999996</v>
      </c>
      <c r="AR33" s="75">
        <f>'[1]RASOAT TRONGPHONG'!AR33</f>
        <v>0</v>
      </c>
      <c r="AS33" s="79">
        <f>'[1]RASOAT TRONGPHONG'!AS33</f>
        <v>0</v>
      </c>
      <c r="AT33" s="76">
        <f>'[1]RASOAT TRONGPHONG'!AT33</f>
        <v>0</v>
      </c>
      <c r="AU33" s="77">
        <f>'[1]RASOAT TRONGPHONG'!AU33</f>
        <v>2749.0299999999997</v>
      </c>
      <c r="AV33" s="76">
        <f>'[1]RASOAT TRONGPHONG'!AV33</f>
        <v>2731.04</v>
      </c>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row>
    <row r="34" spans="1:95" s="86" customFormat="1" ht="11.1" hidden="1" customHeight="1" x14ac:dyDescent="0.2">
      <c r="A34" s="63">
        <v>23</v>
      </c>
      <c r="B34" s="64" t="s">
        <v>9</v>
      </c>
      <c r="C34" s="65">
        <f>'[1]RASOAT TRONGPHONG'!C34</f>
        <v>165320</v>
      </c>
      <c r="D34" s="66">
        <f>'[1]RASOAT TRONGPHONG'!D34</f>
        <v>3128.77</v>
      </c>
      <c r="E34" s="66">
        <f>'[1]RASOAT TRONGPHONG'!E34</f>
        <v>3663.06</v>
      </c>
      <c r="F34" s="66">
        <f>'[1]RASOAT TRONGPHONG'!F34</f>
        <v>1522.4199999999998</v>
      </c>
      <c r="G34" s="68">
        <f>'[1]RASOAT TRONGPHONG'!G34</f>
        <v>7120.6647623079352</v>
      </c>
      <c r="H34" s="68">
        <f>'[1]RASOAT TRONGPHONG'!H34</f>
        <v>0</v>
      </c>
      <c r="I34" s="68">
        <f>'[1]RASOAT TRONGPHONG'!I34</f>
        <v>1053.6799999999998</v>
      </c>
      <c r="J34" s="68">
        <f>'[1]RASOAT TRONGPHONG'!J34</f>
        <v>5674.4147623079361</v>
      </c>
      <c r="K34" s="68">
        <f>'[1]RASOAT TRONGPHONG'!K34</f>
        <v>392.56999999999971</v>
      </c>
      <c r="L34" s="69">
        <f>'[1]RASOAT TRONGPHONG'!L34</f>
        <v>3601.7399999999971</v>
      </c>
      <c r="M34" s="69">
        <f>'[1]RASOAT TRONGPHONG'!M34</f>
        <v>0</v>
      </c>
      <c r="N34" s="69">
        <f>'[1]RASOAT TRONGPHONG'!N34</f>
        <v>1893.3899999999974</v>
      </c>
      <c r="O34" s="69">
        <f>'[1]RASOAT TRONGPHONG'!O34</f>
        <v>382.75</v>
      </c>
      <c r="P34" s="69">
        <f>'[1]RASOAT TRONGPHONG'!P34</f>
        <v>1325.6</v>
      </c>
      <c r="Q34" s="70">
        <f>'[1]RASOAT TRONGPHONG'!Q34</f>
        <v>145.73000000000002</v>
      </c>
      <c r="R34" s="70">
        <f>'[1]RASOAT TRONGPHONG'!R34</f>
        <v>0</v>
      </c>
      <c r="S34" s="70">
        <f>'[1]RASOAT TRONGPHONG'!S34</f>
        <v>102.4</v>
      </c>
      <c r="T34" s="70">
        <f>'[1]RASOAT TRONGPHONG'!T34</f>
        <v>40.26</v>
      </c>
      <c r="U34" s="70">
        <f>'[1]RASOAT TRONGPHONG'!U34</f>
        <v>3.0700000000000003</v>
      </c>
      <c r="V34" s="71">
        <f>'[1]RASOAT TRONGPHONG'!V34</f>
        <v>61.370000000000005</v>
      </c>
      <c r="W34" s="71">
        <f>'[1]RASOAT TRONGPHONG'!W34</f>
        <v>61.37</v>
      </c>
      <c r="X34" s="71">
        <f>'[1]RASOAT TRONGPHONG'!X34</f>
        <v>0</v>
      </c>
      <c r="Y34" s="71">
        <f>'[1]RASOAT TRONGPHONG'!Y34</f>
        <v>61.37</v>
      </c>
      <c r="Z34" s="72">
        <f>'[1]RASOAT TRONGPHONG'!Z34</f>
        <v>0</v>
      </c>
      <c r="AA34" s="72">
        <f>'[1]RASOAT TRONGPHONG'!AA34</f>
        <v>0</v>
      </c>
      <c r="AB34" s="72">
        <f>'[1]RASOAT TRONGPHONG'!AB34</f>
        <v>0</v>
      </c>
      <c r="AC34" s="72">
        <f>'[1]RASOAT TRONGPHONG'!AC34</f>
        <v>0</v>
      </c>
      <c r="AD34" s="72">
        <f>'[1]RASOAT TRONGPHONG'!AD34</f>
        <v>0</v>
      </c>
      <c r="AE34" s="72">
        <f>'[1]RASOAT TRONGPHONG'!AE34</f>
        <v>0</v>
      </c>
      <c r="AF34" s="73">
        <f>'[1]RASOAT TRONGPHONG'!AF34</f>
        <v>0</v>
      </c>
      <c r="AG34" s="78">
        <f>'[1]RASOAT TRONGPHONG'!AG34</f>
        <v>0</v>
      </c>
      <c r="AH34" s="78">
        <f>'[1]RASOAT TRONGPHONG'!AH34</f>
        <v>0</v>
      </c>
      <c r="AI34" s="78">
        <f>'[1]RASOAT TRONGPHONG'!AI34</f>
        <v>0</v>
      </c>
      <c r="AJ34" s="78">
        <f>'[1]RASOAT TRONGPHONG'!AJ34</f>
        <v>0</v>
      </c>
      <c r="AK34" s="78">
        <f>'[1]RASOAT TRONGPHONG'!AK34</f>
        <v>0</v>
      </c>
      <c r="AL34" s="78">
        <f>'[1]RASOAT TRONGPHONG'!AL34</f>
        <v>382.75000000000006</v>
      </c>
      <c r="AM34" s="78">
        <f>'[1]RASOAT TRONGPHONG'!AM34</f>
        <v>0</v>
      </c>
      <c r="AN34" s="78">
        <f>'[1]RASOAT TRONGPHONG'!AN34</f>
        <v>0</v>
      </c>
      <c r="AO34" s="78">
        <f>'[1]RASOAT TRONGPHONG'!AO34</f>
        <v>0</v>
      </c>
      <c r="AP34" s="75">
        <f>'[1]RASOAT TRONGPHONG'!AP34</f>
        <v>40.26</v>
      </c>
      <c r="AQ34" s="75">
        <f>'[1]RASOAT TRONGPHONG'!AQ34</f>
        <v>0</v>
      </c>
      <c r="AR34" s="75">
        <f>'[1]RASOAT TRONGPHONG'!AR34</f>
        <v>0</v>
      </c>
      <c r="AS34" s="79">
        <f>'[1]RASOAT TRONGPHONG'!AS34</f>
        <v>0</v>
      </c>
      <c r="AT34" s="76">
        <f>'[1]RASOAT TRONGPHONG'!AT34</f>
        <v>7120.6647623079352</v>
      </c>
      <c r="AU34" s="77">
        <f>'[1]RASOAT TRONGPHONG'!AU34</f>
        <v>3280.3599999999969</v>
      </c>
      <c r="AV34" s="76">
        <f>'[1]RASOAT TRONGPHONG'!AV34</f>
        <v>105.47000000000003</v>
      </c>
      <c r="AW34" s="85"/>
      <c r="AX34" s="85"/>
      <c r="AY34" s="85"/>
      <c r="AZ34" s="85"/>
      <c r="BA34" s="85"/>
      <c r="BB34" s="85"/>
      <c r="BC34" s="85"/>
      <c r="BD34" s="85"/>
      <c r="BE34" s="85"/>
      <c r="BF34" s="85"/>
      <c r="BG34" s="85"/>
      <c r="BH34" s="85"/>
      <c r="BI34" s="85"/>
      <c r="BJ34" s="85"/>
      <c r="BK34" s="85"/>
      <c r="BL34" s="85"/>
      <c r="BM34" s="85"/>
      <c r="BN34" s="85"/>
      <c r="BO34" s="85"/>
      <c r="BP34" s="85"/>
      <c r="BQ34" s="85"/>
      <c r="BR34" s="85"/>
      <c r="BS34" s="85"/>
      <c r="BT34" s="85"/>
      <c r="BU34" s="85"/>
      <c r="BV34" s="85"/>
      <c r="BW34" s="85"/>
      <c r="BX34" s="85"/>
      <c r="BY34" s="85"/>
      <c r="BZ34" s="85"/>
      <c r="CA34" s="85"/>
      <c r="CB34" s="85"/>
      <c r="CC34" s="85"/>
      <c r="CD34" s="85"/>
      <c r="CE34" s="85"/>
      <c r="CF34" s="85"/>
      <c r="CG34" s="85"/>
      <c r="CH34" s="85"/>
      <c r="CI34" s="85"/>
      <c r="CJ34" s="85"/>
      <c r="CK34" s="85"/>
      <c r="CL34" s="85"/>
      <c r="CM34" s="85"/>
      <c r="CN34" s="85"/>
      <c r="CO34" s="85"/>
      <c r="CP34" s="85"/>
      <c r="CQ34" s="85"/>
    </row>
    <row r="35" spans="1:95" s="86" customFormat="1" ht="11.1" hidden="1" customHeight="1" x14ac:dyDescent="0.2">
      <c r="A35" s="63">
        <v>24</v>
      </c>
      <c r="B35" s="64" t="s">
        <v>11</v>
      </c>
      <c r="C35" s="65">
        <f>'[1]RASOAT TRONGPHONG'!C35</f>
        <v>157079</v>
      </c>
      <c r="D35" s="66">
        <f>'[1]RASOAT TRONGPHONG'!D35</f>
        <v>3417.82</v>
      </c>
      <c r="E35" s="66">
        <f>'[1]RASOAT TRONGPHONG'!E35</f>
        <v>6590.7</v>
      </c>
      <c r="F35" s="66">
        <f>'[1]RASOAT TRONGPHONG'!F35</f>
        <v>0</v>
      </c>
      <c r="G35" s="68">
        <f>'[1]RASOAT TRONGPHONG'!G35</f>
        <v>3441.7699999999995</v>
      </c>
      <c r="H35" s="68">
        <f>'[1]RASOAT TRONGPHONG'!H35</f>
        <v>0</v>
      </c>
      <c r="I35" s="68">
        <f>'[1]RASOAT TRONGPHONG'!I35</f>
        <v>987.58999999999924</v>
      </c>
      <c r="J35" s="68">
        <f>'[1]RASOAT TRONGPHONG'!J35</f>
        <v>1895.1100000000004</v>
      </c>
      <c r="K35" s="68">
        <f>'[1]RASOAT TRONGPHONG'!K35</f>
        <v>559.06999999999994</v>
      </c>
      <c r="L35" s="69">
        <f>'[1]RASOAT TRONGPHONG'!L35</f>
        <v>6167.5499999999993</v>
      </c>
      <c r="M35" s="69">
        <f>'[1]RASOAT TRONGPHONG'!M35</f>
        <v>0</v>
      </c>
      <c r="N35" s="69">
        <f>'[1]RASOAT TRONGPHONG'!N35</f>
        <v>2713.6699999999996</v>
      </c>
      <c r="O35" s="69">
        <f>'[1]RASOAT TRONGPHONG'!O35</f>
        <v>1768.8699999999994</v>
      </c>
      <c r="P35" s="69">
        <f>'[1]RASOAT TRONGPHONG'!P35</f>
        <v>1685.0100000000002</v>
      </c>
      <c r="Q35" s="70">
        <f>'[1]RASOAT TRONGPHONG'!Q35</f>
        <v>0</v>
      </c>
      <c r="R35" s="70">
        <f>'[1]RASOAT TRONGPHONG'!R35</f>
        <v>0</v>
      </c>
      <c r="S35" s="70">
        <f>'[1]RASOAT TRONGPHONG'!S35</f>
        <v>0</v>
      </c>
      <c r="T35" s="70">
        <f>'[1]RASOAT TRONGPHONG'!T35</f>
        <v>0</v>
      </c>
      <c r="U35" s="70">
        <f>'[1]RASOAT TRONGPHONG'!U35</f>
        <v>0</v>
      </c>
      <c r="V35" s="71">
        <f>'[1]RASOAT TRONGPHONG'!V35</f>
        <v>7.69</v>
      </c>
      <c r="W35" s="71">
        <f>'[1]RASOAT TRONGPHONG'!W35</f>
        <v>0</v>
      </c>
      <c r="X35" s="71">
        <f>'[1]RASOAT TRONGPHONG'!X35</f>
        <v>0</v>
      </c>
      <c r="Y35" s="71">
        <f>'[1]RASOAT TRONGPHONG'!Y35</f>
        <v>0</v>
      </c>
      <c r="Z35" s="72">
        <f>'[1]RASOAT TRONGPHONG'!Z35</f>
        <v>0</v>
      </c>
      <c r="AA35" s="72">
        <f>'[1]RASOAT TRONGPHONG'!AA35</f>
        <v>0</v>
      </c>
      <c r="AB35" s="72">
        <f>'[1]RASOAT TRONGPHONG'!AB35</f>
        <v>0</v>
      </c>
      <c r="AC35" s="72">
        <f>'[1]RASOAT TRONGPHONG'!AC35</f>
        <v>0</v>
      </c>
      <c r="AD35" s="72">
        <f>'[1]RASOAT TRONGPHONG'!AD35</f>
        <v>0</v>
      </c>
      <c r="AE35" s="72">
        <f>'[1]RASOAT TRONGPHONG'!AE35</f>
        <v>0</v>
      </c>
      <c r="AF35" s="73">
        <f>'[1]RASOAT TRONGPHONG'!AF35</f>
        <v>0</v>
      </c>
      <c r="AG35" s="78">
        <f>'[1]RASOAT TRONGPHONG'!AG35</f>
        <v>0</v>
      </c>
      <c r="AH35" s="78">
        <f>'[1]RASOAT TRONGPHONG'!AH35</f>
        <v>0</v>
      </c>
      <c r="AI35" s="78">
        <f>'[1]RASOAT TRONGPHONG'!AI35</f>
        <v>0</v>
      </c>
      <c r="AJ35" s="78">
        <f>'[1]RASOAT TRONGPHONG'!AJ35</f>
        <v>0</v>
      </c>
      <c r="AK35" s="78">
        <f>'[1]RASOAT TRONGPHONG'!AK35</f>
        <v>0</v>
      </c>
      <c r="AL35" s="78">
        <f>'[1]RASOAT TRONGPHONG'!AL35</f>
        <v>1768.8700000000038</v>
      </c>
      <c r="AM35" s="78">
        <f>'[1]RASOAT TRONGPHONG'!AM35</f>
        <v>0</v>
      </c>
      <c r="AN35" s="78">
        <f>'[1]RASOAT TRONGPHONG'!AN35</f>
        <v>0</v>
      </c>
      <c r="AO35" s="78">
        <f>'[1]RASOAT TRONGPHONG'!AO35</f>
        <v>0</v>
      </c>
      <c r="AP35" s="75">
        <f>'[1]RASOAT TRONGPHONG'!AP35</f>
        <v>0</v>
      </c>
      <c r="AQ35" s="75">
        <f>'[1]RASOAT TRONGPHONG'!AQ35</f>
        <v>0</v>
      </c>
      <c r="AR35" s="75">
        <f>'[1]RASOAT TRONGPHONG'!AR35</f>
        <v>0</v>
      </c>
      <c r="AS35" s="79">
        <f>'[1]RASOAT TRONGPHONG'!AS35</f>
        <v>0</v>
      </c>
      <c r="AT35" s="76">
        <f>'[1]RASOAT TRONGPHONG'!AT35</f>
        <v>3441.7699999999995</v>
      </c>
      <c r="AU35" s="77">
        <f>'[1]RASOAT TRONGPHONG'!AU35</f>
        <v>4398.6799999999957</v>
      </c>
      <c r="AV35" s="76">
        <f>'[1]RASOAT TRONGPHONG'!AV35</f>
        <v>0</v>
      </c>
      <c r="AW35" s="85"/>
      <c r="AX35" s="85"/>
      <c r="AY35" s="85"/>
      <c r="AZ35" s="85"/>
      <c r="BA35" s="85"/>
      <c r="BB35" s="85"/>
      <c r="BC35" s="85"/>
      <c r="BD35" s="85"/>
      <c r="BE35" s="85"/>
      <c r="BF35" s="85"/>
      <c r="BG35" s="85"/>
      <c r="BH35" s="85"/>
      <c r="BI35" s="85"/>
      <c r="BJ35" s="85"/>
      <c r="BK35" s="85"/>
      <c r="BL35" s="85"/>
      <c r="BM35" s="85"/>
      <c r="BN35" s="85"/>
      <c r="BO35" s="85"/>
      <c r="BP35" s="85"/>
      <c r="BQ35" s="85"/>
      <c r="BR35" s="85"/>
      <c r="BS35" s="85"/>
      <c r="BT35" s="85"/>
      <c r="BU35" s="85"/>
      <c r="BV35" s="85"/>
      <c r="BW35" s="85"/>
      <c r="BX35" s="85"/>
      <c r="BY35" s="85"/>
      <c r="BZ35" s="85"/>
      <c r="CA35" s="85"/>
      <c r="CB35" s="85"/>
      <c r="CC35" s="85"/>
      <c r="CD35" s="85"/>
      <c r="CE35" s="85"/>
      <c r="CF35" s="85"/>
      <c r="CG35" s="85"/>
      <c r="CH35" s="85"/>
      <c r="CI35" s="85"/>
      <c r="CJ35" s="85"/>
      <c r="CK35" s="85"/>
      <c r="CL35" s="85"/>
      <c r="CM35" s="85"/>
      <c r="CN35" s="85"/>
      <c r="CO35" s="85"/>
      <c r="CP35" s="85"/>
      <c r="CQ35" s="85"/>
    </row>
    <row r="36" spans="1:95" s="86" customFormat="1" ht="11.1" hidden="1" customHeight="1" x14ac:dyDescent="0.2">
      <c r="A36" s="63">
        <v>25</v>
      </c>
      <c r="B36" s="64" t="s">
        <v>10</v>
      </c>
      <c r="C36" s="65">
        <f>'[1]RASOAT TRONGPHONG'!C36</f>
        <v>137758</v>
      </c>
      <c r="D36" s="66">
        <f>'[1]RASOAT TRONGPHONG'!D36</f>
        <v>15910.150000000001</v>
      </c>
      <c r="E36" s="66">
        <f>'[1]RASOAT TRONGPHONG'!E36</f>
        <v>5940.8899999999994</v>
      </c>
      <c r="F36" s="66">
        <f>'[1]RASOAT TRONGPHONG'!F36</f>
        <v>2379.9899999999998</v>
      </c>
      <c r="G36" s="68">
        <f>'[1]RASOAT TRONGPHONG'!G36</f>
        <v>16561.890000000018</v>
      </c>
      <c r="H36" s="68">
        <f>'[1]RASOAT TRONGPHONG'!H36</f>
        <v>15729.770000000017</v>
      </c>
      <c r="I36" s="68">
        <f>'[1]RASOAT TRONGPHONG'!I36</f>
        <v>302.31000000000006</v>
      </c>
      <c r="J36" s="68">
        <f>'[1]RASOAT TRONGPHONG'!J36</f>
        <v>81.39</v>
      </c>
      <c r="K36" s="68">
        <f>'[1]RASOAT TRONGPHONG'!K36</f>
        <v>448.41999999999996</v>
      </c>
      <c r="L36" s="69">
        <f>'[1]RASOAT TRONGPHONG'!L36</f>
        <v>9488.6800000000039</v>
      </c>
      <c r="M36" s="69">
        <f>'[1]RASOAT TRONGPHONG'!M36</f>
        <v>5946.7700000000041</v>
      </c>
      <c r="N36" s="69">
        <f>'[1]RASOAT TRONGPHONG'!N36</f>
        <v>1283.6599999999999</v>
      </c>
      <c r="O36" s="69">
        <f>'[1]RASOAT TRONGPHONG'!O36</f>
        <v>360.39999999999992</v>
      </c>
      <c r="P36" s="69">
        <f>'[1]RASOAT TRONGPHONG'!P36</f>
        <v>1897.8499999999992</v>
      </c>
      <c r="Q36" s="70">
        <f>'[1]RASOAT TRONGPHONG'!Q36</f>
        <v>3672.3100000000049</v>
      </c>
      <c r="R36" s="70">
        <f>'[1]RASOAT TRONGPHONG'!R36</f>
        <v>0</v>
      </c>
      <c r="S36" s="70">
        <f>'[1]RASOAT TRONGPHONG'!S36</f>
        <v>2616.9600000000041</v>
      </c>
      <c r="T36" s="70">
        <f>'[1]RASOAT TRONGPHONG'!T36</f>
        <v>542.40000000000055</v>
      </c>
      <c r="U36" s="70">
        <f>'[1]RASOAT TRONGPHONG'!U36</f>
        <v>512.95000000000027</v>
      </c>
      <c r="V36" s="71">
        <f>'[1]RASOAT TRONGPHONG'!V36</f>
        <v>929.46000000000049</v>
      </c>
      <c r="W36" s="71">
        <f>'[1]RASOAT TRONGPHONG'!W36</f>
        <v>929.46</v>
      </c>
      <c r="X36" s="71">
        <f>'[1]RASOAT TRONGPHONG'!X36</f>
        <v>371.55000000000024</v>
      </c>
      <c r="Y36" s="71">
        <f>'[1]RASOAT TRONGPHONG'!Y36</f>
        <v>557.90999999999974</v>
      </c>
      <c r="Z36" s="72">
        <f>'[1]RASOAT TRONGPHONG'!Z36</f>
        <v>0</v>
      </c>
      <c r="AA36" s="72">
        <f>'[1]RASOAT TRONGPHONG'!AA36</f>
        <v>0</v>
      </c>
      <c r="AB36" s="72">
        <f>'[1]RASOAT TRONGPHONG'!AB36</f>
        <v>0</v>
      </c>
      <c r="AC36" s="72">
        <f>'[1]RASOAT TRONGPHONG'!AC36</f>
        <v>0</v>
      </c>
      <c r="AD36" s="72">
        <f>'[1]RASOAT TRONGPHONG'!AD36</f>
        <v>0</v>
      </c>
      <c r="AE36" s="72">
        <f>'[1]RASOAT TRONGPHONG'!AE36</f>
        <v>0</v>
      </c>
      <c r="AF36" s="73">
        <f>'[1]RASOAT TRONGPHONG'!AF36</f>
        <v>0</v>
      </c>
      <c r="AG36" s="78">
        <f>'[1]RASOAT TRONGPHONG'!AG36</f>
        <v>0</v>
      </c>
      <c r="AH36" s="78">
        <f>'[1]RASOAT TRONGPHONG'!AH36</f>
        <v>0</v>
      </c>
      <c r="AI36" s="78">
        <f>'[1]RASOAT TRONGPHONG'!AI36</f>
        <v>0</v>
      </c>
      <c r="AJ36" s="78">
        <f>'[1]RASOAT TRONGPHONG'!AJ36</f>
        <v>0</v>
      </c>
      <c r="AK36" s="78">
        <f>'[1]RASOAT TRONGPHONG'!AK36</f>
        <v>0</v>
      </c>
      <c r="AL36" s="78">
        <f>'[1]RASOAT TRONGPHONG'!AL36</f>
        <v>360.40000000000015</v>
      </c>
      <c r="AM36" s="78">
        <f>'[1]RASOAT TRONGPHONG'!AM36</f>
        <v>1063.18</v>
      </c>
      <c r="AN36" s="78">
        <f>'[1]RASOAT TRONGPHONG'!AN36</f>
        <v>0</v>
      </c>
      <c r="AO36" s="78">
        <f>'[1]RASOAT TRONGPHONG'!AO36</f>
        <v>0</v>
      </c>
      <c r="AP36" s="75">
        <f>'[1]RASOAT TRONGPHONG'!AP36</f>
        <v>542.4000000000002</v>
      </c>
      <c r="AQ36" s="75">
        <f>'[1]RASOAT TRONGPHONG'!AQ36</f>
        <v>512.95000000000005</v>
      </c>
      <c r="AR36" s="75">
        <f>'[1]RASOAT TRONGPHONG'!AR36</f>
        <v>0</v>
      </c>
      <c r="AS36" s="79">
        <f>'[1]RASOAT TRONGPHONG'!AS36</f>
        <v>0</v>
      </c>
      <c r="AT36" s="76">
        <f>'[1]RASOAT TRONGPHONG'!AT36</f>
        <v>16561.890000000018</v>
      </c>
      <c r="AU36" s="77">
        <f>'[1]RASOAT TRONGPHONG'!AU36</f>
        <v>8994.5600000000031</v>
      </c>
      <c r="AV36" s="76">
        <f>'[1]RASOAT TRONGPHONG'!AV36</f>
        <v>2616.9600000000046</v>
      </c>
      <c r="AW36" s="85"/>
      <c r="AX36" s="85"/>
      <c r="AY36" s="85"/>
      <c r="AZ36" s="85"/>
      <c r="BA36" s="85"/>
      <c r="BB36" s="85"/>
      <c r="BC36" s="85"/>
      <c r="BD36" s="85"/>
      <c r="BE36" s="85"/>
      <c r="BF36" s="85"/>
      <c r="BG36" s="85"/>
      <c r="BH36" s="85"/>
      <c r="BI36" s="85"/>
      <c r="BJ36" s="85"/>
      <c r="BK36" s="85"/>
      <c r="BL36" s="85"/>
      <c r="BM36" s="85"/>
      <c r="BN36" s="85"/>
      <c r="BO36" s="85"/>
      <c r="BP36" s="85"/>
      <c r="BQ36" s="85"/>
      <c r="BR36" s="85"/>
      <c r="BS36" s="85"/>
      <c r="BT36" s="85"/>
      <c r="BU36" s="85"/>
      <c r="BV36" s="85"/>
      <c r="BW36" s="85"/>
      <c r="BX36" s="85"/>
      <c r="BY36" s="85"/>
      <c r="BZ36" s="85"/>
      <c r="CA36" s="85"/>
      <c r="CB36" s="85"/>
      <c r="CC36" s="85"/>
      <c r="CD36" s="85"/>
      <c r="CE36" s="85"/>
      <c r="CF36" s="85"/>
      <c r="CG36" s="85"/>
      <c r="CH36" s="85"/>
      <c r="CI36" s="85"/>
      <c r="CJ36" s="85"/>
      <c r="CK36" s="85"/>
      <c r="CL36" s="85"/>
      <c r="CM36" s="85"/>
      <c r="CN36" s="85"/>
      <c r="CO36" s="85"/>
      <c r="CP36" s="85"/>
      <c r="CQ36" s="85"/>
    </row>
    <row r="37" spans="1:95" s="62" customFormat="1" ht="11.1" hidden="1" customHeight="1" x14ac:dyDescent="0.2">
      <c r="A37" s="38" t="s">
        <v>101</v>
      </c>
      <c r="B37" s="38" t="s">
        <v>102</v>
      </c>
      <c r="C37" s="58">
        <f>'[1]RASOAT TRONGPHONG'!C37</f>
        <v>5144112</v>
      </c>
      <c r="D37" s="58">
        <f>'[1]RASOAT TRONGPHONG'!D37</f>
        <v>617474.82000000007</v>
      </c>
      <c r="E37" s="58">
        <f>'[1]RASOAT TRONGPHONG'!E37</f>
        <v>1078255.02</v>
      </c>
      <c r="F37" s="58">
        <f>'[1]RASOAT TRONGPHONG'!F37</f>
        <v>1830467.73</v>
      </c>
      <c r="G37" s="58">
        <f>'[1]RASOAT TRONGPHONG'!G37</f>
        <v>610890.67014763237</v>
      </c>
      <c r="H37" s="58">
        <f>'[1]RASOAT TRONGPHONG'!H37</f>
        <v>574491.27972520795</v>
      </c>
      <c r="I37" s="58">
        <f>'[1]RASOAT TRONGPHONG'!I37</f>
        <v>8491.2764345703126</v>
      </c>
      <c r="J37" s="58">
        <f>'[1]RASOAT TRONGPHONG'!J37</f>
        <v>2902.7476220764147</v>
      </c>
      <c r="K37" s="58">
        <f>'[1]RASOAT TRONGPHONG'!K37</f>
        <v>25005.366365777591</v>
      </c>
      <c r="L37" s="58">
        <f>'[1]RASOAT TRONGPHONG'!L37</f>
        <v>1036363.7536901727</v>
      </c>
      <c r="M37" s="58">
        <f>'[1]RASOAT TRONGPHONG'!M37</f>
        <v>770124.26907353452</v>
      </c>
      <c r="N37" s="58">
        <f>'[1]RASOAT TRONGPHONG'!N37</f>
        <v>121439.85573558944</v>
      </c>
      <c r="O37" s="58">
        <f>'[1]RASOAT TRONGPHONG'!O37</f>
        <v>16044.409392657522</v>
      </c>
      <c r="P37" s="58">
        <f>'[1]RASOAT TRONGPHONG'!P37</f>
        <v>128755.21948839116</v>
      </c>
      <c r="Q37" s="58">
        <f>'[1]RASOAT TRONGPHONG'!Q37</f>
        <v>1828731.5019018936</v>
      </c>
      <c r="R37" s="58">
        <f>'[1]RASOAT TRONGPHONG'!R37</f>
        <v>849376.79627262487</v>
      </c>
      <c r="S37" s="58">
        <f>'[1]RASOAT TRONGPHONG'!S37</f>
        <v>625726.57682989619</v>
      </c>
      <c r="T37" s="58">
        <f>'[1]RASOAT TRONGPHONG'!T37</f>
        <v>105735.0141137343</v>
      </c>
      <c r="U37" s="58">
        <f>'[1]RASOAT TRONGPHONG'!U37</f>
        <v>247893.11468563831</v>
      </c>
      <c r="V37" s="58">
        <f>'[1]RASOAT TRONGPHONG'!V37</f>
        <v>148139.74000000014</v>
      </c>
      <c r="W37" s="58">
        <f>'[1]RASOAT TRONGPHONG'!W37</f>
        <v>570.2800000000002</v>
      </c>
      <c r="X37" s="58">
        <f>'[1]RASOAT TRONGPHONG'!X37</f>
        <v>462.88000000000011</v>
      </c>
      <c r="Y37" s="58">
        <f>'[1]RASOAT TRONGPHONG'!Y37</f>
        <v>107.4</v>
      </c>
      <c r="Z37" s="58">
        <f>'[1]RASOAT TRONGPHONG'!Z37</f>
        <v>32176.697242907685</v>
      </c>
      <c r="AA37" s="58">
        <f>'[1]RASOAT TRONGPHONG'!AA37</f>
        <v>32176.697242907685</v>
      </c>
      <c r="AB37" s="58">
        <f>'[1]RASOAT TRONGPHONG'!AB37</f>
        <v>0</v>
      </c>
      <c r="AC37" s="58">
        <f>'[1]RASOAT TRONGPHONG'!AC37</f>
        <v>453.77717365722663</v>
      </c>
      <c r="AD37" s="58">
        <f>'[1]RASOAT TRONGPHONG'!AD37</f>
        <v>400.55717365722666</v>
      </c>
      <c r="AE37" s="58">
        <f>'[1]RASOAT TRONGPHONG'!AE37</f>
        <v>53.22</v>
      </c>
      <c r="AF37" s="58">
        <f>'[1]RASOAT TRONGPHONG'!AF37</f>
        <v>0</v>
      </c>
      <c r="AG37" s="58">
        <f>'[1]RASOAT TRONGPHONG'!AG37</f>
        <v>154280.51423729255</v>
      </c>
      <c r="AH37" s="58">
        <f>'[1]RASOAT TRONGPHONG'!AH37</f>
        <v>33459.863074450674</v>
      </c>
      <c r="AI37" s="58">
        <f>'[1]RASOAT TRONGPHONG'!AI37</f>
        <v>51908.585086023013</v>
      </c>
      <c r="AJ37" s="58">
        <f>'[1]RASOAT TRONGPHONG'!AJ37</f>
        <v>1686.7889381835928</v>
      </c>
      <c r="AK37" s="58">
        <f>'[1]RASOAT TRONGPHONG'!AK37</f>
        <v>67225.277138635269</v>
      </c>
      <c r="AL37" s="58">
        <f>'[1]RASOAT TRONGPHONG'!AL37</f>
        <v>6434.7225325683621</v>
      </c>
      <c r="AM37" s="58">
        <f>'[1]RASOAT TRONGPHONG'!AM37</f>
        <v>971.32</v>
      </c>
      <c r="AN37" s="58">
        <f>'[1]RASOAT TRONGPHONG'!AN37</f>
        <v>6135.3769382874525</v>
      </c>
      <c r="AO37" s="58">
        <f>'[1]RASOAT TRONGPHONG'!AO37</f>
        <v>3679.1688014648444</v>
      </c>
      <c r="AP37" s="58">
        <f>'[1]RASOAT TRONGPHONG'!AP37</f>
        <v>68758.073757824852</v>
      </c>
      <c r="AQ37" s="58">
        <f>'[1]RASOAT TRONGPHONG'!AQ37</f>
        <v>4914.0900000000038</v>
      </c>
      <c r="AR37" s="58">
        <f>'[1]RASOAT TRONGPHONG'!AR37</f>
        <v>12557.6200177502</v>
      </c>
      <c r="AS37" s="58">
        <f>'[1]RASOAT TRONGPHONG'!AS37</f>
        <v>21993.03999999995</v>
      </c>
      <c r="AT37" s="59">
        <f>'[1]RASOAT TRONGPHONG'!AT37</f>
        <v>611344.44732128957</v>
      </c>
      <c r="AU37" s="60">
        <f>'[1]RASOAT TRONGPHONG'!AU37</f>
        <v>865432.93118055956</v>
      </c>
      <c r="AV37" s="59">
        <f>'[1]RASOAT TRONGPHONG'!AV37</f>
        <v>1906965.8896065187</v>
      </c>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row>
    <row r="38" spans="1:95" s="57" customFormat="1" ht="11.1" hidden="1" customHeight="1" x14ac:dyDescent="0.2">
      <c r="A38" s="63">
        <v>26</v>
      </c>
      <c r="B38" s="82" t="s">
        <v>4</v>
      </c>
      <c r="C38" s="65">
        <f>'[1]RASOAT TRONGPHONG'!C38</f>
        <v>1112948</v>
      </c>
      <c r="D38" s="66">
        <f>'[1]RASOAT TRONGPHONG'!D38</f>
        <v>85082.66</v>
      </c>
      <c r="E38" s="66">
        <f>'[1]RASOAT TRONGPHONG'!E38</f>
        <v>197780.09</v>
      </c>
      <c r="F38" s="66">
        <f>'[1]RASOAT TRONGPHONG'!F38</f>
        <v>403898.0099999996</v>
      </c>
      <c r="G38" s="67">
        <f>'[1]RASOAT TRONGPHONG'!G38</f>
        <v>82259.980000000025</v>
      </c>
      <c r="H38" s="68">
        <f>'[1]RASOAT TRONGPHONG'!H38</f>
        <v>77950.150000000009</v>
      </c>
      <c r="I38" s="68">
        <f>'[1]RASOAT TRONGPHONG'!I38</f>
        <v>1590.8200000000008</v>
      </c>
      <c r="J38" s="68">
        <f>'[1]RASOAT TRONGPHONG'!J38</f>
        <v>145.32</v>
      </c>
      <c r="K38" s="68">
        <f>'[1]RASOAT TRONGPHONG'!K38</f>
        <v>2573.690000000001</v>
      </c>
      <c r="L38" s="69">
        <f>'[1]RASOAT TRONGPHONG'!L38</f>
        <v>185363.00999999949</v>
      </c>
      <c r="M38" s="69">
        <f>'[1]RASOAT TRONGPHONG'!M38</f>
        <v>142165.88999999955</v>
      </c>
      <c r="N38" s="69">
        <f>'[1]RASOAT TRONGPHONG'!N38</f>
        <v>31077.749999999927</v>
      </c>
      <c r="O38" s="69">
        <f>'[1]RASOAT TRONGPHONG'!O38</f>
        <v>428.35</v>
      </c>
      <c r="P38" s="69">
        <f>'[1]RASOAT TRONGPHONG'!P38</f>
        <v>11691.019999999986</v>
      </c>
      <c r="Q38" s="70">
        <f>'[1]RASOAT TRONGPHONG'!Q38</f>
        <v>379665.0000000014</v>
      </c>
      <c r="R38" s="70">
        <f>'[1]RASOAT TRONGPHONG'!R38</f>
        <v>163874.53000000055</v>
      </c>
      <c r="S38" s="70">
        <f>'[1]RASOAT TRONGPHONG'!S38</f>
        <v>173352.62000000081</v>
      </c>
      <c r="T38" s="70">
        <f>'[1]RASOAT TRONGPHONG'!T38</f>
        <v>811.19000000000062</v>
      </c>
      <c r="U38" s="70">
        <f>'[1]RASOAT TRONGPHONG'!U38</f>
        <v>41626.660000000047</v>
      </c>
      <c r="V38" s="71">
        <f>'[1]RASOAT TRONGPHONG'!V38</f>
        <v>36321.949999999953</v>
      </c>
      <c r="W38" s="71">
        <f>'[1]RASOAT TRONGPHONG'!W38</f>
        <v>0</v>
      </c>
      <c r="X38" s="71">
        <f>'[1]RASOAT TRONGPHONG'!X38</f>
        <v>0</v>
      </c>
      <c r="Y38" s="71">
        <f>'[1]RASOAT TRONGPHONG'!Y38</f>
        <v>0</v>
      </c>
      <c r="Z38" s="72">
        <f>'[1]RASOAT TRONGPHONG'!Z38</f>
        <v>1254.440000000001</v>
      </c>
      <c r="AA38" s="72">
        <f>'[1]RASOAT TRONGPHONG'!AA38</f>
        <v>1254.440000000001</v>
      </c>
      <c r="AB38" s="72">
        <f>'[1]RASOAT TRONGPHONG'!AB38</f>
        <v>0</v>
      </c>
      <c r="AC38" s="72">
        <f>'[1]RASOAT TRONGPHONG'!AC38</f>
        <v>201.23</v>
      </c>
      <c r="AD38" s="72">
        <f>'[1]RASOAT TRONGPHONG'!AD38</f>
        <v>148.01</v>
      </c>
      <c r="AE38" s="72">
        <f>'[1]RASOAT TRONGPHONG'!AE38</f>
        <v>53.22</v>
      </c>
      <c r="AF38" s="73">
        <f>'[1]RASOAT TRONGPHONG'!AF38</f>
        <v>0</v>
      </c>
      <c r="AG38" s="74">
        <f>'[1]RASOAT TRONGPHONG'!AG38</f>
        <v>35879.880000000077</v>
      </c>
      <c r="AH38" s="78">
        <f>'[1]RASOAT TRONGPHONG'!AH38</f>
        <v>14595.030000000022</v>
      </c>
      <c r="AI38" s="78">
        <f>'[1]RASOAT TRONGPHONG'!AI38</f>
        <v>18039.300000000054</v>
      </c>
      <c r="AJ38" s="78">
        <f>'[1]RASOAT TRONGPHONG'!AJ38</f>
        <v>0</v>
      </c>
      <c r="AK38" s="78">
        <f>'[1]RASOAT TRONGPHONG'!AK38</f>
        <v>3245.550000000002</v>
      </c>
      <c r="AL38" s="78">
        <f>'[1]RASOAT TRONGPHONG'!AL38</f>
        <v>209.70999999999998</v>
      </c>
      <c r="AM38" s="78">
        <f>'[1]RASOAT TRONGPHONG'!AM38</f>
        <v>6.8100000000000005</v>
      </c>
      <c r="AN38" s="78">
        <f>'[1]RASOAT TRONGPHONG'!AN38</f>
        <v>110.48999999999992</v>
      </c>
      <c r="AO38" s="78">
        <f>'[1]RASOAT TRONGPHONG'!AO38</f>
        <v>1975.3500000000024</v>
      </c>
      <c r="AP38" s="75">
        <f>'[1]RASOAT TRONGPHONG'!AP38</f>
        <v>319.73000000000013</v>
      </c>
      <c r="AQ38" s="87">
        <f>'[1]RASOAT TRONGPHONG'!AQ38</f>
        <v>1.84</v>
      </c>
      <c r="AR38" s="75">
        <f>'[1]RASOAT TRONGPHONG'!AR38</f>
        <v>484.99000000000029</v>
      </c>
      <c r="AS38" s="79">
        <f>'[1]RASOAT TRONGPHONG'!AS38</f>
        <v>20779.51999999995</v>
      </c>
      <c r="AT38" s="76">
        <f>'[1]RASOAT TRONGPHONG'!AT38</f>
        <v>82461.210000000021</v>
      </c>
      <c r="AU38" s="77">
        <f>'[1]RASOAT TRONGPHONG'!AU38</f>
        <v>147180.76999999944</v>
      </c>
      <c r="AV38" s="76">
        <f>'[1]RASOAT TRONGPHONG'!AV38</f>
        <v>395213.2400000015</v>
      </c>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row>
    <row r="39" spans="1:95" s="57" customFormat="1" ht="11.1" hidden="1" customHeight="1" x14ac:dyDescent="0.2">
      <c r="A39" s="63">
        <v>27</v>
      </c>
      <c r="B39" s="82" t="s">
        <v>1</v>
      </c>
      <c r="C39" s="65">
        <f>'[1]RASOAT TRONGPHONG'!C39</f>
        <v>1648997</v>
      </c>
      <c r="D39" s="66">
        <f>'[1]RASOAT TRONGPHONG'!D39</f>
        <v>169693.01</v>
      </c>
      <c r="E39" s="66">
        <f>'[1]RASOAT TRONGPHONG'!E39</f>
        <v>397390.15</v>
      </c>
      <c r="F39" s="66">
        <f>'[1]RASOAT TRONGPHONG'!F39</f>
        <v>610093.04000000015</v>
      </c>
      <c r="G39" s="67">
        <f>'[1]RASOAT TRONGPHONG'!G39</f>
        <v>172547.8901476324</v>
      </c>
      <c r="H39" s="68">
        <f>'[1]RASOAT TRONGPHONG'!H39</f>
        <v>163909.55972520806</v>
      </c>
      <c r="I39" s="68">
        <f>'[1]RASOAT TRONGPHONG'!I39</f>
        <v>2863.3964345703112</v>
      </c>
      <c r="J39" s="68">
        <f>'[1]RASOAT TRONGPHONG'!J39</f>
        <v>743.99762207641561</v>
      </c>
      <c r="K39" s="68">
        <f>'[1]RASOAT TRONGPHONG'!K39</f>
        <v>5030.9363657775903</v>
      </c>
      <c r="L39" s="69">
        <f>'[1]RASOAT TRONGPHONG'!L39</f>
        <v>366608.47369017295</v>
      </c>
      <c r="M39" s="69">
        <f>'[1]RASOAT TRONGPHONG'!M39</f>
        <v>272633.19907353481</v>
      </c>
      <c r="N39" s="69">
        <f>'[1]RASOAT TRONGPHONG'!N39</f>
        <v>18180.125735589554</v>
      </c>
      <c r="O39" s="69">
        <f>'[1]RASOAT TRONGPHONG'!O39</f>
        <v>5471.2393926574705</v>
      </c>
      <c r="P39" s="69">
        <f>'[1]RASOAT TRONGPHONG'!P39</f>
        <v>70323.909488391146</v>
      </c>
      <c r="Q39" s="70">
        <f>'[1]RASOAT TRONGPHONG'!Q39</f>
        <v>625137.59190189105</v>
      </c>
      <c r="R39" s="70">
        <f>'[1]RASOAT TRONGPHONG'!R39</f>
        <v>325176.98627262434</v>
      </c>
      <c r="S39" s="70">
        <f>'[1]RASOAT TRONGPHONG'!S39</f>
        <v>133541.08682989571</v>
      </c>
      <c r="T39" s="70">
        <f>'[1]RASOAT TRONGPHONG'!T39</f>
        <v>57108.974113732773</v>
      </c>
      <c r="U39" s="70">
        <f>'[1]RASOAT TRONGPHONG'!U39</f>
        <v>109310.5446856382</v>
      </c>
      <c r="V39" s="71">
        <f>'[1]RASOAT TRONGPHONG'!V39</f>
        <v>70150.23</v>
      </c>
      <c r="W39" s="71">
        <f>'[1]RASOAT TRONGPHONG'!W39</f>
        <v>0</v>
      </c>
      <c r="X39" s="71">
        <f>'[1]RASOAT TRONGPHONG'!X39</f>
        <v>0</v>
      </c>
      <c r="Y39" s="71">
        <f>'[1]RASOAT TRONGPHONG'!Y39</f>
        <v>0</v>
      </c>
      <c r="Z39" s="72">
        <f>'[1]RASOAT TRONGPHONG'!Z39</f>
        <v>26420.057242907689</v>
      </c>
      <c r="AA39" s="72">
        <f>'[1]RASOAT TRONGPHONG'!AA39</f>
        <v>26420.057242907689</v>
      </c>
      <c r="AB39" s="72">
        <f>'[1]RASOAT TRONGPHONG'!AB39</f>
        <v>0</v>
      </c>
      <c r="AC39" s="72">
        <f>'[1]RASOAT TRONGPHONG'!AC39</f>
        <v>48.337173657226614</v>
      </c>
      <c r="AD39" s="72">
        <f>'[1]RASOAT TRONGPHONG'!AD39</f>
        <v>48.337173657226614</v>
      </c>
      <c r="AE39" s="72">
        <f>'[1]RASOAT TRONGPHONG'!AE39</f>
        <v>0</v>
      </c>
      <c r="AF39" s="73">
        <f>'[1]RASOAT TRONGPHONG'!AF39</f>
        <v>0</v>
      </c>
      <c r="AG39" s="74">
        <f>'[1]RASOAT TRONGPHONG'!AG39</f>
        <v>66359.90423729243</v>
      </c>
      <c r="AH39" s="78">
        <f>'[1]RASOAT TRONGPHONG'!AH39</f>
        <v>10004.473074450649</v>
      </c>
      <c r="AI39" s="78">
        <f>'[1]RASOAT TRONGPHONG'!AI39</f>
        <v>9117.5550860229523</v>
      </c>
      <c r="AJ39" s="78">
        <f>'[1]RASOAT TRONGPHONG'!AJ39</f>
        <v>1475.2789381835928</v>
      </c>
      <c r="AK39" s="78">
        <f>'[1]RASOAT TRONGPHONG'!AK39</f>
        <v>45762.597138635232</v>
      </c>
      <c r="AL39" s="78">
        <f>'[1]RASOAT TRONGPHONG'!AL39</f>
        <v>3339.812532568365</v>
      </c>
      <c r="AM39" s="78">
        <f>'[1]RASOAT TRONGPHONG'!AM39</f>
        <v>0</v>
      </c>
      <c r="AN39" s="78">
        <f>'[1]RASOAT TRONGPHONG'!AN39</f>
        <v>309.90693828735419</v>
      </c>
      <c r="AO39" s="78">
        <f>'[1]RASOAT TRONGPHONG'!AO39</f>
        <v>439.5188014648428</v>
      </c>
      <c r="AP39" s="75">
        <f>'[1]RASOAT TRONGPHONG'!AP39</f>
        <v>33121.463757824495</v>
      </c>
      <c r="AQ39" s="75">
        <f>'[1]RASOAT TRONGPHONG'!AQ39</f>
        <v>0</v>
      </c>
      <c r="AR39" s="75">
        <f>'[1]RASOAT TRONGPHONG'!AR39</f>
        <v>453.330017749023</v>
      </c>
      <c r="AS39" s="79">
        <f>'[1]RASOAT TRONGPHONG'!AS39</f>
        <v>0</v>
      </c>
      <c r="AT39" s="76">
        <f>'[1]RASOAT TRONGPHONG'!AT39</f>
        <v>172596.22732128963</v>
      </c>
      <c r="AU39" s="77">
        <f>'[1]RASOAT TRONGPHONG'!AU39</f>
        <v>296159.33118056</v>
      </c>
      <c r="AV39" s="76">
        <f>'[1]RASOAT TRONGPHONG'!AV39</f>
        <v>684342.75960651773</v>
      </c>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row>
    <row r="40" spans="1:95" s="57" customFormat="1" ht="11.1" hidden="1" customHeight="1" x14ac:dyDescent="0.2">
      <c r="A40" s="63">
        <v>28</v>
      </c>
      <c r="B40" s="82" t="s">
        <v>0</v>
      </c>
      <c r="C40" s="65">
        <f>'[1]RASOAT TRONGPHONG'!C40</f>
        <v>599031</v>
      </c>
      <c r="D40" s="66">
        <f>'[1]RASOAT TRONGPHONG'!D40</f>
        <v>80227.05</v>
      </c>
      <c r="E40" s="66">
        <f>'[1]RASOAT TRONGPHONG'!E40</f>
        <v>122353.88999999997</v>
      </c>
      <c r="F40" s="66">
        <f>'[1]RASOAT TRONGPHONG'!F40</f>
        <v>166475.77999999991</v>
      </c>
      <c r="G40" s="67">
        <f>'[1]RASOAT TRONGPHONG'!G40</f>
        <v>74312.619999999923</v>
      </c>
      <c r="H40" s="68">
        <f>'[1]RASOAT TRONGPHONG'!H40</f>
        <v>73080.469999999914</v>
      </c>
      <c r="I40" s="68">
        <f>'[1]RASOAT TRONGPHONG'!I40</f>
        <v>771.02</v>
      </c>
      <c r="J40" s="68">
        <f>'[1]RASOAT TRONGPHONG'!J40</f>
        <v>0</v>
      </c>
      <c r="K40" s="68">
        <f>'[1]RASOAT TRONGPHONG'!K40</f>
        <v>461.13000000000034</v>
      </c>
      <c r="L40" s="69">
        <f>'[1]RASOAT TRONGPHONG'!L40</f>
        <v>114070.95999999999</v>
      </c>
      <c r="M40" s="69">
        <f>'[1]RASOAT TRONGPHONG'!M40</f>
        <v>79150.79000000011</v>
      </c>
      <c r="N40" s="69">
        <f>'[1]RASOAT TRONGPHONG'!N40</f>
        <v>24951.649999999889</v>
      </c>
      <c r="O40" s="69">
        <f>'[1]RASOAT TRONGPHONG'!O40</f>
        <v>1301.6499999999999</v>
      </c>
      <c r="P40" s="69">
        <f>'[1]RASOAT TRONGPHONG'!P40</f>
        <v>8666.8699999999935</v>
      </c>
      <c r="Q40" s="70">
        <f>'[1]RASOAT TRONGPHONG'!Q40</f>
        <v>174259.61999999944</v>
      </c>
      <c r="R40" s="70">
        <f>'[1]RASOAT TRONGPHONG'!R40</f>
        <v>66308.109999999942</v>
      </c>
      <c r="S40" s="70">
        <f>'[1]RASOAT TRONGPHONG'!S40</f>
        <v>81806.599999999482</v>
      </c>
      <c r="T40" s="70">
        <f>'[1]RASOAT TRONGPHONG'!T40</f>
        <v>6786.8900000000049</v>
      </c>
      <c r="U40" s="70">
        <f>'[1]RASOAT TRONGPHONG'!U40</f>
        <v>19358.02</v>
      </c>
      <c r="V40" s="71">
        <f>'[1]RASOAT TRONGPHONG'!V40</f>
        <v>1220.5</v>
      </c>
      <c r="W40" s="71">
        <f>'[1]RASOAT TRONGPHONG'!W40</f>
        <v>274.56000000000012</v>
      </c>
      <c r="X40" s="71">
        <f>'[1]RASOAT TRONGPHONG'!X40</f>
        <v>274.56000000000012</v>
      </c>
      <c r="Y40" s="71">
        <f>'[1]RASOAT TRONGPHONG'!Y40</f>
        <v>0</v>
      </c>
      <c r="Z40" s="72">
        <f>'[1]RASOAT TRONGPHONG'!Z40</f>
        <v>626.30000000000007</v>
      </c>
      <c r="AA40" s="72">
        <f>'[1]RASOAT TRONGPHONG'!AA40</f>
        <v>626.30000000000007</v>
      </c>
      <c r="AB40" s="72">
        <f>'[1]RASOAT TRONGPHONG'!AB40</f>
        <v>0</v>
      </c>
      <c r="AC40" s="72">
        <f>'[1]RASOAT TRONGPHONG'!AC40</f>
        <v>204.21000000000004</v>
      </c>
      <c r="AD40" s="72">
        <f>'[1]RASOAT TRONGPHONG'!AD40</f>
        <v>204.21000000000004</v>
      </c>
      <c r="AE40" s="72">
        <f>'[1]RASOAT TRONGPHONG'!AE40</f>
        <v>0</v>
      </c>
      <c r="AF40" s="73">
        <f>'[1]RASOAT TRONGPHONG'!AF40</f>
        <v>0</v>
      </c>
      <c r="AG40" s="74">
        <f>'[1]RASOAT TRONGPHONG'!AG40</f>
        <v>8169.4900000000007</v>
      </c>
      <c r="AH40" s="78">
        <f>'[1]RASOAT TRONGPHONG'!AH40</f>
        <v>5535.68</v>
      </c>
      <c r="AI40" s="78">
        <f>'[1]RASOAT TRONGPHONG'!AI40</f>
        <v>1422.3000000000022</v>
      </c>
      <c r="AJ40" s="78">
        <f>'[1]RASOAT TRONGPHONG'!AJ40</f>
        <v>139.57000000000005</v>
      </c>
      <c r="AK40" s="78">
        <f>'[1]RASOAT TRONGPHONG'!AK40</f>
        <v>1071.9399999999989</v>
      </c>
      <c r="AL40" s="78">
        <f>'[1]RASOAT TRONGPHONG'!AL40</f>
        <v>773.6399999999993</v>
      </c>
      <c r="AM40" s="78">
        <f>'[1]RASOAT TRONGPHONG'!AM40</f>
        <v>258.27000000000004</v>
      </c>
      <c r="AN40" s="78">
        <f>'[1]RASOAT TRONGPHONG'!AN40</f>
        <v>2.82</v>
      </c>
      <c r="AO40" s="78">
        <f>'[1]RASOAT TRONGPHONG'!AO40</f>
        <v>0</v>
      </c>
      <c r="AP40" s="75">
        <f>'[1]RASOAT TRONGPHONG'!AP40</f>
        <v>6545.71</v>
      </c>
      <c r="AQ40" s="75">
        <f>'[1]RASOAT TRONGPHONG'!AQ40</f>
        <v>939.63999999999885</v>
      </c>
      <c r="AR40" s="75">
        <f>'[1]RASOAT TRONGPHONG'!AR40</f>
        <v>193.88000000000002</v>
      </c>
      <c r="AS40" s="79">
        <f>'[1]RASOAT TRONGPHONG'!AS40</f>
        <v>10.56</v>
      </c>
      <c r="AT40" s="76">
        <f>'[1]RASOAT TRONGPHONG'!AT40</f>
        <v>74516.829999999929</v>
      </c>
      <c r="AU40" s="77">
        <f>'[1]RASOAT TRONGPHONG'!AU40</f>
        <v>105141.29999999997</v>
      </c>
      <c r="AV40" s="76">
        <f>'[1]RASOAT TRONGPHONG'!AV40</f>
        <v>175365.61999999944</v>
      </c>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row>
    <row r="41" spans="1:95" s="86" customFormat="1" ht="11.1" hidden="1" customHeight="1" x14ac:dyDescent="0.2">
      <c r="A41" s="63">
        <v>29</v>
      </c>
      <c r="B41" s="64" t="s">
        <v>2</v>
      </c>
      <c r="C41" s="88">
        <f>'[1]RASOAT TRONGPHONG'!C41</f>
        <v>806525</v>
      </c>
      <c r="D41" s="89">
        <f>'[1]RASOAT TRONGPHONG'!D41</f>
        <v>125739.53000000001</v>
      </c>
      <c r="E41" s="89">
        <f>'[1]RASOAT TRONGPHONG'!E41</f>
        <v>171448.44</v>
      </c>
      <c r="F41" s="89">
        <f>'[1]RASOAT TRONGPHONG'!F41</f>
        <v>333119.09999999998</v>
      </c>
      <c r="G41" s="67">
        <f>'[1]RASOAT TRONGPHONG'!G41</f>
        <v>121952.77000000002</v>
      </c>
      <c r="H41" s="68">
        <f>'[1]RASOAT TRONGPHONG'!H41</f>
        <v>116280.29000000002</v>
      </c>
      <c r="I41" s="68">
        <f>'[1]RASOAT TRONGPHONG'!I41</f>
        <v>88.100000000000023</v>
      </c>
      <c r="J41" s="68">
        <f>'[1]RASOAT TRONGPHONG'!J41</f>
        <v>165.58999999999997</v>
      </c>
      <c r="K41" s="68">
        <f>'[1]RASOAT TRONGPHONG'!K41</f>
        <v>5418.7899999999991</v>
      </c>
      <c r="L41" s="69">
        <f>'[1]RASOAT TRONGPHONG'!L41</f>
        <v>176554.4800000001</v>
      </c>
      <c r="M41" s="69">
        <f>'[1]RASOAT TRONGPHONG'!M41</f>
        <v>154141.41000000012</v>
      </c>
      <c r="N41" s="69">
        <f>'[1]RASOAT TRONGPHONG'!N41</f>
        <v>10999.989999999991</v>
      </c>
      <c r="O41" s="69">
        <f>'[1]RASOAT TRONGPHONG'!O41</f>
        <v>1102.49</v>
      </c>
      <c r="P41" s="69">
        <f>'[1]RASOAT TRONGPHONG'!P41</f>
        <v>10310.590000000004</v>
      </c>
      <c r="Q41" s="70">
        <f>'[1]RASOAT TRONGPHONG'!Q41</f>
        <v>343067.54000000027</v>
      </c>
      <c r="R41" s="70">
        <f>'[1]RASOAT TRONGPHONG'!R41</f>
        <v>206475.58999999994</v>
      </c>
      <c r="S41" s="70">
        <f>'[1]RASOAT TRONGPHONG'!S41</f>
        <v>96827.710000000356</v>
      </c>
      <c r="T41" s="70">
        <f>'[1]RASOAT TRONGPHONG'!T41</f>
        <v>10387.680000000013</v>
      </c>
      <c r="U41" s="70">
        <f>'[1]RASOAT TRONGPHONG'!U41</f>
        <v>29376.559999999994</v>
      </c>
      <c r="V41" s="71">
        <f>'[1]RASOAT TRONGPHONG'!V41</f>
        <v>6219.82</v>
      </c>
      <c r="W41" s="71">
        <f>'[1]RASOAT TRONGPHONG'!W41</f>
        <v>295.72000000000003</v>
      </c>
      <c r="X41" s="71">
        <f>'[1]RASOAT TRONGPHONG'!X41</f>
        <v>188.32000000000002</v>
      </c>
      <c r="Y41" s="71">
        <f>'[1]RASOAT TRONGPHONG'!Y41</f>
        <v>107.4</v>
      </c>
      <c r="Z41" s="72">
        <f>'[1]RASOAT TRONGPHONG'!Z41</f>
        <v>2543.3099999999968</v>
      </c>
      <c r="AA41" s="72">
        <f>'[1]RASOAT TRONGPHONG'!AA41</f>
        <v>2543.3099999999968</v>
      </c>
      <c r="AB41" s="72">
        <f>'[1]RASOAT TRONGPHONG'!AB41</f>
        <v>0</v>
      </c>
      <c r="AC41" s="72">
        <f>'[1]RASOAT TRONGPHONG'!AC41</f>
        <v>0</v>
      </c>
      <c r="AD41" s="72">
        <f>'[1]RASOAT TRONGPHONG'!AD41</f>
        <v>0</v>
      </c>
      <c r="AE41" s="72">
        <f>'[1]RASOAT TRONGPHONG'!AE41</f>
        <v>0</v>
      </c>
      <c r="AF41" s="73">
        <f>'[1]RASOAT TRONGPHONG'!AF41</f>
        <v>0</v>
      </c>
      <c r="AG41" s="78">
        <f>'[1]RASOAT TRONGPHONG'!AG41</f>
        <v>10019.229999999994</v>
      </c>
      <c r="AH41" s="78">
        <f>'[1]RASOAT TRONGPHONG'!AH41</f>
        <v>764.70999999999992</v>
      </c>
      <c r="AI41" s="78">
        <f>'[1]RASOAT TRONGPHONG'!AI41</f>
        <v>3515.739999999998</v>
      </c>
      <c r="AJ41" s="78">
        <f>'[1]RASOAT TRONGPHONG'!AJ41</f>
        <v>60.83</v>
      </c>
      <c r="AK41" s="78">
        <f>'[1]RASOAT TRONGPHONG'!AK41</f>
        <v>5677.9499999999962</v>
      </c>
      <c r="AL41" s="78">
        <f>'[1]RASOAT TRONGPHONG'!AL41</f>
        <v>91.289999999999992</v>
      </c>
      <c r="AM41" s="78">
        <f>'[1]RASOAT TRONGPHONG'!AM41</f>
        <v>188.1</v>
      </c>
      <c r="AN41" s="78">
        <f>'[1]RASOAT TRONGPHONG'!AN41</f>
        <v>900.43999999999937</v>
      </c>
      <c r="AO41" s="78">
        <f>'[1]RASOAT TRONGPHONG'!AO41</f>
        <v>0</v>
      </c>
      <c r="AP41" s="75">
        <f>'[1]RASOAT TRONGPHONG'!AP41</f>
        <v>9616.0100000000111</v>
      </c>
      <c r="AQ41" s="75">
        <f>'[1]RASOAT TRONGPHONG'!AQ41</f>
        <v>3972.6100000000047</v>
      </c>
      <c r="AR41" s="75">
        <f>'[1]RASOAT TRONGPHONG'!AR41</f>
        <v>0</v>
      </c>
      <c r="AS41" s="79">
        <f>'[1]RASOAT TRONGPHONG'!AS41</f>
        <v>0</v>
      </c>
      <c r="AT41" s="76">
        <f>'[1]RASOAT TRONGPHONG'!AT41</f>
        <v>121952.77000000002</v>
      </c>
      <c r="AU41" s="77">
        <f>'[1]RASOAT TRONGPHONG'!AU41</f>
        <v>165651.1400000001</v>
      </c>
      <c r="AV41" s="76">
        <f>'[1]RASOAT TRONGPHONG'!AV41</f>
        <v>342041.46000000025</v>
      </c>
      <c r="AW41" s="85"/>
      <c r="AX41" s="85"/>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85"/>
      <c r="BY41" s="85"/>
      <c r="BZ41" s="85"/>
      <c r="CA41" s="85"/>
      <c r="CB41" s="85"/>
      <c r="CC41" s="85"/>
      <c r="CD41" s="85"/>
      <c r="CE41" s="85"/>
      <c r="CF41" s="85"/>
      <c r="CG41" s="85"/>
      <c r="CH41" s="85"/>
      <c r="CI41" s="85"/>
      <c r="CJ41" s="85"/>
      <c r="CK41" s="85"/>
      <c r="CL41" s="85"/>
      <c r="CM41" s="85"/>
      <c r="CN41" s="85"/>
      <c r="CO41" s="85"/>
      <c r="CP41" s="85"/>
      <c r="CQ41" s="85"/>
    </row>
    <row r="42" spans="1:95" s="86" customFormat="1" ht="11.1" hidden="1" customHeight="1" x14ac:dyDescent="0.2">
      <c r="A42" s="63">
        <v>30</v>
      </c>
      <c r="B42" s="64" t="s">
        <v>3</v>
      </c>
      <c r="C42" s="88">
        <f>'[1]RASOAT TRONGPHONG'!C42</f>
        <v>473982</v>
      </c>
      <c r="D42" s="89">
        <f>'[1]RASOAT TRONGPHONG'!D42</f>
        <v>68664.400000000009</v>
      </c>
      <c r="E42" s="89">
        <f>'[1]RASOAT TRONGPHONG'!E42</f>
        <v>99230.829999999987</v>
      </c>
      <c r="F42" s="89">
        <f>'[1]RASOAT TRONGPHONG'!F42</f>
        <v>155515.12</v>
      </c>
      <c r="G42" s="67">
        <f>'[1]RASOAT TRONGPHONG'!G42</f>
        <v>68894.290000000023</v>
      </c>
      <c r="H42" s="68">
        <f>'[1]RASOAT TRONGPHONG'!H42</f>
        <v>59051.600000000035</v>
      </c>
      <c r="I42" s="68">
        <f>'[1]RASOAT TRONGPHONG'!I42</f>
        <v>1617.5199999999998</v>
      </c>
      <c r="J42" s="68">
        <f>'[1]RASOAT TRONGPHONG'!J42</f>
        <v>1653.4599999999991</v>
      </c>
      <c r="K42" s="68">
        <f>'[1]RASOAT TRONGPHONG'!K42</f>
        <v>6571.7099999999946</v>
      </c>
      <c r="L42" s="69">
        <f>'[1]RASOAT TRONGPHONG'!L42</f>
        <v>99510.680000000139</v>
      </c>
      <c r="M42" s="69">
        <f>'[1]RASOAT TRONGPHONG'!M42</f>
        <v>50517.000000000007</v>
      </c>
      <c r="N42" s="69">
        <f>'[1]RASOAT TRONGPHONG'!N42</f>
        <v>26576.470000000078</v>
      </c>
      <c r="O42" s="69">
        <f>'[1]RASOAT TRONGPHONG'!O42</f>
        <v>6859.8000000000538</v>
      </c>
      <c r="P42" s="69">
        <f>'[1]RASOAT TRONGPHONG'!P42</f>
        <v>15557.410000000002</v>
      </c>
      <c r="Q42" s="70">
        <f>'[1]RASOAT TRONGPHONG'!Q42</f>
        <v>166461.16000000125</v>
      </c>
      <c r="R42" s="70">
        <f>'[1]RASOAT TRONGPHONG'!R42</f>
        <v>32425.040000000005</v>
      </c>
      <c r="S42" s="70">
        <f>'[1]RASOAT TRONGPHONG'!S42</f>
        <v>73438.36999999969</v>
      </c>
      <c r="T42" s="70">
        <f>'[1]RASOAT TRONGPHONG'!T42</f>
        <v>27238.830000001493</v>
      </c>
      <c r="U42" s="70">
        <f>'[1]RASOAT TRONGPHONG'!U42</f>
        <v>33358.920000000056</v>
      </c>
      <c r="V42" s="71">
        <f>'[1]RASOAT TRONGPHONG'!V42</f>
        <v>10710.190000000144</v>
      </c>
      <c r="W42" s="71">
        <f>'[1]RASOAT TRONGPHONG'!W42</f>
        <v>0</v>
      </c>
      <c r="X42" s="71">
        <f>'[1]RASOAT TRONGPHONG'!X42</f>
        <v>0</v>
      </c>
      <c r="Y42" s="71">
        <f>'[1]RASOAT TRONGPHONG'!Y42</f>
        <v>0</v>
      </c>
      <c r="Z42" s="72">
        <f>'[1]RASOAT TRONGPHONG'!Z42</f>
        <v>1332.5899999999981</v>
      </c>
      <c r="AA42" s="72">
        <f>'[1]RASOAT TRONGPHONG'!AA42</f>
        <v>1332.5899999999981</v>
      </c>
      <c r="AB42" s="72">
        <f>'[1]RASOAT TRONGPHONG'!AB42</f>
        <v>0</v>
      </c>
      <c r="AC42" s="72">
        <f>'[1]RASOAT TRONGPHONG'!AC42</f>
        <v>0</v>
      </c>
      <c r="AD42" s="72">
        <f>'[1]RASOAT TRONGPHONG'!AD42</f>
        <v>0</v>
      </c>
      <c r="AE42" s="72">
        <f>'[1]RASOAT TRONGPHONG'!AE42</f>
        <v>0</v>
      </c>
      <c r="AF42" s="73">
        <f>'[1]RASOAT TRONGPHONG'!AF42</f>
        <v>0</v>
      </c>
      <c r="AG42" s="78">
        <f>'[1]RASOAT TRONGPHONG'!AG42</f>
        <v>20238.990000000013</v>
      </c>
      <c r="AH42" s="78">
        <f>'[1]RASOAT TRONGPHONG'!AH42</f>
        <v>1122.2099999999989</v>
      </c>
      <c r="AI42" s="78">
        <f>'[1]RASOAT TRONGPHONG'!AI42</f>
        <v>15799.170000000011</v>
      </c>
      <c r="AJ42" s="78">
        <f>'[1]RASOAT TRONGPHONG'!AJ42</f>
        <v>10.309999999999999</v>
      </c>
      <c r="AK42" s="78">
        <f>'[1]RASOAT TRONGPHONG'!AK42</f>
        <v>3307.300000000002</v>
      </c>
      <c r="AL42" s="78">
        <f>'[1]RASOAT TRONGPHONG'!AL42</f>
        <v>1155.9499999999996</v>
      </c>
      <c r="AM42" s="78">
        <f>'[1]RASOAT TRONGPHONG'!AM42</f>
        <v>0</v>
      </c>
      <c r="AN42" s="78">
        <f>'[1]RASOAT TRONGPHONG'!AN42</f>
        <v>4811.7200000000994</v>
      </c>
      <c r="AO42" s="78">
        <f>'[1]RASOAT TRONGPHONG'!AO42</f>
        <v>0</v>
      </c>
      <c r="AP42" s="75">
        <f>'[1]RASOAT TRONGPHONG'!AP42</f>
        <v>15813.410000000336</v>
      </c>
      <c r="AQ42" s="75">
        <f>'[1]RASOAT TRONGPHONG'!AQ42</f>
        <v>0</v>
      </c>
      <c r="AR42" s="75">
        <f>'[1]RASOAT TRONGPHONG'!AR42</f>
        <v>11425.420000001177</v>
      </c>
      <c r="AS42" s="79">
        <f>'[1]RASOAT TRONGPHONG'!AS42</f>
        <v>0</v>
      </c>
      <c r="AT42" s="76">
        <f>'[1]RASOAT TRONGPHONG'!AT42</f>
        <v>68894.290000000023</v>
      </c>
      <c r="AU42" s="77">
        <f>'[1]RASOAT TRONGPHONG'!AU42</f>
        <v>73304.020000000019</v>
      </c>
      <c r="AV42" s="76">
        <f>'[1]RASOAT TRONGPHONG'!AV42</f>
        <v>160793.90999999977</v>
      </c>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row>
    <row r="43" spans="1:95" s="86" customFormat="1" ht="11.1" hidden="1" customHeight="1" x14ac:dyDescent="0.2">
      <c r="A43" s="63">
        <v>31</v>
      </c>
      <c r="B43" s="64" t="s">
        <v>5</v>
      </c>
      <c r="C43" s="88">
        <f>'[1]RASOAT TRONGPHONG'!C43</f>
        <v>502629</v>
      </c>
      <c r="D43" s="89">
        <f>'[1]RASOAT TRONGPHONG'!D43</f>
        <v>88068.17</v>
      </c>
      <c r="E43" s="89">
        <f>'[1]RASOAT TRONGPHONG'!E43</f>
        <v>90051.62000000001</v>
      </c>
      <c r="F43" s="89">
        <f>'[1]RASOAT TRONGPHONG'!F43</f>
        <v>161366.68000000011</v>
      </c>
      <c r="G43" s="67">
        <f>'[1]RASOAT TRONGPHONG'!G43</f>
        <v>90923.119999999908</v>
      </c>
      <c r="H43" s="68">
        <f>'[1]RASOAT TRONGPHONG'!H43</f>
        <v>84219.209999999905</v>
      </c>
      <c r="I43" s="68">
        <f>'[1]RASOAT TRONGPHONG'!I43</f>
        <v>1560.4200000000008</v>
      </c>
      <c r="J43" s="68">
        <f>'[1]RASOAT TRONGPHONG'!J43</f>
        <v>194.38000000000008</v>
      </c>
      <c r="K43" s="68">
        <f>'[1]RASOAT TRONGPHONG'!K43</f>
        <v>4949.1100000000042</v>
      </c>
      <c r="L43" s="69">
        <f>'[1]RASOAT TRONGPHONG'!L43</f>
        <v>94256.15</v>
      </c>
      <c r="M43" s="69">
        <f>'[1]RASOAT TRONGPHONG'!M43</f>
        <v>71515.979999999952</v>
      </c>
      <c r="N43" s="69">
        <f>'[1]RASOAT TRONGPHONG'!N43</f>
        <v>9653.8700000000154</v>
      </c>
      <c r="O43" s="69">
        <f>'[1]RASOAT TRONGPHONG'!O43</f>
        <v>880.87999999999795</v>
      </c>
      <c r="P43" s="69">
        <f>'[1]RASOAT TRONGPHONG'!P43</f>
        <v>12205.42000000002</v>
      </c>
      <c r="Q43" s="70">
        <f>'[1]RASOAT TRONGPHONG'!Q43</f>
        <v>140140.59000000003</v>
      </c>
      <c r="R43" s="70">
        <f>'[1]RASOAT TRONGPHONG'!R43</f>
        <v>55116.539999999986</v>
      </c>
      <c r="S43" s="70">
        <f>'[1]RASOAT TRONGPHONG'!S43</f>
        <v>66760.190000000017</v>
      </c>
      <c r="T43" s="70">
        <f>'[1]RASOAT TRONGPHONG'!T43</f>
        <v>3401.4500000000057</v>
      </c>
      <c r="U43" s="70">
        <f>'[1]RASOAT TRONGPHONG'!U43</f>
        <v>14862.410000000003</v>
      </c>
      <c r="V43" s="71">
        <f>'[1]RASOAT TRONGPHONG'!V43</f>
        <v>23517.050000000043</v>
      </c>
      <c r="W43" s="71">
        <f>'[1]RASOAT TRONGPHONG'!W43</f>
        <v>0</v>
      </c>
      <c r="X43" s="71">
        <f>'[1]RASOAT TRONGPHONG'!X43</f>
        <v>0</v>
      </c>
      <c r="Y43" s="71">
        <f>'[1]RASOAT TRONGPHONG'!Y43</f>
        <v>0</v>
      </c>
      <c r="Z43" s="72">
        <f>'[1]RASOAT TRONGPHONG'!Z43</f>
        <v>0</v>
      </c>
      <c r="AA43" s="72">
        <f>'[1]RASOAT TRONGPHONG'!AA43</f>
        <v>0</v>
      </c>
      <c r="AB43" s="72">
        <f>'[1]RASOAT TRONGPHONG'!AB43</f>
        <v>0</v>
      </c>
      <c r="AC43" s="72">
        <f>'[1]RASOAT TRONGPHONG'!AC43</f>
        <v>0</v>
      </c>
      <c r="AD43" s="72">
        <f>'[1]RASOAT TRONGPHONG'!AD43</f>
        <v>0</v>
      </c>
      <c r="AE43" s="72">
        <f>'[1]RASOAT TRONGPHONG'!AE43</f>
        <v>0</v>
      </c>
      <c r="AF43" s="73">
        <f>'[1]RASOAT TRONGPHONG'!AF43</f>
        <v>0</v>
      </c>
      <c r="AG43" s="78">
        <f>'[1]RASOAT TRONGPHONG'!AG43</f>
        <v>13613.02000000003</v>
      </c>
      <c r="AH43" s="78">
        <f>'[1]RASOAT TRONGPHONG'!AH43</f>
        <v>1437.7599999999995</v>
      </c>
      <c r="AI43" s="78">
        <f>'[1]RASOAT TRONGPHONG'!AI43</f>
        <v>4014.5199999999982</v>
      </c>
      <c r="AJ43" s="78">
        <f>'[1]RASOAT TRONGPHONG'!AJ43</f>
        <v>0.8</v>
      </c>
      <c r="AK43" s="78">
        <f>'[1]RASOAT TRONGPHONG'!AK43</f>
        <v>8159.9400000000314</v>
      </c>
      <c r="AL43" s="78">
        <f>'[1]RASOAT TRONGPHONG'!AL43</f>
        <v>864.31999999999812</v>
      </c>
      <c r="AM43" s="78">
        <f>'[1]RASOAT TRONGPHONG'!AM43</f>
        <v>518.14</v>
      </c>
      <c r="AN43" s="78">
        <f>'[1]RASOAT TRONGPHONG'!AN43</f>
        <v>0</v>
      </c>
      <c r="AO43" s="78">
        <f>'[1]RASOAT TRONGPHONG'!AO43</f>
        <v>1264.2999999999995</v>
      </c>
      <c r="AP43" s="75">
        <f>'[1]RASOAT TRONGPHONG'!AP43</f>
        <v>3341.7500000000055</v>
      </c>
      <c r="AQ43" s="75">
        <f>'[1]RASOAT TRONGPHONG'!AQ43</f>
        <v>0</v>
      </c>
      <c r="AR43" s="75">
        <f>'[1]RASOAT TRONGPHONG'!AR43</f>
        <v>0</v>
      </c>
      <c r="AS43" s="79">
        <f>'[1]RASOAT TRONGPHONG'!AS43</f>
        <v>1202.96</v>
      </c>
      <c r="AT43" s="76">
        <f>'[1]RASOAT TRONGPHONG'!AT43</f>
        <v>90923.119999999908</v>
      </c>
      <c r="AU43" s="77">
        <f>'[1]RASOAT TRONGPHONG'!AU43</f>
        <v>77996.369999999966</v>
      </c>
      <c r="AV43" s="76">
        <f>'[1]RASOAT TRONGPHONG'!AV43</f>
        <v>149208.90000000005</v>
      </c>
      <c r="AW43" s="85"/>
      <c r="AX43" s="85"/>
      <c r="AY43" s="85"/>
      <c r="AZ43" s="85"/>
      <c r="BA43" s="85"/>
      <c r="BB43" s="85"/>
      <c r="BC43" s="85"/>
      <c r="BD43" s="85"/>
      <c r="BE43" s="85"/>
      <c r="BF43" s="85"/>
      <c r="BG43" s="85"/>
      <c r="BH43" s="85"/>
      <c r="BI43" s="85"/>
      <c r="BJ43" s="85"/>
      <c r="BK43" s="85"/>
      <c r="BL43" s="85"/>
      <c r="BM43" s="85"/>
      <c r="BN43" s="85"/>
      <c r="BO43" s="85"/>
      <c r="BP43" s="85"/>
      <c r="BQ43" s="85"/>
      <c r="BR43" s="85"/>
      <c r="BS43" s="85"/>
      <c r="BT43" s="85"/>
      <c r="BU43" s="85"/>
      <c r="BV43" s="85"/>
      <c r="BW43" s="85"/>
      <c r="BX43" s="85"/>
      <c r="BY43" s="85"/>
      <c r="BZ43" s="85"/>
      <c r="CA43" s="85"/>
      <c r="CB43" s="85"/>
      <c r="CC43" s="85"/>
      <c r="CD43" s="85"/>
      <c r="CE43" s="85"/>
      <c r="CF43" s="85"/>
      <c r="CG43" s="85"/>
      <c r="CH43" s="85"/>
      <c r="CI43" s="85"/>
      <c r="CJ43" s="85"/>
      <c r="CK43" s="85"/>
      <c r="CL43" s="85"/>
      <c r="CM43" s="85"/>
      <c r="CN43" s="85"/>
      <c r="CO43" s="85"/>
      <c r="CP43" s="85"/>
      <c r="CQ43" s="85"/>
    </row>
    <row r="44" spans="1:95" s="84" customFormat="1" ht="11.1" hidden="1" customHeight="1" x14ac:dyDescent="0.2">
      <c r="A44" s="38" t="s">
        <v>103</v>
      </c>
      <c r="B44" s="38" t="s">
        <v>104</v>
      </c>
      <c r="C44" s="58">
        <f>'[1]RASOAT TRONGPHONG'!C44</f>
        <v>4439678</v>
      </c>
      <c r="D44" s="58">
        <f>'[1]RASOAT TRONGPHONG'!D44</f>
        <v>291878.93</v>
      </c>
      <c r="E44" s="58">
        <f>'[1]RASOAT TRONGPHONG'!E44</f>
        <v>1254474.9500000002</v>
      </c>
      <c r="F44" s="58">
        <f>'[1]RASOAT TRONGPHONG'!F44</f>
        <v>1056817.5399999998</v>
      </c>
      <c r="G44" s="58">
        <f>'[1]RASOAT TRONGPHONG'!G44</f>
        <v>315314.05</v>
      </c>
      <c r="H44" s="58">
        <f>'[1]RASOAT TRONGPHONG'!H44</f>
        <v>264384.60000000003</v>
      </c>
      <c r="I44" s="58">
        <f>'[1]RASOAT TRONGPHONG'!I44</f>
        <v>7598.9299999999976</v>
      </c>
      <c r="J44" s="58">
        <f>'[1]RASOAT TRONGPHONG'!J44</f>
        <v>11305.760000000013</v>
      </c>
      <c r="K44" s="58">
        <f>'[1]RASOAT TRONGPHONG'!K44</f>
        <v>32024.759999999991</v>
      </c>
      <c r="L44" s="58">
        <f>'[1]RASOAT TRONGPHONG'!L44</f>
        <v>1160393.9199999995</v>
      </c>
      <c r="M44" s="58">
        <f>'[1]RASOAT TRONGPHONG'!M44</f>
        <v>851962.98999999976</v>
      </c>
      <c r="N44" s="58">
        <f>'[1]RASOAT TRONGPHONG'!N44</f>
        <v>134004.45999999996</v>
      </c>
      <c r="O44" s="58">
        <f>'[1]RASOAT TRONGPHONG'!O44</f>
        <v>34972.459999999992</v>
      </c>
      <c r="P44" s="58">
        <f>'[1]RASOAT TRONGPHONG'!P44</f>
        <v>139454.01000000004</v>
      </c>
      <c r="Q44" s="58">
        <f>'[1]RASOAT TRONGPHONG'!Q44</f>
        <v>1087321.9100000001</v>
      </c>
      <c r="R44" s="58">
        <f>'[1]RASOAT TRONGPHONG'!R44</f>
        <v>404085.51</v>
      </c>
      <c r="S44" s="58">
        <f>'[1]RASOAT TRONGPHONG'!S44</f>
        <v>458750.52000000025</v>
      </c>
      <c r="T44" s="58">
        <f>'[1]RASOAT TRONGPHONG'!T44</f>
        <v>73319.640000000116</v>
      </c>
      <c r="U44" s="58">
        <f>'[1]RASOAT TRONGPHONG'!U44</f>
        <v>151166.23999999985</v>
      </c>
      <c r="V44" s="58">
        <f>'[1]RASOAT TRONGPHONG'!V44</f>
        <v>288731.6300000014</v>
      </c>
      <c r="W44" s="58">
        <f>'[1]RASOAT TRONGPHONG'!W44</f>
        <v>3891.4900000000011</v>
      </c>
      <c r="X44" s="58">
        <f>'[1]RASOAT TRONGPHONG'!X44</f>
        <v>3842.3100000000009</v>
      </c>
      <c r="Y44" s="58">
        <f>'[1]RASOAT TRONGPHONG'!Y44</f>
        <v>49.18</v>
      </c>
      <c r="Z44" s="58">
        <f>'[1]RASOAT TRONGPHONG'!Z44</f>
        <v>67699.700000000012</v>
      </c>
      <c r="AA44" s="58">
        <f>'[1]RASOAT TRONGPHONG'!AA44</f>
        <v>24143.959999999995</v>
      </c>
      <c r="AB44" s="58">
        <f>'[1]RASOAT TRONGPHONG'!AB44</f>
        <v>43555.74000000002</v>
      </c>
      <c r="AC44" s="58">
        <f>'[1]RASOAT TRONGPHONG'!AC44</f>
        <v>210.60999999999996</v>
      </c>
      <c r="AD44" s="58">
        <f>'[1]RASOAT TRONGPHONG'!AD44</f>
        <v>207.29999999999995</v>
      </c>
      <c r="AE44" s="58">
        <f>'[1]RASOAT TRONGPHONG'!AE44</f>
        <v>3.31</v>
      </c>
      <c r="AF44" s="58">
        <f>'[1]RASOAT TRONGPHONG'!AF44</f>
        <v>0</v>
      </c>
      <c r="AG44" s="58">
        <f>'[1]RASOAT TRONGPHONG'!AG44</f>
        <v>163005.20999999996</v>
      </c>
      <c r="AH44" s="58">
        <f>'[1]RASOAT TRONGPHONG'!AH44</f>
        <v>26983.779999999952</v>
      </c>
      <c r="AI44" s="58">
        <f>'[1]RASOAT TRONGPHONG'!AI44</f>
        <v>74369.469999999899</v>
      </c>
      <c r="AJ44" s="58">
        <f>'[1]RASOAT TRONGPHONG'!AJ44</f>
        <v>11398.390000000003</v>
      </c>
      <c r="AK44" s="58">
        <f>'[1]RASOAT TRONGPHONG'!AK44</f>
        <v>50253.570000000116</v>
      </c>
      <c r="AL44" s="58">
        <f>'[1]RASOAT TRONGPHONG'!AL44</f>
        <v>4574.1599999999971</v>
      </c>
      <c r="AM44" s="58">
        <f>'[1]RASOAT TRONGPHONG'!AM44</f>
        <v>9079.9100000000126</v>
      </c>
      <c r="AN44" s="58">
        <f>'[1]RASOAT TRONGPHONG'!AN44</f>
        <v>6791.8499999999958</v>
      </c>
      <c r="AO44" s="58">
        <f>'[1]RASOAT TRONGPHONG'!AO44</f>
        <v>1339.8299999999995</v>
      </c>
      <c r="AP44" s="58">
        <f>'[1]RASOAT TRONGPHONG'!AP44</f>
        <v>30465.470000000027</v>
      </c>
      <c r="AQ44" s="58">
        <f>'[1]RASOAT TRONGPHONG'!AQ44</f>
        <v>6566.3099999999995</v>
      </c>
      <c r="AR44" s="58">
        <f>'[1]RASOAT TRONGPHONG'!AR44</f>
        <v>7000.9100000000008</v>
      </c>
      <c r="AS44" s="58">
        <f>'[1]RASOAT TRONGPHONG'!AS44</f>
        <v>287.95999999999992</v>
      </c>
      <c r="AT44" s="59">
        <f>'[1]RASOAT TRONGPHONG'!AT44</f>
        <v>315524.65999999997</v>
      </c>
      <c r="AU44" s="60">
        <f>'[1]RASOAT TRONGPHONG'!AU44</f>
        <v>979494.44999999984</v>
      </c>
      <c r="AV44" s="59">
        <f>'[1]RASOAT TRONGPHONG'!AV44</f>
        <v>1273706.1700000002</v>
      </c>
      <c r="AW44" s="83"/>
      <c r="AX44" s="83"/>
      <c r="AY44" s="83"/>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3"/>
      <c r="CQ44" s="83"/>
    </row>
    <row r="45" spans="1:95" s="86" customFormat="1" ht="11.1" hidden="1" customHeight="1" x14ac:dyDescent="0.2">
      <c r="A45" s="63">
        <v>32</v>
      </c>
      <c r="B45" s="64" t="s">
        <v>32</v>
      </c>
      <c r="C45" s="65">
        <f>'[1]RASOAT TRONGPHONG'!C45</f>
        <v>128543</v>
      </c>
      <c r="D45" s="66">
        <f>'[1]RASOAT TRONGPHONG'!D45</f>
        <v>38508.68</v>
      </c>
      <c r="E45" s="66">
        <f>'[1]RASOAT TRONGPHONG'!E45</f>
        <v>10356.609999999999</v>
      </c>
      <c r="F45" s="66">
        <f>'[1]RASOAT TRONGPHONG'!F45</f>
        <v>14934.960000000001</v>
      </c>
      <c r="G45" s="67">
        <f>'[1]RASOAT TRONGPHONG'!G45</f>
        <v>31081.339999999997</v>
      </c>
      <c r="H45" s="68">
        <f>'[1]RASOAT TRONGPHONG'!H45</f>
        <v>29546.159999999996</v>
      </c>
      <c r="I45" s="68">
        <f>'[1]RASOAT TRONGPHONG'!I45</f>
        <v>572.95000000000005</v>
      </c>
      <c r="J45" s="68">
        <f>'[1]RASOAT TRONGPHONG'!J45</f>
        <v>111.75999999999999</v>
      </c>
      <c r="K45" s="68">
        <f>'[1]RASOAT TRONGPHONG'!K45</f>
        <v>850.46999999999991</v>
      </c>
      <c r="L45" s="69">
        <f>'[1]RASOAT TRONGPHONG'!L45</f>
        <v>8938.2999999999993</v>
      </c>
      <c r="M45" s="69">
        <f>'[1]RASOAT TRONGPHONG'!M45</f>
        <v>7345.8399999999992</v>
      </c>
      <c r="N45" s="69">
        <f>'[1]RASOAT TRONGPHONG'!N45</f>
        <v>756.20000000000027</v>
      </c>
      <c r="O45" s="69">
        <f>'[1]RASOAT TRONGPHONG'!O45</f>
        <v>8.58</v>
      </c>
      <c r="P45" s="69">
        <f>'[1]RASOAT TRONGPHONG'!P45</f>
        <v>827.67999999999984</v>
      </c>
      <c r="Q45" s="70">
        <f>'[1]RASOAT TRONGPHONG'!Q45</f>
        <v>17369.190000000002</v>
      </c>
      <c r="R45" s="70">
        <f>'[1]RASOAT TRONGPHONG'!R45</f>
        <v>4436.5800000000008</v>
      </c>
      <c r="S45" s="70">
        <f>'[1]RASOAT TRONGPHONG'!S45</f>
        <v>10892.189999999999</v>
      </c>
      <c r="T45" s="70">
        <f>'[1]RASOAT TRONGPHONG'!T45</f>
        <v>663.70000000000016</v>
      </c>
      <c r="U45" s="70">
        <f>'[1]RASOAT TRONGPHONG'!U45</f>
        <v>1376.7199999999998</v>
      </c>
      <c r="V45" s="71">
        <f>'[1]RASOAT TRONGPHONG'!V45</f>
        <v>9019.9899999999943</v>
      </c>
      <c r="W45" s="71">
        <f>'[1]RASOAT TRONGPHONG'!W45</f>
        <v>0</v>
      </c>
      <c r="X45" s="71">
        <f>'[1]RASOAT TRONGPHONG'!X45</f>
        <v>0</v>
      </c>
      <c r="Y45" s="71">
        <f>'[1]RASOAT TRONGPHONG'!Y45</f>
        <v>0</v>
      </c>
      <c r="Z45" s="72">
        <f>'[1]RASOAT TRONGPHONG'!Z45</f>
        <v>0</v>
      </c>
      <c r="AA45" s="72">
        <f>'[1]RASOAT TRONGPHONG'!AA45</f>
        <v>0</v>
      </c>
      <c r="AB45" s="72">
        <f>'[1]RASOAT TRONGPHONG'!AB45</f>
        <v>0</v>
      </c>
      <c r="AC45" s="72">
        <f>'[1]RASOAT TRONGPHONG'!AC45</f>
        <v>0</v>
      </c>
      <c r="AD45" s="72">
        <f>'[1]RASOAT TRONGPHONG'!AD45</f>
        <v>0</v>
      </c>
      <c r="AE45" s="72">
        <f>'[1]RASOAT TRONGPHONG'!AE45</f>
        <v>0</v>
      </c>
      <c r="AF45" s="73">
        <f>'[1]RASOAT TRONGPHONG'!AF45</f>
        <v>0</v>
      </c>
      <c r="AG45" s="78">
        <f>'[1]RASOAT TRONGPHONG'!AG45</f>
        <v>511.00000000000011</v>
      </c>
      <c r="AH45" s="78">
        <f>'[1]RASOAT TRONGPHONG'!AH45</f>
        <v>7.06</v>
      </c>
      <c r="AI45" s="78">
        <f>'[1]RASOAT TRONGPHONG'!AI45</f>
        <v>478.12000000000012</v>
      </c>
      <c r="AJ45" s="78">
        <f>'[1]RASOAT TRONGPHONG'!AJ45</f>
        <v>0</v>
      </c>
      <c r="AK45" s="78">
        <f>'[1]RASOAT TRONGPHONG'!AK45</f>
        <v>25.82</v>
      </c>
      <c r="AL45" s="78">
        <f>'[1]RASOAT TRONGPHONG'!AL45</f>
        <v>8.58</v>
      </c>
      <c r="AM45" s="78">
        <f>'[1]RASOAT TRONGPHONG'!AM45</f>
        <v>0</v>
      </c>
      <c r="AN45" s="78">
        <f>'[1]RASOAT TRONGPHONG'!AN45</f>
        <v>0</v>
      </c>
      <c r="AO45" s="78">
        <f>'[1]RASOAT TRONGPHONG'!AO45</f>
        <v>0</v>
      </c>
      <c r="AP45" s="75">
        <f>'[1]RASOAT TRONGPHONG'!AP45</f>
        <v>0</v>
      </c>
      <c r="AQ45" s="75">
        <f>'[1]RASOAT TRONGPHONG'!AQ45</f>
        <v>0</v>
      </c>
      <c r="AR45" s="75">
        <f>'[1]RASOAT TRONGPHONG'!AR45</f>
        <v>0</v>
      </c>
      <c r="AS45" s="79">
        <f>'[1]RASOAT TRONGPHONG'!AS45</f>
        <v>0</v>
      </c>
      <c r="AT45" s="76">
        <f>'[1]RASOAT TRONGPHONG'!AT45</f>
        <v>31081.339999999997</v>
      </c>
      <c r="AU45" s="77">
        <f>'[1]RASOAT TRONGPHONG'!AU45</f>
        <v>8418.7199999999993</v>
      </c>
      <c r="AV45" s="76">
        <f>'[1]RASOAT TRONGPHONG'!AV45</f>
        <v>17880.190000000002</v>
      </c>
      <c r="AW45" s="85"/>
      <c r="AX45" s="85"/>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85"/>
      <c r="BY45" s="85"/>
      <c r="BZ45" s="85"/>
      <c r="CA45" s="85"/>
      <c r="CB45" s="85"/>
      <c r="CC45" s="85"/>
      <c r="CD45" s="85"/>
      <c r="CE45" s="85"/>
      <c r="CF45" s="85"/>
      <c r="CG45" s="85"/>
      <c r="CH45" s="85"/>
      <c r="CI45" s="85"/>
      <c r="CJ45" s="85"/>
      <c r="CK45" s="85"/>
      <c r="CL45" s="85"/>
      <c r="CM45" s="85"/>
      <c r="CN45" s="85"/>
      <c r="CO45" s="85"/>
      <c r="CP45" s="85"/>
      <c r="CQ45" s="85"/>
    </row>
    <row r="46" spans="1:95" s="86" customFormat="1" ht="11.1" hidden="1" customHeight="1" x14ac:dyDescent="0.2">
      <c r="A46" s="63">
        <v>33</v>
      </c>
      <c r="B46" s="64" t="s">
        <v>33</v>
      </c>
      <c r="C46" s="65">
        <f>'[1]RASOAT TRONGPHONG'!C46</f>
        <v>1043837</v>
      </c>
      <c r="D46" s="66">
        <f>'[1]RASOAT TRONGPHONG'!D46</f>
        <v>103810.2</v>
      </c>
      <c r="E46" s="66">
        <f>'[1]RASOAT TRONGPHONG'!E46</f>
        <v>434865.93000000011</v>
      </c>
      <c r="F46" s="66">
        <f>'[1]RASOAT TRONGPHONG'!F46</f>
        <v>242890.96000000008</v>
      </c>
      <c r="G46" s="67">
        <f>'[1]RASOAT TRONGPHONG'!G46</f>
        <v>137208.69</v>
      </c>
      <c r="H46" s="68">
        <f>'[1]RASOAT TRONGPHONG'!H46</f>
        <v>121253.74</v>
      </c>
      <c r="I46" s="68">
        <f>'[1]RASOAT TRONGPHONG'!I46</f>
        <v>951.85999999999922</v>
      </c>
      <c r="J46" s="68">
        <f>'[1]RASOAT TRONGPHONG'!J46</f>
        <v>617.41000000000008</v>
      </c>
      <c r="K46" s="68">
        <f>'[1]RASOAT TRONGPHONG'!K46</f>
        <v>14385.679999999988</v>
      </c>
      <c r="L46" s="69">
        <f>'[1]RASOAT TRONGPHONG'!L46</f>
        <v>334984.81999999983</v>
      </c>
      <c r="M46" s="69">
        <f>'[1]RASOAT TRONGPHONG'!M46</f>
        <v>253332.52999999977</v>
      </c>
      <c r="N46" s="69">
        <f>'[1]RASOAT TRONGPHONG'!N46</f>
        <v>29478.810000000027</v>
      </c>
      <c r="O46" s="69">
        <f>'[1]RASOAT TRONGPHONG'!O46</f>
        <v>3934.010000000002</v>
      </c>
      <c r="P46" s="69">
        <f>'[1]RASOAT TRONGPHONG'!P46</f>
        <v>48239.47000000003</v>
      </c>
      <c r="Q46" s="70">
        <f>'[1]RASOAT TRONGPHONG'!Q46</f>
        <v>266629.68999999977</v>
      </c>
      <c r="R46" s="70">
        <f>'[1]RASOAT TRONGPHONG'!R46</f>
        <v>68498.159999999945</v>
      </c>
      <c r="S46" s="70">
        <f>'[1]RASOAT TRONGPHONG'!S46</f>
        <v>136017.09999999992</v>
      </c>
      <c r="T46" s="70">
        <f>'[1]RASOAT TRONGPHONG'!T46</f>
        <v>9265.9500000000371</v>
      </c>
      <c r="U46" s="70">
        <f>'[1]RASOAT TRONGPHONG'!U46</f>
        <v>52848.479999999872</v>
      </c>
      <c r="V46" s="71">
        <f>'[1]RASOAT TRONGPHONG'!V46</f>
        <v>70825.470000000627</v>
      </c>
      <c r="W46" s="71">
        <f>'[1]RASOAT TRONGPHONG'!W46</f>
        <v>616.77</v>
      </c>
      <c r="X46" s="71">
        <f>'[1]RASOAT TRONGPHONG'!X46</f>
        <v>584.51</v>
      </c>
      <c r="Y46" s="71">
        <f>'[1]RASOAT TRONGPHONG'!Y46</f>
        <v>32.26</v>
      </c>
      <c r="Z46" s="72">
        <f>'[1]RASOAT TRONGPHONG'!Z46</f>
        <v>18958.230000000032</v>
      </c>
      <c r="AA46" s="72">
        <f>'[1]RASOAT TRONGPHONG'!AA46</f>
        <v>5785.8199999999988</v>
      </c>
      <c r="AB46" s="72">
        <f>'[1]RASOAT TRONGPHONG'!AB46</f>
        <v>13172.410000000033</v>
      </c>
      <c r="AC46" s="72">
        <f>'[1]RASOAT TRONGPHONG'!AC46</f>
        <v>0</v>
      </c>
      <c r="AD46" s="72">
        <f>'[1]RASOAT TRONGPHONG'!AD46</f>
        <v>0</v>
      </c>
      <c r="AE46" s="72">
        <f>'[1]RASOAT TRONGPHONG'!AE46</f>
        <v>0</v>
      </c>
      <c r="AF46" s="73">
        <f>'[1]RASOAT TRONGPHONG'!AF46</f>
        <v>0</v>
      </c>
      <c r="AG46" s="78">
        <f>'[1]RASOAT TRONGPHONG'!AG46</f>
        <v>74603.970000000088</v>
      </c>
      <c r="AH46" s="78">
        <f>'[1]RASOAT TRONGPHONG'!AH46</f>
        <v>17753.779999999952</v>
      </c>
      <c r="AI46" s="78">
        <f>'[1]RASOAT TRONGPHONG'!AI46</f>
        <v>17014.040000000008</v>
      </c>
      <c r="AJ46" s="78">
        <f>'[1]RASOAT TRONGPHONG'!AJ46</f>
        <v>2111.6200000000008</v>
      </c>
      <c r="AK46" s="78">
        <f>'[1]RASOAT TRONGPHONG'!AK46</f>
        <v>37724.53000000013</v>
      </c>
      <c r="AL46" s="78">
        <f>'[1]RASOAT TRONGPHONG'!AL46</f>
        <v>79.050000000000011</v>
      </c>
      <c r="AM46" s="78">
        <f>'[1]RASOAT TRONGPHONG'!AM46</f>
        <v>552.64999999999952</v>
      </c>
      <c r="AN46" s="78">
        <f>'[1]RASOAT TRONGPHONG'!AN46</f>
        <v>0</v>
      </c>
      <c r="AO46" s="78">
        <f>'[1]RASOAT TRONGPHONG'!AO46</f>
        <v>0</v>
      </c>
      <c r="AP46" s="75">
        <f>'[1]RASOAT TRONGPHONG'!AP46</f>
        <v>4187.6100000000069</v>
      </c>
      <c r="AQ46" s="75">
        <f>'[1]RASOAT TRONGPHONG'!AQ46</f>
        <v>1693.7300000000014</v>
      </c>
      <c r="AR46" s="75">
        <f>'[1]RASOAT TRONGPHONG'!AR46</f>
        <v>0</v>
      </c>
      <c r="AS46" s="79">
        <f>'[1]RASOAT TRONGPHONG'!AS46</f>
        <v>0</v>
      </c>
      <c r="AT46" s="76">
        <f>'[1]RASOAT TRONGPHONG'!AT46</f>
        <v>137208.69</v>
      </c>
      <c r="AU46" s="77">
        <f>'[1]RASOAT TRONGPHONG'!AU46</f>
        <v>260365.91999999978</v>
      </c>
      <c r="AV46" s="76">
        <f>'[1]RASOAT TRONGPHONG'!AV46</f>
        <v>354310.54999999993</v>
      </c>
      <c r="AW46" s="85"/>
      <c r="AX46" s="85"/>
      <c r="AY46" s="85"/>
      <c r="AZ46" s="85"/>
      <c r="BA46" s="85"/>
      <c r="BB46" s="85"/>
      <c r="BC46" s="85"/>
      <c r="BD46" s="85"/>
      <c r="BE46" s="85"/>
      <c r="BF46" s="85"/>
      <c r="BG46" s="85"/>
      <c r="BH46" s="85"/>
      <c r="BI46" s="85"/>
      <c r="BJ46" s="85"/>
      <c r="BK46" s="85"/>
      <c r="BL46" s="85"/>
      <c r="BM46" s="85"/>
      <c r="BN46" s="85"/>
      <c r="BO46" s="85"/>
      <c r="BP46" s="85"/>
      <c r="BQ46" s="85"/>
      <c r="BR46" s="85"/>
      <c r="BS46" s="85"/>
      <c r="BT46" s="85"/>
      <c r="BU46" s="85"/>
      <c r="BV46" s="85"/>
      <c r="BW46" s="85"/>
      <c r="BX46" s="85"/>
      <c r="BY46" s="85"/>
      <c r="BZ46" s="85"/>
      <c r="CA46" s="85"/>
      <c r="CB46" s="85"/>
      <c r="CC46" s="85"/>
      <c r="CD46" s="85"/>
      <c r="CE46" s="85"/>
      <c r="CF46" s="85"/>
      <c r="CG46" s="85"/>
      <c r="CH46" s="85"/>
      <c r="CI46" s="85"/>
      <c r="CJ46" s="85"/>
      <c r="CK46" s="85"/>
      <c r="CL46" s="85"/>
      <c r="CM46" s="85"/>
      <c r="CN46" s="85"/>
      <c r="CO46" s="85"/>
      <c r="CP46" s="85"/>
      <c r="CQ46" s="85"/>
    </row>
    <row r="47" spans="1:95" s="86" customFormat="1" ht="11.1" hidden="1" customHeight="1" x14ac:dyDescent="0.2">
      <c r="A47" s="63">
        <v>34</v>
      </c>
      <c r="B47" s="64" t="s">
        <v>34</v>
      </c>
      <c r="C47" s="65">
        <f>'[1]RASOAT TRONGPHONG'!C47</f>
        <v>515250</v>
      </c>
      <c r="D47" s="66">
        <f>'[1]RASOAT TRONGPHONG'!D47</f>
        <v>0</v>
      </c>
      <c r="E47" s="66">
        <f>'[1]RASOAT TRONGPHONG'!E47</f>
        <v>131578.90999999997</v>
      </c>
      <c r="F47" s="66">
        <f>'[1]RASOAT TRONGPHONG'!F47</f>
        <v>162869.14999999997</v>
      </c>
      <c r="G47" s="67">
        <f>'[1]RASOAT TRONGPHONG'!G47</f>
        <v>0</v>
      </c>
      <c r="H47" s="68">
        <f>'[1]RASOAT TRONGPHONG'!H47</f>
        <v>0</v>
      </c>
      <c r="I47" s="68">
        <f>'[1]RASOAT TRONGPHONG'!I47</f>
        <v>0</v>
      </c>
      <c r="J47" s="68">
        <f>'[1]RASOAT TRONGPHONG'!J47</f>
        <v>0</v>
      </c>
      <c r="K47" s="68">
        <f>'[1]RASOAT TRONGPHONG'!K47</f>
        <v>0</v>
      </c>
      <c r="L47" s="69">
        <f>'[1]RASOAT TRONGPHONG'!L47</f>
        <v>126209.74999999991</v>
      </c>
      <c r="M47" s="69">
        <f>'[1]RASOAT TRONGPHONG'!M47</f>
        <v>84572.969999999928</v>
      </c>
      <c r="N47" s="69">
        <f>'[1]RASOAT TRONGPHONG'!N47</f>
        <v>29586.569999999989</v>
      </c>
      <c r="O47" s="69">
        <f>'[1]RASOAT TRONGPHONG'!O47</f>
        <v>2032.92</v>
      </c>
      <c r="P47" s="69">
        <f>'[1]RASOAT TRONGPHONG'!P47</f>
        <v>10017.28999999999</v>
      </c>
      <c r="Q47" s="70">
        <f>'[1]RASOAT TRONGPHONG'!Q47</f>
        <v>158919.21999999986</v>
      </c>
      <c r="R47" s="70">
        <f>'[1]RASOAT TRONGPHONG'!R47</f>
        <v>25879.490000000016</v>
      </c>
      <c r="S47" s="70">
        <f>'[1]RASOAT TRONGPHONG'!S47</f>
        <v>115594.70999999983</v>
      </c>
      <c r="T47" s="70">
        <f>'[1]RASOAT TRONGPHONG'!T47</f>
        <v>5502.4800000000132</v>
      </c>
      <c r="U47" s="70">
        <f>'[1]RASOAT TRONGPHONG'!U47</f>
        <v>11942.540000000005</v>
      </c>
      <c r="V47" s="71">
        <f>'[1]RASOAT TRONGPHONG'!V47</f>
        <v>75318.690000000934</v>
      </c>
      <c r="W47" s="71">
        <f>'[1]RASOAT TRONGPHONG'!W47</f>
        <v>225.16999999999993</v>
      </c>
      <c r="X47" s="71">
        <f>'[1]RASOAT TRONGPHONG'!X47</f>
        <v>220.35999999999993</v>
      </c>
      <c r="Y47" s="71">
        <f>'[1]RASOAT TRONGPHONG'!Y47</f>
        <v>4.8100000000000005</v>
      </c>
      <c r="Z47" s="72">
        <f>'[1]RASOAT TRONGPHONG'!Z47</f>
        <v>1082.0100000000004</v>
      </c>
      <c r="AA47" s="72">
        <f>'[1]RASOAT TRONGPHONG'!AA47</f>
        <v>1070.6800000000005</v>
      </c>
      <c r="AB47" s="72">
        <f>'[1]RASOAT TRONGPHONG'!AB47</f>
        <v>11.33</v>
      </c>
      <c r="AC47" s="72">
        <f>'[1]RASOAT TRONGPHONG'!AC47</f>
        <v>17.47</v>
      </c>
      <c r="AD47" s="72">
        <f>'[1]RASOAT TRONGPHONG'!AD47</f>
        <v>14.159999999999998</v>
      </c>
      <c r="AE47" s="72">
        <f>'[1]RASOAT TRONGPHONG'!AE47</f>
        <v>3.31</v>
      </c>
      <c r="AF47" s="73">
        <f>'[1]RASOAT TRONGPHONG'!AF47</f>
        <v>0</v>
      </c>
      <c r="AG47" s="78">
        <f>'[1]RASOAT TRONGPHONG'!AG47</f>
        <v>18998.099999999944</v>
      </c>
      <c r="AH47" s="78">
        <f>'[1]RASOAT TRONGPHONG'!AH47</f>
        <v>1427.0599999999995</v>
      </c>
      <c r="AI47" s="78">
        <f>'[1]RASOAT TRONGPHONG'!AI47</f>
        <v>15150.189999999946</v>
      </c>
      <c r="AJ47" s="78">
        <f>'[1]RASOAT TRONGPHONG'!AJ47</f>
        <v>977.39999999999952</v>
      </c>
      <c r="AK47" s="78">
        <f>'[1]RASOAT TRONGPHONG'!AK47</f>
        <v>1443.4500000000003</v>
      </c>
      <c r="AL47" s="78">
        <f>'[1]RASOAT TRONGPHONG'!AL47</f>
        <v>521.92999999999995</v>
      </c>
      <c r="AM47" s="78">
        <f>'[1]RASOAT TRONGPHONG'!AM47</f>
        <v>31.000000000000007</v>
      </c>
      <c r="AN47" s="78">
        <f>'[1]RASOAT TRONGPHONG'!AN47</f>
        <v>0</v>
      </c>
      <c r="AO47" s="78">
        <f>'[1]RASOAT TRONGPHONG'!AO47</f>
        <v>0</v>
      </c>
      <c r="AP47" s="75">
        <f>'[1]RASOAT TRONGPHONG'!AP47</f>
        <v>614.95999999999947</v>
      </c>
      <c r="AQ47" s="75">
        <f>'[1]RASOAT TRONGPHONG'!AQ47</f>
        <v>136.37</v>
      </c>
      <c r="AR47" s="75">
        <f>'[1]RASOAT TRONGPHONG'!AR47</f>
        <v>0</v>
      </c>
      <c r="AS47" s="79">
        <f>'[1]RASOAT TRONGPHONG'!AS47</f>
        <v>0</v>
      </c>
      <c r="AT47" s="76">
        <f>'[1]RASOAT TRONGPHONG'!AT47</f>
        <v>17.47</v>
      </c>
      <c r="AU47" s="77">
        <f>'[1]RASOAT TRONGPHONG'!AU47</f>
        <v>106883.88999999997</v>
      </c>
      <c r="AV47" s="76">
        <f>'[1]RASOAT TRONGPHONG'!AV47</f>
        <v>178247.99999999983</v>
      </c>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row>
    <row r="48" spans="1:95" s="86" customFormat="1" ht="11.1" hidden="1" customHeight="1" x14ac:dyDescent="0.2">
      <c r="A48" s="63">
        <v>35</v>
      </c>
      <c r="B48" s="64" t="s">
        <v>38</v>
      </c>
      <c r="C48" s="65">
        <f>'[1]RASOAT TRONGPHONG'!C48</f>
        <v>607133</v>
      </c>
      <c r="D48" s="66">
        <f>'[1]RASOAT TRONGPHONG'!D48</f>
        <v>33504.089999999997</v>
      </c>
      <c r="E48" s="66">
        <f>'[1]RASOAT TRONGPHONG'!E48</f>
        <v>182883.78</v>
      </c>
      <c r="F48" s="66">
        <f>'[1]RASOAT TRONGPHONG'!F48</f>
        <v>149381.22</v>
      </c>
      <c r="G48" s="67">
        <f>'[1]RASOAT TRONGPHONG'!G48</f>
        <v>33219.400000000009</v>
      </c>
      <c r="H48" s="68">
        <f>'[1]RASOAT TRONGPHONG'!H48</f>
        <v>26204.780000000006</v>
      </c>
      <c r="I48" s="68">
        <f>'[1]RASOAT TRONGPHONG'!I48</f>
        <v>1704.7299999999989</v>
      </c>
      <c r="J48" s="68">
        <f>'[1]RASOAT TRONGPHONG'!J48</f>
        <v>375.56</v>
      </c>
      <c r="K48" s="68">
        <f>'[1]RASOAT TRONGPHONG'!K48</f>
        <v>4934.33</v>
      </c>
      <c r="L48" s="69">
        <f>'[1]RASOAT TRONGPHONG'!L48</f>
        <v>192775.61999999991</v>
      </c>
      <c r="M48" s="69">
        <f>'[1]RASOAT TRONGPHONG'!M48</f>
        <v>137014.78999999992</v>
      </c>
      <c r="N48" s="69">
        <f>'[1]RASOAT TRONGPHONG'!N48</f>
        <v>35388.919999999955</v>
      </c>
      <c r="O48" s="69">
        <f>'[1]RASOAT TRONGPHONG'!O48</f>
        <v>3492.1299999999997</v>
      </c>
      <c r="P48" s="69">
        <f>'[1]RASOAT TRONGPHONG'!P48</f>
        <v>16879.780000000017</v>
      </c>
      <c r="Q48" s="70">
        <f>'[1]RASOAT TRONGPHONG'!Q48</f>
        <v>168030.3200000003</v>
      </c>
      <c r="R48" s="70">
        <f>'[1]RASOAT TRONGPHONG'!R48</f>
        <v>53127.059999999969</v>
      </c>
      <c r="S48" s="70">
        <f>'[1]RASOAT TRONGPHONG'!S48</f>
        <v>97212.970000000321</v>
      </c>
      <c r="T48" s="70">
        <f>'[1]RASOAT TRONGPHONG'!T48</f>
        <v>8188.3500000000076</v>
      </c>
      <c r="U48" s="70">
        <f>'[1]RASOAT TRONGPHONG'!U48</f>
        <v>9501.9399999999987</v>
      </c>
      <c r="V48" s="71">
        <f>'[1]RASOAT TRONGPHONG'!V48</f>
        <v>32943.009999999915</v>
      </c>
      <c r="W48" s="71">
        <f>'[1]RASOAT TRONGPHONG'!W48</f>
        <v>299.84999999999997</v>
      </c>
      <c r="X48" s="71">
        <f>'[1]RASOAT TRONGPHONG'!X48</f>
        <v>297.34999999999997</v>
      </c>
      <c r="Y48" s="71">
        <f>'[1]RASOAT TRONGPHONG'!Y48</f>
        <v>2.5</v>
      </c>
      <c r="Z48" s="72">
        <f>'[1]RASOAT TRONGPHONG'!Z48</f>
        <v>0</v>
      </c>
      <c r="AA48" s="72">
        <f>'[1]RASOAT TRONGPHONG'!AA48</f>
        <v>0</v>
      </c>
      <c r="AB48" s="72">
        <f>'[1]RASOAT TRONGPHONG'!AB48</f>
        <v>0</v>
      </c>
      <c r="AC48" s="72">
        <f>'[1]RASOAT TRONGPHONG'!AC48</f>
        <v>0</v>
      </c>
      <c r="AD48" s="72">
        <f>'[1]RASOAT TRONGPHONG'!AD48</f>
        <v>0</v>
      </c>
      <c r="AE48" s="72">
        <f>'[1]RASOAT TRONGPHONG'!AE48</f>
        <v>0</v>
      </c>
      <c r="AF48" s="73">
        <f>'[1]RASOAT TRONGPHONG'!AF48</f>
        <v>0</v>
      </c>
      <c r="AG48" s="78">
        <f>'[1]RASOAT TRONGPHONG'!AG48</f>
        <v>33590.679999999928</v>
      </c>
      <c r="AH48" s="78">
        <f>'[1]RASOAT TRONGPHONG'!AH48</f>
        <v>757.95999999999992</v>
      </c>
      <c r="AI48" s="78">
        <f>'[1]RASOAT TRONGPHONG'!AI48</f>
        <v>30601.449999999928</v>
      </c>
      <c r="AJ48" s="78">
        <f>'[1]RASOAT TRONGPHONG'!AJ48</f>
        <v>0</v>
      </c>
      <c r="AK48" s="78">
        <f>'[1]RASOAT TRONGPHONG'!AK48</f>
        <v>2231.2699999999995</v>
      </c>
      <c r="AL48" s="78">
        <f>'[1]RASOAT TRONGPHONG'!AL48</f>
        <v>0</v>
      </c>
      <c r="AM48" s="78">
        <f>'[1]RASOAT TRONGPHONG'!AM48</f>
        <v>0</v>
      </c>
      <c r="AN48" s="78">
        <f>'[1]RASOAT TRONGPHONG'!AN48</f>
        <v>3492.1299999999974</v>
      </c>
      <c r="AO48" s="78">
        <f>'[1]RASOAT TRONGPHONG'!AO48</f>
        <v>647.68999999999994</v>
      </c>
      <c r="AP48" s="75">
        <f>'[1]RASOAT TRONGPHONG'!AP48</f>
        <v>7788.3500000000085</v>
      </c>
      <c r="AQ48" s="75">
        <f>'[1]RASOAT TRONGPHONG'!AQ48</f>
        <v>116.53</v>
      </c>
      <c r="AR48" s="75">
        <f>'[1]RASOAT TRONGPHONG'!AR48</f>
        <v>0</v>
      </c>
      <c r="AS48" s="79">
        <f>'[1]RASOAT TRONGPHONG'!AS48</f>
        <v>0</v>
      </c>
      <c r="AT48" s="76">
        <f>'[1]RASOAT TRONGPHONG'!AT48</f>
        <v>33219.400000000009</v>
      </c>
      <c r="AU48" s="77">
        <f>'[1]RASOAT TRONGPHONG'!AU48</f>
        <v>155344.96999999997</v>
      </c>
      <c r="AV48" s="76">
        <f>'[1]RASOAT TRONGPHONG'!AV48</f>
        <v>193716.12000000023</v>
      </c>
      <c r="AW48" s="85"/>
      <c r="AX48" s="85"/>
      <c r="AY48" s="85"/>
      <c r="AZ48" s="85"/>
      <c r="BA48" s="85"/>
      <c r="BB48" s="85"/>
      <c r="BC48" s="85"/>
      <c r="BD48" s="85"/>
      <c r="BE48" s="85"/>
      <c r="BF48" s="85"/>
      <c r="BG48" s="85"/>
      <c r="BH48" s="85"/>
      <c r="BI48" s="85"/>
      <c r="BJ48" s="85"/>
      <c r="BK48" s="85"/>
      <c r="BL48" s="85"/>
      <c r="BM48" s="85"/>
      <c r="BN48" s="85"/>
      <c r="BO48" s="85"/>
      <c r="BP48" s="85"/>
      <c r="BQ48" s="85"/>
      <c r="BR48" s="85"/>
      <c r="BS48" s="85"/>
      <c r="BT48" s="85"/>
      <c r="BU48" s="85"/>
      <c r="BV48" s="85"/>
      <c r="BW48" s="85"/>
      <c r="BX48" s="85"/>
      <c r="BY48" s="85"/>
      <c r="BZ48" s="85"/>
      <c r="CA48" s="85"/>
      <c r="CB48" s="85"/>
      <c r="CC48" s="85"/>
      <c r="CD48" s="85"/>
      <c r="CE48" s="85"/>
      <c r="CF48" s="85"/>
      <c r="CG48" s="85"/>
      <c r="CH48" s="85"/>
      <c r="CI48" s="85"/>
      <c r="CJ48" s="85"/>
      <c r="CK48" s="85"/>
      <c r="CL48" s="85"/>
      <c r="CM48" s="85"/>
      <c r="CN48" s="85"/>
      <c r="CO48" s="85"/>
      <c r="CP48" s="85"/>
      <c r="CQ48" s="85"/>
    </row>
    <row r="49" spans="1:95" s="86" customFormat="1" ht="11.1" hidden="1" customHeight="1" x14ac:dyDescent="0.2">
      <c r="A49" s="63">
        <v>36</v>
      </c>
      <c r="B49" s="64" t="s">
        <v>35</v>
      </c>
      <c r="C49" s="65">
        <f>'[1]RASOAT TRONGPHONG'!C49</f>
        <v>506057</v>
      </c>
      <c r="D49" s="66">
        <f>'[1]RASOAT TRONGPHONG'!D49</f>
        <v>19967.45</v>
      </c>
      <c r="E49" s="66">
        <f>'[1]RASOAT TRONGPHONG'!E49</f>
        <v>99991.78</v>
      </c>
      <c r="F49" s="66">
        <f>'[1]RASOAT TRONGPHONG'!F49</f>
        <v>146551.33999999991</v>
      </c>
      <c r="G49" s="67">
        <f>'[1]RASOAT TRONGPHONG'!G49</f>
        <v>20017.190000000013</v>
      </c>
      <c r="H49" s="68">
        <f>'[1]RASOAT TRONGPHONG'!H49</f>
        <v>10918.410000000003</v>
      </c>
      <c r="I49" s="68">
        <f>'[1]RASOAT TRONGPHONG'!I49</f>
        <v>2047.5299999999993</v>
      </c>
      <c r="J49" s="68">
        <f>'[1]RASOAT TRONGPHONG'!J49</f>
        <v>4730.870000000009</v>
      </c>
      <c r="K49" s="68">
        <f>'[1]RASOAT TRONGPHONG'!K49</f>
        <v>2320.3799999999997</v>
      </c>
      <c r="L49" s="69">
        <f>'[1]RASOAT TRONGPHONG'!L49</f>
        <v>98835.35</v>
      </c>
      <c r="M49" s="69">
        <f>'[1]RASOAT TRONGPHONG'!M49</f>
        <v>63578.000000000015</v>
      </c>
      <c r="N49" s="69">
        <f>'[1]RASOAT TRONGPHONG'!N49</f>
        <v>18312.689999999988</v>
      </c>
      <c r="O49" s="69">
        <f>'[1]RASOAT TRONGPHONG'!O49</f>
        <v>3833.369999999999</v>
      </c>
      <c r="P49" s="69">
        <f>'[1]RASOAT TRONGPHONG'!P49</f>
        <v>13111.29</v>
      </c>
      <c r="Q49" s="70">
        <f>'[1]RASOAT TRONGPHONG'!Q49</f>
        <v>130622.17000000011</v>
      </c>
      <c r="R49" s="70">
        <f>'[1]RASOAT TRONGPHONG'!R49</f>
        <v>50368.799999999974</v>
      </c>
      <c r="S49" s="70">
        <f>'[1]RASOAT TRONGPHONG'!S49</f>
        <v>38549.010000000118</v>
      </c>
      <c r="T49" s="70">
        <f>'[1]RASOAT TRONGPHONG'!T49</f>
        <v>22465.490000000023</v>
      </c>
      <c r="U49" s="70">
        <f>'[1]RASOAT TRONGPHONG'!U49</f>
        <v>19238.870000000006</v>
      </c>
      <c r="V49" s="71">
        <f>'[1]RASOAT TRONGPHONG'!V49</f>
        <v>48434.159999999945</v>
      </c>
      <c r="W49" s="71">
        <f>'[1]RASOAT TRONGPHONG'!W49</f>
        <v>0</v>
      </c>
      <c r="X49" s="71">
        <f>'[1]RASOAT TRONGPHONG'!X49</f>
        <v>0</v>
      </c>
      <c r="Y49" s="71">
        <f>'[1]RASOAT TRONGPHONG'!Y49</f>
        <v>0</v>
      </c>
      <c r="Z49" s="72">
        <f>'[1]RASOAT TRONGPHONG'!Z49</f>
        <v>32794.189999999988</v>
      </c>
      <c r="AA49" s="72">
        <f>'[1]RASOAT TRONGPHONG'!AA49</f>
        <v>4711.7400000000016</v>
      </c>
      <c r="AB49" s="72">
        <f>'[1]RASOAT TRONGPHONG'!AB49</f>
        <v>28082.449999999983</v>
      </c>
      <c r="AC49" s="72">
        <f>'[1]RASOAT TRONGPHONG'!AC49</f>
        <v>0</v>
      </c>
      <c r="AD49" s="72">
        <f>'[1]RASOAT TRONGPHONG'!AD49</f>
        <v>0</v>
      </c>
      <c r="AE49" s="72">
        <f>'[1]RASOAT TRONGPHONG'!AE49</f>
        <v>0</v>
      </c>
      <c r="AF49" s="73">
        <f>'[1]RASOAT TRONGPHONG'!AF49</f>
        <v>0</v>
      </c>
      <c r="AG49" s="78">
        <f>'[1]RASOAT TRONGPHONG'!AG49</f>
        <v>927.94999999999959</v>
      </c>
      <c r="AH49" s="78">
        <f>'[1]RASOAT TRONGPHONG'!AH49</f>
        <v>0</v>
      </c>
      <c r="AI49" s="78">
        <f>'[1]RASOAT TRONGPHONG'!AI49</f>
        <v>0</v>
      </c>
      <c r="AJ49" s="78">
        <f>'[1]RASOAT TRONGPHONG'!AJ49</f>
        <v>927.94999999999959</v>
      </c>
      <c r="AK49" s="78">
        <f>'[1]RASOAT TRONGPHONG'!AK49</f>
        <v>0</v>
      </c>
      <c r="AL49" s="78">
        <f>'[1]RASOAT TRONGPHONG'!AL49</f>
        <v>0</v>
      </c>
      <c r="AM49" s="78">
        <f>'[1]RASOAT TRONGPHONG'!AM49</f>
        <v>0</v>
      </c>
      <c r="AN49" s="78">
        <f>'[1]RASOAT TRONGPHONG'!AN49</f>
        <v>0</v>
      </c>
      <c r="AO49" s="78">
        <f>'[1]RASOAT TRONGPHONG'!AO49</f>
        <v>0</v>
      </c>
      <c r="AP49" s="75">
        <f>'[1]RASOAT TRONGPHONG'!AP49</f>
        <v>0</v>
      </c>
      <c r="AQ49" s="75">
        <f>'[1]RASOAT TRONGPHONG'!AQ49</f>
        <v>0</v>
      </c>
      <c r="AR49" s="75">
        <f>'[1]RASOAT TRONGPHONG'!AR49</f>
        <v>7000.0000000000009</v>
      </c>
      <c r="AS49" s="79">
        <f>'[1]RASOAT TRONGPHONG'!AS49</f>
        <v>0</v>
      </c>
      <c r="AT49" s="76">
        <f>'[1]RASOAT TRONGPHONG'!AT49</f>
        <v>20017.190000000013</v>
      </c>
      <c r="AU49" s="77">
        <f>'[1]RASOAT TRONGPHONG'!AU49</f>
        <v>97907.400000000009</v>
      </c>
      <c r="AV49" s="76">
        <f>'[1]RASOAT TRONGPHONG'!AV49</f>
        <v>157344.31000000011</v>
      </c>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row>
    <row r="50" spans="1:95" s="86" customFormat="1" ht="11.1" hidden="1" customHeight="1" x14ac:dyDescent="0.2">
      <c r="A50" s="63">
        <v>37</v>
      </c>
      <c r="B50" s="64" t="s">
        <v>37</v>
      </c>
      <c r="C50" s="65">
        <f>'[1]RASOAT TRONGPHONG'!C50</f>
        <v>521765</v>
      </c>
      <c r="D50" s="66">
        <f>'[1]RASOAT TRONGPHONG'!D50</f>
        <v>19386.64</v>
      </c>
      <c r="E50" s="66">
        <f>'[1]RASOAT TRONGPHONG'!E50</f>
        <v>136095.33000000002</v>
      </c>
      <c r="F50" s="66">
        <f>'[1]RASOAT TRONGPHONG'!F50</f>
        <v>121335.27999999997</v>
      </c>
      <c r="G50" s="67">
        <f>'[1]RASOAT TRONGPHONG'!G50</f>
        <v>19196.689999999995</v>
      </c>
      <c r="H50" s="68">
        <f>'[1]RASOAT TRONGPHONG'!H50</f>
        <v>17049.979999999996</v>
      </c>
      <c r="I50" s="68">
        <f>'[1]RASOAT TRONGPHONG'!I50</f>
        <v>647.53</v>
      </c>
      <c r="J50" s="68">
        <f>'[1]RASOAT TRONGPHONG'!J50</f>
        <v>74.639999999999986</v>
      </c>
      <c r="K50" s="68">
        <f>'[1]RASOAT TRONGPHONG'!K50</f>
        <v>1424.54</v>
      </c>
      <c r="L50" s="69">
        <f>'[1]RASOAT TRONGPHONG'!L50</f>
        <v>136091.66999999998</v>
      </c>
      <c r="M50" s="69">
        <f>'[1]RASOAT TRONGPHONG'!M50</f>
        <v>96029.25999999998</v>
      </c>
      <c r="N50" s="69">
        <f>'[1]RASOAT TRONGPHONG'!N50</f>
        <v>11580.479999999992</v>
      </c>
      <c r="O50" s="69">
        <f>'[1]RASOAT TRONGPHONG'!O50</f>
        <v>6459.3700000000044</v>
      </c>
      <c r="P50" s="69">
        <f>'[1]RASOAT TRONGPHONG'!P50</f>
        <v>22022.560000000005</v>
      </c>
      <c r="Q50" s="70">
        <f>'[1]RASOAT TRONGPHONG'!Q50</f>
        <v>130926.82000000009</v>
      </c>
      <c r="R50" s="70">
        <f>'[1]RASOAT TRONGPHONG'!R50</f>
        <v>61088.520000000026</v>
      </c>
      <c r="S50" s="70">
        <f>'[1]RASOAT TRONGPHONG'!S50</f>
        <v>26616.910000000054</v>
      </c>
      <c r="T50" s="70">
        <f>'[1]RASOAT TRONGPHONG'!T50</f>
        <v>11519.520000000031</v>
      </c>
      <c r="U50" s="70">
        <f>'[1]RASOAT TRONGPHONG'!U50</f>
        <v>31701.869999999988</v>
      </c>
      <c r="V50" s="71">
        <f>'[1]RASOAT TRONGPHONG'!V50</f>
        <v>35990.659999999982</v>
      </c>
      <c r="W50" s="71">
        <f>'[1]RASOAT TRONGPHONG'!W50</f>
        <v>305.93999999999994</v>
      </c>
      <c r="X50" s="71">
        <f>'[1]RASOAT TRONGPHONG'!X50</f>
        <v>305.93999999999994</v>
      </c>
      <c r="Y50" s="71">
        <f>'[1]RASOAT TRONGPHONG'!Y50</f>
        <v>0</v>
      </c>
      <c r="Z50" s="72">
        <f>'[1]RASOAT TRONGPHONG'!Z50</f>
        <v>2358.6799999999994</v>
      </c>
      <c r="AA50" s="72">
        <f>'[1]RASOAT TRONGPHONG'!AA50</f>
        <v>2358.6799999999994</v>
      </c>
      <c r="AB50" s="72">
        <f>'[1]RASOAT TRONGPHONG'!AB50</f>
        <v>0</v>
      </c>
      <c r="AC50" s="72">
        <f>'[1]RASOAT TRONGPHONG'!AC50</f>
        <v>193.13999999999996</v>
      </c>
      <c r="AD50" s="72">
        <f>'[1]RASOAT TRONGPHONG'!AD50</f>
        <v>193.13999999999996</v>
      </c>
      <c r="AE50" s="72">
        <f>'[1]RASOAT TRONGPHONG'!AE50</f>
        <v>0</v>
      </c>
      <c r="AF50" s="73">
        <f>'[1]RASOAT TRONGPHONG'!AF50</f>
        <v>0</v>
      </c>
      <c r="AG50" s="78">
        <f>'[1]RASOAT TRONGPHONG'!AG50</f>
        <v>16830.02</v>
      </c>
      <c r="AH50" s="78">
        <f>'[1]RASOAT TRONGPHONG'!AH50</f>
        <v>1880.9100000000003</v>
      </c>
      <c r="AI50" s="78">
        <f>'[1]RASOAT TRONGPHONG'!AI50</f>
        <v>5430.1000000000049</v>
      </c>
      <c r="AJ50" s="78">
        <f>'[1]RASOAT TRONGPHONG'!AJ50</f>
        <v>2852.9300000000012</v>
      </c>
      <c r="AK50" s="78">
        <f>'[1]RASOAT TRONGPHONG'!AK50</f>
        <v>6666.0799999999954</v>
      </c>
      <c r="AL50" s="78">
        <f>'[1]RASOAT TRONGPHONG'!AL50</f>
        <v>3606.4399999999973</v>
      </c>
      <c r="AM50" s="78">
        <f>'[1]RASOAT TRONGPHONG'!AM50</f>
        <v>0</v>
      </c>
      <c r="AN50" s="78">
        <f>'[1]RASOAT TRONGPHONG'!AN50</f>
        <v>0</v>
      </c>
      <c r="AO50" s="78">
        <f>'[1]RASOAT TRONGPHONG'!AO50</f>
        <v>0</v>
      </c>
      <c r="AP50" s="75">
        <f>'[1]RASOAT TRONGPHONG'!AP50</f>
        <v>11514.930000000017</v>
      </c>
      <c r="AQ50" s="75">
        <f>'[1]RASOAT TRONGPHONG'!AQ50</f>
        <v>1349.8599999999994</v>
      </c>
      <c r="AR50" s="75">
        <f>'[1]RASOAT TRONGPHONG'!AR50</f>
        <v>0</v>
      </c>
      <c r="AS50" s="79">
        <f>'[1]RASOAT TRONGPHONG'!AS50</f>
        <v>0</v>
      </c>
      <c r="AT50" s="76">
        <f>'[1]RASOAT TRONGPHONG'!AT50</f>
        <v>19389.829999999994</v>
      </c>
      <c r="AU50" s="77">
        <f>'[1]RASOAT TRONGPHONG'!AU50</f>
        <v>115961.14999999998</v>
      </c>
      <c r="AV50" s="76">
        <f>'[1]RASOAT TRONGPHONG'!AV50</f>
        <v>137250.73000000007</v>
      </c>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c r="BY50" s="85"/>
      <c r="BZ50" s="85"/>
      <c r="CA50" s="85"/>
      <c r="CB50" s="85"/>
      <c r="CC50" s="85"/>
      <c r="CD50" s="85"/>
      <c r="CE50" s="85"/>
      <c r="CF50" s="85"/>
      <c r="CG50" s="85"/>
      <c r="CH50" s="85"/>
      <c r="CI50" s="85"/>
      <c r="CJ50" s="85"/>
      <c r="CK50" s="85"/>
      <c r="CL50" s="85"/>
      <c r="CM50" s="85"/>
      <c r="CN50" s="85"/>
      <c r="CO50" s="85"/>
      <c r="CP50" s="85"/>
      <c r="CQ50" s="85"/>
    </row>
    <row r="51" spans="1:95" s="86" customFormat="1" ht="11.1" hidden="1" customHeight="1" x14ac:dyDescent="0.2">
      <c r="A51" s="63">
        <v>38</v>
      </c>
      <c r="B51" s="64" t="s">
        <v>36</v>
      </c>
      <c r="C51" s="65">
        <f>'[1]RASOAT TRONGPHONG'!C51</f>
        <v>335800</v>
      </c>
      <c r="D51" s="66">
        <f>'[1]RASOAT TRONGPHONG'!D51</f>
        <v>44936.479999999996</v>
      </c>
      <c r="E51" s="66">
        <f>'[1]RASOAT TRONGPHONG'!E51</f>
        <v>110936.65999999987</v>
      </c>
      <c r="F51" s="66">
        <f>'[1]RASOAT TRONGPHONG'!F51</f>
        <v>43568.620000000017</v>
      </c>
      <c r="G51" s="67">
        <f>'[1]RASOAT TRONGPHONG'!G51</f>
        <v>41811.57</v>
      </c>
      <c r="H51" s="68">
        <f>'[1]RASOAT TRONGPHONG'!H51</f>
        <v>29854.639999999999</v>
      </c>
      <c r="I51" s="68">
        <f>'[1]RASOAT TRONGPHONG'!I51</f>
        <v>1140.3600000000001</v>
      </c>
      <c r="J51" s="68">
        <f>'[1]RASOAT TRONGPHONG'!J51</f>
        <v>4211.6700000000019</v>
      </c>
      <c r="K51" s="68">
        <f>'[1]RASOAT TRONGPHONG'!K51</f>
        <v>6604.9000000000005</v>
      </c>
      <c r="L51" s="69">
        <f>'[1]RASOAT TRONGPHONG'!L51</f>
        <v>116462.44999999997</v>
      </c>
      <c r="M51" s="69">
        <f>'[1]RASOAT TRONGPHONG'!M51</f>
        <v>80288.449999999983</v>
      </c>
      <c r="N51" s="69">
        <f>'[1]RASOAT TRONGPHONG'!N51</f>
        <v>3939.3300000000013</v>
      </c>
      <c r="O51" s="69">
        <f>'[1]RASOAT TRONGPHONG'!O51</f>
        <v>13169.009999999989</v>
      </c>
      <c r="P51" s="69">
        <f>'[1]RASOAT TRONGPHONG'!P51</f>
        <v>19065.659999999993</v>
      </c>
      <c r="Q51" s="70">
        <f>'[1]RASOAT TRONGPHONG'!Q51</f>
        <v>39610.75</v>
      </c>
      <c r="R51" s="70">
        <f>'[1]RASOAT TRONGPHONG'!R51</f>
        <v>22385.570000000011</v>
      </c>
      <c r="S51" s="70">
        <f>'[1]RASOAT TRONGPHONG'!S51</f>
        <v>2230.5499999999997</v>
      </c>
      <c r="T51" s="70">
        <f>'[1]RASOAT TRONGPHONG'!T51</f>
        <v>7894.0800000000008</v>
      </c>
      <c r="U51" s="70">
        <f>'[1]RASOAT TRONGPHONG'!U51</f>
        <v>7100.549999999992</v>
      </c>
      <c r="V51" s="71">
        <f>'[1]RASOAT TRONGPHONG'!V51</f>
        <v>4599.2000000000025</v>
      </c>
      <c r="W51" s="71">
        <f>'[1]RASOAT TRONGPHONG'!W51</f>
        <v>2443.7600000000011</v>
      </c>
      <c r="X51" s="71">
        <f>'[1]RASOAT TRONGPHONG'!X51</f>
        <v>2434.150000000001</v>
      </c>
      <c r="Y51" s="71">
        <f>'[1]RASOAT TRONGPHONG'!Y51</f>
        <v>9.61</v>
      </c>
      <c r="Z51" s="72">
        <f>'[1]RASOAT TRONGPHONG'!Z51</f>
        <v>906.13999999999976</v>
      </c>
      <c r="AA51" s="72">
        <f>'[1]RASOAT TRONGPHONG'!AA51</f>
        <v>877.63999999999976</v>
      </c>
      <c r="AB51" s="72">
        <f>'[1]RASOAT TRONGPHONG'!AB51</f>
        <v>28.500000000000004</v>
      </c>
      <c r="AC51" s="72">
        <f>'[1]RASOAT TRONGPHONG'!AC51</f>
        <v>0</v>
      </c>
      <c r="AD51" s="72">
        <f>'[1]RASOAT TRONGPHONG'!AD51</f>
        <v>0</v>
      </c>
      <c r="AE51" s="72">
        <f>'[1]RASOAT TRONGPHONG'!AE51</f>
        <v>0</v>
      </c>
      <c r="AF51" s="73">
        <f>'[1]RASOAT TRONGPHONG'!AF51</f>
        <v>0</v>
      </c>
      <c r="AG51" s="78">
        <f>'[1]RASOAT TRONGPHONG'!AG51</f>
        <v>8544.68</v>
      </c>
      <c r="AH51" s="78">
        <f>'[1]RASOAT TRONGPHONG'!AH51</f>
        <v>1907.7799999999986</v>
      </c>
      <c r="AI51" s="78">
        <f>'[1]RASOAT TRONGPHONG'!AI51</f>
        <v>739.76999999999964</v>
      </c>
      <c r="AJ51" s="78">
        <f>'[1]RASOAT TRONGPHONG'!AJ51</f>
        <v>4528.4900000000007</v>
      </c>
      <c r="AK51" s="78">
        <f>'[1]RASOAT TRONGPHONG'!AK51</f>
        <v>1368.6400000000006</v>
      </c>
      <c r="AL51" s="78">
        <f>'[1]RASOAT TRONGPHONG'!AL51</f>
        <v>0</v>
      </c>
      <c r="AM51" s="78">
        <f>'[1]RASOAT TRONGPHONG'!AM51</f>
        <v>0</v>
      </c>
      <c r="AN51" s="78">
        <f>'[1]RASOAT TRONGPHONG'!AN51</f>
        <v>1616.9299999999998</v>
      </c>
      <c r="AO51" s="78">
        <f>'[1]RASOAT TRONGPHONG'!AO51</f>
        <v>692.13999999999942</v>
      </c>
      <c r="AP51" s="75">
        <f>'[1]RASOAT TRONGPHONG'!AP51</f>
        <v>5636.969999999993</v>
      </c>
      <c r="AQ51" s="75">
        <f>'[1]RASOAT TRONGPHONG'!AQ51</f>
        <v>3269.8199999999983</v>
      </c>
      <c r="AR51" s="75">
        <f>'[1]RASOAT TRONGPHONG'!AR51</f>
        <v>0</v>
      </c>
      <c r="AS51" s="79">
        <f>'[1]RASOAT TRONGPHONG'!AS51</f>
        <v>0</v>
      </c>
      <c r="AT51" s="76">
        <f>'[1]RASOAT TRONGPHONG'!AT51</f>
        <v>41811.57</v>
      </c>
      <c r="AU51" s="77">
        <f>'[1]RASOAT TRONGPHONG'!AU51</f>
        <v>108052.45999999998</v>
      </c>
      <c r="AV51" s="76">
        <f>'[1]RASOAT TRONGPHONG'!AV51</f>
        <v>40154.780000000006</v>
      </c>
      <c r="AW51" s="85"/>
      <c r="AX51" s="85"/>
      <c r="AY51" s="85"/>
      <c r="AZ51" s="85"/>
      <c r="BA51" s="85"/>
      <c r="BB51" s="85"/>
      <c r="BC51" s="85"/>
      <c r="BD51" s="85"/>
      <c r="BE51" s="85"/>
      <c r="BF51" s="85"/>
      <c r="BG51" s="85"/>
      <c r="BH51" s="85"/>
      <c r="BI51" s="85"/>
      <c r="BJ51" s="85"/>
      <c r="BK51" s="85"/>
      <c r="BL51" s="85"/>
      <c r="BM51" s="85"/>
      <c r="BN51" s="85"/>
      <c r="BO51" s="85"/>
      <c r="BP51" s="85"/>
      <c r="BQ51" s="85"/>
      <c r="BR51" s="85"/>
      <c r="BS51" s="85"/>
      <c r="BT51" s="85"/>
      <c r="BU51" s="85"/>
      <c r="BV51" s="85"/>
      <c r="BW51" s="85"/>
      <c r="BX51" s="85"/>
      <c r="BY51" s="85"/>
      <c r="BZ51" s="85"/>
      <c r="CA51" s="85"/>
      <c r="CB51" s="85"/>
      <c r="CC51" s="85"/>
      <c r="CD51" s="85"/>
      <c r="CE51" s="85"/>
      <c r="CF51" s="85"/>
      <c r="CG51" s="85"/>
      <c r="CH51" s="85"/>
      <c r="CI51" s="85"/>
      <c r="CJ51" s="85"/>
      <c r="CK51" s="85"/>
      <c r="CL51" s="85"/>
      <c r="CM51" s="85"/>
      <c r="CN51" s="85"/>
      <c r="CO51" s="85"/>
      <c r="CP51" s="85"/>
      <c r="CQ51" s="85"/>
    </row>
    <row r="52" spans="1:95" s="86" customFormat="1" ht="11.1" hidden="1" customHeight="1" x14ac:dyDescent="0.2">
      <c r="A52" s="63">
        <v>39</v>
      </c>
      <c r="B52" s="64" t="s">
        <v>31</v>
      </c>
      <c r="C52" s="65">
        <f>'[1]RASOAT TRONGPHONG'!C52</f>
        <v>781293</v>
      </c>
      <c r="D52" s="66">
        <f>'[1]RASOAT TRONGPHONG'!D52</f>
        <v>31765.389999999996</v>
      </c>
      <c r="E52" s="66">
        <f>'[1]RASOAT TRONGPHONG'!E52</f>
        <v>147765.95000000007</v>
      </c>
      <c r="F52" s="66">
        <f>'[1]RASOAT TRONGPHONG'!F52</f>
        <v>175286.00999999995</v>
      </c>
      <c r="G52" s="67">
        <f>'[1]RASOAT TRONGPHONG'!G52</f>
        <v>32779.170000000006</v>
      </c>
      <c r="H52" s="68">
        <f>'[1]RASOAT TRONGPHONG'!H52</f>
        <v>29556.890000000003</v>
      </c>
      <c r="I52" s="68">
        <f>'[1]RASOAT TRONGPHONG'!I52</f>
        <v>533.96999999999991</v>
      </c>
      <c r="J52" s="68">
        <f>'[1]RASOAT TRONGPHONG'!J52</f>
        <v>1183.8500000000013</v>
      </c>
      <c r="K52" s="68">
        <f>'[1]RASOAT TRONGPHONG'!K52</f>
        <v>1504.4599999999998</v>
      </c>
      <c r="L52" s="69">
        <f>'[1]RASOAT TRONGPHONG'!L52</f>
        <v>146095.96000000008</v>
      </c>
      <c r="M52" s="69">
        <f>'[1]RASOAT TRONGPHONG'!M52</f>
        <v>129801.15000000008</v>
      </c>
      <c r="N52" s="69">
        <f>'[1]RASOAT TRONGPHONG'!N52</f>
        <v>4961.4600000000046</v>
      </c>
      <c r="O52" s="69">
        <f>'[1]RASOAT TRONGPHONG'!O52</f>
        <v>2043.0699999999981</v>
      </c>
      <c r="P52" s="69">
        <f>'[1]RASOAT TRONGPHONG'!P52</f>
        <v>9290.2800000000043</v>
      </c>
      <c r="Q52" s="70">
        <f>'[1]RASOAT TRONGPHONG'!Q52</f>
        <v>175213.75000000006</v>
      </c>
      <c r="R52" s="70">
        <f>'[1]RASOAT TRONGPHONG'!R52</f>
        <v>118301.33000000005</v>
      </c>
      <c r="S52" s="70">
        <f>'[1]RASOAT TRONGPHONG'!S52</f>
        <v>31637.080000000013</v>
      </c>
      <c r="T52" s="70">
        <f>'[1]RASOAT TRONGPHONG'!T52</f>
        <v>7820.0699999999952</v>
      </c>
      <c r="U52" s="70">
        <f>'[1]RASOAT TRONGPHONG'!U52</f>
        <v>17455.269999999997</v>
      </c>
      <c r="V52" s="71">
        <f>'[1]RASOAT TRONGPHONG'!V52</f>
        <v>11600.450000000003</v>
      </c>
      <c r="W52" s="71">
        <f>'[1]RASOAT TRONGPHONG'!W52</f>
        <v>0</v>
      </c>
      <c r="X52" s="71">
        <f>'[1]RASOAT TRONGPHONG'!X52</f>
        <v>0</v>
      </c>
      <c r="Y52" s="71">
        <f>'[1]RASOAT TRONGPHONG'!Y52</f>
        <v>0</v>
      </c>
      <c r="Z52" s="72">
        <f>'[1]RASOAT TRONGPHONG'!Z52</f>
        <v>11600.449999999995</v>
      </c>
      <c r="AA52" s="72">
        <f>'[1]RASOAT TRONGPHONG'!AA52</f>
        <v>9339.3999999999942</v>
      </c>
      <c r="AB52" s="72">
        <f>'[1]RASOAT TRONGPHONG'!AB52</f>
        <v>2261.0500000000011</v>
      </c>
      <c r="AC52" s="72">
        <f>'[1]RASOAT TRONGPHONG'!AC52</f>
        <v>0</v>
      </c>
      <c r="AD52" s="72">
        <f>'[1]RASOAT TRONGPHONG'!AD52</f>
        <v>0</v>
      </c>
      <c r="AE52" s="72">
        <f>'[1]RASOAT TRONGPHONG'!AE52</f>
        <v>0</v>
      </c>
      <c r="AF52" s="73">
        <f>'[1]RASOAT TRONGPHONG'!AF52</f>
        <v>0</v>
      </c>
      <c r="AG52" s="74">
        <f>'[1]RASOAT TRONGPHONG'!AG52</f>
        <v>8998.8100000000068</v>
      </c>
      <c r="AH52" s="78">
        <f>'[1]RASOAT TRONGPHONG'!AH52</f>
        <v>3249.2300000000018</v>
      </c>
      <c r="AI52" s="78">
        <f>'[1]RASOAT TRONGPHONG'!AI52</f>
        <v>4955.8000000000047</v>
      </c>
      <c r="AJ52" s="78">
        <f>'[1]RASOAT TRONGPHONG'!AJ52</f>
        <v>0</v>
      </c>
      <c r="AK52" s="78">
        <f>'[1]RASOAT TRONGPHONG'!AK52</f>
        <v>793.78</v>
      </c>
      <c r="AL52" s="78">
        <f>'[1]RASOAT TRONGPHONG'!AL52</f>
        <v>358.16000000000014</v>
      </c>
      <c r="AM52" s="78">
        <f>'[1]RASOAT TRONGPHONG'!AM52</f>
        <v>8496.260000000013</v>
      </c>
      <c r="AN52" s="78">
        <f>'[1]RASOAT TRONGPHONG'!AN52</f>
        <v>1682.7899999999979</v>
      </c>
      <c r="AO52" s="78">
        <f>'[1]RASOAT TRONGPHONG'!AO52</f>
        <v>0</v>
      </c>
      <c r="AP52" s="75">
        <f>'[1]RASOAT TRONGPHONG'!AP52</f>
        <v>722.6500000000002</v>
      </c>
      <c r="AQ52" s="75">
        <f>'[1]RASOAT TRONGPHONG'!AQ52</f>
        <v>0</v>
      </c>
      <c r="AR52" s="75">
        <f>'[1]RASOAT TRONGPHONG'!AR52</f>
        <v>0.91</v>
      </c>
      <c r="AS52" s="79">
        <f>'[1]RASOAT TRONGPHONG'!AS52</f>
        <v>287.95999999999992</v>
      </c>
      <c r="AT52" s="76">
        <f>'[1]RASOAT TRONGPHONG'!AT52</f>
        <v>32779.170000000006</v>
      </c>
      <c r="AU52" s="77">
        <f>'[1]RASOAT TRONGPHONG'!AU52</f>
        <v>126559.94000000008</v>
      </c>
      <c r="AV52" s="76">
        <f>'[1]RASOAT TRONGPHONG'!AV52</f>
        <v>194801.49000000005</v>
      </c>
      <c r="AW52" s="85"/>
      <c r="AX52" s="85"/>
      <c r="AY52" s="85"/>
      <c r="AZ52" s="85"/>
      <c r="BA52" s="85"/>
      <c r="BB52" s="85"/>
      <c r="BC52" s="85"/>
      <c r="BD52" s="85"/>
      <c r="BE52" s="85"/>
      <c r="BF52" s="85"/>
      <c r="BG52" s="85"/>
      <c r="BH52" s="85"/>
      <c r="BI52" s="85"/>
      <c r="BJ52" s="85"/>
      <c r="BK52" s="85"/>
      <c r="BL52" s="85"/>
      <c r="BM52" s="85"/>
      <c r="BN52" s="85"/>
      <c r="BO52" s="85"/>
      <c r="BP52" s="85"/>
      <c r="BQ52" s="85"/>
      <c r="BR52" s="85"/>
      <c r="BS52" s="85"/>
      <c r="BT52" s="85"/>
      <c r="BU52" s="85"/>
      <c r="BV52" s="85"/>
      <c r="BW52" s="85"/>
      <c r="BX52" s="85"/>
      <c r="BY52" s="85"/>
      <c r="BZ52" s="85"/>
      <c r="CA52" s="85"/>
      <c r="CB52" s="85"/>
      <c r="CC52" s="85"/>
      <c r="CD52" s="85"/>
      <c r="CE52" s="85"/>
      <c r="CF52" s="85"/>
      <c r="CG52" s="85"/>
      <c r="CH52" s="85"/>
      <c r="CI52" s="85"/>
      <c r="CJ52" s="85"/>
      <c r="CK52" s="85"/>
      <c r="CL52" s="85"/>
      <c r="CM52" s="85"/>
      <c r="CN52" s="85"/>
      <c r="CO52" s="85"/>
      <c r="CP52" s="85"/>
      <c r="CQ52" s="85"/>
    </row>
    <row r="53" spans="1:95" s="62" customFormat="1" ht="11.1" hidden="1" customHeight="1" x14ac:dyDescent="0.2">
      <c r="A53" s="38" t="s">
        <v>105</v>
      </c>
      <c r="B53" s="38" t="s">
        <v>106</v>
      </c>
      <c r="C53" s="58">
        <f>'[1]RASOAT TRONGPHONG'!C53</f>
        <v>5464377</v>
      </c>
      <c r="D53" s="58">
        <f>'[1]RASOAT TRONGPHONG'!D53</f>
        <v>490441.64000000019</v>
      </c>
      <c r="E53" s="58">
        <f>'[1]RASOAT TRONGPHONG'!E53</f>
        <v>630775.51</v>
      </c>
      <c r="F53" s="58">
        <f>'[1]RASOAT TRONGPHONG'!F53</f>
        <v>2173801.48</v>
      </c>
      <c r="G53" s="58">
        <f>'[1]RASOAT TRONGPHONG'!G53</f>
        <v>502647.62000000273</v>
      </c>
      <c r="H53" s="58">
        <f>'[1]RASOAT TRONGPHONG'!H53</f>
        <v>469396.68000000279</v>
      </c>
      <c r="I53" s="58">
        <f>'[1]RASOAT TRONGPHONG'!I53</f>
        <v>3679.3200000000006</v>
      </c>
      <c r="J53" s="58">
        <f>'[1]RASOAT TRONGPHONG'!J53</f>
        <v>12243.009999999987</v>
      </c>
      <c r="K53" s="58">
        <f>'[1]RASOAT TRONGPHONG'!K53</f>
        <v>17328.60999999995</v>
      </c>
      <c r="L53" s="58">
        <f>'[1]RASOAT TRONGPHONG'!L53</f>
        <v>639780.30000000016</v>
      </c>
      <c r="M53" s="58">
        <f>'[1]RASOAT TRONGPHONG'!M53</f>
        <v>497513.01000000007</v>
      </c>
      <c r="N53" s="58">
        <f>'[1]RASOAT TRONGPHONG'!N53</f>
        <v>33660.090000000004</v>
      </c>
      <c r="O53" s="58">
        <f>'[1]RASOAT TRONGPHONG'!O53</f>
        <v>69386.900000000052</v>
      </c>
      <c r="P53" s="58">
        <f>'[1]RASOAT TRONGPHONG'!P53</f>
        <v>39220.300000000025</v>
      </c>
      <c r="Q53" s="58">
        <f>'[1]RASOAT TRONGPHONG'!Q53</f>
        <v>2076072.32</v>
      </c>
      <c r="R53" s="58">
        <f>'[1]RASOAT TRONGPHONG'!R53</f>
        <v>1198123.3599999994</v>
      </c>
      <c r="S53" s="58">
        <f>'[1]RASOAT TRONGPHONG'!S53</f>
        <v>230448.33999999997</v>
      </c>
      <c r="T53" s="58">
        <f>'[1]RASOAT TRONGPHONG'!T53</f>
        <v>441551.32000000053</v>
      </c>
      <c r="U53" s="58">
        <f>'[1]RASOAT TRONGPHONG'!U53</f>
        <v>205949.29999999981</v>
      </c>
      <c r="V53" s="58">
        <f>'[1]RASOAT TRONGPHONG'!V53</f>
        <v>105265.56000000007</v>
      </c>
      <c r="W53" s="58">
        <f>'[1]RASOAT TRONGPHONG'!W53</f>
        <v>3974.309999999999</v>
      </c>
      <c r="X53" s="58">
        <f>'[1]RASOAT TRONGPHONG'!X53</f>
        <v>3591.2499999999995</v>
      </c>
      <c r="Y53" s="58">
        <f>'[1]RASOAT TRONGPHONG'!Y53</f>
        <v>383.0599999999996</v>
      </c>
      <c r="Z53" s="58">
        <f>'[1]RASOAT TRONGPHONG'!Z53</f>
        <v>82045.860000000059</v>
      </c>
      <c r="AA53" s="58">
        <f>'[1]RASOAT TRONGPHONG'!AA53</f>
        <v>54783.369999999966</v>
      </c>
      <c r="AB53" s="58">
        <f>'[1]RASOAT TRONGPHONG'!AB53</f>
        <v>27262.490000000074</v>
      </c>
      <c r="AC53" s="58">
        <f>'[1]RASOAT TRONGPHONG'!AC53</f>
        <v>1645.5999999999995</v>
      </c>
      <c r="AD53" s="58">
        <f>'[1]RASOAT TRONGPHONG'!AD53</f>
        <v>1640.3999999999994</v>
      </c>
      <c r="AE53" s="58">
        <f>'[1]RASOAT TRONGPHONG'!AE53</f>
        <v>5.2</v>
      </c>
      <c r="AF53" s="58">
        <f>'[1]RASOAT TRONGPHONG'!AF53</f>
        <v>0</v>
      </c>
      <c r="AG53" s="58">
        <f>'[1]RASOAT TRONGPHONG'!AG53</f>
        <v>31075.709999999981</v>
      </c>
      <c r="AH53" s="58">
        <f>'[1]RASOAT TRONGPHONG'!AH53</f>
        <v>7909.4599999999964</v>
      </c>
      <c r="AI53" s="58">
        <f>'[1]RASOAT TRONGPHONG'!AI53</f>
        <v>9225.279999999997</v>
      </c>
      <c r="AJ53" s="58">
        <f>'[1]RASOAT TRONGPHONG'!AJ53</f>
        <v>3232.3499999999995</v>
      </c>
      <c r="AK53" s="58">
        <f>'[1]RASOAT TRONGPHONG'!AK53</f>
        <v>10708.61999999999</v>
      </c>
      <c r="AL53" s="58">
        <f>'[1]RASOAT TRONGPHONG'!AL53</f>
        <v>37288.800000000134</v>
      </c>
      <c r="AM53" s="58">
        <f>'[1]RASOAT TRONGPHONG'!AM53</f>
        <v>369.96999999999991</v>
      </c>
      <c r="AN53" s="58">
        <f>'[1]RASOAT TRONGPHONG'!AN53</f>
        <v>22117.410000000003</v>
      </c>
      <c r="AO53" s="58">
        <f>'[1]RASOAT TRONGPHONG'!AO53</f>
        <v>8144.6899999999951</v>
      </c>
      <c r="AP53" s="58">
        <f>'[1]RASOAT TRONGPHONG'!AP53</f>
        <v>140849.47999999992</v>
      </c>
      <c r="AQ53" s="58">
        <f>'[1]RASOAT TRONGPHONG'!AQ53</f>
        <v>4321.7099999999964</v>
      </c>
      <c r="AR53" s="58">
        <f>'[1]RASOAT TRONGPHONG'!AR53</f>
        <v>233522.24</v>
      </c>
      <c r="AS53" s="58">
        <f>'[1]RASOAT TRONGPHONG'!AS53</f>
        <v>29172.12000000001</v>
      </c>
      <c r="AT53" s="59">
        <f>'[1]RASOAT TRONGPHONG'!AT53</f>
        <v>504293.22000000282</v>
      </c>
      <c r="AU53" s="60">
        <f>'[1]RASOAT TRONGPHONG'!AU53</f>
        <v>544758.03</v>
      </c>
      <c r="AV53" s="59">
        <f>'[1]RASOAT TRONGPHONG'!AV53</f>
        <v>1781328.34</v>
      </c>
      <c r="AW53" s="61"/>
      <c r="AX53" s="61"/>
      <c r="AY53" s="61"/>
      <c r="AZ53" s="61"/>
      <c r="BA53" s="61"/>
      <c r="BB53" s="61"/>
      <c r="BC53" s="61"/>
      <c r="BD53" s="61"/>
      <c r="BE53" s="61"/>
      <c r="BF53" s="61"/>
      <c r="BG53" s="61"/>
      <c r="BH53" s="61"/>
      <c r="BI53" s="61"/>
      <c r="BJ53" s="61"/>
      <c r="BK53" s="61"/>
      <c r="BL53" s="61"/>
      <c r="BM53" s="61"/>
      <c r="BN53" s="61"/>
      <c r="BO53" s="61"/>
      <c r="BP53" s="61"/>
      <c r="BQ53" s="61"/>
      <c r="BR53" s="61"/>
      <c r="BS53" s="61"/>
      <c r="BT53" s="61"/>
      <c r="BU53" s="61"/>
      <c r="BV53" s="61"/>
      <c r="BW53" s="61"/>
      <c r="BX53" s="61"/>
      <c r="BY53" s="61"/>
      <c r="BZ53" s="61"/>
      <c r="CA53" s="61"/>
      <c r="CB53" s="61"/>
      <c r="CC53" s="61"/>
      <c r="CD53" s="61"/>
      <c r="CE53" s="61"/>
      <c r="CF53" s="61"/>
      <c r="CG53" s="61"/>
      <c r="CH53" s="61"/>
      <c r="CI53" s="61"/>
      <c r="CJ53" s="61"/>
      <c r="CK53" s="61"/>
      <c r="CL53" s="61"/>
      <c r="CM53" s="61"/>
      <c r="CN53" s="61"/>
      <c r="CO53" s="61"/>
      <c r="CP53" s="61"/>
      <c r="CQ53" s="61"/>
    </row>
    <row r="54" spans="1:95" s="57" customFormat="1" ht="11.1" hidden="1" customHeight="1" x14ac:dyDescent="0.2">
      <c r="A54" s="63">
        <v>40</v>
      </c>
      <c r="B54" s="82" t="s">
        <v>107</v>
      </c>
      <c r="C54" s="65">
        <f>'[1]RASOAT TRONGPHONG'!C54</f>
        <v>968960</v>
      </c>
      <c r="D54" s="66">
        <f>'[1]RASOAT TRONGPHONG'!D54</f>
        <v>93176.330000000016</v>
      </c>
      <c r="E54" s="66">
        <f>'[1]RASOAT TRONGPHONG'!E54</f>
        <v>184433.7000000001</v>
      </c>
      <c r="F54" s="66">
        <f>'[1]RASOAT TRONGPHONG'!F54</f>
        <v>471422.76</v>
      </c>
      <c r="G54" s="67">
        <f>'[1]RASOAT TRONGPHONG'!G54</f>
        <v>93471.96000000037</v>
      </c>
      <c r="H54" s="68">
        <f>'[1]RASOAT TRONGPHONG'!H54</f>
        <v>88171.23000000036</v>
      </c>
      <c r="I54" s="68">
        <f>'[1]RASOAT TRONGPHONG'!I54</f>
        <v>201.19000000000003</v>
      </c>
      <c r="J54" s="68">
        <f>'[1]RASOAT TRONGPHONG'!J54</f>
        <v>1254.7999999999995</v>
      </c>
      <c r="K54" s="68">
        <f>'[1]RASOAT TRONGPHONG'!K54</f>
        <v>3844.7400000000034</v>
      </c>
      <c r="L54" s="69">
        <f>'[1]RASOAT TRONGPHONG'!L54</f>
        <v>183771.10999999987</v>
      </c>
      <c r="M54" s="69">
        <f>'[1]RASOAT TRONGPHONG'!M54</f>
        <v>154080.87999999986</v>
      </c>
      <c r="N54" s="69">
        <f>'[1]RASOAT TRONGPHONG'!N54</f>
        <v>5492.0599999999977</v>
      </c>
      <c r="O54" s="69">
        <f>'[1]RASOAT TRONGPHONG'!O54</f>
        <v>10052.560000000005</v>
      </c>
      <c r="P54" s="69">
        <f>'[1]RASOAT TRONGPHONG'!P54</f>
        <v>14145.610000000006</v>
      </c>
      <c r="Q54" s="70">
        <f>'[1]RASOAT TRONGPHONG'!Q54</f>
        <v>494773.55999999988</v>
      </c>
      <c r="R54" s="70">
        <f>'[1]RASOAT TRONGPHONG'!R54</f>
        <v>298746.02000000008</v>
      </c>
      <c r="S54" s="70">
        <f>'[1]RASOAT TRONGPHONG'!S54</f>
        <v>61673.890000000058</v>
      </c>
      <c r="T54" s="70">
        <f>'[1]RASOAT TRONGPHONG'!T54</f>
        <v>75474.449999999924</v>
      </c>
      <c r="U54" s="70">
        <f>'[1]RASOAT TRONGPHONG'!U54</f>
        <v>58879.199999999779</v>
      </c>
      <c r="V54" s="71">
        <f>'[1]RASOAT TRONGPHONG'!V54</f>
        <v>11335.02</v>
      </c>
      <c r="W54" s="71">
        <f>'[1]RASOAT TRONGPHONG'!W54</f>
        <v>406.76000000000016</v>
      </c>
      <c r="X54" s="71">
        <f>'[1]RASOAT TRONGPHONG'!X54</f>
        <v>397.02000000000015</v>
      </c>
      <c r="Y54" s="71">
        <f>'[1]RASOAT TRONGPHONG'!Y54</f>
        <v>9.74</v>
      </c>
      <c r="Z54" s="72">
        <f>'[1]RASOAT TRONGPHONG'!Z54</f>
        <v>9582.1899999999878</v>
      </c>
      <c r="AA54" s="72">
        <f>'[1]RASOAT TRONGPHONG'!AA54</f>
        <v>6904.9199999999864</v>
      </c>
      <c r="AB54" s="72">
        <f>'[1]RASOAT TRONGPHONG'!AB54</f>
        <v>2677.2700000000009</v>
      </c>
      <c r="AC54" s="72">
        <f>'[1]RASOAT TRONGPHONG'!AC54</f>
        <v>65.28</v>
      </c>
      <c r="AD54" s="72">
        <f>'[1]RASOAT TRONGPHONG'!AD54</f>
        <v>65.28</v>
      </c>
      <c r="AE54" s="72">
        <f>'[1]RASOAT TRONGPHONG'!AE54</f>
        <v>0</v>
      </c>
      <c r="AF54" s="73">
        <f>'[1]RASOAT TRONGPHONG'!AF54</f>
        <v>0</v>
      </c>
      <c r="AG54" s="74">
        <f>'[1]RASOAT TRONGPHONG'!AG54</f>
        <v>9865.6099999999933</v>
      </c>
      <c r="AH54" s="78">
        <f>'[1]RASOAT TRONGPHONG'!AH54</f>
        <v>4013.5199999999963</v>
      </c>
      <c r="AI54" s="78">
        <f>'[1]RASOAT TRONGPHONG'!AI54</f>
        <v>1128.5500000000002</v>
      </c>
      <c r="AJ54" s="78">
        <f>'[1]RASOAT TRONGPHONG'!AJ54</f>
        <v>50.09</v>
      </c>
      <c r="AK54" s="78">
        <f>'[1]RASOAT TRONGPHONG'!AK54</f>
        <v>4673.4499999999962</v>
      </c>
      <c r="AL54" s="78">
        <f>'[1]RASOAT TRONGPHONG'!AL54</f>
        <v>6073.069999999997</v>
      </c>
      <c r="AM54" s="78">
        <f>'[1]RASOAT TRONGPHONG'!AM54</f>
        <v>0</v>
      </c>
      <c r="AN54" s="78">
        <f>'[1]RASOAT TRONGPHONG'!AN54</f>
        <v>3925.6700000000028</v>
      </c>
      <c r="AO54" s="78">
        <f>'[1]RASOAT TRONGPHONG'!AO54</f>
        <v>3790.4300000000003</v>
      </c>
      <c r="AP54" s="75">
        <f>'[1]RASOAT TRONGPHONG'!AP54</f>
        <v>204.46</v>
      </c>
      <c r="AQ54" s="75">
        <f>'[1]RASOAT TRONGPHONG'!AQ54</f>
        <v>0</v>
      </c>
      <c r="AR54" s="75">
        <f>'[1]RASOAT TRONGPHONG'!AR54</f>
        <v>75269.989999999918</v>
      </c>
      <c r="AS54" s="79">
        <f>'[1]RASOAT TRONGPHONG'!AS54</f>
        <v>12080.92999999998</v>
      </c>
      <c r="AT54" s="76">
        <f>'[1]RASOAT TRONGPHONG'!AT54</f>
        <v>93537.240000000369</v>
      </c>
      <c r="AU54" s="77">
        <f>'[1]RASOAT TRONGPHONG'!AU54</f>
        <v>160523.08999999988</v>
      </c>
      <c r="AV54" s="76">
        <f>'[1]RASOAT TRONGPHONG'!AV54</f>
        <v>426665.97999999992</v>
      </c>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row>
    <row r="55" spans="1:95" s="57" customFormat="1" ht="11.1" hidden="1" customHeight="1" x14ac:dyDescent="0.2">
      <c r="A55" s="63">
        <v>41</v>
      </c>
      <c r="B55" s="82" t="s">
        <v>29</v>
      </c>
      <c r="C55" s="65">
        <f>'[1]RASOAT TRONGPHONG'!C55</f>
        <v>1553692</v>
      </c>
      <c r="D55" s="66">
        <f>'[1]RASOAT TRONGPHONG'!D55</f>
        <v>54418.680000000008</v>
      </c>
      <c r="E55" s="66">
        <f>'[1]RASOAT TRONGPHONG'!E55</f>
        <v>148123.32999999999</v>
      </c>
      <c r="F55" s="66">
        <f>'[1]RASOAT TRONGPHONG'!F55</f>
        <v>656984.17999999982</v>
      </c>
      <c r="G55" s="67">
        <f>'[1]RASOAT TRONGPHONG'!G55</f>
        <v>57789.02999999997</v>
      </c>
      <c r="H55" s="68">
        <f>'[1]RASOAT TRONGPHONG'!H55</f>
        <v>54172.739999999969</v>
      </c>
      <c r="I55" s="68">
        <f>'[1]RASOAT TRONGPHONG'!I55</f>
        <v>670.89000000000021</v>
      </c>
      <c r="J55" s="68">
        <f>'[1]RASOAT TRONGPHONG'!J55</f>
        <v>1683.2199999999991</v>
      </c>
      <c r="K55" s="68">
        <f>'[1]RASOAT TRONGPHONG'!K55</f>
        <v>1262.1799999999998</v>
      </c>
      <c r="L55" s="69">
        <f>'[1]RASOAT TRONGPHONG'!L55</f>
        <v>151732.66000000015</v>
      </c>
      <c r="M55" s="69">
        <f>'[1]RASOAT TRONGPHONG'!M55</f>
        <v>109628.06000000014</v>
      </c>
      <c r="N55" s="69">
        <f>'[1]RASOAT TRONGPHONG'!N55</f>
        <v>9725.2599999999948</v>
      </c>
      <c r="O55" s="69">
        <f>'[1]RASOAT TRONGPHONG'!O55</f>
        <v>20334.269999999986</v>
      </c>
      <c r="P55" s="69">
        <f>'[1]RASOAT TRONGPHONG'!P55</f>
        <v>12045.070000000022</v>
      </c>
      <c r="Q55" s="70">
        <f>'[1]RASOAT TRONGPHONG'!Q55</f>
        <v>637772.18000000215</v>
      </c>
      <c r="R55" s="70">
        <f>'[1]RASOAT TRONGPHONG'!R55</f>
        <v>363327.46000000188</v>
      </c>
      <c r="S55" s="70">
        <f>'[1]RASOAT TRONGPHONG'!S55</f>
        <v>51154.760000000038</v>
      </c>
      <c r="T55" s="70">
        <f>'[1]RASOAT TRONGPHONG'!T55</f>
        <v>169039.11000000019</v>
      </c>
      <c r="U55" s="70">
        <f>'[1]RASOAT TRONGPHONG'!U55</f>
        <v>54250.849999999926</v>
      </c>
      <c r="V55" s="71">
        <f>'[1]RASOAT TRONGPHONG'!V55</f>
        <v>39467.08</v>
      </c>
      <c r="W55" s="71">
        <f>'[1]RASOAT TRONGPHONG'!W55</f>
        <v>3327.9299999999989</v>
      </c>
      <c r="X55" s="71">
        <f>'[1]RASOAT TRONGPHONG'!X55</f>
        <v>2960.4499999999994</v>
      </c>
      <c r="Y55" s="71">
        <f>'[1]RASOAT TRONGPHONG'!Y55</f>
        <v>367.47999999999962</v>
      </c>
      <c r="Z55" s="72">
        <f>'[1]RASOAT TRONGPHONG'!Z55</f>
        <v>35200.009999999987</v>
      </c>
      <c r="AA55" s="72">
        <f>'[1]RASOAT TRONGPHONG'!AA55</f>
        <v>25746.389999999996</v>
      </c>
      <c r="AB55" s="72">
        <f>'[1]RASOAT TRONGPHONG'!AB55</f>
        <v>9453.6199999999899</v>
      </c>
      <c r="AC55" s="72">
        <f>'[1]RASOAT TRONGPHONG'!AC55</f>
        <v>1397.4299999999996</v>
      </c>
      <c r="AD55" s="72">
        <f>'[1]RASOAT TRONGPHONG'!AD55</f>
        <v>1392.2299999999996</v>
      </c>
      <c r="AE55" s="72">
        <f>'[1]RASOAT TRONGPHONG'!AE55</f>
        <v>5.2</v>
      </c>
      <c r="AF55" s="73">
        <f>'[1]RASOAT TRONGPHONG'!AF55</f>
        <v>0</v>
      </c>
      <c r="AG55" s="74">
        <f>'[1]RASOAT TRONGPHONG'!AG55</f>
        <v>11975.469999999994</v>
      </c>
      <c r="AH55" s="78">
        <f>'[1]RASOAT TRONGPHONG'!AH55</f>
        <v>829.14999999999964</v>
      </c>
      <c r="AI55" s="78">
        <f>'[1]RASOAT TRONGPHONG'!AI55</f>
        <v>4320.0899999999983</v>
      </c>
      <c r="AJ55" s="78">
        <f>'[1]RASOAT TRONGPHONG'!AJ55</f>
        <v>3176.7599999999993</v>
      </c>
      <c r="AK55" s="78">
        <f>'[1]RASOAT TRONGPHONG'!AK55</f>
        <v>3649.4699999999966</v>
      </c>
      <c r="AL55" s="78">
        <f>'[1]RASOAT TRONGPHONG'!AL55</f>
        <v>7238.1100000000033</v>
      </c>
      <c r="AM55" s="78">
        <f>'[1]RASOAT TRONGPHONG'!AM55</f>
        <v>116.09999999999997</v>
      </c>
      <c r="AN55" s="78">
        <f>'[1]RASOAT TRONGPHONG'!AN55</f>
        <v>9601.1400000000031</v>
      </c>
      <c r="AO55" s="78">
        <f>'[1]RASOAT TRONGPHONG'!AO55</f>
        <v>32.43</v>
      </c>
      <c r="AP55" s="75">
        <f>'[1]RASOAT TRONGPHONG'!AP55</f>
        <v>86973.379999999917</v>
      </c>
      <c r="AQ55" s="75">
        <f>'[1]RASOAT TRONGPHONG'!AQ55</f>
        <v>1705.5199999999995</v>
      </c>
      <c r="AR55" s="75">
        <f>'[1]RASOAT TRONGPHONG'!AR55</f>
        <v>41592.099999999955</v>
      </c>
      <c r="AS55" s="79">
        <f>'[1]RASOAT TRONGPHONG'!AS55</f>
        <v>3.23</v>
      </c>
      <c r="AT55" s="76">
        <f>'[1]RASOAT TRONGPHONG'!AT55</f>
        <v>59186.45999999997</v>
      </c>
      <c r="AU55" s="77">
        <f>'[1]RASOAT TRONGPHONG'!AU55</f>
        <v>126097.34000000013</v>
      </c>
      <c r="AV55" s="76">
        <f>'[1]RASOAT TRONGPHONG'!AV55</f>
        <v>554673.43000000226</v>
      </c>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row>
    <row r="56" spans="1:95" s="57" customFormat="1" ht="11.1" hidden="1" customHeight="1" x14ac:dyDescent="0.2">
      <c r="A56" s="63">
        <v>42</v>
      </c>
      <c r="B56" s="82" t="s">
        <v>30</v>
      </c>
      <c r="C56" s="65">
        <f>'[1]RASOAT TRONGPHONG'!C56</f>
        <v>977354</v>
      </c>
      <c r="D56" s="66">
        <f>'[1]RASOAT TRONGPHONG'!D56</f>
        <v>83634.119999999981</v>
      </c>
      <c r="E56" s="66">
        <f>'[1]RASOAT TRONGPHONG'!E56</f>
        <v>175982.35999999987</v>
      </c>
      <c r="F56" s="66">
        <f>'[1]RASOAT TRONGPHONG'!F56</f>
        <v>351426.68000000011</v>
      </c>
      <c r="G56" s="67">
        <f>'[1]RASOAT TRONGPHONG'!G56</f>
        <v>84778.020000000033</v>
      </c>
      <c r="H56" s="68">
        <f>'[1]RASOAT TRONGPHONG'!H56</f>
        <v>80294.140000000029</v>
      </c>
      <c r="I56" s="68">
        <f>'[1]RASOAT TRONGPHONG'!I56</f>
        <v>1868.5900000000006</v>
      </c>
      <c r="J56" s="68">
        <f>'[1]RASOAT TRONGPHONG'!J56</f>
        <v>565.35</v>
      </c>
      <c r="K56" s="68">
        <f>'[1]RASOAT TRONGPHONG'!K56</f>
        <v>2049.94</v>
      </c>
      <c r="L56" s="69">
        <f>'[1]RASOAT TRONGPHONG'!L56</f>
        <v>173729.87000000005</v>
      </c>
      <c r="M56" s="69">
        <f>'[1]RASOAT TRONGPHONG'!M56</f>
        <v>128987.95999999999</v>
      </c>
      <c r="N56" s="69">
        <f>'[1]RASOAT TRONGPHONG'!N56</f>
        <v>13769.13000000001</v>
      </c>
      <c r="O56" s="69">
        <f>'[1]RASOAT TRONGPHONG'!O56</f>
        <v>24244.180000000058</v>
      </c>
      <c r="P56" s="69">
        <f>'[1]RASOAT TRONGPHONG'!P56</f>
        <v>6728.5999999999958</v>
      </c>
      <c r="Q56" s="70">
        <f>'[1]RASOAT TRONGPHONG'!Q56</f>
        <v>338162.83999999985</v>
      </c>
      <c r="R56" s="70">
        <f>'[1]RASOAT TRONGPHONG'!R56</f>
        <v>228948.1999999999</v>
      </c>
      <c r="S56" s="70">
        <f>'[1]RASOAT TRONGPHONG'!S56</f>
        <v>53355.749999999942</v>
      </c>
      <c r="T56" s="70">
        <f>'[1]RASOAT TRONGPHONG'!T56</f>
        <v>47330.05999999999</v>
      </c>
      <c r="U56" s="70">
        <f>'[1]RASOAT TRONGPHONG'!U56</f>
        <v>8528.8300000000072</v>
      </c>
      <c r="V56" s="71">
        <f>'[1]RASOAT TRONGPHONG'!V56</f>
        <v>24856.440000000061</v>
      </c>
      <c r="W56" s="71">
        <f>'[1]RASOAT TRONGPHONG'!W56</f>
        <v>0</v>
      </c>
      <c r="X56" s="71">
        <f>'[1]RASOAT TRONGPHONG'!X56</f>
        <v>0</v>
      </c>
      <c r="Y56" s="71">
        <f>'[1]RASOAT TRONGPHONG'!Y56</f>
        <v>0</v>
      </c>
      <c r="Z56" s="72">
        <f>'[1]RASOAT TRONGPHONG'!Z56</f>
        <v>24900.570000000065</v>
      </c>
      <c r="AA56" s="72">
        <f>'[1]RASOAT TRONGPHONG'!AA56</f>
        <v>15940.919999999984</v>
      </c>
      <c r="AB56" s="72">
        <f>'[1]RASOAT TRONGPHONG'!AB56</f>
        <v>8959.6500000000797</v>
      </c>
      <c r="AC56" s="72">
        <f>'[1]RASOAT TRONGPHONG'!AC56</f>
        <v>0</v>
      </c>
      <c r="AD56" s="72">
        <f>'[1]RASOAT TRONGPHONG'!AD56</f>
        <v>0</v>
      </c>
      <c r="AE56" s="72">
        <f>'[1]RASOAT TRONGPHONG'!AE56</f>
        <v>0</v>
      </c>
      <c r="AF56" s="73">
        <f>'[1]RASOAT TRONGPHONG'!AF56</f>
        <v>0</v>
      </c>
      <c r="AG56" s="74">
        <f>'[1]RASOAT TRONGPHONG'!AG56</f>
        <v>6587.3199999999943</v>
      </c>
      <c r="AH56" s="78">
        <f>'[1]RASOAT TRONGPHONG'!AH56</f>
        <v>2398.3999999999992</v>
      </c>
      <c r="AI56" s="78">
        <f>'[1]RASOAT TRONGPHONG'!AI56</f>
        <v>2453.7299999999987</v>
      </c>
      <c r="AJ56" s="78">
        <f>'[1]RASOAT TRONGPHONG'!AJ56</f>
        <v>0</v>
      </c>
      <c r="AK56" s="78">
        <f>'[1]RASOAT TRONGPHONG'!AK56</f>
        <v>1735.1899999999973</v>
      </c>
      <c r="AL56" s="78">
        <f>'[1]RASOAT TRONGPHONG'!AL56</f>
        <v>21615.46000000013</v>
      </c>
      <c r="AM56" s="78">
        <f>'[1]RASOAT TRONGPHONG'!AM56</f>
        <v>44.74</v>
      </c>
      <c r="AN56" s="78">
        <f>'[1]RASOAT TRONGPHONG'!AN56</f>
        <v>2442.2499999999977</v>
      </c>
      <c r="AO56" s="78">
        <f>'[1]RASOAT TRONGPHONG'!AO56</f>
        <v>0</v>
      </c>
      <c r="AP56" s="75">
        <f>'[1]RASOAT TRONGPHONG'!AP56</f>
        <v>33469.969999999994</v>
      </c>
      <c r="AQ56" s="75">
        <f>'[1]RASOAT TRONGPHONG'!AQ56</f>
        <v>1.92</v>
      </c>
      <c r="AR56" s="75">
        <f>'[1]RASOAT TRONGPHONG'!AR56</f>
        <v>13857.950000000026</v>
      </c>
      <c r="AS56" s="79">
        <f>'[1]RASOAT TRONGPHONG'!AS56</f>
        <v>0</v>
      </c>
      <c r="AT56" s="76">
        <f>'[1]RASOAT TRONGPHONG'!AT56</f>
        <v>84778.020000000033</v>
      </c>
      <c r="AU56" s="77">
        <f>'[1]RASOAT TRONGPHONG'!AU56</f>
        <v>143040.09999999992</v>
      </c>
      <c r="AV56" s="76">
        <f>'[1]RASOAT TRONGPHONG'!AV56</f>
        <v>322320.88999999996</v>
      </c>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row>
    <row r="57" spans="1:95" s="57" customFormat="1" ht="11.1" hidden="1" customHeight="1" x14ac:dyDescent="0.2">
      <c r="A57" s="63">
        <v>43</v>
      </c>
      <c r="B57" s="82" t="s">
        <v>108</v>
      </c>
      <c r="C57" s="65">
        <f>'[1]RASOAT TRONGPHONG'!C57</f>
        <v>1312810</v>
      </c>
      <c r="D57" s="66">
        <f>'[1]RASOAT TRONGPHONG'!D57</f>
        <v>223888.62000000017</v>
      </c>
      <c r="E57" s="66">
        <f>'[1]RASOAT TRONGPHONG'!E57</f>
        <v>80881.390000000014</v>
      </c>
      <c r="F57" s="66">
        <f>'[1]RASOAT TRONGPHONG'!F57</f>
        <v>369444.13000000006</v>
      </c>
      <c r="G57" s="67">
        <f>'[1]RASOAT TRONGPHONG'!G57</f>
        <v>228356.33000000255</v>
      </c>
      <c r="H57" s="68">
        <f>'[1]RASOAT TRONGPHONG'!H57</f>
        <v>215102.71000000258</v>
      </c>
      <c r="I57" s="68">
        <f>'[1]RASOAT TRONGPHONG'!I57</f>
        <v>725.91000000000008</v>
      </c>
      <c r="J57" s="68">
        <f>'[1]RASOAT TRONGPHONG'!J57</f>
        <v>3498.7900000000018</v>
      </c>
      <c r="K57" s="68">
        <f>'[1]RASOAT TRONGPHONG'!K57</f>
        <v>9028.9199999999437</v>
      </c>
      <c r="L57" s="69">
        <f>'[1]RASOAT TRONGPHONG'!L57</f>
        <v>80452.270000000193</v>
      </c>
      <c r="M57" s="69">
        <f>'[1]RASOAT TRONGPHONG'!M57</f>
        <v>69974.050000000192</v>
      </c>
      <c r="N57" s="69">
        <f>'[1]RASOAT TRONGPHONG'!N57</f>
        <v>3190.66</v>
      </c>
      <c r="O57" s="69">
        <f>'[1]RASOAT TRONGPHONG'!O57</f>
        <v>2965.6000000000008</v>
      </c>
      <c r="P57" s="69">
        <f>'[1]RASOAT TRONGPHONG'!P57</f>
        <v>4321.9599999999946</v>
      </c>
      <c r="Q57" s="70">
        <f>'[1]RASOAT TRONGPHONG'!Q57</f>
        <v>370297.99999999866</v>
      </c>
      <c r="R57" s="70">
        <f>'[1]RASOAT TRONGPHONG'!R57</f>
        <v>183044.74999999846</v>
      </c>
      <c r="S57" s="70">
        <f>'[1]RASOAT TRONGPHONG'!S57</f>
        <v>43976.53</v>
      </c>
      <c r="T57" s="70">
        <f>'[1]RASOAT TRONGPHONG'!T57</f>
        <v>83440.090000000084</v>
      </c>
      <c r="U57" s="70">
        <f>'[1]RASOAT TRONGPHONG'!U57</f>
        <v>59836.630000000107</v>
      </c>
      <c r="V57" s="71">
        <f>'[1]RASOAT TRONGPHONG'!V57</f>
        <v>9809.880000000001</v>
      </c>
      <c r="W57" s="71">
        <f>'[1]RASOAT TRONGPHONG'!W57</f>
        <v>0</v>
      </c>
      <c r="X57" s="71">
        <f>'[1]RASOAT TRONGPHONG'!X57</f>
        <v>0</v>
      </c>
      <c r="Y57" s="71">
        <f>'[1]RASOAT TRONGPHONG'!Y57</f>
        <v>0</v>
      </c>
      <c r="Z57" s="72">
        <f>'[1]RASOAT TRONGPHONG'!Z57</f>
        <v>9833.8400000000074</v>
      </c>
      <c r="AA57" s="72">
        <f>'[1]RASOAT TRONGPHONG'!AA57</f>
        <v>5352.4400000000032</v>
      </c>
      <c r="AB57" s="72">
        <f>'[1]RASOAT TRONGPHONG'!AB57</f>
        <v>4481.4000000000042</v>
      </c>
      <c r="AC57" s="72">
        <f>'[1]RASOAT TRONGPHONG'!AC57</f>
        <v>0</v>
      </c>
      <c r="AD57" s="72">
        <f>'[1]RASOAT TRONGPHONG'!AD57</f>
        <v>0</v>
      </c>
      <c r="AE57" s="72">
        <f>'[1]RASOAT TRONGPHONG'!AE57</f>
        <v>0</v>
      </c>
      <c r="AF57" s="73">
        <f>'[1]RASOAT TRONGPHONG'!AF57</f>
        <v>0</v>
      </c>
      <c r="AG57" s="74">
        <f>'[1]RASOAT TRONGPHONG'!AG57</f>
        <v>926.81000000000006</v>
      </c>
      <c r="AH57" s="78">
        <f>'[1]RASOAT TRONGPHONG'!AH57</f>
        <v>4</v>
      </c>
      <c r="AI57" s="78">
        <f>'[1]RASOAT TRONGPHONG'!AI57</f>
        <v>922.81000000000006</v>
      </c>
      <c r="AJ57" s="78">
        <f>'[1]RASOAT TRONGPHONG'!AJ57</f>
        <v>0</v>
      </c>
      <c r="AK57" s="78">
        <f>'[1]RASOAT TRONGPHONG'!AK57</f>
        <v>0</v>
      </c>
      <c r="AL57" s="78">
        <f>'[1]RASOAT TRONGPHONG'!AL57</f>
        <v>1531.7000000000012</v>
      </c>
      <c r="AM57" s="78">
        <f>'[1]RASOAT TRONGPHONG'!AM57</f>
        <v>0</v>
      </c>
      <c r="AN57" s="78">
        <f>'[1]RASOAT TRONGPHONG'!AN57</f>
        <v>991.38000000000011</v>
      </c>
      <c r="AO57" s="78">
        <f>'[1]RASOAT TRONGPHONG'!AO57</f>
        <v>4321.8299999999945</v>
      </c>
      <c r="AP57" s="75">
        <f>'[1]RASOAT TRONGPHONG'!AP57</f>
        <v>5283.33</v>
      </c>
      <c r="AQ57" s="75">
        <f>'[1]RASOAT TRONGPHONG'!AQ57</f>
        <v>10.280000000000001</v>
      </c>
      <c r="AR57" s="75">
        <f>'[1]RASOAT TRONGPHONG'!AR57</f>
        <v>75407.390000000101</v>
      </c>
      <c r="AS57" s="79">
        <f>'[1]RASOAT TRONGPHONG'!AS57</f>
        <v>0</v>
      </c>
      <c r="AT57" s="76">
        <f>'[1]RASOAT TRONGPHONG'!AT57</f>
        <v>228356.33000000255</v>
      </c>
      <c r="AU57" s="77">
        <f>'[1]RASOAT TRONGPHONG'!AU57</f>
        <v>72680.550000000192</v>
      </c>
      <c r="AV57" s="76">
        <f>'[1]RASOAT TRONGPHONG'!AV57</f>
        <v>300357.64999999857</v>
      </c>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row>
    <row r="58" spans="1:95" s="57" customFormat="1" ht="11.1" hidden="1" customHeight="1" x14ac:dyDescent="0.2">
      <c r="A58" s="63">
        <v>44</v>
      </c>
      <c r="B58" s="82" t="s">
        <v>109</v>
      </c>
      <c r="C58" s="65">
        <f>'[1]RASOAT TRONGPHONG'!C58</f>
        <v>651561</v>
      </c>
      <c r="D58" s="66">
        <f>'[1]RASOAT TRONGPHONG'!D58</f>
        <v>35323.89</v>
      </c>
      <c r="E58" s="66">
        <f>'[1]RASOAT TRONGPHONG'!E58</f>
        <v>41354.730000000003</v>
      </c>
      <c r="F58" s="66">
        <f>'[1]RASOAT TRONGPHONG'!F58</f>
        <v>324523.72999999992</v>
      </c>
      <c r="G58" s="67">
        <f>'[1]RASOAT TRONGPHONG'!G58</f>
        <v>38252.279999999875</v>
      </c>
      <c r="H58" s="68">
        <f>'[1]RASOAT TRONGPHONG'!H58</f>
        <v>31655.859999999881</v>
      </c>
      <c r="I58" s="68">
        <f>'[1]RASOAT TRONGPHONG'!I58</f>
        <v>212.73999999999992</v>
      </c>
      <c r="J58" s="68">
        <f>'[1]RASOAT TRONGPHONG'!J58</f>
        <v>5240.8499999999885</v>
      </c>
      <c r="K58" s="68">
        <f>'[1]RASOAT TRONGPHONG'!K58</f>
        <v>1142.83</v>
      </c>
      <c r="L58" s="69">
        <f>'[1]RASOAT TRONGPHONG'!L58</f>
        <v>50094.389999999898</v>
      </c>
      <c r="M58" s="69">
        <f>'[1]RASOAT TRONGPHONG'!M58</f>
        <v>34842.059999999889</v>
      </c>
      <c r="N58" s="69">
        <f>'[1]RASOAT TRONGPHONG'!N58</f>
        <v>1482.9800000000025</v>
      </c>
      <c r="O58" s="69">
        <f>'[1]RASOAT TRONGPHONG'!O58</f>
        <v>11790.29</v>
      </c>
      <c r="P58" s="69">
        <f>'[1]RASOAT TRONGPHONG'!P58</f>
        <v>1979.0600000000063</v>
      </c>
      <c r="Q58" s="70">
        <f>'[1]RASOAT TRONGPHONG'!Q58</f>
        <v>235065.73999999953</v>
      </c>
      <c r="R58" s="70">
        <f>'[1]RASOAT TRONGPHONG'!R58</f>
        <v>124056.92999999919</v>
      </c>
      <c r="S58" s="70">
        <f>'[1]RASOAT TRONGPHONG'!S58</f>
        <v>20287.409999999956</v>
      </c>
      <c r="T58" s="70">
        <f>'[1]RASOAT TRONGPHONG'!T58</f>
        <v>66267.610000000364</v>
      </c>
      <c r="U58" s="70">
        <f>'[1]RASOAT TRONGPHONG'!U58</f>
        <v>24453.790000000008</v>
      </c>
      <c r="V58" s="71">
        <f>'[1]RASOAT TRONGPHONG'!V58</f>
        <v>19797.14</v>
      </c>
      <c r="W58" s="71">
        <f>'[1]RASOAT TRONGPHONG'!W58</f>
        <v>239.62000000000009</v>
      </c>
      <c r="X58" s="71">
        <f>'[1]RASOAT TRONGPHONG'!X58</f>
        <v>233.78000000000009</v>
      </c>
      <c r="Y58" s="71">
        <f>'[1]RASOAT TRONGPHONG'!Y58</f>
        <v>5.84</v>
      </c>
      <c r="Z58" s="72">
        <f>'[1]RASOAT TRONGPHONG'!Z58</f>
        <v>2529.2499999999991</v>
      </c>
      <c r="AA58" s="72">
        <f>'[1]RASOAT TRONGPHONG'!AA58</f>
        <v>838.6999999999997</v>
      </c>
      <c r="AB58" s="72">
        <f>'[1]RASOAT TRONGPHONG'!AB58</f>
        <v>1690.5499999999995</v>
      </c>
      <c r="AC58" s="72">
        <f>'[1]RASOAT TRONGPHONG'!AC58</f>
        <v>182.88999999999996</v>
      </c>
      <c r="AD58" s="72">
        <f>'[1]RASOAT TRONGPHONG'!AD58</f>
        <v>182.88999999999996</v>
      </c>
      <c r="AE58" s="72">
        <f>'[1]RASOAT TRONGPHONG'!AE58</f>
        <v>0</v>
      </c>
      <c r="AF58" s="73">
        <f>'[1]RASOAT TRONGPHONG'!AF58</f>
        <v>0</v>
      </c>
      <c r="AG58" s="74">
        <f>'[1]RASOAT TRONGPHONG'!AG58</f>
        <v>1720.4999999999998</v>
      </c>
      <c r="AH58" s="78">
        <f>'[1]RASOAT TRONGPHONG'!AH58</f>
        <v>664.39</v>
      </c>
      <c r="AI58" s="78">
        <f>'[1]RASOAT TRONGPHONG'!AI58</f>
        <v>400.09999999999997</v>
      </c>
      <c r="AJ58" s="78">
        <f>'[1]RASOAT TRONGPHONG'!AJ58</f>
        <v>5.5</v>
      </c>
      <c r="AK58" s="78">
        <f>'[1]RASOAT TRONGPHONG'!AK58</f>
        <v>650.50999999999976</v>
      </c>
      <c r="AL58" s="78">
        <f>'[1]RASOAT TRONGPHONG'!AL58</f>
        <v>830.46000000000026</v>
      </c>
      <c r="AM58" s="78">
        <f>'[1]RASOAT TRONGPHONG'!AM58</f>
        <v>209.12999999999991</v>
      </c>
      <c r="AN58" s="78">
        <f>'[1]RASOAT TRONGPHONG'!AN58</f>
        <v>5156.9699999999993</v>
      </c>
      <c r="AO58" s="78">
        <f>'[1]RASOAT TRONGPHONG'!AO58</f>
        <v>0</v>
      </c>
      <c r="AP58" s="75">
        <f>'[1]RASOAT TRONGPHONG'!AP58</f>
        <v>14918.339999999998</v>
      </c>
      <c r="AQ58" s="75">
        <f>'[1]RASOAT TRONGPHONG'!AQ58</f>
        <v>2603.9899999999971</v>
      </c>
      <c r="AR58" s="75">
        <f>'[1]RASOAT TRONGPHONG'!AR58</f>
        <v>27394.810000000009</v>
      </c>
      <c r="AS58" s="79">
        <f>'[1]RASOAT TRONGPHONG'!AS58</f>
        <v>17087.960000000032</v>
      </c>
      <c r="AT58" s="76">
        <f>'[1]RASOAT TRONGPHONG'!AT58</f>
        <v>38435.169999999875</v>
      </c>
      <c r="AU58" s="77">
        <f>'[1]RASOAT TRONGPHONG'!AU58</f>
        <v>42416.949999999903</v>
      </c>
      <c r="AV58" s="76">
        <f>'[1]RASOAT TRONGPHONG'!AV58</f>
        <v>177310.38999999952</v>
      </c>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c r="CA58" s="56"/>
      <c r="CB58" s="56"/>
      <c r="CC58" s="56"/>
      <c r="CD58" s="56"/>
      <c r="CE58" s="56"/>
      <c r="CF58" s="56"/>
      <c r="CG58" s="56"/>
      <c r="CH58" s="56"/>
      <c r="CI58" s="56"/>
      <c r="CJ58" s="56"/>
      <c r="CK58" s="56"/>
      <c r="CL58" s="56"/>
      <c r="CM58" s="56"/>
      <c r="CN58" s="56"/>
      <c r="CO58" s="56"/>
      <c r="CP58" s="56"/>
      <c r="CQ58" s="56"/>
    </row>
    <row r="59" spans="1:95" s="84" customFormat="1" ht="11.1" hidden="1" customHeight="1" x14ac:dyDescent="0.2">
      <c r="A59" s="38" t="s">
        <v>110</v>
      </c>
      <c r="B59" s="38" t="s">
        <v>111</v>
      </c>
      <c r="C59" s="58">
        <f>'[1]RASOAT TRONGPHONG'!C59</f>
        <v>2359706</v>
      </c>
      <c r="D59" s="58">
        <f>'[1]RASOAT TRONGPHONG'!D59</f>
        <v>172934.72000000003</v>
      </c>
      <c r="E59" s="58">
        <f>'[1]RASOAT TRONGPHONG'!E59</f>
        <v>180024.5800000001</v>
      </c>
      <c r="F59" s="58">
        <f>'[1]RASOAT TRONGPHONG'!F59</f>
        <v>174170.38</v>
      </c>
      <c r="G59" s="58">
        <f>'[1]RASOAT TRONGPHONG'!G59</f>
        <v>183670.36</v>
      </c>
      <c r="H59" s="58">
        <f>'[1]RASOAT TRONGPHONG'!H59</f>
        <v>163222.78</v>
      </c>
      <c r="I59" s="58">
        <f>'[1]RASOAT TRONGPHONG'!I59</f>
        <v>11446.870000000004</v>
      </c>
      <c r="J59" s="58">
        <f>'[1]RASOAT TRONGPHONG'!J59</f>
        <v>4001.7700000000004</v>
      </c>
      <c r="K59" s="58">
        <f>'[1]RASOAT TRONGPHONG'!K59</f>
        <v>4998.9400000000014</v>
      </c>
      <c r="L59" s="58">
        <f>'[1]RASOAT TRONGPHONG'!L59</f>
        <v>162170.25999999995</v>
      </c>
      <c r="M59" s="58">
        <f>'[1]RASOAT TRONGPHONG'!M59</f>
        <v>60445.989999999962</v>
      </c>
      <c r="N59" s="58">
        <f>'[1]RASOAT TRONGPHONG'!N59</f>
        <v>83358.899999999936</v>
      </c>
      <c r="O59" s="58">
        <f>'[1]RASOAT TRONGPHONG'!O59</f>
        <v>12262.68000000008</v>
      </c>
      <c r="P59" s="58">
        <f>'[1]RASOAT TRONGPHONG'!P59</f>
        <v>6102.6900000000032</v>
      </c>
      <c r="Q59" s="58">
        <f>'[1]RASOAT TRONGPHONG'!Q59</f>
        <v>156102.28999999989</v>
      </c>
      <c r="R59" s="58">
        <f>'[1]RASOAT TRONGPHONG'!R59</f>
        <v>29168.83</v>
      </c>
      <c r="S59" s="58">
        <f>'[1]RASOAT TRONGPHONG'!S59</f>
        <v>109940.19999999988</v>
      </c>
      <c r="T59" s="58">
        <f>'[1]RASOAT TRONGPHONG'!T59</f>
        <v>11301.600000000006</v>
      </c>
      <c r="U59" s="58">
        <f>'[1]RASOAT TRONGPHONG'!U59</f>
        <v>5691.6599999999953</v>
      </c>
      <c r="V59" s="58">
        <f>'[1]RASOAT TRONGPHONG'!V59</f>
        <v>26903.550000001684</v>
      </c>
      <c r="W59" s="58">
        <f>'[1]RASOAT TRONGPHONG'!W59</f>
        <v>464.54</v>
      </c>
      <c r="X59" s="58">
        <f>'[1]RASOAT TRONGPHONG'!X59</f>
        <v>281.77999999999997</v>
      </c>
      <c r="Y59" s="58">
        <f>'[1]RASOAT TRONGPHONG'!Y59</f>
        <v>182.76000000000002</v>
      </c>
      <c r="Z59" s="58">
        <f>'[1]RASOAT TRONGPHONG'!Z59</f>
        <v>558.54</v>
      </c>
      <c r="AA59" s="58">
        <f>'[1]RASOAT TRONGPHONG'!AA59</f>
        <v>542.05999999999995</v>
      </c>
      <c r="AB59" s="58">
        <f>'[1]RASOAT TRONGPHONG'!AB59</f>
        <v>16.48</v>
      </c>
      <c r="AC59" s="58">
        <f>'[1]RASOAT TRONGPHONG'!AC59</f>
        <v>0</v>
      </c>
      <c r="AD59" s="58">
        <f>'[1]RASOAT TRONGPHONG'!AD59</f>
        <v>0</v>
      </c>
      <c r="AE59" s="58">
        <f>'[1]RASOAT TRONGPHONG'!AE59</f>
        <v>0</v>
      </c>
      <c r="AF59" s="58">
        <f>'[1]RASOAT TRONGPHONG'!AF59</f>
        <v>0</v>
      </c>
      <c r="AG59" s="58">
        <f>'[1]RASOAT TRONGPHONG'!AG59</f>
        <v>13046.280000000008</v>
      </c>
      <c r="AH59" s="58">
        <f>'[1]RASOAT TRONGPHONG'!AH59</f>
        <v>418.02999999999992</v>
      </c>
      <c r="AI59" s="58">
        <f>'[1]RASOAT TRONGPHONG'!AI59</f>
        <v>9992.8800000000083</v>
      </c>
      <c r="AJ59" s="58">
        <f>'[1]RASOAT TRONGPHONG'!AJ59</f>
        <v>1613.3600000000015</v>
      </c>
      <c r="AK59" s="58">
        <f>'[1]RASOAT TRONGPHONG'!AK59</f>
        <v>1022.0100000000002</v>
      </c>
      <c r="AL59" s="58">
        <f>'[1]RASOAT TRONGPHONG'!AL59</f>
        <v>138.29999999999995</v>
      </c>
      <c r="AM59" s="58">
        <f>'[1]RASOAT TRONGPHONG'!AM59</f>
        <v>83.009999999999991</v>
      </c>
      <c r="AN59" s="58">
        <f>'[1]RASOAT TRONGPHONG'!AN59</f>
        <v>7.1299999999999981</v>
      </c>
      <c r="AO59" s="58">
        <f>'[1]RASOAT TRONGPHONG'!AO59</f>
        <v>5.36</v>
      </c>
      <c r="AP59" s="58">
        <f>'[1]RASOAT TRONGPHONG'!AP59</f>
        <v>915.5400000000003</v>
      </c>
      <c r="AQ59" s="58">
        <f>'[1]RASOAT TRONGPHONG'!AQ59</f>
        <v>1500.31</v>
      </c>
      <c r="AR59" s="58">
        <f>'[1]RASOAT TRONGPHONG'!AR59</f>
        <v>0</v>
      </c>
      <c r="AS59" s="58">
        <f>'[1]RASOAT TRONGPHONG'!AS59</f>
        <v>0</v>
      </c>
      <c r="AT59" s="76">
        <f>'[1]RASOAT TRONGPHONG'!AT59</f>
        <v>183670.36</v>
      </c>
      <c r="AU59" s="77">
        <f>'[1]RASOAT TRONGPHONG'!AU59</f>
        <v>149450.21999999997</v>
      </c>
      <c r="AV59" s="76">
        <f>'[1]RASOAT TRONGPHONG'!AV59</f>
        <v>155745.28999999989</v>
      </c>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c r="CD59" s="83"/>
      <c r="CE59" s="83"/>
      <c r="CF59" s="83"/>
      <c r="CG59" s="83"/>
      <c r="CH59" s="83"/>
      <c r="CI59" s="83"/>
      <c r="CJ59" s="83"/>
      <c r="CK59" s="83"/>
      <c r="CL59" s="83"/>
      <c r="CM59" s="83"/>
      <c r="CN59" s="83"/>
      <c r="CO59" s="83"/>
      <c r="CP59" s="83"/>
      <c r="CQ59" s="83"/>
    </row>
    <row r="60" spans="1:95" s="86" customFormat="1" ht="11.1" hidden="1" customHeight="1" x14ac:dyDescent="0.2">
      <c r="A60" s="63">
        <v>45</v>
      </c>
      <c r="B60" s="64" t="s">
        <v>40</v>
      </c>
      <c r="C60" s="65">
        <f>'[1]RASOAT TRONGPHONG'!C60</f>
        <v>590724</v>
      </c>
      <c r="D60" s="66">
        <f>'[1]RASOAT TRONGPHONG'!D60</f>
        <v>94140.820000000022</v>
      </c>
      <c r="E60" s="66">
        <f>'[1]RASOAT TRONGPHONG'!E60</f>
        <v>53072.86000000011</v>
      </c>
      <c r="F60" s="66">
        <f>'[1]RASOAT TRONGPHONG'!F60</f>
        <v>41301.82</v>
      </c>
      <c r="G60" s="68">
        <f>'[1]RASOAT TRONGPHONG'!G60</f>
        <v>104140.71999999997</v>
      </c>
      <c r="H60" s="68">
        <f>'[1]RASOAT TRONGPHONG'!H60</f>
        <v>95678.589999999982</v>
      </c>
      <c r="I60" s="68">
        <f>'[1]RASOAT TRONGPHONG'!I60</f>
        <v>3987.1400000000008</v>
      </c>
      <c r="J60" s="68">
        <f>'[1]RASOAT TRONGPHONG'!J60</f>
        <v>2141.65</v>
      </c>
      <c r="K60" s="68">
        <f>'[1]RASOAT TRONGPHONG'!K60</f>
        <v>2333.34</v>
      </c>
      <c r="L60" s="69">
        <f>'[1]RASOAT TRONGPHONG'!L60</f>
        <v>40412.960000000014</v>
      </c>
      <c r="M60" s="69">
        <f>'[1]RASOAT TRONGPHONG'!M60</f>
        <v>16039.899999999992</v>
      </c>
      <c r="N60" s="69">
        <f>'[1]RASOAT TRONGPHONG'!N60</f>
        <v>18827.16999999994</v>
      </c>
      <c r="O60" s="69">
        <f>'[1]RASOAT TRONGPHONG'!O60</f>
        <v>4947.6300000000756</v>
      </c>
      <c r="P60" s="69">
        <f>'[1]RASOAT TRONGPHONG'!P60</f>
        <v>598.26</v>
      </c>
      <c r="Q60" s="70">
        <f>'[1]RASOAT TRONGPHONG'!Q60</f>
        <v>35471.949999999939</v>
      </c>
      <c r="R60" s="70">
        <f>'[1]RASOAT TRONGPHONG'!R60</f>
        <v>10871.569999999996</v>
      </c>
      <c r="S60" s="70">
        <f>'[1]RASOAT TRONGPHONG'!S60</f>
        <v>19376.389999999941</v>
      </c>
      <c r="T60" s="70">
        <f>'[1]RASOAT TRONGPHONG'!T60</f>
        <v>4059.3700000000022</v>
      </c>
      <c r="U60" s="70">
        <f>'[1]RASOAT TRONGPHONG'!U60</f>
        <v>1164.6199999999997</v>
      </c>
      <c r="V60" s="71">
        <f>'[1]RASOAT TRONGPHONG'!V60</f>
        <v>17482.450000001689</v>
      </c>
      <c r="W60" s="71">
        <f>'[1]RASOAT TRONGPHONG'!W60</f>
        <v>52.61</v>
      </c>
      <c r="X60" s="71">
        <f>'[1]RASOAT TRONGPHONG'!X60</f>
        <v>52.61</v>
      </c>
      <c r="Y60" s="71">
        <f>'[1]RASOAT TRONGPHONG'!Y60</f>
        <v>0</v>
      </c>
      <c r="Z60" s="72">
        <f>'[1]RASOAT TRONGPHONG'!Z60</f>
        <v>388.90999999999997</v>
      </c>
      <c r="AA60" s="72">
        <f>'[1]RASOAT TRONGPHONG'!AA60</f>
        <v>388.76</v>
      </c>
      <c r="AB60" s="72">
        <f>'[1]RASOAT TRONGPHONG'!AB60</f>
        <v>0.15</v>
      </c>
      <c r="AC60" s="72">
        <f>'[1]RASOAT TRONGPHONG'!AC60</f>
        <v>0</v>
      </c>
      <c r="AD60" s="72">
        <f>'[1]RASOAT TRONGPHONG'!AD60</f>
        <v>0</v>
      </c>
      <c r="AE60" s="72">
        <f>'[1]RASOAT TRONGPHONG'!AE60</f>
        <v>0</v>
      </c>
      <c r="AF60" s="73">
        <f>'[1]RASOAT TRONGPHONG'!AF60</f>
        <v>0</v>
      </c>
      <c r="AG60" s="78">
        <f>'[1]RASOAT TRONGPHONG'!AG60</f>
        <v>2315.7300000000059</v>
      </c>
      <c r="AH60" s="78">
        <f>'[1]RASOAT TRONGPHONG'!AH60</f>
        <v>2.88</v>
      </c>
      <c r="AI60" s="78">
        <f>'[1]RASOAT TRONGPHONG'!AI60</f>
        <v>1458.1000000000045</v>
      </c>
      <c r="AJ60" s="78">
        <f>'[1]RASOAT TRONGPHONG'!AJ60</f>
        <v>806.73000000000127</v>
      </c>
      <c r="AK60" s="78">
        <f>'[1]RASOAT TRONGPHONG'!AK60</f>
        <v>48.02000000000001</v>
      </c>
      <c r="AL60" s="78">
        <f>'[1]RASOAT TRONGPHONG'!AL60</f>
        <v>97.649999999999963</v>
      </c>
      <c r="AM60" s="78">
        <f>'[1]RASOAT TRONGPHONG'!AM60</f>
        <v>9.1100000000000012</v>
      </c>
      <c r="AN60" s="78">
        <f>'[1]RASOAT TRONGPHONG'!AN60</f>
        <v>0</v>
      </c>
      <c r="AO60" s="78">
        <f>'[1]RASOAT TRONGPHONG'!AO60</f>
        <v>0</v>
      </c>
      <c r="AP60" s="75">
        <f>'[1]RASOAT TRONGPHONG'!AP60</f>
        <v>18.230000000000008</v>
      </c>
      <c r="AQ60" s="75">
        <f>'[1]RASOAT TRONGPHONG'!AQ60</f>
        <v>8.4500000000000011</v>
      </c>
      <c r="AR60" s="75">
        <f>'[1]RASOAT TRONGPHONG'!AR60</f>
        <v>0</v>
      </c>
      <c r="AS60" s="79">
        <f>'[1]RASOAT TRONGPHONG'!AS60</f>
        <v>0</v>
      </c>
      <c r="AT60" s="76">
        <f>'[1]RASOAT TRONGPHONG'!AT60</f>
        <v>104140.71999999997</v>
      </c>
      <c r="AU60" s="77">
        <f>'[1]RASOAT TRONGPHONG'!AU60</f>
        <v>38043.080000000009</v>
      </c>
      <c r="AV60" s="76">
        <f>'[1]RASOAT TRONGPHONG'!AV60</f>
        <v>38149.909999999945</v>
      </c>
      <c r="AW60" s="85"/>
      <c r="AX60" s="85"/>
      <c r="AY60" s="85"/>
      <c r="AZ60" s="85"/>
      <c r="BA60" s="85"/>
      <c r="BB60" s="85"/>
      <c r="BC60" s="85"/>
      <c r="BD60" s="85"/>
      <c r="BE60" s="85"/>
      <c r="BF60" s="85"/>
      <c r="BG60" s="85"/>
      <c r="BH60" s="85"/>
      <c r="BI60" s="85"/>
      <c r="BJ60" s="85"/>
      <c r="BK60" s="85"/>
      <c r="BL60" s="85"/>
      <c r="BM60" s="85"/>
      <c r="BN60" s="85"/>
      <c r="BO60" s="85"/>
      <c r="BP60" s="85"/>
      <c r="BQ60" s="85"/>
      <c r="BR60" s="85"/>
      <c r="BS60" s="85"/>
      <c r="BT60" s="85"/>
      <c r="BU60" s="85"/>
      <c r="BV60" s="85"/>
      <c r="BW60" s="85"/>
      <c r="BX60" s="85"/>
      <c r="BY60" s="85"/>
      <c r="BZ60" s="85"/>
      <c r="CA60" s="85"/>
      <c r="CB60" s="85"/>
      <c r="CC60" s="85"/>
      <c r="CD60" s="85"/>
      <c r="CE60" s="85"/>
      <c r="CF60" s="85"/>
      <c r="CG60" s="85"/>
      <c r="CH60" s="85"/>
      <c r="CI60" s="85"/>
      <c r="CJ60" s="85"/>
      <c r="CK60" s="85"/>
      <c r="CL60" s="85"/>
      <c r="CM60" s="85"/>
      <c r="CN60" s="85"/>
      <c r="CO60" s="85"/>
      <c r="CP60" s="85"/>
      <c r="CQ60" s="85"/>
    </row>
    <row r="61" spans="1:95" s="86" customFormat="1" ht="11.1" hidden="1" customHeight="1" x14ac:dyDescent="0.2">
      <c r="A61" s="63">
        <v>46</v>
      </c>
      <c r="B61" s="64" t="s">
        <v>112</v>
      </c>
      <c r="C61" s="65">
        <f>'[1]RASOAT TRONGPHONG'!C61</f>
        <v>198864</v>
      </c>
      <c r="D61" s="66">
        <f>'[1]RASOAT TRONGPHONG'!D61</f>
        <v>16836</v>
      </c>
      <c r="E61" s="66">
        <f>'[1]RASOAT TRONGPHONG'!E61</f>
        <v>13129</v>
      </c>
      <c r="F61" s="66">
        <f>'[1]RASOAT TRONGPHONG'!F61</f>
        <v>12877</v>
      </c>
      <c r="G61" s="68">
        <f>'[1]RASOAT TRONGPHONG'!G61</f>
        <v>16271.220000000012</v>
      </c>
      <c r="H61" s="68">
        <f>'[1]RASOAT TRONGPHONG'!H61</f>
        <v>12982.46000000001</v>
      </c>
      <c r="I61" s="68">
        <f>'[1]RASOAT TRONGPHONG'!I61</f>
        <v>1878.4400000000023</v>
      </c>
      <c r="J61" s="68">
        <f>'[1]RASOAT TRONGPHONG'!J61</f>
        <v>312.06000000000029</v>
      </c>
      <c r="K61" s="68">
        <f>'[1]RASOAT TRONGPHONG'!K61</f>
        <v>1098.26</v>
      </c>
      <c r="L61" s="69">
        <f>'[1]RASOAT TRONGPHONG'!L61</f>
        <v>9935.660000000018</v>
      </c>
      <c r="M61" s="69">
        <f>'[1]RASOAT TRONGPHONG'!M61</f>
        <v>1720.4600000000003</v>
      </c>
      <c r="N61" s="69">
        <f>'[1]RASOAT TRONGPHONG'!N61</f>
        <v>4301.1600000000117</v>
      </c>
      <c r="O61" s="69">
        <f>'[1]RASOAT TRONGPHONG'!O61</f>
        <v>2247.5400000000027</v>
      </c>
      <c r="P61" s="69">
        <f>'[1]RASOAT TRONGPHONG'!P61</f>
        <v>1666.5000000000032</v>
      </c>
      <c r="Q61" s="70">
        <f>'[1]RASOAT TRONGPHONG'!Q61</f>
        <v>4468.6900000000032</v>
      </c>
      <c r="R61" s="70">
        <f>'[1]RASOAT TRONGPHONG'!R61</f>
        <v>0</v>
      </c>
      <c r="S61" s="70">
        <f>'[1]RASOAT TRONGPHONG'!S61</f>
        <v>4414.7600000000029</v>
      </c>
      <c r="T61" s="70">
        <f>'[1]RASOAT TRONGPHONG'!T61</f>
        <v>6.3899999999999988</v>
      </c>
      <c r="U61" s="70">
        <f>'[1]RASOAT TRONGPHONG'!U61</f>
        <v>47.539999999999992</v>
      </c>
      <c r="V61" s="71">
        <f>'[1]RASOAT TRONGPHONG'!V61</f>
        <v>2959.8599999999992</v>
      </c>
      <c r="W61" s="71">
        <f>'[1]RASOAT TRONGPHONG'!W61</f>
        <v>0</v>
      </c>
      <c r="X61" s="71">
        <f>'[1]RASOAT TRONGPHONG'!X61</f>
        <v>0</v>
      </c>
      <c r="Y61" s="71">
        <f>'[1]RASOAT TRONGPHONG'!Y61</f>
        <v>0</v>
      </c>
      <c r="Z61" s="72">
        <f>'[1]RASOAT TRONGPHONG'!Z61</f>
        <v>0</v>
      </c>
      <c r="AA61" s="72">
        <f>'[1]RASOAT TRONGPHONG'!AA61</f>
        <v>0</v>
      </c>
      <c r="AB61" s="72">
        <f>'[1]RASOAT TRONGPHONG'!AB61</f>
        <v>0</v>
      </c>
      <c r="AC61" s="72">
        <f>'[1]RASOAT TRONGPHONG'!AC61</f>
        <v>0</v>
      </c>
      <c r="AD61" s="72">
        <f>'[1]RASOAT TRONGPHONG'!AD61</f>
        <v>0</v>
      </c>
      <c r="AE61" s="72">
        <f>'[1]RASOAT TRONGPHONG'!AE61</f>
        <v>0</v>
      </c>
      <c r="AF61" s="73">
        <f>'[1]RASOAT TRONGPHONG'!AF61</f>
        <v>0</v>
      </c>
      <c r="AG61" s="78">
        <f>'[1]RASOAT TRONGPHONG'!AG61</f>
        <v>0</v>
      </c>
      <c r="AH61" s="78">
        <f>'[1]RASOAT TRONGPHONG'!AH61</f>
        <v>0</v>
      </c>
      <c r="AI61" s="78">
        <f>'[1]RASOAT TRONGPHONG'!AI61</f>
        <v>0</v>
      </c>
      <c r="AJ61" s="78">
        <f>'[1]RASOAT TRONGPHONG'!AJ61</f>
        <v>0</v>
      </c>
      <c r="AK61" s="78">
        <f>'[1]RASOAT TRONGPHONG'!AK61</f>
        <v>0</v>
      </c>
      <c r="AL61" s="78">
        <f>'[1]RASOAT TRONGPHONG'!AL61</f>
        <v>10.259999999999998</v>
      </c>
      <c r="AM61" s="78">
        <f>'[1]RASOAT TRONGPHONG'!AM61</f>
        <v>11.32</v>
      </c>
      <c r="AN61" s="78">
        <f>'[1]RASOAT TRONGPHONG'!AN61</f>
        <v>0</v>
      </c>
      <c r="AO61" s="78">
        <f>'[1]RASOAT TRONGPHONG'!AO61</f>
        <v>0</v>
      </c>
      <c r="AP61" s="75">
        <f>'[1]RASOAT TRONGPHONG'!AP61</f>
        <v>0</v>
      </c>
      <c r="AQ61" s="75">
        <f>'[1]RASOAT TRONGPHONG'!AQ61</f>
        <v>0</v>
      </c>
      <c r="AR61" s="75">
        <f>'[1]RASOAT TRONGPHONG'!AR61</f>
        <v>0</v>
      </c>
      <c r="AS61" s="79">
        <f>'[1]RASOAT TRONGPHONG'!AS61</f>
        <v>0</v>
      </c>
      <c r="AT61" s="76">
        <f>'[1]RASOAT TRONGPHONG'!AT61</f>
        <v>16271.220000000012</v>
      </c>
      <c r="AU61" s="77">
        <f>'[1]RASOAT TRONGPHONG'!AU61</f>
        <v>9914.0800000000181</v>
      </c>
      <c r="AV61" s="76">
        <f>'[1]RASOAT TRONGPHONG'!AV61</f>
        <v>4468.6900000000032</v>
      </c>
      <c r="AW61" s="85"/>
      <c r="AX61" s="85"/>
      <c r="AY61" s="85"/>
      <c r="AZ61" s="85"/>
      <c r="BA61" s="85"/>
      <c r="BB61" s="85"/>
      <c r="BC61" s="85"/>
      <c r="BD61" s="85"/>
      <c r="BE61" s="85"/>
      <c r="BF61" s="85"/>
      <c r="BG61" s="85"/>
      <c r="BH61" s="85"/>
      <c r="BI61" s="85"/>
      <c r="BJ61" s="85"/>
      <c r="BK61" s="85"/>
      <c r="BL61" s="85"/>
      <c r="BM61" s="85"/>
      <c r="BN61" s="85"/>
      <c r="BO61" s="85"/>
      <c r="BP61" s="85"/>
      <c r="BQ61" s="85"/>
      <c r="BR61" s="85"/>
      <c r="BS61" s="85"/>
      <c r="BT61" s="85"/>
      <c r="BU61" s="85"/>
      <c r="BV61" s="85"/>
      <c r="BW61" s="85"/>
      <c r="BX61" s="85"/>
      <c r="BY61" s="85"/>
      <c r="BZ61" s="85"/>
      <c r="CA61" s="85"/>
      <c r="CB61" s="85"/>
      <c r="CC61" s="85"/>
      <c r="CD61" s="85"/>
      <c r="CE61" s="85"/>
      <c r="CF61" s="85"/>
      <c r="CG61" s="85"/>
      <c r="CH61" s="85"/>
      <c r="CI61" s="85"/>
      <c r="CJ61" s="85"/>
      <c r="CK61" s="85"/>
      <c r="CL61" s="85"/>
      <c r="CM61" s="85"/>
      <c r="CN61" s="85"/>
      <c r="CO61" s="85"/>
      <c r="CP61" s="85"/>
      <c r="CQ61" s="85"/>
    </row>
    <row r="62" spans="1:95" s="86" customFormat="1" ht="11.1" hidden="1" customHeight="1" x14ac:dyDescent="0.2">
      <c r="A62" s="63">
        <v>47</v>
      </c>
      <c r="B62" s="64" t="s">
        <v>41</v>
      </c>
      <c r="C62" s="65">
        <f>'[1]RASOAT TRONGPHONG'!C62</f>
        <v>209554</v>
      </c>
      <c r="D62" s="66">
        <f>'[1]RASOAT TRONGPHONG'!D62</f>
        <v>0</v>
      </c>
      <c r="E62" s="66">
        <f>'[1]RASOAT TRONGPHONG'!E62</f>
        <v>38746.660000000003</v>
      </c>
      <c r="F62" s="66">
        <f>'[1]RASOAT TRONGPHONG'!F62</f>
        <v>0</v>
      </c>
      <c r="G62" s="68">
        <f>'[1]RASOAT TRONGPHONG'!G62</f>
        <v>29.92</v>
      </c>
      <c r="H62" s="68">
        <f>'[1]RASOAT TRONGPHONG'!H62</f>
        <v>0.24</v>
      </c>
      <c r="I62" s="68">
        <f>'[1]RASOAT TRONGPHONG'!I62</f>
        <v>25.020000000000003</v>
      </c>
      <c r="J62" s="68">
        <f>'[1]RASOAT TRONGPHONG'!J62</f>
        <v>4.5900000000000007</v>
      </c>
      <c r="K62" s="68">
        <f>'[1]RASOAT TRONGPHONG'!K62</f>
        <v>7.0000000000000007E-2</v>
      </c>
      <c r="L62" s="69">
        <f>'[1]RASOAT TRONGPHONG'!L62</f>
        <v>35048.329999999936</v>
      </c>
      <c r="M62" s="69">
        <f>'[1]RASOAT TRONGPHONG'!M62</f>
        <v>13515.69999999997</v>
      </c>
      <c r="N62" s="69">
        <f>'[1]RASOAT TRONGPHONG'!N62</f>
        <v>19274.799999999963</v>
      </c>
      <c r="O62" s="69">
        <f>'[1]RASOAT TRONGPHONG'!O62</f>
        <v>1391.4800000000005</v>
      </c>
      <c r="P62" s="69">
        <f>'[1]RASOAT TRONGPHONG'!P62</f>
        <v>866.35000000000014</v>
      </c>
      <c r="Q62" s="70">
        <f>'[1]RASOAT TRONGPHONG'!Q62</f>
        <v>542.91999999999996</v>
      </c>
      <c r="R62" s="70">
        <f>'[1]RASOAT TRONGPHONG'!R62</f>
        <v>0</v>
      </c>
      <c r="S62" s="70">
        <f>'[1]RASOAT TRONGPHONG'!S62</f>
        <v>532.54999999999995</v>
      </c>
      <c r="T62" s="70">
        <f>'[1]RASOAT TRONGPHONG'!T62</f>
        <v>7.3400000000000007</v>
      </c>
      <c r="U62" s="70">
        <f>'[1]RASOAT TRONGPHONG'!U62</f>
        <v>3.0299999999999994</v>
      </c>
      <c r="V62" s="71">
        <f>'[1]RASOAT TRONGPHONG'!V62</f>
        <v>3197.9399999999987</v>
      </c>
      <c r="W62" s="71">
        <f>'[1]RASOAT TRONGPHONG'!W62</f>
        <v>38.930000000000007</v>
      </c>
      <c r="X62" s="71">
        <f>'[1]RASOAT TRONGPHONG'!X62</f>
        <v>0</v>
      </c>
      <c r="Y62" s="71">
        <f>'[1]RASOAT TRONGPHONG'!Y62</f>
        <v>38.930000000000007</v>
      </c>
      <c r="Z62" s="72">
        <f>'[1]RASOAT TRONGPHONG'!Z62</f>
        <v>0</v>
      </c>
      <c r="AA62" s="72">
        <f>'[1]RASOAT TRONGPHONG'!AA62</f>
        <v>0</v>
      </c>
      <c r="AB62" s="72">
        <f>'[1]RASOAT TRONGPHONG'!AB62</f>
        <v>0</v>
      </c>
      <c r="AC62" s="72">
        <f>'[1]RASOAT TRONGPHONG'!AC62</f>
        <v>0</v>
      </c>
      <c r="AD62" s="72">
        <f>'[1]RASOAT TRONGPHONG'!AD62</f>
        <v>0</v>
      </c>
      <c r="AE62" s="72">
        <f>'[1]RASOAT TRONGPHONG'!AE62</f>
        <v>0</v>
      </c>
      <c r="AF62" s="73">
        <f>'[1]RASOAT TRONGPHONG'!AF62</f>
        <v>0</v>
      </c>
      <c r="AG62" s="78">
        <f>'[1]RASOAT TRONGPHONG'!AG62</f>
        <v>0</v>
      </c>
      <c r="AH62" s="78">
        <f>'[1]RASOAT TRONGPHONG'!AH62</f>
        <v>0</v>
      </c>
      <c r="AI62" s="78">
        <f>'[1]RASOAT TRONGPHONG'!AI62</f>
        <v>0</v>
      </c>
      <c r="AJ62" s="78">
        <f>'[1]RASOAT TRONGPHONG'!AJ62</f>
        <v>0</v>
      </c>
      <c r="AK62" s="78">
        <f>'[1]RASOAT TRONGPHONG'!AK62</f>
        <v>0</v>
      </c>
      <c r="AL62" s="78">
        <f>'[1]RASOAT TRONGPHONG'!AL62</f>
        <v>0</v>
      </c>
      <c r="AM62" s="78">
        <f>'[1]RASOAT TRONGPHONG'!AM62</f>
        <v>0</v>
      </c>
      <c r="AN62" s="78">
        <f>'[1]RASOAT TRONGPHONG'!AN62</f>
        <v>0</v>
      </c>
      <c r="AO62" s="78">
        <f>'[1]RASOAT TRONGPHONG'!AO62</f>
        <v>0</v>
      </c>
      <c r="AP62" s="75">
        <f>'[1]RASOAT TRONGPHONG'!AP62</f>
        <v>0</v>
      </c>
      <c r="AQ62" s="75">
        <f>'[1]RASOAT TRONGPHONG'!AQ62</f>
        <v>0</v>
      </c>
      <c r="AR62" s="75">
        <f>'[1]RASOAT TRONGPHONG'!AR62</f>
        <v>0</v>
      </c>
      <c r="AS62" s="79">
        <f>'[1]RASOAT TRONGPHONG'!AS62</f>
        <v>0</v>
      </c>
      <c r="AT62" s="76">
        <f>'[1]RASOAT TRONGPHONG'!AT62</f>
        <v>29.92</v>
      </c>
      <c r="AU62" s="77">
        <f>'[1]RASOAT TRONGPHONG'!AU62</f>
        <v>35087.259999999937</v>
      </c>
      <c r="AV62" s="76">
        <f>'[1]RASOAT TRONGPHONG'!AV62</f>
        <v>542.91999999999996</v>
      </c>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row>
    <row r="63" spans="1:95" s="86" customFormat="1" ht="11.1" hidden="1" customHeight="1" x14ac:dyDescent="0.2">
      <c r="A63" s="63">
        <v>48</v>
      </c>
      <c r="B63" s="64" t="s">
        <v>43</v>
      </c>
      <c r="C63" s="65">
        <f>'[1]RASOAT TRONGPHONG'!C63</f>
        <v>269442</v>
      </c>
      <c r="D63" s="66">
        <f>'[1]RASOAT TRONGPHONG'!D63</f>
        <v>0</v>
      </c>
      <c r="E63" s="66">
        <f>'[1]RASOAT TRONGPHONG'!E63</f>
        <v>1985.54</v>
      </c>
      <c r="F63" s="66">
        <f>'[1]RASOAT TRONGPHONG'!F63</f>
        <v>6039.55</v>
      </c>
      <c r="G63" s="68">
        <f>'[1]RASOAT TRONGPHONG'!G63</f>
        <v>0</v>
      </c>
      <c r="H63" s="68">
        <f>'[1]RASOAT TRONGPHONG'!H63</f>
        <v>0</v>
      </c>
      <c r="I63" s="68">
        <f>'[1]RASOAT TRONGPHONG'!I63</f>
        <v>0</v>
      </c>
      <c r="J63" s="68">
        <f>'[1]RASOAT TRONGPHONG'!J63</f>
        <v>0</v>
      </c>
      <c r="K63" s="68">
        <f>'[1]RASOAT TRONGPHONG'!K63</f>
        <v>0</v>
      </c>
      <c r="L63" s="69">
        <f>'[1]RASOAT TRONGPHONG'!L63</f>
        <v>3653.3400000000097</v>
      </c>
      <c r="M63" s="69">
        <f>'[1]RASOAT TRONGPHONG'!M63</f>
        <v>1316.1200000000006</v>
      </c>
      <c r="N63" s="69">
        <f>'[1]RASOAT TRONGPHONG'!N63</f>
        <v>2267.080000000009</v>
      </c>
      <c r="O63" s="69">
        <f>'[1]RASOAT TRONGPHONG'!O63</f>
        <v>67.97</v>
      </c>
      <c r="P63" s="69">
        <f>'[1]RASOAT TRONGPHONG'!P63</f>
        <v>2.17</v>
      </c>
      <c r="Q63" s="70">
        <f>'[1]RASOAT TRONGPHONG'!Q63</f>
        <v>7035.1700000000019</v>
      </c>
      <c r="R63" s="70">
        <f>'[1]RASOAT TRONGPHONG'!R63</f>
        <v>473.83999999999992</v>
      </c>
      <c r="S63" s="70">
        <f>'[1]RASOAT TRONGPHONG'!S63</f>
        <v>5989.3600000000024</v>
      </c>
      <c r="T63" s="70">
        <f>'[1]RASOAT TRONGPHONG'!T63</f>
        <v>546.03000000000009</v>
      </c>
      <c r="U63" s="70">
        <f>'[1]RASOAT TRONGPHONG'!U63</f>
        <v>25.939999999999998</v>
      </c>
      <c r="V63" s="71">
        <f>'[1]RASOAT TRONGPHONG'!V63</f>
        <v>311.0100000000001</v>
      </c>
      <c r="W63" s="71">
        <f>'[1]RASOAT TRONGPHONG'!W63</f>
        <v>40.209999999999994</v>
      </c>
      <c r="X63" s="71">
        <f>'[1]RASOAT TRONGPHONG'!X63</f>
        <v>19.619999999999997</v>
      </c>
      <c r="Y63" s="71">
        <f>'[1]RASOAT TRONGPHONG'!Y63</f>
        <v>20.59</v>
      </c>
      <c r="Z63" s="72">
        <f>'[1]RASOAT TRONGPHONG'!Z63</f>
        <v>0</v>
      </c>
      <c r="AA63" s="72">
        <f>'[1]RASOAT TRONGPHONG'!AA63</f>
        <v>0</v>
      </c>
      <c r="AB63" s="72">
        <f>'[1]RASOAT TRONGPHONG'!AB63</f>
        <v>0</v>
      </c>
      <c r="AC63" s="72">
        <f>'[1]RASOAT TRONGPHONG'!AC63</f>
        <v>0</v>
      </c>
      <c r="AD63" s="72">
        <f>'[1]RASOAT TRONGPHONG'!AD63</f>
        <v>0</v>
      </c>
      <c r="AE63" s="72">
        <f>'[1]RASOAT TRONGPHONG'!AE63</f>
        <v>0</v>
      </c>
      <c r="AF63" s="73">
        <f>'[1]RASOAT TRONGPHONG'!AF63</f>
        <v>0</v>
      </c>
      <c r="AG63" s="78">
        <f>'[1]RASOAT TRONGPHONG'!AG63</f>
        <v>0</v>
      </c>
      <c r="AH63" s="78">
        <f>'[1]RASOAT TRONGPHONG'!AH63</f>
        <v>0</v>
      </c>
      <c r="AI63" s="78">
        <f>'[1]RASOAT TRONGPHONG'!AI63</f>
        <v>0</v>
      </c>
      <c r="AJ63" s="78">
        <f>'[1]RASOAT TRONGPHONG'!AJ63</f>
        <v>0</v>
      </c>
      <c r="AK63" s="78">
        <f>'[1]RASOAT TRONGPHONG'!AK63</f>
        <v>0</v>
      </c>
      <c r="AL63" s="78">
        <f>'[1]RASOAT TRONGPHONG'!AL63</f>
        <v>0.42000000000000004</v>
      </c>
      <c r="AM63" s="78">
        <f>'[1]RASOAT TRONGPHONG'!AM63</f>
        <v>0.59</v>
      </c>
      <c r="AN63" s="78">
        <f>'[1]RASOAT TRONGPHONG'!AN63</f>
        <v>0</v>
      </c>
      <c r="AO63" s="78">
        <f>'[1]RASOAT TRONGPHONG'!AO63</f>
        <v>0</v>
      </c>
      <c r="AP63" s="75">
        <f>'[1]RASOAT TRONGPHONG'!AP63</f>
        <v>22.91</v>
      </c>
      <c r="AQ63" s="75">
        <f>'[1]RASOAT TRONGPHONG'!AQ63</f>
        <v>0</v>
      </c>
      <c r="AR63" s="75">
        <f>'[1]RASOAT TRONGPHONG'!AR63</f>
        <v>0</v>
      </c>
      <c r="AS63" s="79">
        <f>'[1]RASOAT TRONGPHONG'!AS63</f>
        <v>0</v>
      </c>
      <c r="AT63" s="76">
        <f>'[1]RASOAT TRONGPHONG'!AT63</f>
        <v>0</v>
      </c>
      <c r="AU63" s="77">
        <f>'[1]RASOAT TRONGPHONG'!AU63</f>
        <v>3692.5400000000095</v>
      </c>
      <c r="AV63" s="76">
        <f>'[1]RASOAT TRONGPHONG'!AV63</f>
        <v>7012.260000000002</v>
      </c>
      <c r="AW63" s="85"/>
      <c r="AX63" s="85"/>
      <c r="AY63" s="85"/>
      <c r="AZ63" s="85"/>
      <c r="BA63" s="85"/>
      <c r="BB63" s="85"/>
      <c r="BC63" s="85"/>
      <c r="BD63" s="85"/>
      <c r="BE63" s="85"/>
      <c r="BF63" s="85"/>
      <c r="BG63" s="85"/>
      <c r="BH63" s="85"/>
      <c r="BI63" s="85"/>
      <c r="BJ63" s="85"/>
      <c r="BK63" s="85"/>
      <c r="BL63" s="85"/>
      <c r="BM63" s="85"/>
      <c r="BN63" s="85"/>
      <c r="BO63" s="85"/>
      <c r="BP63" s="85"/>
      <c r="BQ63" s="85"/>
      <c r="BR63" s="85"/>
      <c r="BS63" s="85"/>
      <c r="BT63" s="85"/>
      <c r="BU63" s="85"/>
      <c r="BV63" s="85"/>
      <c r="BW63" s="85"/>
      <c r="BX63" s="85"/>
      <c r="BY63" s="85"/>
      <c r="BZ63" s="85"/>
      <c r="CA63" s="85"/>
      <c r="CB63" s="85"/>
      <c r="CC63" s="85"/>
      <c r="CD63" s="85"/>
      <c r="CE63" s="85"/>
      <c r="CF63" s="85"/>
      <c r="CG63" s="85"/>
      <c r="CH63" s="85"/>
      <c r="CI63" s="85"/>
      <c r="CJ63" s="85"/>
      <c r="CK63" s="85"/>
      <c r="CL63" s="85"/>
      <c r="CM63" s="85"/>
      <c r="CN63" s="85"/>
      <c r="CO63" s="85"/>
      <c r="CP63" s="85"/>
      <c r="CQ63" s="85"/>
    </row>
    <row r="64" spans="1:95" s="86" customFormat="1" ht="11.1" hidden="1" customHeight="1" x14ac:dyDescent="0.2">
      <c r="A64" s="63">
        <v>49</v>
      </c>
      <c r="B64" s="64" t="s">
        <v>39</v>
      </c>
      <c r="C64" s="65">
        <f>'[1]RASOAT TRONGPHONG'!C64</f>
        <v>687156</v>
      </c>
      <c r="D64" s="66">
        <f>'[1]RASOAT TRONGPHONG'!D64</f>
        <v>30655.72</v>
      </c>
      <c r="E64" s="66">
        <f>'[1]RASOAT TRONGPHONG'!E64</f>
        <v>46831.040000000008</v>
      </c>
      <c r="F64" s="66">
        <f>'[1]RASOAT TRONGPHONG'!F64</f>
        <v>108072.7</v>
      </c>
      <c r="G64" s="68">
        <f>'[1]RASOAT TRONGPHONG'!G64</f>
        <v>31229.819999999992</v>
      </c>
      <c r="H64" s="68">
        <f>'[1]RASOAT TRONGPHONG'!H64</f>
        <v>30245.859999999993</v>
      </c>
      <c r="I64" s="68">
        <f>'[1]RASOAT TRONGPHONG'!I64</f>
        <v>708.63999999999987</v>
      </c>
      <c r="J64" s="68">
        <f>'[1]RASOAT TRONGPHONG'!J64</f>
        <v>185.43</v>
      </c>
      <c r="K64" s="68">
        <f>'[1]RASOAT TRONGPHONG'!K64</f>
        <v>89.889999999999986</v>
      </c>
      <c r="L64" s="69">
        <f>'[1]RASOAT TRONGPHONG'!L64</f>
        <v>43262.699999999968</v>
      </c>
      <c r="M64" s="69">
        <f>'[1]RASOAT TRONGPHONG'!M64</f>
        <v>11972.929999999997</v>
      </c>
      <c r="N64" s="69">
        <f>'[1]RASOAT TRONGPHONG'!N64</f>
        <v>28474.939999999977</v>
      </c>
      <c r="O64" s="69">
        <f>'[1]RASOAT TRONGPHONG'!O64</f>
        <v>1796.4500000000003</v>
      </c>
      <c r="P64" s="69">
        <f>'[1]RASOAT TRONGPHONG'!P64</f>
        <v>1018.3800000000001</v>
      </c>
      <c r="Q64" s="70">
        <f>'[1]RASOAT TRONGPHONG'!Q64</f>
        <v>98721.65999999996</v>
      </c>
      <c r="R64" s="70">
        <f>'[1]RASOAT TRONGPHONG'!R64</f>
        <v>13823.900000000005</v>
      </c>
      <c r="S64" s="70">
        <f>'[1]RASOAT TRONGPHONG'!S64</f>
        <v>74654.129999999946</v>
      </c>
      <c r="T64" s="70">
        <f>'[1]RASOAT TRONGPHONG'!T64</f>
        <v>5898.7900000000027</v>
      </c>
      <c r="U64" s="70">
        <f>'[1]RASOAT TRONGPHONG'!U64</f>
        <v>4344.8399999999965</v>
      </c>
      <c r="V64" s="71">
        <f>'[1]RASOAT TRONGPHONG'!V64</f>
        <v>1366.1899999999996</v>
      </c>
      <c r="W64" s="71">
        <f>'[1]RASOAT TRONGPHONG'!W64</f>
        <v>0</v>
      </c>
      <c r="X64" s="71">
        <f>'[1]RASOAT TRONGPHONG'!X64</f>
        <v>0</v>
      </c>
      <c r="Y64" s="71">
        <f>'[1]RASOAT TRONGPHONG'!Y64</f>
        <v>0</v>
      </c>
      <c r="Z64" s="72">
        <f>'[1]RASOAT TRONGPHONG'!Z64</f>
        <v>169.63000000000002</v>
      </c>
      <c r="AA64" s="72">
        <f>'[1]RASOAT TRONGPHONG'!AA64</f>
        <v>153.30000000000001</v>
      </c>
      <c r="AB64" s="72">
        <f>'[1]RASOAT TRONGPHONG'!AB64</f>
        <v>16.330000000000002</v>
      </c>
      <c r="AC64" s="72">
        <f>'[1]RASOAT TRONGPHONG'!AC64</f>
        <v>0</v>
      </c>
      <c r="AD64" s="72">
        <f>'[1]RASOAT TRONGPHONG'!AD64</f>
        <v>0</v>
      </c>
      <c r="AE64" s="72">
        <f>'[1]RASOAT TRONGPHONG'!AE64</f>
        <v>0</v>
      </c>
      <c r="AF64" s="73">
        <f>'[1]RASOAT TRONGPHONG'!AF64</f>
        <v>0</v>
      </c>
      <c r="AG64" s="78">
        <f>'[1]RASOAT TRONGPHONG'!AG64</f>
        <v>10437.490000000003</v>
      </c>
      <c r="AH64" s="78">
        <f>'[1]RASOAT TRONGPHONG'!AH64</f>
        <v>370.65999999999991</v>
      </c>
      <c r="AI64" s="78">
        <f>'[1]RASOAT TRONGPHONG'!AI64</f>
        <v>8423.7400000000034</v>
      </c>
      <c r="AJ64" s="78">
        <f>'[1]RASOAT TRONGPHONG'!AJ64</f>
        <v>740.48</v>
      </c>
      <c r="AK64" s="78">
        <f>'[1]RASOAT TRONGPHONG'!AK64</f>
        <v>902.61000000000024</v>
      </c>
      <c r="AL64" s="78">
        <f>'[1]RASOAT TRONGPHONG'!AL64</f>
        <v>29.969999999999992</v>
      </c>
      <c r="AM64" s="78">
        <f>'[1]RASOAT TRONGPHONG'!AM64</f>
        <v>61.989999999999988</v>
      </c>
      <c r="AN64" s="78">
        <f>'[1]RASOAT TRONGPHONG'!AN64</f>
        <v>0</v>
      </c>
      <c r="AO64" s="78">
        <f>'[1]RASOAT TRONGPHONG'!AO64</f>
        <v>0</v>
      </c>
      <c r="AP64" s="75">
        <f>'[1]RASOAT TRONGPHONG'!AP64</f>
        <v>874.40000000000032</v>
      </c>
      <c r="AQ64" s="75">
        <f>'[1]RASOAT TRONGPHONG'!AQ64</f>
        <v>1491.86</v>
      </c>
      <c r="AR64" s="75">
        <f>'[1]RASOAT TRONGPHONG'!AR64</f>
        <v>0</v>
      </c>
      <c r="AS64" s="79">
        <f>'[1]RASOAT TRONGPHONG'!AS64</f>
        <v>0</v>
      </c>
      <c r="AT64" s="76">
        <f>'[1]RASOAT TRONGPHONG'!AT64</f>
        <v>31229.819999999992</v>
      </c>
      <c r="AU64" s="77">
        <f>'[1]RASOAT TRONGPHONG'!AU64</f>
        <v>32733.24999999996</v>
      </c>
      <c r="AV64" s="76">
        <f>'[1]RASOAT TRONGPHONG'!AV64</f>
        <v>106962.51999999997</v>
      </c>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row>
    <row r="65" spans="1:95" s="86" customFormat="1" ht="11.1" hidden="1" customHeight="1" x14ac:dyDescent="0.2">
      <c r="A65" s="63">
        <v>50</v>
      </c>
      <c r="B65" s="64" t="s">
        <v>42</v>
      </c>
      <c r="C65" s="65">
        <f>'[1]RASOAT TRONGPHONG'!C65</f>
        <v>403966</v>
      </c>
      <c r="D65" s="66">
        <f>'[1]RASOAT TRONGPHONG'!D65</f>
        <v>31302.18</v>
      </c>
      <c r="E65" s="66">
        <f>'[1]RASOAT TRONGPHONG'!E65</f>
        <v>26259.48</v>
      </c>
      <c r="F65" s="66">
        <f>'[1]RASOAT TRONGPHONG'!F65</f>
        <v>5879.3099999999995</v>
      </c>
      <c r="G65" s="68">
        <f>'[1]RASOAT TRONGPHONG'!G65</f>
        <v>31998.68</v>
      </c>
      <c r="H65" s="68">
        <f>'[1]RASOAT TRONGPHONG'!H65</f>
        <v>24315.629999999997</v>
      </c>
      <c r="I65" s="68">
        <f>'[1]RASOAT TRONGPHONG'!I65</f>
        <v>4847.630000000001</v>
      </c>
      <c r="J65" s="68">
        <f>'[1]RASOAT TRONGPHONG'!J65</f>
        <v>1358.04</v>
      </c>
      <c r="K65" s="68">
        <f>'[1]RASOAT TRONGPHONG'!K65</f>
        <v>1477.3800000000008</v>
      </c>
      <c r="L65" s="69">
        <f>'[1]RASOAT TRONGPHONG'!L65</f>
        <v>29857.270000000026</v>
      </c>
      <c r="M65" s="69">
        <f>'[1]RASOAT TRONGPHONG'!M65</f>
        <v>15880.880000000001</v>
      </c>
      <c r="N65" s="69">
        <f>'[1]RASOAT TRONGPHONG'!N65</f>
        <v>10213.750000000022</v>
      </c>
      <c r="O65" s="69">
        <f>'[1]RASOAT TRONGPHONG'!O65</f>
        <v>1811.6100000000033</v>
      </c>
      <c r="P65" s="69">
        <f>'[1]RASOAT TRONGPHONG'!P65</f>
        <v>1951.0299999999997</v>
      </c>
      <c r="Q65" s="70">
        <f>'[1]RASOAT TRONGPHONG'!Q65</f>
        <v>9861.9</v>
      </c>
      <c r="R65" s="70">
        <f>'[1]RASOAT TRONGPHONG'!R65</f>
        <v>3999.5200000000004</v>
      </c>
      <c r="S65" s="70">
        <f>'[1]RASOAT TRONGPHONG'!S65</f>
        <v>4973.0099999999984</v>
      </c>
      <c r="T65" s="70">
        <f>'[1]RASOAT TRONGPHONG'!T65</f>
        <v>783.67999999999972</v>
      </c>
      <c r="U65" s="70">
        <f>'[1]RASOAT TRONGPHONG'!U65</f>
        <v>105.69</v>
      </c>
      <c r="V65" s="71">
        <f>'[1]RASOAT TRONGPHONG'!V65</f>
        <v>1586.0999999999997</v>
      </c>
      <c r="W65" s="71">
        <f>'[1]RASOAT TRONGPHONG'!W65</f>
        <v>332.79</v>
      </c>
      <c r="X65" s="71">
        <f>'[1]RASOAT TRONGPHONG'!X65</f>
        <v>209.55</v>
      </c>
      <c r="Y65" s="71">
        <f>'[1]RASOAT TRONGPHONG'!Y65</f>
        <v>123.24000000000001</v>
      </c>
      <c r="Z65" s="72">
        <f>'[1]RASOAT TRONGPHONG'!Z65</f>
        <v>0</v>
      </c>
      <c r="AA65" s="72">
        <f>'[1]RASOAT TRONGPHONG'!AA65</f>
        <v>0</v>
      </c>
      <c r="AB65" s="72">
        <f>'[1]RASOAT TRONGPHONG'!AB65</f>
        <v>0</v>
      </c>
      <c r="AC65" s="72">
        <f>'[1]RASOAT TRONGPHONG'!AC65</f>
        <v>0</v>
      </c>
      <c r="AD65" s="72">
        <f>'[1]RASOAT TRONGPHONG'!AD65</f>
        <v>0</v>
      </c>
      <c r="AE65" s="72">
        <f>'[1]RASOAT TRONGPHONG'!AE65</f>
        <v>0</v>
      </c>
      <c r="AF65" s="73">
        <f>'[1]RASOAT TRONGPHONG'!AF65</f>
        <v>0</v>
      </c>
      <c r="AG65" s="78">
        <f>'[1]RASOAT TRONGPHONG'!AG65</f>
        <v>293.06</v>
      </c>
      <c r="AH65" s="78">
        <f>'[1]RASOAT TRONGPHONG'!AH65</f>
        <v>44.49</v>
      </c>
      <c r="AI65" s="78">
        <f>'[1]RASOAT TRONGPHONG'!AI65</f>
        <v>111.03999999999999</v>
      </c>
      <c r="AJ65" s="78">
        <f>'[1]RASOAT TRONGPHONG'!AJ65</f>
        <v>66.150000000000006</v>
      </c>
      <c r="AK65" s="78">
        <f>'[1]RASOAT TRONGPHONG'!AK65</f>
        <v>71.379999999999981</v>
      </c>
      <c r="AL65" s="78">
        <f>'[1]RASOAT TRONGPHONG'!AL65</f>
        <v>0</v>
      </c>
      <c r="AM65" s="78">
        <f>'[1]RASOAT TRONGPHONG'!AM65</f>
        <v>0</v>
      </c>
      <c r="AN65" s="78">
        <f>'[1]RASOAT TRONGPHONG'!AN65</f>
        <v>7.1299999999999981</v>
      </c>
      <c r="AO65" s="78">
        <f>'[1]RASOAT TRONGPHONG'!AO65</f>
        <v>5.36</v>
      </c>
      <c r="AP65" s="75">
        <f>'[1]RASOAT TRONGPHONG'!AP65</f>
        <v>0</v>
      </c>
      <c r="AQ65" s="75">
        <f>'[1]RASOAT TRONGPHONG'!AQ65</f>
        <v>0</v>
      </c>
      <c r="AR65" s="75">
        <f>'[1]RASOAT TRONGPHONG'!AR65</f>
        <v>0</v>
      </c>
      <c r="AS65" s="79">
        <f>'[1]RASOAT TRONGPHONG'!AS65</f>
        <v>0</v>
      </c>
      <c r="AT65" s="76">
        <f>'[1]RASOAT TRONGPHONG'!AT65</f>
        <v>31998.68</v>
      </c>
      <c r="AU65" s="77">
        <f>'[1]RASOAT TRONGPHONG'!AU65</f>
        <v>29884.510000000024</v>
      </c>
      <c r="AV65" s="76">
        <f>'[1]RASOAT TRONGPHONG'!AV65</f>
        <v>10154.959999999999</v>
      </c>
      <c r="AW65" s="85"/>
      <c r="AX65" s="85"/>
      <c r="AY65" s="85"/>
      <c r="AZ65" s="85"/>
      <c r="BA65" s="85"/>
      <c r="BB65" s="85"/>
      <c r="BC65" s="85"/>
      <c r="BD65" s="85"/>
      <c r="BE65" s="85"/>
      <c r="BF65" s="85"/>
      <c r="BG65" s="85"/>
      <c r="BH65" s="85"/>
      <c r="BI65" s="85"/>
      <c r="BJ65" s="85"/>
      <c r="BK65" s="85"/>
      <c r="BL65" s="85"/>
      <c r="BM65" s="85"/>
      <c r="BN65" s="85"/>
      <c r="BO65" s="85"/>
      <c r="BP65" s="85"/>
      <c r="BQ65" s="85"/>
      <c r="BR65" s="85"/>
      <c r="BS65" s="85"/>
      <c r="BT65" s="85"/>
      <c r="BU65" s="85"/>
      <c r="BV65" s="85"/>
      <c r="BW65" s="85"/>
      <c r="BX65" s="85"/>
      <c r="BY65" s="85"/>
      <c r="BZ65" s="85"/>
      <c r="CA65" s="85"/>
      <c r="CB65" s="85"/>
      <c r="CC65" s="85"/>
      <c r="CD65" s="85"/>
      <c r="CE65" s="85"/>
      <c r="CF65" s="85"/>
      <c r="CG65" s="85"/>
      <c r="CH65" s="85"/>
      <c r="CI65" s="85"/>
      <c r="CJ65" s="85"/>
      <c r="CK65" s="85"/>
      <c r="CL65" s="85"/>
      <c r="CM65" s="85"/>
      <c r="CN65" s="85"/>
      <c r="CO65" s="85"/>
      <c r="CP65" s="85"/>
      <c r="CQ65" s="85"/>
    </row>
    <row r="66" spans="1:95" s="84" customFormat="1" ht="11.1" hidden="1" customHeight="1" x14ac:dyDescent="0.2">
      <c r="A66" s="38" t="s">
        <v>113</v>
      </c>
      <c r="B66" s="38" t="s">
        <v>114</v>
      </c>
      <c r="C66" s="58">
        <f>'[1]RASOAT TRONGPHONG'!C66</f>
        <v>4055324</v>
      </c>
      <c r="D66" s="58">
        <f>'[1]RASOAT TRONGPHONG'!D66</f>
        <v>72457.110000000015</v>
      </c>
      <c r="E66" s="58">
        <f>'[1]RASOAT TRONGPHONG'!E66</f>
        <v>120276.28</v>
      </c>
      <c r="F66" s="58">
        <f>'[1]RASOAT TRONGPHONG'!F66</f>
        <v>190173.5799999999</v>
      </c>
      <c r="G66" s="58">
        <f>'[1]RASOAT TRONGPHONG'!G66</f>
        <v>81299.040000000008</v>
      </c>
      <c r="H66" s="58">
        <f>'[1]RASOAT TRONGPHONG'!H66</f>
        <v>43843.040000000008</v>
      </c>
      <c r="I66" s="58">
        <f>'[1]RASOAT TRONGPHONG'!I66</f>
        <v>16013.41</v>
      </c>
      <c r="J66" s="58">
        <f>'[1]RASOAT TRONGPHONG'!J66</f>
        <v>5158.9199999999992</v>
      </c>
      <c r="K66" s="58">
        <f>'[1]RASOAT TRONGPHONG'!K66</f>
        <v>16283.670000000002</v>
      </c>
      <c r="L66" s="58">
        <f>'[1]RASOAT TRONGPHONG'!L66</f>
        <v>130019.49999999987</v>
      </c>
      <c r="M66" s="58">
        <f>'[1]RASOAT TRONGPHONG'!M66</f>
        <v>19367.690000000002</v>
      </c>
      <c r="N66" s="58">
        <f>'[1]RASOAT TRONGPHONG'!N66</f>
        <v>55901.249999999804</v>
      </c>
      <c r="O66" s="58">
        <f>'[1]RASOAT TRONGPHONG'!O66</f>
        <v>37426.480000000054</v>
      </c>
      <c r="P66" s="58">
        <f>'[1]RASOAT TRONGPHONG'!P66</f>
        <v>17324.079999999998</v>
      </c>
      <c r="Q66" s="58">
        <f>'[1]RASOAT TRONGPHONG'!Q66</f>
        <v>159442.90999999997</v>
      </c>
      <c r="R66" s="58">
        <f>'[1]RASOAT TRONGPHONG'!R66</f>
        <v>173.2</v>
      </c>
      <c r="S66" s="58">
        <f>'[1]RASOAT TRONGPHONG'!S66</f>
        <v>82442.11</v>
      </c>
      <c r="T66" s="58">
        <f>'[1]RASOAT TRONGPHONG'!T66</f>
        <v>60247.059999999976</v>
      </c>
      <c r="U66" s="58">
        <f>'[1]RASOAT TRONGPHONG'!U66</f>
        <v>16580.539999999997</v>
      </c>
      <c r="V66" s="58">
        <f>'[1]RASOAT TRONGPHONG'!V66</f>
        <v>6489.2199999999993</v>
      </c>
      <c r="W66" s="58">
        <f>'[1]RASOAT TRONGPHONG'!W66</f>
        <v>573.79</v>
      </c>
      <c r="X66" s="58">
        <f>'[1]RASOAT TRONGPHONG'!X66</f>
        <v>62.129999999999995</v>
      </c>
      <c r="Y66" s="58">
        <f>'[1]RASOAT TRONGPHONG'!Y66</f>
        <v>511.66</v>
      </c>
      <c r="Z66" s="58">
        <f>'[1]RASOAT TRONGPHONG'!Z66</f>
        <v>965.02000000000021</v>
      </c>
      <c r="AA66" s="58">
        <f>'[1]RASOAT TRONGPHONG'!AA66</f>
        <v>0</v>
      </c>
      <c r="AB66" s="58">
        <f>'[1]RASOAT TRONGPHONG'!AB66</f>
        <v>965.02000000000021</v>
      </c>
      <c r="AC66" s="58">
        <f>'[1]RASOAT TRONGPHONG'!AC66</f>
        <v>0</v>
      </c>
      <c r="AD66" s="58">
        <f>'[1]RASOAT TRONGPHONG'!AD66</f>
        <v>0</v>
      </c>
      <c r="AE66" s="58">
        <f>'[1]RASOAT TRONGPHONG'!AE66</f>
        <v>0</v>
      </c>
      <c r="AF66" s="58">
        <f>'[1]RASOAT TRONGPHONG'!AF66</f>
        <v>0</v>
      </c>
      <c r="AG66" s="58">
        <f>'[1]RASOAT TRONGPHONG'!AG66</f>
        <v>3909.6799999999907</v>
      </c>
      <c r="AH66" s="58">
        <f>'[1]RASOAT TRONGPHONG'!AH66</f>
        <v>1137.9500000000003</v>
      </c>
      <c r="AI66" s="58">
        <f>'[1]RASOAT TRONGPHONG'!AI66</f>
        <v>1956.4199999999903</v>
      </c>
      <c r="AJ66" s="58">
        <f>'[1]RASOAT TRONGPHONG'!AJ66</f>
        <v>0</v>
      </c>
      <c r="AK66" s="58">
        <f>'[1]RASOAT TRONGPHONG'!AK66</f>
        <v>815.31</v>
      </c>
      <c r="AL66" s="58">
        <f>'[1]RASOAT TRONGPHONG'!AL66</f>
        <v>9799.6100000000042</v>
      </c>
      <c r="AM66" s="58">
        <f>'[1]RASOAT TRONGPHONG'!AM66</f>
        <v>5.0199999999999996</v>
      </c>
      <c r="AN66" s="58">
        <f>'[1]RASOAT TRONGPHONG'!AN66</f>
        <v>0</v>
      </c>
      <c r="AO66" s="58">
        <f>'[1]RASOAT TRONGPHONG'!AO66</f>
        <v>0</v>
      </c>
      <c r="AP66" s="58">
        <f>'[1]RASOAT TRONGPHONG'!AP66</f>
        <v>49504.589999999815</v>
      </c>
      <c r="AQ66" s="58">
        <f>'[1]RASOAT TRONGPHONG'!AQ66</f>
        <v>6187.0500000000011</v>
      </c>
      <c r="AR66" s="58">
        <f>'[1]RASOAT TRONGPHONG'!AR66</f>
        <v>874.8000000000003</v>
      </c>
      <c r="AS66" s="58">
        <f>'[1]RASOAT TRONGPHONG'!AS66</f>
        <v>0</v>
      </c>
      <c r="AT66" s="59">
        <f>'[1]RASOAT TRONGPHONG'!AT66</f>
        <v>81299.040000000008</v>
      </c>
      <c r="AU66" s="60">
        <f>'[1]RASOAT TRONGPHONG'!AU66</f>
        <v>116878.97999999986</v>
      </c>
      <c r="AV66" s="59">
        <f>'[1]RASOAT TRONGPHONG'!AV66</f>
        <v>107751.17000000014</v>
      </c>
      <c r="AW66" s="83"/>
      <c r="AX66" s="83"/>
      <c r="AY66" s="83"/>
      <c r="AZ66" s="83"/>
      <c r="BA66" s="83"/>
      <c r="BB66" s="83"/>
      <c r="BC66" s="83"/>
      <c r="BD66" s="83"/>
      <c r="BE66" s="83"/>
      <c r="BF66" s="83"/>
      <c r="BG66" s="83"/>
      <c r="BH66" s="83"/>
      <c r="BI66" s="83"/>
      <c r="BJ66" s="83"/>
      <c r="BK66" s="83"/>
      <c r="BL66" s="83"/>
      <c r="BM66" s="83"/>
      <c r="BN66" s="83"/>
      <c r="BO66" s="83"/>
      <c r="BP66" s="83"/>
      <c r="BQ66" s="83"/>
      <c r="BR66" s="83"/>
      <c r="BS66" s="83"/>
      <c r="BT66" s="83"/>
      <c r="BU66" s="83"/>
      <c r="BV66" s="83"/>
      <c r="BW66" s="83"/>
      <c r="BX66" s="83"/>
      <c r="BY66" s="83"/>
      <c r="BZ66" s="83"/>
      <c r="CA66" s="83"/>
      <c r="CB66" s="83"/>
      <c r="CC66" s="83"/>
      <c r="CD66" s="83"/>
      <c r="CE66" s="83"/>
      <c r="CF66" s="83"/>
      <c r="CG66" s="83"/>
      <c r="CH66" s="83"/>
      <c r="CI66" s="83"/>
      <c r="CJ66" s="83"/>
      <c r="CK66" s="83"/>
      <c r="CL66" s="83"/>
      <c r="CM66" s="83"/>
      <c r="CN66" s="83"/>
      <c r="CO66" s="83"/>
      <c r="CP66" s="83"/>
      <c r="CQ66" s="83"/>
    </row>
    <row r="67" spans="1:95" s="86" customFormat="1" ht="11.1" hidden="1" customHeight="1" x14ac:dyDescent="0.2">
      <c r="A67" s="63">
        <v>51</v>
      </c>
      <c r="B67" s="64" t="s">
        <v>51</v>
      </c>
      <c r="C67" s="65">
        <f>'[1]RASOAT TRONGPHONG'!C67</f>
        <v>449550</v>
      </c>
      <c r="D67" s="66">
        <f>'[1]RASOAT TRONGPHONG'!D67</f>
        <v>1786.21</v>
      </c>
      <c r="E67" s="66">
        <f>'[1]RASOAT TRONGPHONG'!E67</f>
        <v>11506.390000000001</v>
      </c>
      <c r="F67" s="66">
        <f>'[1]RASOAT TRONGPHONG'!F67</f>
        <v>32640.19</v>
      </c>
      <c r="G67" s="68">
        <f>'[1]RASOAT TRONGPHONG'!G67</f>
        <v>3102.73</v>
      </c>
      <c r="H67" s="68">
        <f>'[1]RASOAT TRONGPHONG'!H67</f>
        <v>739.84</v>
      </c>
      <c r="I67" s="68">
        <f>'[1]RASOAT TRONGPHONG'!I67</f>
        <v>1217.8900000000001</v>
      </c>
      <c r="J67" s="68">
        <f>'[1]RASOAT TRONGPHONG'!J67</f>
        <v>420.74</v>
      </c>
      <c r="K67" s="68">
        <f>'[1]RASOAT TRONGPHONG'!K67</f>
        <v>724.25999999999976</v>
      </c>
      <c r="L67" s="69">
        <f>'[1]RASOAT TRONGPHONG'!L67</f>
        <v>2210.62</v>
      </c>
      <c r="M67" s="69">
        <f>'[1]RASOAT TRONGPHONG'!M67</f>
        <v>90.48</v>
      </c>
      <c r="N67" s="69">
        <f>'[1]RASOAT TRONGPHONG'!N67</f>
        <v>1892.6999999999996</v>
      </c>
      <c r="O67" s="69">
        <f>'[1]RASOAT TRONGPHONG'!O67</f>
        <v>179.56000000000006</v>
      </c>
      <c r="P67" s="69">
        <f>'[1]RASOAT TRONGPHONG'!P67</f>
        <v>47.879999999999995</v>
      </c>
      <c r="Q67" s="70">
        <f>'[1]RASOAT TRONGPHONG'!Q67</f>
        <v>22758.820000000043</v>
      </c>
      <c r="R67" s="70">
        <f>'[1]RASOAT TRONGPHONG'!R67</f>
        <v>7.68</v>
      </c>
      <c r="S67" s="70">
        <f>'[1]RASOAT TRONGPHONG'!S67</f>
        <v>19774.800000000043</v>
      </c>
      <c r="T67" s="70">
        <f>'[1]RASOAT TRONGPHONG'!T67</f>
        <v>747.33999999999992</v>
      </c>
      <c r="U67" s="70">
        <f>'[1]RASOAT TRONGPHONG'!U67</f>
        <v>2228.9999999999995</v>
      </c>
      <c r="V67" s="71">
        <f>'[1]RASOAT TRONGPHONG'!V67</f>
        <v>0</v>
      </c>
      <c r="W67" s="71">
        <f>'[1]RASOAT TRONGPHONG'!W67</f>
        <v>0</v>
      </c>
      <c r="X67" s="71">
        <f>'[1]RASOAT TRONGPHONG'!X67</f>
        <v>0</v>
      </c>
      <c r="Y67" s="71">
        <f>'[1]RASOAT TRONGPHONG'!Y67</f>
        <v>0</v>
      </c>
      <c r="Z67" s="72">
        <f>'[1]RASOAT TRONGPHONG'!Z67</f>
        <v>0</v>
      </c>
      <c r="AA67" s="72">
        <f>'[1]RASOAT TRONGPHONG'!AA67</f>
        <v>0</v>
      </c>
      <c r="AB67" s="72">
        <f>'[1]RASOAT TRONGPHONG'!AB67</f>
        <v>0</v>
      </c>
      <c r="AC67" s="72">
        <f>'[1]RASOAT TRONGPHONG'!AC67</f>
        <v>0</v>
      </c>
      <c r="AD67" s="72">
        <f>'[1]RASOAT TRONGPHONG'!AD67</f>
        <v>0</v>
      </c>
      <c r="AE67" s="72">
        <f>'[1]RASOAT TRONGPHONG'!AE67</f>
        <v>0</v>
      </c>
      <c r="AF67" s="73">
        <f>'[1]RASOAT TRONGPHONG'!AF67</f>
        <v>0</v>
      </c>
      <c r="AG67" s="78">
        <f>'[1]RASOAT TRONGPHONG'!AG67</f>
        <v>0</v>
      </c>
      <c r="AH67" s="78">
        <f>'[1]RASOAT TRONGPHONG'!AH67</f>
        <v>0</v>
      </c>
      <c r="AI67" s="78">
        <f>'[1]RASOAT TRONGPHONG'!AI67</f>
        <v>0</v>
      </c>
      <c r="AJ67" s="78">
        <f>'[1]RASOAT TRONGPHONG'!AJ67</f>
        <v>0</v>
      </c>
      <c r="AK67" s="78">
        <f>'[1]RASOAT TRONGPHONG'!AK67</f>
        <v>0</v>
      </c>
      <c r="AL67" s="78">
        <f>'[1]RASOAT TRONGPHONG'!AL67</f>
        <v>0</v>
      </c>
      <c r="AM67" s="78">
        <f>'[1]RASOAT TRONGPHONG'!AM67</f>
        <v>0</v>
      </c>
      <c r="AN67" s="78">
        <f>'[1]RASOAT TRONGPHONG'!AN67</f>
        <v>0</v>
      </c>
      <c r="AO67" s="78">
        <f>'[1]RASOAT TRONGPHONG'!AO67</f>
        <v>0</v>
      </c>
      <c r="AP67" s="75">
        <f>'[1]RASOAT TRONGPHONG'!AP67</f>
        <v>747.33999999999969</v>
      </c>
      <c r="AQ67" s="75">
        <f>'[1]RASOAT TRONGPHONG'!AQ67</f>
        <v>2229.0000000000009</v>
      </c>
      <c r="AR67" s="75">
        <f>'[1]RASOAT TRONGPHONG'!AR67</f>
        <v>0</v>
      </c>
      <c r="AS67" s="79">
        <f>'[1]RASOAT TRONGPHONG'!AS67</f>
        <v>0</v>
      </c>
      <c r="AT67" s="76">
        <f>'[1]RASOAT TRONGPHONG'!AT67</f>
        <v>3102.73</v>
      </c>
      <c r="AU67" s="77">
        <f>'[1]RASOAT TRONGPHONG'!AU67</f>
        <v>2210.62</v>
      </c>
      <c r="AV67" s="76">
        <f>'[1]RASOAT TRONGPHONG'!AV67</f>
        <v>19782.480000000043</v>
      </c>
      <c r="AW67" s="85"/>
      <c r="AX67" s="85"/>
      <c r="AY67" s="85"/>
      <c r="AZ67" s="85"/>
      <c r="BA67" s="85"/>
      <c r="BB67" s="85"/>
      <c r="BC67" s="85"/>
      <c r="BD67" s="85"/>
      <c r="BE67" s="85"/>
      <c r="BF67" s="85"/>
      <c r="BG67" s="85"/>
      <c r="BH67" s="85"/>
      <c r="BI67" s="85"/>
      <c r="BJ67" s="85"/>
      <c r="BK67" s="85"/>
      <c r="BL67" s="85"/>
      <c r="BM67" s="85"/>
      <c r="BN67" s="85"/>
      <c r="BO67" s="85"/>
      <c r="BP67" s="85"/>
      <c r="BQ67" s="85"/>
      <c r="BR67" s="85"/>
      <c r="BS67" s="85"/>
      <c r="BT67" s="85"/>
      <c r="BU67" s="85"/>
      <c r="BV67" s="85"/>
      <c r="BW67" s="85"/>
      <c r="BX67" s="85"/>
      <c r="BY67" s="85"/>
      <c r="BZ67" s="85"/>
      <c r="CA67" s="85"/>
      <c r="CB67" s="85"/>
      <c r="CC67" s="85"/>
      <c r="CD67" s="85"/>
      <c r="CE67" s="85"/>
      <c r="CF67" s="85"/>
      <c r="CG67" s="85"/>
      <c r="CH67" s="85"/>
      <c r="CI67" s="85"/>
      <c r="CJ67" s="85"/>
      <c r="CK67" s="85"/>
      <c r="CL67" s="85"/>
      <c r="CM67" s="85"/>
      <c r="CN67" s="85"/>
      <c r="CO67" s="85"/>
      <c r="CP67" s="85"/>
      <c r="CQ67" s="85"/>
    </row>
    <row r="68" spans="1:95" s="86" customFormat="1" ht="11.1" hidden="1" customHeight="1" x14ac:dyDescent="0.2">
      <c r="A68" s="63">
        <v>52</v>
      </c>
      <c r="B68" s="64" t="s">
        <v>48</v>
      </c>
      <c r="C68" s="65">
        <f>'[1]RASOAT TRONGPHONG'!C68</f>
        <v>337877</v>
      </c>
      <c r="D68" s="66">
        <f>'[1]RASOAT TRONGPHONG'!D68</f>
        <v>3235.94</v>
      </c>
      <c r="E68" s="66">
        <f>'[1]RASOAT TRONGPHONG'!E68</f>
        <v>1268.3600000000001</v>
      </c>
      <c r="F68" s="66">
        <f>'[1]RASOAT TRONGPHONG'!F68</f>
        <v>6282.3099999999995</v>
      </c>
      <c r="G68" s="68">
        <f>'[1]RASOAT TRONGPHONG'!G68</f>
        <v>7666.3299999999963</v>
      </c>
      <c r="H68" s="68">
        <f>'[1]RASOAT TRONGPHONG'!H68</f>
        <v>0</v>
      </c>
      <c r="I68" s="68">
        <f>'[1]RASOAT TRONGPHONG'!I68</f>
        <v>2692.0799999999972</v>
      </c>
      <c r="J68" s="68">
        <f>'[1]RASOAT TRONGPHONG'!J68</f>
        <v>166.36999999999998</v>
      </c>
      <c r="K68" s="68">
        <f>'[1]RASOAT TRONGPHONG'!K68</f>
        <v>4807.8799999999992</v>
      </c>
      <c r="L68" s="69">
        <f>'[1]RASOAT TRONGPHONG'!L68</f>
        <v>1260.6400000000003</v>
      </c>
      <c r="M68" s="69">
        <f>'[1]RASOAT TRONGPHONG'!M68</f>
        <v>0</v>
      </c>
      <c r="N68" s="69">
        <f>'[1]RASOAT TRONGPHONG'!N68</f>
        <v>1134.0800000000002</v>
      </c>
      <c r="O68" s="69">
        <f>'[1]RASOAT TRONGPHONG'!O68</f>
        <v>33.68</v>
      </c>
      <c r="P68" s="69">
        <f>'[1]RASOAT TRONGPHONG'!P68</f>
        <v>92.88000000000001</v>
      </c>
      <c r="Q68" s="70">
        <f>'[1]RASOAT TRONGPHONG'!Q68</f>
        <v>3990.3799999999965</v>
      </c>
      <c r="R68" s="70">
        <f>'[1]RASOAT TRONGPHONG'!R68</f>
        <v>0</v>
      </c>
      <c r="S68" s="70">
        <f>'[1]RASOAT TRONGPHONG'!S68</f>
        <v>2215.1699999999983</v>
      </c>
      <c r="T68" s="70">
        <f>'[1]RASOAT TRONGPHONG'!T68</f>
        <v>125.84999999999998</v>
      </c>
      <c r="U68" s="70">
        <f>'[1]RASOAT TRONGPHONG'!U68</f>
        <v>1649.3599999999981</v>
      </c>
      <c r="V68" s="71">
        <f>'[1]RASOAT TRONGPHONG'!V68</f>
        <v>15</v>
      </c>
      <c r="W68" s="71">
        <f>'[1]RASOAT TRONGPHONG'!W68</f>
        <v>0</v>
      </c>
      <c r="X68" s="71">
        <f>'[1]RASOAT TRONGPHONG'!X68</f>
        <v>0</v>
      </c>
      <c r="Y68" s="71">
        <f>'[1]RASOAT TRONGPHONG'!Y68</f>
        <v>0</v>
      </c>
      <c r="Z68" s="72">
        <f>'[1]RASOAT TRONGPHONG'!Z68</f>
        <v>0</v>
      </c>
      <c r="AA68" s="72">
        <f>'[1]RASOAT TRONGPHONG'!AA68</f>
        <v>0</v>
      </c>
      <c r="AB68" s="72">
        <f>'[1]RASOAT TRONGPHONG'!AB68</f>
        <v>0</v>
      </c>
      <c r="AC68" s="72">
        <f>'[1]RASOAT TRONGPHONG'!AC68</f>
        <v>0</v>
      </c>
      <c r="AD68" s="72">
        <f>'[1]RASOAT TRONGPHONG'!AD68</f>
        <v>0</v>
      </c>
      <c r="AE68" s="72">
        <f>'[1]RASOAT TRONGPHONG'!AE68</f>
        <v>0</v>
      </c>
      <c r="AF68" s="73">
        <f>'[1]RASOAT TRONGPHONG'!AF68</f>
        <v>0</v>
      </c>
      <c r="AG68" s="78">
        <f>'[1]RASOAT TRONGPHONG'!AG68</f>
        <v>179.28</v>
      </c>
      <c r="AH68" s="78">
        <f>'[1]RASOAT TRONGPHONG'!AH68</f>
        <v>0</v>
      </c>
      <c r="AI68" s="78">
        <f>'[1]RASOAT TRONGPHONG'!AI68</f>
        <v>126.82</v>
      </c>
      <c r="AJ68" s="78">
        <f>'[1]RASOAT TRONGPHONG'!AJ68</f>
        <v>0</v>
      </c>
      <c r="AK68" s="78">
        <f>'[1]RASOAT TRONGPHONG'!AK68</f>
        <v>52.46</v>
      </c>
      <c r="AL68" s="78">
        <f>'[1]RASOAT TRONGPHONG'!AL68</f>
        <v>0</v>
      </c>
      <c r="AM68" s="78">
        <f>'[1]RASOAT TRONGPHONG'!AM68</f>
        <v>0</v>
      </c>
      <c r="AN68" s="78">
        <f>'[1]RASOAT TRONGPHONG'!AN68</f>
        <v>0</v>
      </c>
      <c r="AO68" s="78">
        <f>'[1]RASOAT TRONGPHONG'!AO68</f>
        <v>0</v>
      </c>
      <c r="AP68" s="75">
        <f>'[1]RASOAT TRONGPHONG'!AP68</f>
        <v>0</v>
      </c>
      <c r="AQ68" s="75">
        <f>'[1]RASOAT TRONGPHONG'!AQ68</f>
        <v>0</v>
      </c>
      <c r="AR68" s="75">
        <f>'[1]RASOAT TRONGPHONG'!AR68</f>
        <v>0</v>
      </c>
      <c r="AS68" s="79">
        <f>'[1]RASOAT TRONGPHONG'!AS68</f>
        <v>0</v>
      </c>
      <c r="AT68" s="76">
        <f>'[1]RASOAT TRONGPHONG'!AT68</f>
        <v>7666.3299999999963</v>
      </c>
      <c r="AU68" s="77">
        <f>'[1]RASOAT TRONGPHONG'!AU68</f>
        <v>1081.3600000000004</v>
      </c>
      <c r="AV68" s="76">
        <f>'[1]RASOAT TRONGPHONG'!AV68</f>
        <v>4169.6599999999962</v>
      </c>
      <c r="AW68" s="85"/>
      <c r="AX68" s="85"/>
      <c r="AY68" s="85"/>
      <c r="AZ68" s="85"/>
      <c r="BA68" s="85"/>
      <c r="BB68" s="85"/>
      <c r="BC68" s="85"/>
      <c r="BD68" s="85"/>
      <c r="BE68" s="85"/>
      <c r="BF68" s="85"/>
      <c r="BG68" s="85"/>
      <c r="BH68" s="85"/>
      <c r="BI68" s="85"/>
      <c r="BJ68" s="85"/>
      <c r="BK68" s="85"/>
      <c r="BL68" s="85"/>
      <c r="BM68" s="85"/>
      <c r="BN68" s="85"/>
      <c r="BO68" s="85"/>
      <c r="BP68" s="85"/>
      <c r="BQ68" s="85"/>
      <c r="BR68" s="85"/>
      <c r="BS68" s="85"/>
      <c r="BT68" s="85"/>
      <c r="BU68" s="85"/>
      <c r="BV68" s="85"/>
      <c r="BW68" s="85"/>
      <c r="BX68" s="85"/>
      <c r="BY68" s="85"/>
      <c r="BZ68" s="85"/>
      <c r="CA68" s="85"/>
      <c r="CB68" s="85"/>
      <c r="CC68" s="85"/>
      <c r="CD68" s="85"/>
      <c r="CE68" s="85"/>
      <c r="CF68" s="85"/>
      <c r="CG68" s="85"/>
      <c r="CH68" s="85"/>
      <c r="CI68" s="85"/>
      <c r="CJ68" s="85"/>
      <c r="CK68" s="85"/>
      <c r="CL68" s="85"/>
      <c r="CM68" s="85"/>
      <c r="CN68" s="85"/>
      <c r="CO68" s="85"/>
      <c r="CP68" s="85"/>
      <c r="CQ68" s="85"/>
    </row>
    <row r="69" spans="1:95" s="86" customFormat="1" ht="11.1" hidden="1" customHeight="1" x14ac:dyDescent="0.2">
      <c r="A69" s="63">
        <v>53</v>
      </c>
      <c r="B69" s="64" t="s">
        <v>53</v>
      </c>
      <c r="C69" s="65">
        <f>'[1]RASOAT TRONGPHONG'!C69</f>
        <v>250935</v>
      </c>
      <c r="D69" s="66">
        <f>'[1]RASOAT TRONGPHONG'!D69</f>
        <v>0</v>
      </c>
      <c r="E69" s="66">
        <f>'[1]RASOAT TRONGPHONG'!E69</f>
        <v>1797.6000000000001</v>
      </c>
      <c r="F69" s="66">
        <f>'[1]RASOAT TRONGPHONG'!F69</f>
        <v>2605.08</v>
      </c>
      <c r="G69" s="68">
        <f>'[1]RASOAT TRONGPHONG'!G69</f>
        <v>0</v>
      </c>
      <c r="H69" s="68">
        <f>'[1]RASOAT TRONGPHONG'!H69</f>
        <v>0</v>
      </c>
      <c r="I69" s="68">
        <f>'[1]RASOAT TRONGPHONG'!I69</f>
        <v>0</v>
      </c>
      <c r="J69" s="68">
        <f>'[1]RASOAT TRONGPHONG'!J69</f>
        <v>0</v>
      </c>
      <c r="K69" s="68">
        <f>'[1]RASOAT TRONGPHONG'!K69</f>
        <v>0</v>
      </c>
      <c r="L69" s="69">
        <f>'[1]RASOAT TRONGPHONG'!L69</f>
        <v>3630.9100000000008</v>
      </c>
      <c r="M69" s="69">
        <f>'[1]RASOAT TRONGPHONG'!M69</f>
        <v>0</v>
      </c>
      <c r="N69" s="69">
        <f>'[1]RASOAT TRONGPHONG'!N69</f>
        <v>1359.91</v>
      </c>
      <c r="O69" s="69">
        <f>'[1]RASOAT TRONGPHONG'!O69</f>
        <v>57.91</v>
      </c>
      <c r="P69" s="69">
        <f>'[1]RASOAT TRONGPHONG'!P69</f>
        <v>2213.0900000000006</v>
      </c>
      <c r="Q69" s="70">
        <f>'[1]RASOAT TRONGPHONG'!Q69</f>
        <v>5245.6200000000008</v>
      </c>
      <c r="R69" s="70">
        <f>'[1]RASOAT TRONGPHONG'!R69</f>
        <v>0</v>
      </c>
      <c r="S69" s="70">
        <f>'[1]RASOAT TRONGPHONG'!S69</f>
        <v>1699.5500000000006</v>
      </c>
      <c r="T69" s="70">
        <f>'[1]RASOAT TRONGPHONG'!T69</f>
        <v>0</v>
      </c>
      <c r="U69" s="70">
        <f>'[1]RASOAT TRONGPHONG'!U69</f>
        <v>3546.0699999999997</v>
      </c>
      <c r="V69" s="71">
        <f>'[1]RASOAT TRONGPHONG'!V69</f>
        <v>884.54000000000019</v>
      </c>
      <c r="W69" s="71">
        <f>'[1]RASOAT TRONGPHONG'!W69</f>
        <v>0</v>
      </c>
      <c r="X69" s="71">
        <f>'[1]RASOAT TRONGPHONG'!X69</f>
        <v>0</v>
      </c>
      <c r="Y69" s="71">
        <f>'[1]RASOAT TRONGPHONG'!Y69</f>
        <v>0</v>
      </c>
      <c r="Z69" s="72">
        <f>'[1]RASOAT TRONGPHONG'!Z69</f>
        <v>884.54000000000019</v>
      </c>
      <c r="AA69" s="72">
        <f>'[1]RASOAT TRONGPHONG'!AA69</f>
        <v>0</v>
      </c>
      <c r="AB69" s="72">
        <f>'[1]RASOAT TRONGPHONG'!AB69</f>
        <v>884.54000000000019</v>
      </c>
      <c r="AC69" s="72">
        <f>'[1]RASOAT TRONGPHONG'!AC69</f>
        <v>0</v>
      </c>
      <c r="AD69" s="72">
        <f>'[1]RASOAT TRONGPHONG'!AD69</f>
        <v>0</v>
      </c>
      <c r="AE69" s="72">
        <f>'[1]RASOAT TRONGPHONG'!AE69</f>
        <v>0</v>
      </c>
      <c r="AF69" s="73">
        <f>'[1]RASOAT TRONGPHONG'!AF69</f>
        <v>0</v>
      </c>
      <c r="AG69" s="78">
        <f>'[1]RASOAT TRONGPHONG'!AG69</f>
        <v>0</v>
      </c>
      <c r="AH69" s="78">
        <f>'[1]RASOAT TRONGPHONG'!AH69</f>
        <v>0</v>
      </c>
      <c r="AI69" s="78">
        <f>'[1]RASOAT TRONGPHONG'!AI69</f>
        <v>0</v>
      </c>
      <c r="AJ69" s="78">
        <f>'[1]RASOAT TRONGPHONG'!AJ69</f>
        <v>0</v>
      </c>
      <c r="AK69" s="78">
        <f>'[1]RASOAT TRONGPHONG'!AK69</f>
        <v>0</v>
      </c>
      <c r="AL69" s="78">
        <f>'[1]RASOAT TRONGPHONG'!AL69</f>
        <v>0</v>
      </c>
      <c r="AM69" s="78">
        <f>'[1]RASOAT TRONGPHONG'!AM69</f>
        <v>0</v>
      </c>
      <c r="AN69" s="78">
        <f>'[1]RASOAT TRONGPHONG'!AN69</f>
        <v>0</v>
      </c>
      <c r="AO69" s="78">
        <f>'[1]RASOAT TRONGPHONG'!AO69</f>
        <v>0</v>
      </c>
      <c r="AP69" s="75">
        <f>'[1]RASOAT TRONGPHONG'!AP69</f>
        <v>0</v>
      </c>
      <c r="AQ69" s="75">
        <f>'[1]RASOAT TRONGPHONG'!AQ69</f>
        <v>3366.35</v>
      </c>
      <c r="AR69" s="75">
        <f>'[1]RASOAT TRONGPHONG'!AR69</f>
        <v>0</v>
      </c>
      <c r="AS69" s="79">
        <f>'[1]RASOAT TRONGPHONG'!AS69</f>
        <v>0</v>
      </c>
      <c r="AT69" s="76">
        <f>'[1]RASOAT TRONGPHONG'!AT69</f>
        <v>0</v>
      </c>
      <c r="AU69" s="77">
        <f>'[1]RASOAT TRONGPHONG'!AU69</f>
        <v>3630.9100000000008</v>
      </c>
      <c r="AV69" s="76">
        <f>'[1]RASOAT TRONGPHONG'!AV69</f>
        <v>2763.8100000000009</v>
      </c>
      <c r="AW69" s="85"/>
      <c r="AX69" s="85"/>
      <c r="AY69" s="85"/>
      <c r="AZ69" s="85"/>
      <c r="BA69" s="85"/>
      <c r="BB69" s="85"/>
      <c r="BC69" s="85"/>
      <c r="BD69" s="85"/>
      <c r="BE69" s="85"/>
      <c r="BF69" s="85"/>
      <c r="BG69" s="85"/>
      <c r="BH69" s="85"/>
      <c r="BI69" s="85"/>
      <c r="BJ69" s="85"/>
      <c r="BK69" s="85"/>
      <c r="BL69" s="85"/>
      <c r="BM69" s="85"/>
      <c r="BN69" s="85"/>
      <c r="BO69" s="85"/>
      <c r="BP69" s="85"/>
      <c r="BQ69" s="85"/>
      <c r="BR69" s="85"/>
      <c r="BS69" s="85"/>
      <c r="BT69" s="85"/>
      <c r="BU69" s="85"/>
      <c r="BV69" s="85"/>
      <c r="BW69" s="85"/>
      <c r="BX69" s="85"/>
      <c r="BY69" s="85"/>
      <c r="BZ69" s="85"/>
      <c r="CA69" s="85"/>
      <c r="CB69" s="85"/>
      <c r="CC69" s="85"/>
      <c r="CD69" s="85"/>
      <c r="CE69" s="85"/>
      <c r="CF69" s="85"/>
      <c r="CG69" s="85"/>
      <c r="CH69" s="85"/>
      <c r="CI69" s="85"/>
      <c r="CJ69" s="85"/>
      <c r="CK69" s="85"/>
      <c r="CL69" s="85"/>
      <c r="CM69" s="85"/>
      <c r="CN69" s="85"/>
      <c r="CO69" s="85"/>
      <c r="CP69" s="85"/>
      <c r="CQ69" s="85"/>
    </row>
    <row r="70" spans="1:95" s="86" customFormat="1" ht="11.1" hidden="1" customHeight="1" x14ac:dyDescent="0.2">
      <c r="A70" s="63">
        <v>54</v>
      </c>
      <c r="B70" s="64" t="s">
        <v>46</v>
      </c>
      <c r="C70" s="65">
        <f>'[1]RASOAT TRONGPHONG'!C70</f>
        <v>235982</v>
      </c>
      <c r="D70" s="66">
        <f>'[1]RASOAT TRONGPHONG'!D70</f>
        <v>2352.0099999999998</v>
      </c>
      <c r="E70" s="66">
        <f>'[1]RASOAT TRONGPHONG'!E70</f>
        <v>3163.3500000000004</v>
      </c>
      <c r="F70" s="66">
        <f>'[1]RASOAT TRONGPHONG'!F70</f>
        <v>1287.8599999999999</v>
      </c>
      <c r="G70" s="68">
        <f>'[1]RASOAT TRONGPHONG'!G70</f>
        <v>2822.1899999999996</v>
      </c>
      <c r="H70" s="68">
        <f>'[1]RASOAT TRONGPHONG'!H70</f>
        <v>781.94999999999982</v>
      </c>
      <c r="I70" s="68">
        <f>'[1]RASOAT TRONGPHONG'!I70</f>
        <v>1096.8900000000006</v>
      </c>
      <c r="J70" s="68">
        <f>'[1]RASOAT TRONGPHONG'!J70</f>
        <v>737.8999999999993</v>
      </c>
      <c r="K70" s="68">
        <f>'[1]RASOAT TRONGPHONG'!K70</f>
        <v>205.45</v>
      </c>
      <c r="L70" s="69">
        <f>'[1]RASOAT TRONGPHONG'!L70</f>
        <v>3781.7999999999988</v>
      </c>
      <c r="M70" s="69">
        <f>'[1]RASOAT TRONGPHONG'!M70</f>
        <v>239.77000000000004</v>
      </c>
      <c r="N70" s="69">
        <f>'[1]RASOAT TRONGPHONG'!N70</f>
        <v>1566.8499999999992</v>
      </c>
      <c r="O70" s="69">
        <f>'[1]RASOAT TRONGPHONG'!O70</f>
        <v>1793.5999999999997</v>
      </c>
      <c r="P70" s="69">
        <f>'[1]RASOAT TRONGPHONG'!P70</f>
        <v>181.57999999999996</v>
      </c>
      <c r="Q70" s="70">
        <f>'[1]RASOAT TRONGPHONG'!Q70</f>
        <v>1229.0400000000002</v>
      </c>
      <c r="R70" s="70">
        <f>'[1]RASOAT TRONGPHONG'!R70</f>
        <v>21.97</v>
      </c>
      <c r="S70" s="70">
        <f>'[1]RASOAT TRONGPHONG'!S70</f>
        <v>333.2000000000001</v>
      </c>
      <c r="T70" s="70">
        <f>'[1]RASOAT TRONGPHONG'!T70</f>
        <v>816.29000000000019</v>
      </c>
      <c r="U70" s="70">
        <f>'[1]RASOAT TRONGPHONG'!U70</f>
        <v>57.579999999999963</v>
      </c>
      <c r="V70" s="71">
        <f>'[1]RASOAT TRONGPHONG'!V70</f>
        <v>55.59</v>
      </c>
      <c r="W70" s="71">
        <f>'[1]RASOAT TRONGPHONG'!W70</f>
        <v>11.27</v>
      </c>
      <c r="X70" s="71">
        <f>'[1]RASOAT TRONGPHONG'!X70</f>
        <v>0</v>
      </c>
      <c r="Y70" s="71">
        <f>'[1]RASOAT TRONGPHONG'!Y70</f>
        <v>11.27</v>
      </c>
      <c r="Z70" s="72">
        <f>'[1]RASOAT TRONGPHONG'!Z70</f>
        <v>0</v>
      </c>
      <c r="AA70" s="72">
        <f>'[1]RASOAT TRONGPHONG'!AA70</f>
        <v>0</v>
      </c>
      <c r="AB70" s="72">
        <f>'[1]RASOAT TRONGPHONG'!AB70</f>
        <v>0</v>
      </c>
      <c r="AC70" s="72">
        <f>'[1]RASOAT TRONGPHONG'!AC70</f>
        <v>0</v>
      </c>
      <c r="AD70" s="72">
        <f>'[1]RASOAT TRONGPHONG'!AD70</f>
        <v>0</v>
      </c>
      <c r="AE70" s="72">
        <f>'[1]RASOAT TRONGPHONG'!AE70</f>
        <v>0</v>
      </c>
      <c r="AF70" s="73">
        <f>'[1]RASOAT TRONGPHONG'!AF70</f>
        <v>0</v>
      </c>
      <c r="AG70" s="78">
        <f>'[1]RASOAT TRONGPHONG'!AG70</f>
        <v>0</v>
      </c>
      <c r="AH70" s="78">
        <f>'[1]RASOAT TRONGPHONG'!AH70</f>
        <v>0</v>
      </c>
      <c r="AI70" s="78">
        <f>'[1]RASOAT TRONGPHONG'!AI70</f>
        <v>0</v>
      </c>
      <c r="AJ70" s="78">
        <f>'[1]RASOAT TRONGPHONG'!AJ70</f>
        <v>0</v>
      </c>
      <c r="AK70" s="78">
        <f>'[1]RASOAT TRONGPHONG'!AK70</f>
        <v>0</v>
      </c>
      <c r="AL70" s="78">
        <f>'[1]RASOAT TRONGPHONG'!AL70</f>
        <v>20.05</v>
      </c>
      <c r="AM70" s="78">
        <f>'[1]RASOAT TRONGPHONG'!AM70</f>
        <v>5.0199999999999996</v>
      </c>
      <c r="AN70" s="78">
        <f>'[1]RASOAT TRONGPHONG'!AN70</f>
        <v>0</v>
      </c>
      <c r="AO70" s="78">
        <f>'[1]RASOAT TRONGPHONG'!AO70</f>
        <v>0</v>
      </c>
      <c r="AP70" s="75">
        <f>'[1]RASOAT TRONGPHONG'!AP70</f>
        <v>42.690000000000005</v>
      </c>
      <c r="AQ70" s="75">
        <f>'[1]RASOAT TRONGPHONG'!AQ70</f>
        <v>5.54</v>
      </c>
      <c r="AR70" s="75">
        <f>'[1]RASOAT TRONGPHONG'!AR70</f>
        <v>0</v>
      </c>
      <c r="AS70" s="79">
        <f>'[1]RASOAT TRONGPHONG'!AS70</f>
        <v>0</v>
      </c>
      <c r="AT70" s="76">
        <f>'[1]RASOAT TRONGPHONG'!AT70</f>
        <v>2822.1899999999996</v>
      </c>
      <c r="AU70" s="77">
        <f>'[1]RASOAT TRONGPHONG'!AU70</f>
        <v>3767.9999999999986</v>
      </c>
      <c r="AV70" s="76">
        <f>'[1]RASOAT TRONGPHONG'!AV70</f>
        <v>1180.8100000000002</v>
      </c>
      <c r="AW70" s="85"/>
      <c r="AX70" s="85"/>
      <c r="AY70" s="85"/>
      <c r="AZ70" s="85"/>
      <c r="BA70" s="85"/>
      <c r="BB70" s="85"/>
      <c r="BC70" s="85"/>
      <c r="BD70" s="85"/>
      <c r="BE70" s="85"/>
      <c r="BF70" s="85"/>
      <c r="BG70" s="85"/>
      <c r="BH70" s="85"/>
      <c r="BI70" s="85"/>
      <c r="BJ70" s="85"/>
      <c r="BK70" s="85"/>
      <c r="BL70" s="85"/>
      <c r="BM70" s="85"/>
      <c r="BN70" s="85"/>
      <c r="BO70" s="85"/>
      <c r="BP70" s="85"/>
      <c r="BQ70" s="85"/>
      <c r="BR70" s="85"/>
      <c r="BS70" s="85"/>
      <c r="BT70" s="85"/>
      <c r="BU70" s="85"/>
      <c r="BV70" s="85"/>
      <c r="BW70" s="85"/>
      <c r="BX70" s="85"/>
      <c r="BY70" s="85"/>
      <c r="BZ70" s="85"/>
      <c r="CA70" s="85"/>
      <c r="CB70" s="85"/>
      <c r="CC70" s="85"/>
      <c r="CD70" s="85"/>
      <c r="CE70" s="85"/>
      <c r="CF70" s="85"/>
      <c r="CG70" s="85"/>
      <c r="CH70" s="85"/>
      <c r="CI70" s="85"/>
      <c r="CJ70" s="85"/>
      <c r="CK70" s="85"/>
      <c r="CL70" s="85"/>
      <c r="CM70" s="85"/>
      <c r="CN70" s="85"/>
      <c r="CO70" s="85"/>
      <c r="CP70" s="85"/>
      <c r="CQ70" s="85"/>
    </row>
    <row r="71" spans="1:95" s="86" customFormat="1" ht="11.1" hidden="1" customHeight="1" x14ac:dyDescent="0.2">
      <c r="A71" s="63">
        <v>55</v>
      </c>
      <c r="B71" s="64" t="s">
        <v>115</v>
      </c>
      <c r="C71" s="65">
        <f>'[1]RASOAT TRONGPHONG'!C71</f>
        <v>149681</v>
      </c>
      <c r="D71" s="66">
        <f>'[1]RASOAT TRONGPHONG'!D71</f>
        <v>0</v>
      </c>
      <c r="E71" s="66">
        <f>'[1]RASOAT TRONGPHONG'!E71</f>
        <v>0</v>
      </c>
      <c r="F71" s="66">
        <f>'[1]RASOAT TRONGPHONG'!F71</f>
        <v>0</v>
      </c>
      <c r="G71" s="68">
        <f>'[1]RASOAT TRONGPHONG'!G71</f>
        <v>0</v>
      </c>
      <c r="H71" s="68">
        <f>'[1]RASOAT TRONGPHONG'!H71</f>
        <v>0</v>
      </c>
      <c r="I71" s="68">
        <f>'[1]RASOAT TRONGPHONG'!I71</f>
        <v>0</v>
      </c>
      <c r="J71" s="68">
        <f>'[1]RASOAT TRONGPHONG'!J71</f>
        <v>0</v>
      </c>
      <c r="K71" s="68">
        <f>'[1]RASOAT TRONGPHONG'!K71</f>
        <v>0</v>
      </c>
      <c r="L71" s="69">
        <f>'[1]RASOAT TRONGPHONG'!L71</f>
        <v>0</v>
      </c>
      <c r="M71" s="69">
        <f>'[1]RASOAT TRONGPHONG'!M71</f>
        <v>0</v>
      </c>
      <c r="N71" s="69">
        <f>'[1]RASOAT TRONGPHONG'!N71</f>
        <v>0</v>
      </c>
      <c r="O71" s="69">
        <f>'[1]RASOAT TRONGPHONG'!O71</f>
        <v>0</v>
      </c>
      <c r="P71" s="69">
        <f>'[1]RASOAT TRONGPHONG'!P71</f>
        <v>0</v>
      </c>
      <c r="Q71" s="70">
        <f>'[1]RASOAT TRONGPHONG'!Q71</f>
        <v>0</v>
      </c>
      <c r="R71" s="70">
        <f>'[1]RASOAT TRONGPHONG'!R71</f>
        <v>0</v>
      </c>
      <c r="S71" s="70">
        <f>'[1]RASOAT TRONGPHONG'!S71</f>
        <v>0</v>
      </c>
      <c r="T71" s="70">
        <f>'[1]RASOAT TRONGPHONG'!T71</f>
        <v>0</v>
      </c>
      <c r="U71" s="70">
        <f>'[1]RASOAT TRONGPHONG'!U71</f>
        <v>0</v>
      </c>
      <c r="V71" s="71">
        <f>'[1]RASOAT TRONGPHONG'!V71</f>
        <v>0</v>
      </c>
      <c r="W71" s="71">
        <f>'[1]RASOAT TRONGPHONG'!W71</f>
        <v>0</v>
      </c>
      <c r="X71" s="71">
        <f>'[1]RASOAT TRONGPHONG'!X71</f>
        <v>0</v>
      </c>
      <c r="Y71" s="71">
        <f>'[1]RASOAT TRONGPHONG'!Y71</f>
        <v>0</v>
      </c>
      <c r="Z71" s="72">
        <f>'[1]RASOAT TRONGPHONG'!Z71</f>
        <v>0</v>
      </c>
      <c r="AA71" s="72">
        <f>'[1]RASOAT TRONGPHONG'!AA71</f>
        <v>0</v>
      </c>
      <c r="AB71" s="72">
        <f>'[1]RASOAT TRONGPHONG'!AB71</f>
        <v>0</v>
      </c>
      <c r="AC71" s="72">
        <f>'[1]RASOAT TRONGPHONG'!AC71</f>
        <v>0</v>
      </c>
      <c r="AD71" s="72">
        <f>'[1]RASOAT TRONGPHONG'!AD71</f>
        <v>0</v>
      </c>
      <c r="AE71" s="72">
        <f>'[1]RASOAT TRONGPHONG'!AE71</f>
        <v>0</v>
      </c>
      <c r="AF71" s="73">
        <f>'[1]RASOAT TRONGPHONG'!AF71</f>
        <v>0</v>
      </c>
      <c r="AG71" s="78">
        <f>'[1]RASOAT TRONGPHONG'!AG71</f>
        <v>0</v>
      </c>
      <c r="AH71" s="78">
        <f>'[1]RASOAT TRONGPHONG'!AH71</f>
        <v>0</v>
      </c>
      <c r="AI71" s="78">
        <f>'[1]RASOAT TRONGPHONG'!AI71</f>
        <v>0</v>
      </c>
      <c r="AJ71" s="78">
        <f>'[1]RASOAT TRONGPHONG'!AJ71</f>
        <v>0</v>
      </c>
      <c r="AK71" s="78">
        <f>'[1]RASOAT TRONGPHONG'!AK71</f>
        <v>0</v>
      </c>
      <c r="AL71" s="78">
        <f>'[1]RASOAT TRONGPHONG'!AL71</f>
        <v>0</v>
      </c>
      <c r="AM71" s="78">
        <f>'[1]RASOAT TRONGPHONG'!AM71</f>
        <v>0</v>
      </c>
      <c r="AN71" s="78">
        <f>'[1]RASOAT TRONGPHONG'!AN71</f>
        <v>0</v>
      </c>
      <c r="AO71" s="78">
        <f>'[1]RASOAT TRONGPHONG'!AO71</f>
        <v>0</v>
      </c>
      <c r="AP71" s="75">
        <f>'[1]RASOAT TRONGPHONG'!AP71</f>
        <v>0</v>
      </c>
      <c r="AQ71" s="75">
        <f>'[1]RASOAT TRONGPHONG'!AQ71</f>
        <v>0</v>
      </c>
      <c r="AR71" s="75">
        <f>'[1]RASOAT TRONGPHONG'!AR71</f>
        <v>0</v>
      </c>
      <c r="AS71" s="79">
        <f>'[1]RASOAT TRONGPHONG'!AS71</f>
        <v>0</v>
      </c>
      <c r="AT71" s="76">
        <f>'[1]RASOAT TRONGPHONG'!AT71</f>
        <v>0</v>
      </c>
      <c r="AU71" s="77">
        <f>'[1]RASOAT TRONGPHONG'!AU71</f>
        <v>0</v>
      </c>
      <c r="AV71" s="76">
        <f>'[1]RASOAT TRONGPHONG'!AV71</f>
        <v>0</v>
      </c>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c r="CB71" s="85"/>
      <c r="CC71" s="85"/>
      <c r="CD71" s="85"/>
      <c r="CE71" s="85"/>
      <c r="CF71" s="85"/>
      <c r="CG71" s="85"/>
      <c r="CH71" s="85"/>
      <c r="CI71" s="85"/>
      <c r="CJ71" s="85"/>
      <c r="CK71" s="85"/>
      <c r="CL71" s="85"/>
      <c r="CM71" s="85"/>
      <c r="CN71" s="85"/>
      <c r="CO71" s="85"/>
      <c r="CP71" s="85"/>
      <c r="CQ71" s="85"/>
    </row>
    <row r="72" spans="1:95" s="86" customFormat="1" ht="11.1" hidden="1" customHeight="1" x14ac:dyDescent="0.2">
      <c r="A72" s="63">
        <v>56</v>
      </c>
      <c r="B72" s="64" t="s">
        <v>54</v>
      </c>
      <c r="C72" s="65">
        <f>'[1]RASOAT TRONGPHONG'!C72</f>
        <v>234115</v>
      </c>
      <c r="D72" s="66">
        <f>'[1]RASOAT TRONGPHONG'!D72</f>
        <v>0</v>
      </c>
      <c r="E72" s="66">
        <f>'[1]RASOAT TRONGPHONG'!E72</f>
        <v>7314.7</v>
      </c>
      <c r="F72" s="66">
        <f>'[1]RASOAT TRONGPHONG'!F72</f>
        <v>0</v>
      </c>
      <c r="G72" s="68">
        <f>'[1]RASOAT TRONGPHONG'!G72</f>
        <v>0</v>
      </c>
      <c r="H72" s="68">
        <f>'[1]RASOAT TRONGPHONG'!H72</f>
        <v>0</v>
      </c>
      <c r="I72" s="68">
        <f>'[1]RASOAT TRONGPHONG'!I72</f>
        <v>0</v>
      </c>
      <c r="J72" s="68">
        <f>'[1]RASOAT TRONGPHONG'!J72</f>
        <v>0</v>
      </c>
      <c r="K72" s="68">
        <f>'[1]RASOAT TRONGPHONG'!K72</f>
        <v>0</v>
      </c>
      <c r="L72" s="69">
        <f>'[1]RASOAT TRONGPHONG'!L72</f>
        <v>21216.020000000011</v>
      </c>
      <c r="M72" s="69">
        <f>'[1]RASOAT TRONGPHONG'!M72</f>
        <v>2171.75</v>
      </c>
      <c r="N72" s="69">
        <f>'[1]RASOAT TRONGPHONG'!N72</f>
        <v>4364.1199999999881</v>
      </c>
      <c r="O72" s="69">
        <f>'[1]RASOAT TRONGPHONG'!O72</f>
        <v>12870.620000000026</v>
      </c>
      <c r="P72" s="69">
        <f>'[1]RASOAT TRONGPHONG'!P72</f>
        <v>1809.5299999999988</v>
      </c>
      <c r="Q72" s="70">
        <f>'[1]RASOAT TRONGPHONG'!Q72</f>
        <v>0</v>
      </c>
      <c r="R72" s="70">
        <f>'[1]RASOAT TRONGPHONG'!R72</f>
        <v>0</v>
      </c>
      <c r="S72" s="70">
        <f>'[1]RASOAT TRONGPHONG'!S72</f>
        <v>0</v>
      </c>
      <c r="T72" s="70">
        <f>'[1]RASOAT TRONGPHONG'!T72</f>
        <v>0</v>
      </c>
      <c r="U72" s="70">
        <f>'[1]RASOAT TRONGPHONG'!U72</f>
        <v>0</v>
      </c>
      <c r="V72" s="71">
        <f>'[1]RASOAT TRONGPHONG'!V72</f>
        <v>1664.4399999999987</v>
      </c>
      <c r="W72" s="71">
        <f>'[1]RASOAT TRONGPHONG'!W72</f>
        <v>0</v>
      </c>
      <c r="X72" s="71">
        <f>'[1]RASOAT TRONGPHONG'!X72</f>
        <v>0</v>
      </c>
      <c r="Y72" s="71">
        <f>'[1]RASOAT TRONGPHONG'!Y72</f>
        <v>0</v>
      </c>
      <c r="Z72" s="72">
        <f>'[1]RASOAT TRONGPHONG'!Z72</f>
        <v>0</v>
      </c>
      <c r="AA72" s="72">
        <f>'[1]RASOAT TRONGPHONG'!AA72</f>
        <v>0</v>
      </c>
      <c r="AB72" s="72">
        <f>'[1]RASOAT TRONGPHONG'!AB72</f>
        <v>0</v>
      </c>
      <c r="AC72" s="72">
        <f>'[1]RASOAT TRONGPHONG'!AC72</f>
        <v>0</v>
      </c>
      <c r="AD72" s="72">
        <f>'[1]RASOAT TRONGPHONG'!AD72</f>
        <v>0</v>
      </c>
      <c r="AE72" s="72">
        <f>'[1]RASOAT TRONGPHONG'!AE72</f>
        <v>0</v>
      </c>
      <c r="AF72" s="73">
        <f>'[1]RASOAT TRONGPHONG'!AF72</f>
        <v>0</v>
      </c>
      <c r="AG72" s="78">
        <f>'[1]RASOAT TRONGPHONG'!AG72</f>
        <v>3730.3999999999905</v>
      </c>
      <c r="AH72" s="78">
        <f>'[1]RASOAT TRONGPHONG'!AH72</f>
        <v>1137.9500000000003</v>
      </c>
      <c r="AI72" s="78">
        <f>'[1]RASOAT TRONGPHONG'!AI72</f>
        <v>1829.5999999999904</v>
      </c>
      <c r="AJ72" s="78">
        <f>'[1]RASOAT TRONGPHONG'!AJ72</f>
        <v>0</v>
      </c>
      <c r="AK72" s="78">
        <f>'[1]RASOAT TRONGPHONG'!AK72</f>
        <v>762.84999999999991</v>
      </c>
      <c r="AL72" s="78">
        <f>'[1]RASOAT TRONGPHONG'!AL72</f>
        <v>0</v>
      </c>
      <c r="AM72" s="78">
        <f>'[1]RASOAT TRONGPHONG'!AM72</f>
        <v>0</v>
      </c>
      <c r="AN72" s="78">
        <f>'[1]RASOAT TRONGPHONG'!AN72</f>
        <v>0</v>
      </c>
      <c r="AO72" s="78">
        <f>'[1]RASOAT TRONGPHONG'!AO72</f>
        <v>0</v>
      </c>
      <c r="AP72" s="75">
        <f>'[1]RASOAT TRONGPHONG'!AP72</f>
        <v>0</v>
      </c>
      <c r="AQ72" s="75">
        <f>'[1]RASOAT TRONGPHONG'!AQ72</f>
        <v>0</v>
      </c>
      <c r="AR72" s="75">
        <f>'[1]RASOAT TRONGPHONG'!AR72</f>
        <v>0</v>
      </c>
      <c r="AS72" s="79">
        <f>'[1]RASOAT TRONGPHONG'!AS72</f>
        <v>0</v>
      </c>
      <c r="AT72" s="76">
        <f>'[1]RASOAT TRONGPHONG'!AT72</f>
        <v>0</v>
      </c>
      <c r="AU72" s="77">
        <f>'[1]RASOAT TRONGPHONG'!AU72</f>
        <v>17485.620000000021</v>
      </c>
      <c r="AV72" s="76">
        <f>'[1]RASOAT TRONGPHONG'!AV72</f>
        <v>3730.3999999999905</v>
      </c>
      <c r="AW72" s="85"/>
      <c r="AX72" s="85"/>
      <c r="AY72" s="85"/>
      <c r="AZ72" s="85"/>
      <c r="BA72" s="85"/>
      <c r="BB72" s="85"/>
      <c r="BC72" s="85"/>
      <c r="BD72" s="85"/>
      <c r="BE72" s="85"/>
      <c r="BF72" s="85"/>
      <c r="BG72" s="85"/>
      <c r="BH72" s="85"/>
      <c r="BI72" s="85"/>
      <c r="BJ72" s="85"/>
      <c r="BK72" s="85"/>
      <c r="BL72" s="85"/>
      <c r="BM72" s="85"/>
      <c r="BN72" s="85"/>
      <c r="BO72" s="85"/>
      <c r="BP72" s="85"/>
      <c r="BQ72" s="85"/>
      <c r="BR72" s="85"/>
      <c r="BS72" s="85"/>
      <c r="BT72" s="85"/>
      <c r="BU72" s="85"/>
      <c r="BV72" s="85"/>
      <c r="BW72" s="85"/>
      <c r="BX72" s="85"/>
      <c r="BY72" s="85"/>
      <c r="BZ72" s="85"/>
      <c r="CA72" s="85"/>
      <c r="CB72" s="85"/>
      <c r="CC72" s="85"/>
      <c r="CD72" s="85"/>
      <c r="CE72" s="85"/>
      <c r="CF72" s="85"/>
      <c r="CG72" s="85"/>
      <c r="CH72" s="85"/>
      <c r="CI72" s="85"/>
      <c r="CJ72" s="85"/>
      <c r="CK72" s="85"/>
      <c r="CL72" s="85"/>
      <c r="CM72" s="85"/>
      <c r="CN72" s="85"/>
      <c r="CO72" s="85"/>
      <c r="CP72" s="85"/>
      <c r="CQ72" s="85"/>
    </row>
    <row r="73" spans="1:95" s="86" customFormat="1" ht="11.1" hidden="1" customHeight="1" x14ac:dyDescent="0.2">
      <c r="A73" s="63">
        <v>57</v>
      </c>
      <c r="B73" s="64" t="s">
        <v>116</v>
      </c>
      <c r="C73" s="65">
        <f>'[1]RASOAT TRONGPHONG'!C73</f>
        <v>140895</v>
      </c>
      <c r="D73" s="66">
        <f>'[1]RASOAT TRONGPHONG'!D73</f>
        <v>0</v>
      </c>
      <c r="E73" s="66">
        <f>'[1]RASOAT TRONGPHONG'!E73</f>
        <v>0</v>
      </c>
      <c r="F73" s="66">
        <f>'[1]RASOAT TRONGPHONG'!F73</f>
        <v>0</v>
      </c>
      <c r="G73" s="68">
        <f>'[1]RASOAT TRONGPHONG'!G73</f>
        <v>0</v>
      </c>
      <c r="H73" s="68">
        <f>'[1]RASOAT TRONGPHONG'!H73</f>
        <v>0</v>
      </c>
      <c r="I73" s="68">
        <f>'[1]RASOAT TRONGPHONG'!I73</f>
        <v>0</v>
      </c>
      <c r="J73" s="68">
        <f>'[1]RASOAT TRONGPHONG'!J73</f>
        <v>0</v>
      </c>
      <c r="K73" s="68">
        <f>'[1]RASOAT TRONGPHONG'!K73</f>
        <v>0</v>
      </c>
      <c r="L73" s="69">
        <f>'[1]RASOAT TRONGPHONG'!L73</f>
        <v>0</v>
      </c>
      <c r="M73" s="69">
        <f>'[1]RASOAT TRONGPHONG'!M73</f>
        <v>0</v>
      </c>
      <c r="N73" s="69">
        <f>'[1]RASOAT TRONGPHONG'!N73</f>
        <v>0</v>
      </c>
      <c r="O73" s="69">
        <f>'[1]RASOAT TRONGPHONG'!O73</f>
        <v>0</v>
      </c>
      <c r="P73" s="69">
        <f>'[1]RASOAT TRONGPHONG'!P73</f>
        <v>0</v>
      </c>
      <c r="Q73" s="70">
        <f>'[1]RASOAT TRONGPHONG'!Q73</f>
        <v>0</v>
      </c>
      <c r="R73" s="70">
        <f>'[1]RASOAT TRONGPHONG'!R73</f>
        <v>0</v>
      </c>
      <c r="S73" s="70">
        <f>'[1]RASOAT TRONGPHONG'!S73</f>
        <v>0</v>
      </c>
      <c r="T73" s="70">
        <f>'[1]RASOAT TRONGPHONG'!T73</f>
        <v>0</v>
      </c>
      <c r="U73" s="70">
        <f>'[1]RASOAT TRONGPHONG'!U73</f>
        <v>0</v>
      </c>
      <c r="V73" s="71">
        <f>'[1]RASOAT TRONGPHONG'!V73</f>
        <v>0</v>
      </c>
      <c r="W73" s="71">
        <f>'[1]RASOAT TRONGPHONG'!W73</f>
        <v>0</v>
      </c>
      <c r="X73" s="71">
        <f>'[1]RASOAT TRONGPHONG'!X73</f>
        <v>0</v>
      </c>
      <c r="Y73" s="71">
        <f>'[1]RASOAT TRONGPHONG'!Y73</f>
        <v>0</v>
      </c>
      <c r="Z73" s="72">
        <f>'[1]RASOAT TRONGPHONG'!Z73</f>
        <v>0</v>
      </c>
      <c r="AA73" s="72">
        <f>'[1]RASOAT TRONGPHONG'!AA73</f>
        <v>0</v>
      </c>
      <c r="AB73" s="72">
        <f>'[1]RASOAT TRONGPHONG'!AB73</f>
        <v>0</v>
      </c>
      <c r="AC73" s="72">
        <f>'[1]RASOAT TRONGPHONG'!AC73</f>
        <v>0</v>
      </c>
      <c r="AD73" s="72">
        <f>'[1]RASOAT TRONGPHONG'!AD73</f>
        <v>0</v>
      </c>
      <c r="AE73" s="72">
        <f>'[1]RASOAT TRONGPHONG'!AE73</f>
        <v>0</v>
      </c>
      <c r="AF73" s="73">
        <f>'[1]RASOAT TRONGPHONG'!AF73</f>
        <v>0</v>
      </c>
      <c r="AG73" s="78">
        <f>'[1]RASOAT TRONGPHONG'!AG73</f>
        <v>0</v>
      </c>
      <c r="AH73" s="78">
        <f>'[1]RASOAT TRONGPHONG'!AH73</f>
        <v>0</v>
      </c>
      <c r="AI73" s="78">
        <f>'[1]RASOAT TRONGPHONG'!AI73</f>
        <v>0</v>
      </c>
      <c r="AJ73" s="78">
        <f>'[1]RASOAT TRONGPHONG'!AJ73</f>
        <v>0</v>
      </c>
      <c r="AK73" s="78">
        <f>'[1]RASOAT TRONGPHONG'!AK73</f>
        <v>0</v>
      </c>
      <c r="AL73" s="78">
        <f>'[1]RASOAT TRONGPHONG'!AL73</f>
        <v>0</v>
      </c>
      <c r="AM73" s="78">
        <f>'[1]RASOAT TRONGPHONG'!AM73</f>
        <v>0</v>
      </c>
      <c r="AN73" s="78">
        <f>'[1]RASOAT TRONGPHONG'!AN73</f>
        <v>0</v>
      </c>
      <c r="AO73" s="78">
        <f>'[1]RASOAT TRONGPHONG'!AO73</f>
        <v>0</v>
      </c>
      <c r="AP73" s="75">
        <f>'[1]RASOAT TRONGPHONG'!AP73</f>
        <v>0</v>
      </c>
      <c r="AQ73" s="75">
        <f>'[1]RASOAT TRONGPHONG'!AQ73</f>
        <v>0</v>
      </c>
      <c r="AR73" s="75">
        <f>'[1]RASOAT TRONGPHONG'!AR73</f>
        <v>0</v>
      </c>
      <c r="AS73" s="79">
        <f>'[1]RASOAT TRONGPHONG'!AS73</f>
        <v>0</v>
      </c>
      <c r="AT73" s="76">
        <f>'[1]RASOAT TRONGPHONG'!AT73</f>
        <v>0</v>
      </c>
      <c r="AU73" s="77">
        <f>'[1]RASOAT TRONGPHONG'!AU73</f>
        <v>0</v>
      </c>
      <c r="AV73" s="76">
        <f>'[1]RASOAT TRONGPHONG'!AV73</f>
        <v>0</v>
      </c>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row>
    <row r="74" spans="1:95" s="86" customFormat="1" ht="11.1" hidden="1" customHeight="1" x14ac:dyDescent="0.2">
      <c r="A74" s="63">
        <v>58</v>
      </c>
      <c r="B74" s="64" t="s">
        <v>49</v>
      </c>
      <c r="C74" s="65">
        <f>'[1]RASOAT TRONGPHONG'!C74</f>
        <v>160245</v>
      </c>
      <c r="D74" s="66">
        <f>'[1]RASOAT TRONGPHONG'!D74</f>
        <v>1706.43</v>
      </c>
      <c r="E74" s="66">
        <f>'[1]RASOAT TRONGPHONG'!E74</f>
        <v>0</v>
      </c>
      <c r="F74" s="66">
        <f>'[1]RASOAT TRONGPHONG'!F74</f>
        <v>0</v>
      </c>
      <c r="G74" s="68">
        <f>'[1]RASOAT TRONGPHONG'!G74</f>
        <v>2804.9999999999991</v>
      </c>
      <c r="H74" s="68">
        <f>'[1]RASOAT TRONGPHONG'!H74</f>
        <v>0</v>
      </c>
      <c r="I74" s="68">
        <f>'[1]RASOAT TRONGPHONG'!I74</f>
        <v>1482.6999999999991</v>
      </c>
      <c r="J74" s="68">
        <f>'[1]RASOAT TRONGPHONG'!J74</f>
        <v>998.75000000000034</v>
      </c>
      <c r="K74" s="68">
        <f>'[1]RASOAT TRONGPHONG'!K74</f>
        <v>323.54999999999995</v>
      </c>
      <c r="L74" s="69">
        <f>'[1]RASOAT TRONGPHONG'!L74</f>
        <v>0</v>
      </c>
      <c r="M74" s="69">
        <f>'[1]RASOAT TRONGPHONG'!M74</f>
        <v>0</v>
      </c>
      <c r="N74" s="69">
        <f>'[1]RASOAT TRONGPHONG'!N74</f>
        <v>0</v>
      </c>
      <c r="O74" s="69">
        <f>'[1]RASOAT TRONGPHONG'!O74</f>
        <v>0</v>
      </c>
      <c r="P74" s="69">
        <f>'[1]RASOAT TRONGPHONG'!P74</f>
        <v>0</v>
      </c>
      <c r="Q74" s="70">
        <f>'[1]RASOAT TRONGPHONG'!Q74</f>
        <v>1369.2000000000005</v>
      </c>
      <c r="R74" s="70">
        <f>'[1]RASOAT TRONGPHONG'!R74</f>
        <v>0</v>
      </c>
      <c r="S74" s="70">
        <f>'[1]RASOAT TRONGPHONG'!S74</f>
        <v>399.2000000000001</v>
      </c>
      <c r="T74" s="70">
        <f>'[1]RASOAT TRONGPHONG'!T74</f>
        <v>874.8000000000003</v>
      </c>
      <c r="U74" s="70">
        <f>'[1]RASOAT TRONGPHONG'!U74</f>
        <v>95.200000000000017</v>
      </c>
      <c r="V74" s="71">
        <f>'[1]RASOAT TRONGPHONG'!V74</f>
        <v>946.07999999999993</v>
      </c>
      <c r="W74" s="71">
        <f>'[1]RASOAT TRONGPHONG'!W74</f>
        <v>0</v>
      </c>
      <c r="X74" s="71">
        <f>'[1]RASOAT TRONGPHONG'!X74</f>
        <v>0</v>
      </c>
      <c r="Y74" s="71">
        <f>'[1]RASOAT TRONGPHONG'!Y74</f>
        <v>0</v>
      </c>
      <c r="Z74" s="72">
        <f>'[1]RASOAT TRONGPHONG'!Z74</f>
        <v>80.48</v>
      </c>
      <c r="AA74" s="72">
        <f>'[1]RASOAT TRONGPHONG'!AA74</f>
        <v>0</v>
      </c>
      <c r="AB74" s="72">
        <f>'[1]RASOAT TRONGPHONG'!AB74</f>
        <v>80.48</v>
      </c>
      <c r="AC74" s="72">
        <f>'[1]RASOAT TRONGPHONG'!AC74</f>
        <v>0</v>
      </c>
      <c r="AD74" s="72">
        <f>'[1]RASOAT TRONGPHONG'!AD74</f>
        <v>0</v>
      </c>
      <c r="AE74" s="72">
        <f>'[1]RASOAT TRONGPHONG'!AE74</f>
        <v>0</v>
      </c>
      <c r="AF74" s="73">
        <f>'[1]RASOAT TRONGPHONG'!AF74</f>
        <v>0</v>
      </c>
      <c r="AG74" s="78">
        <f>'[1]RASOAT TRONGPHONG'!AG74</f>
        <v>0</v>
      </c>
      <c r="AH74" s="78">
        <f>'[1]RASOAT TRONGPHONG'!AH74</f>
        <v>0</v>
      </c>
      <c r="AI74" s="78">
        <f>'[1]RASOAT TRONGPHONG'!AI74</f>
        <v>0</v>
      </c>
      <c r="AJ74" s="78">
        <f>'[1]RASOAT TRONGPHONG'!AJ74</f>
        <v>0</v>
      </c>
      <c r="AK74" s="78">
        <f>'[1]RASOAT TRONGPHONG'!AK74</f>
        <v>0</v>
      </c>
      <c r="AL74" s="78">
        <f>'[1]RASOAT TRONGPHONG'!AL74</f>
        <v>0</v>
      </c>
      <c r="AM74" s="78">
        <f>'[1]RASOAT TRONGPHONG'!AM74</f>
        <v>0</v>
      </c>
      <c r="AN74" s="78">
        <f>'[1]RASOAT TRONGPHONG'!AN74</f>
        <v>0</v>
      </c>
      <c r="AO74" s="78">
        <f>'[1]RASOAT TRONGPHONG'!AO74</f>
        <v>0</v>
      </c>
      <c r="AP74" s="75">
        <f>'[1]RASOAT TRONGPHONG'!AP74</f>
        <v>0</v>
      </c>
      <c r="AQ74" s="75">
        <f>'[1]RASOAT TRONGPHONG'!AQ74</f>
        <v>0</v>
      </c>
      <c r="AR74" s="75">
        <f>'[1]RASOAT TRONGPHONG'!AR74</f>
        <v>874.8000000000003</v>
      </c>
      <c r="AS74" s="79">
        <f>'[1]RASOAT TRONGPHONG'!AS74</f>
        <v>0</v>
      </c>
      <c r="AT74" s="76">
        <f>'[1]RASOAT TRONGPHONG'!AT74</f>
        <v>2804.9999999999991</v>
      </c>
      <c r="AU74" s="77">
        <f>'[1]RASOAT TRONGPHONG'!AU74</f>
        <v>0</v>
      </c>
      <c r="AV74" s="76">
        <f>'[1]RASOAT TRONGPHONG'!AV74</f>
        <v>574.88000000000022</v>
      </c>
      <c r="AW74" s="85"/>
      <c r="AX74" s="85"/>
      <c r="AY74" s="85"/>
      <c r="AZ74" s="85"/>
      <c r="BA74" s="85"/>
      <c r="BB74" s="85"/>
      <c r="BC74" s="85"/>
      <c r="BD74" s="85"/>
      <c r="BE74" s="85"/>
      <c r="BF74" s="85"/>
      <c r="BG74" s="85"/>
      <c r="BH74" s="85"/>
      <c r="BI74" s="85"/>
      <c r="BJ74" s="85"/>
      <c r="BK74" s="85"/>
      <c r="BL74" s="85"/>
      <c r="BM74" s="85"/>
      <c r="BN74" s="85"/>
      <c r="BO74" s="85"/>
      <c r="BP74" s="85"/>
      <c r="BQ74" s="85"/>
      <c r="BR74" s="85"/>
      <c r="BS74" s="85"/>
      <c r="BT74" s="85"/>
      <c r="BU74" s="85"/>
      <c r="BV74" s="85"/>
      <c r="BW74" s="85"/>
      <c r="BX74" s="85"/>
      <c r="BY74" s="85"/>
      <c r="BZ74" s="85"/>
      <c r="CA74" s="85"/>
      <c r="CB74" s="85"/>
      <c r="CC74" s="85"/>
      <c r="CD74" s="85"/>
      <c r="CE74" s="85"/>
      <c r="CF74" s="85"/>
      <c r="CG74" s="85"/>
      <c r="CH74" s="85"/>
      <c r="CI74" s="85"/>
      <c r="CJ74" s="85"/>
      <c r="CK74" s="85"/>
      <c r="CL74" s="85"/>
      <c r="CM74" s="85"/>
      <c r="CN74" s="85"/>
      <c r="CO74" s="85"/>
      <c r="CP74" s="85"/>
      <c r="CQ74" s="85"/>
    </row>
    <row r="75" spans="1:95" s="86" customFormat="1" ht="11.1" hidden="1" customHeight="1" x14ac:dyDescent="0.2">
      <c r="A75" s="63">
        <v>59</v>
      </c>
      <c r="B75" s="64" t="s">
        <v>52</v>
      </c>
      <c r="C75" s="65">
        <f>'[1]RASOAT TRONGPHONG'!C75</f>
        <v>331165</v>
      </c>
      <c r="D75" s="66">
        <f>'[1]RASOAT TRONGPHONG'!D75</f>
        <v>302.36</v>
      </c>
      <c r="E75" s="66">
        <f>'[1]RASOAT TRONGPHONG'!E75</f>
        <v>9166.369999999999</v>
      </c>
      <c r="F75" s="66">
        <f>'[1]RASOAT TRONGPHONG'!F75</f>
        <v>782.29</v>
      </c>
      <c r="G75" s="68">
        <f>'[1]RASOAT TRONGPHONG'!G75</f>
        <v>0</v>
      </c>
      <c r="H75" s="68">
        <f>'[1]RASOAT TRONGPHONG'!H75</f>
        <v>0</v>
      </c>
      <c r="I75" s="68">
        <f>'[1]RASOAT TRONGPHONG'!I75</f>
        <v>0</v>
      </c>
      <c r="J75" s="68">
        <f>'[1]RASOAT TRONGPHONG'!J75</f>
        <v>0</v>
      </c>
      <c r="K75" s="68">
        <f>'[1]RASOAT TRONGPHONG'!K75</f>
        <v>0</v>
      </c>
      <c r="L75" s="69">
        <f>'[1]RASOAT TRONGPHONG'!L75</f>
        <v>11625.310000000003</v>
      </c>
      <c r="M75" s="69">
        <f>'[1]RASOAT TRONGPHONG'!M75</f>
        <v>2023.6399999999999</v>
      </c>
      <c r="N75" s="69">
        <f>'[1]RASOAT TRONGPHONG'!N75</f>
        <v>3963.8300000000027</v>
      </c>
      <c r="O75" s="69">
        <f>'[1]RASOAT TRONGPHONG'!O75</f>
        <v>5305.6100000000006</v>
      </c>
      <c r="P75" s="69">
        <f>'[1]RASOAT TRONGPHONG'!P75</f>
        <v>332.22999999999956</v>
      </c>
      <c r="Q75" s="70">
        <f>'[1]RASOAT TRONGPHONG'!Q75</f>
        <v>4097.7700000000004</v>
      </c>
      <c r="R75" s="70">
        <f>'[1]RASOAT TRONGPHONG'!R75</f>
        <v>0</v>
      </c>
      <c r="S75" s="70">
        <f>'[1]RASOAT TRONGPHONG'!S75</f>
        <v>2911.1200000000003</v>
      </c>
      <c r="T75" s="70">
        <f>'[1]RASOAT TRONGPHONG'!T75</f>
        <v>600.49000000000024</v>
      </c>
      <c r="U75" s="70">
        <f>'[1]RASOAT TRONGPHONG'!U75</f>
        <v>586.16000000000031</v>
      </c>
      <c r="V75" s="71">
        <f>'[1]RASOAT TRONGPHONG'!V75</f>
        <v>462.30000000000013</v>
      </c>
      <c r="W75" s="71">
        <f>'[1]RASOAT TRONGPHONG'!W75</f>
        <v>0</v>
      </c>
      <c r="X75" s="71">
        <f>'[1]RASOAT TRONGPHONG'!X75</f>
        <v>0</v>
      </c>
      <c r="Y75" s="71">
        <f>'[1]RASOAT TRONGPHONG'!Y75</f>
        <v>0</v>
      </c>
      <c r="Z75" s="72">
        <f>'[1]RASOAT TRONGPHONG'!Z75</f>
        <v>0</v>
      </c>
      <c r="AA75" s="72">
        <f>'[1]RASOAT TRONGPHONG'!AA75</f>
        <v>0</v>
      </c>
      <c r="AB75" s="72">
        <f>'[1]RASOAT TRONGPHONG'!AB75</f>
        <v>0</v>
      </c>
      <c r="AC75" s="72">
        <f>'[1]RASOAT TRONGPHONG'!AC75</f>
        <v>0</v>
      </c>
      <c r="AD75" s="72">
        <f>'[1]RASOAT TRONGPHONG'!AD75</f>
        <v>0</v>
      </c>
      <c r="AE75" s="72">
        <f>'[1]RASOAT TRONGPHONG'!AE75</f>
        <v>0</v>
      </c>
      <c r="AF75" s="73">
        <f>'[1]RASOAT TRONGPHONG'!AF75</f>
        <v>0</v>
      </c>
      <c r="AG75" s="78">
        <f>'[1]RASOAT TRONGPHONG'!AG75</f>
        <v>0</v>
      </c>
      <c r="AH75" s="78">
        <f>'[1]RASOAT TRONGPHONG'!AH75</f>
        <v>0</v>
      </c>
      <c r="AI75" s="78">
        <f>'[1]RASOAT TRONGPHONG'!AI75</f>
        <v>0</v>
      </c>
      <c r="AJ75" s="78">
        <f>'[1]RASOAT TRONGPHONG'!AJ75</f>
        <v>0</v>
      </c>
      <c r="AK75" s="78">
        <f>'[1]RASOAT TRONGPHONG'!AK75</f>
        <v>0</v>
      </c>
      <c r="AL75" s="78">
        <f>'[1]RASOAT TRONGPHONG'!AL75</f>
        <v>5305.6100000000006</v>
      </c>
      <c r="AM75" s="78">
        <f>'[1]RASOAT TRONGPHONG'!AM75</f>
        <v>0</v>
      </c>
      <c r="AN75" s="78">
        <f>'[1]RASOAT TRONGPHONG'!AN75</f>
        <v>0</v>
      </c>
      <c r="AO75" s="78">
        <f>'[1]RASOAT TRONGPHONG'!AO75</f>
        <v>0</v>
      </c>
      <c r="AP75" s="75">
        <f>'[1]RASOAT TRONGPHONG'!AP75</f>
        <v>600.49</v>
      </c>
      <c r="AQ75" s="75">
        <f>'[1]RASOAT TRONGPHONG'!AQ75</f>
        <v>586.16000000000031</v>
      </c>
      <c r="AR75" s="75">
        <f>'[1]RASOAT TRONGPHONG'!AR75</f>
        <v>0</v>
      </c>
      <c r="AS75" s="79">
        <f>'[1]RASOAT TRONGPHONG'!AS75</f>
        <v>0</v>
      </c>
      <c r="AT75" s="76">
        <f>'[1]RASOAT TRONGPHONG'!AT75</f>
        <v>0</v>
      </c>
      <c r="AU75" s="77">
        <f>'[1]RASOAT TRONGPHONG'!AU75</f>
        <v>6319.7000000000025</v>
      </c>
      <c r="AV75" s="76">
        <f>'[1]RASOAT TRONGPHONG'!AV75</f>
        <v>2911.1200000000003</v>
      </c>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row>
    <row r="76" spans="1:95" s="86" customFormat="1" ht="11.1" hidden="1" customHeight="1" x14ac:dyDescent="0.2">
      <c r="A76" s="63">
        <v>60</v>
      </c>
      <c r="B76" s="64" t="s">
        <v>45</v>
      </c>
      <c r="C76" s="65">
        <f>'[1]RASOAT TRONGPHONG'!C76</f>
        <v>246872</v>
      </c>
      <c r="D76" s="66">
        <f>'[1]RASOAT TRONGPHONG'!D76</f>
        <v>409.70000000000005</v>
      </c>
      <c r="E76" s="66">
        <f>'[1]RASOAT TRONGPHONG'!E76</f>
        <v>4599.9799999999996</v>
      </c>
      <c r="F76" s="66">
        <f>'[1]RASOAT TRONGPHONG'!F76</f>
        <v>8068.9600000000009</v>
      </c>
      <c r="G76" s="68">
        <f>'[1]RASOAT TRONGPHONG'!G76</f>
        <v>248.88</v>
      </c>
      <c r="H76" s="68">
        <f>'[1]RASOAT TRONGPHONG'!H76</f>
        <v>74.36</v>
      </c>
      <c r="I76" s="68">
        <f>'[1]RASOAT TRONGPHONG'!I76</f>
        <v>143.19000000000003</v>
      </c>
      <c r="J76" s="68">
        <f>'[1]RASOAT TRONGPHONG'!J76</f>
        <v>31.33</v>
      </c>
      <c r="K76" s="68">
        <f>'[1]RASOAT TRONGPHONG'!K76</f>
        <v>0</v>
      </c>
      <c r="L76" s="69">
        <f>'[1]RASOAT TRONGPHONG'!L76</f>
        <v>3896.9999999999991</v>
      </c>
      <c r="M76" s="69">
        <f>'[1]RASOAT TRONGPHONG'!M76</f>
        <v>1418.36</v>
      </c>
      <c r="N76" s="69">
        <f>'[1]RASOAT TRONGPHONG'!N76</f>
        <v>1487.6699999999987</v>
      </c>
      <c r="O76" s="69">
        <f>'[1]RASOAT TRONGPHONG'!O76</f>
        <v>735.04000000000019</v>
      </c>
      <c r="P76" s="69">
        <f>'[1]RASOAT TRONGPHONG'!P76</f>
        <v>255.93000000000018</v>
      </c>
      <c r="Q76" s="70">
        <f>'[1]RASOAT TRONGPHONG'!Q76</f>
        <v>55.37</v>
      </c>
      <c r="R76" s="70">
        <f>'[1]RASOAT TRONGPHONG'!R76</f>
        <v>0</v>
      </c>
      <c r="S76" s="70">
        <f>'[1]RASOAT TRONGPHONG'!S76</f>
        <v>55.37</v>
      </c>
      <c r="T76" s="70">
        <f>'[1]RASOAT TRONGPHONG'!T76</f>
        <v>0</v>
      </c>
      <c r="U76" s="70">
        <f>'[1]RASOAT TRONGPHONG'!U76</f>
        <v>0</v>
      </c>
      <c r="V76" s="71">
        <f>'[1]RASOAT TRONGPHONG'!V76</f>
        <v>1417.6200000000006</v>
      </c>
      <c r="W76" s="71">
        <f>'[1]RASOAT TRONGPHONG'!W76</f>
        <v>562.52</v>
      </c>
      <c r="X76" s="71">
        <f>'[1]RASOAT TRONGPHONG'!X76</f>
        <v>62.129999999999995</v>
      </c>
      <c r="Y76" s="71">
        <f>'[1]RASOAT TRONGPHONG'!Y76</f>
        <v>500.39000000000004</v>
      </c>
      <c r="Z76" s="72">
        <f>'[1]RASOAT TRONGPHONG'!Z76</f>
        <v>0</v>
      </c>
      <c r="AA76" s="72">
        <f>'[1]RASOAT TRONGPHONG'!AA76</f>
        <v>0</v>
      </c>
      <c r="AB76" s="72">
        <f>'[1]RASOAT TRONGPHONG'!AB76</f>
        <v>0</v>
      </c>
      <c r="AC76" s="72">
        <f>'[1]RASOAT TRONGPHONG'!AC76</f>
        <v>0</v>
      </c>
      <c r="AD76" s="72">
        <f>'[1]RASOAT TRONGPHONG'!AD76</f>
        <v>0</v>
      </c>
      <c r="AE76" s="72">
        <f>'[1]RASOAT TRONGPHONG'!AE76</f>
        <v>0</v>
      </c>
      <c r="AF76" s="73">
        <f>'[1]RASOAT TRONGPHONG'!AF76</f>
        <v>0</v>
      </c>
      <c r="AG76" s="78">
        <f>'[1]RASOAT TRONGPHONG'!AG76</f>
        <v>0</v>
      </c>
      <c r="AH76" s="78">
        <f>'[1]RASOAT TRONGPHONG'!AH76</f>
        <v>0</v>
      </c>
      <c r="AI76" s="78">
        <f>'[1]RASOAT TRONGPHONG'!AI76</f>
        <v>0</v>
      </c>
      <c r="AJ76" s="78">
        <f>'[1]RASOAT TRONGPHONG'!AJ76</f>
        <v>0</v>
      </c>
      <c r="AK76" s="78">
        <f>'[1]RASOAT TRONGPHONG'!AK76</f>
        <v>0</v>
      </c>
      <c r="AL76" s="78">
        <f>'[1]RASOAT TRONGPHONG'!AL76</f>
        <v>0</v>
      </c>
      <c r="AM76" s="78">
        <f>'[1]RASOAT TRONGPHONG'!AM76</f>
        <v>0</v>
      </c>
      <c r="AN76" s="78">
        <f>'[1]RASOAT TRONGPHONG'!AN76</f>
        <v>0</v>
      </c>
      <c r="AO76" s="78">
        <f>'[1]RASOAT TRONGPHONG'!AO76</f>
        <v>0</v>
      </c>
      <c r="AP76" s="75">
        <f>'[1]RASOAT TRONGPHONG'!AP76</f>
        <v>0</v>
      </c>
      <c r="AQ76" s="75">
        <f>'[1]RASOAT TRONGPHONG'!AQ76</f>
        <v>0</v>
      </c>
      <c r="AR76" s="75">
        <f>'[1]RASOAT TRONGPHONG'!AR76</f>
        <v>0</v>
      </c>
      <c r="AS76" s="79">
        <f>'[1]RASOAT TRONGPHONG'!AS76</f>
        <v>0</v>
      </c>
      <c r="AT76" s="76">
        <f>'[1]RASOAT TRONGPHONG'!AT76</f>
        <v>248.88</v>
      </c>
      <c r="AU76" s="77">
        <f>'[1]RASOAT TRONGPHONG'!AU76</f>
        <v>4459.5199999999986</v>
      </c>
      <c r="AV76" s="76">
        <f>'[1]RASOAT TRONGPHONG'!AV76</f>
        <v>55.37</v>
      </c>
      <c r="AW76" s="85"/>
      <c r="AX76" s="85"/>
      <c r="AY76" s="85"/>
      <c r="AZ76" s="85"/>
      <c r="BA76" s="85"/>
      <c r="BB76" s="85"/>
      <c r="BC76" s="85"/>
      <c r="BD76" s="85"/>
      <c r="BE76" s="85"/>
      <c r="BF76" s="85"/>
      <c r="BG76" s="85"/>
      <c r="BH76" s="85"/>
      <c r="BI76" s="85"/>
      <c r="BJ76" s="85"/>
      <c r="BK76" s="85"/>
      <c r="BL76" s="85"/>
      <c r="BM76" s="85"/>
      <c r="BN76" s="85"/>
      <c r="BO76" s="85"/>
      <c r="BP76" s="85"/>
      <c r="BQ76" s="85"/>
      <c r="BR76" s="85"/>
      <c r="BS76" s="85"/>
      <c r="BT76" s="85"/>
      <c r="BU76" s="85"/>
      <c r="BV76" s="85"/>
      <c r="BW76" s="85"/>
      <c r="BX76" s="85"/>
      <c r="BY76" s="85"/>
      <c r="BZ76" s="85"/>
      <c r="CA76" s="85"/>
      <c r="CB76" s="85"/>
      <c r="CC76" s="85"/>
      <c r="CD76" s="85"/>
      <c r="CE76" s="85"/>
      <c r="CF76" s="85"/>
      <c r="CG76" s="85"/>
      <c r="CH76" s="85"/>
      <c r="CI76" s="85"/>
      <c r="CJ76" s="85"/>
      <c r="CK76" s="85"/>
      <c r="CL76" s="85"/>
      <c r="CM76" s="85"/>
      <c r="CN76" s="85"/>
      <c r="CO76" s="85"/>
      <c r="CP76" s="85"/>
      <c r="CQ76" s="85"/>
    </row>
    <row r="77" spans="1:95" s="86" customFormat="1" ht="11.1" hidden="1" customHeight="1" x14ac:dyDescent="0.2">
      <c r="A77" s="63">
        <v>61</v>
      </c>
      <c r="B77" s="64" t="s">
        <v>44</v>
      </c>
      <c r="C77" s="65">
        <f>'[1]RASOAT TRONGPHONG'!C77</f>
        <v>353667</v>
      </c>
      <c r="D77" s="66">
        <f>'[1]RASOAT TRONGPHONG'!D77</f>
        <v>1098.3499999999999</v>
      </c>
      <c r="E77" s="66">
        <f>'[1]RASOAT TRONGPHONG'!E77</f>
        <v>11451.39</v>
      </c>
      <c r="F77" s="66">
        <f>'[1]RASOAT TRONGPHONG'!F77</f>
        <v>4931.7299999999996</v>
      </c>
      <c r="G77" s="68">
        <f>'[1]RASOAT TRONGPHONG'!G77</f>
        <v>1577.2300000000002</v>
      </c>
      <c r="H77" s="68">
        <f>'[1]RASOAT TRONGPHONG'!H77</f>
        <v>78.87</v>
      </c>
      <c r="I77" s="68">
        <f>'[1]RASOAT TRONGPHONG'!I77</f>
        <v>1075.2100000000005</v>
      </c>
      <c r="J77" s="68">
        <f>'[1]RASOAT TRONGPHONG'!J77</f>
        <v>257.87</v>
      </c>
      <c r="K77" s="68">
        <f>'[1]RASOAT TRONGPHONG'!K77</f>
        <v>165.27999999999997</v>
      </c>
      <c r="L77" s="69">
        <f>'[1]RASOAT TRONGPHONG'!L77</f>
        <v>11550.280000000002</v>
      </c>
      <c r="M77" s="69">
        <f>'[1]RASOAT TRONGPHONG'!M77</f>
        <v>1014.0599999999996</v>
      </c>
      <c r="N77" s="69">
        <f>'[1]RASOAT TRONGPHONG'!N77</f>
        <v>8380.1900000000023</v>
      </c>
      <c r="O77" s="69">
        <f>'[1]RASOAT TRONGPHONG'!O77</f>
        <v>1528.9500000000007</v>
      </c>
      <c r="P77" s="69">
        <f>'[1]RASOAT TRONGPHONG'!P77</f>
        <v>627.08000000000004</v>
      </c>
      <c r="Q77" s="70">
        <f>'[1]RASOAT TRONGPHONG'!Q77</f>
        <v>3741.0700000000006</v>
      </c>
      <c r="R77" s="70">
        <f>'[1]RASOAT TRONGPHONG'!R77</f>
        <v>20.5</v>
      </c>
      <c r="S77" s="70">
        <f>'[1]RASOAT TRONGPHONG'!S77</f>
        <v>2003.8700000000008</v>
      </c>
      <c r="T77" s="70">
        <f>'[1]RASOAT TRONGPHONG'!T77</f>
        <v>1382.2500000000002</v>
      </c>
      <c r="U77" s="70">
        <f>'[1]RASOAT TRONGPHONG'!U77</f>
        <v>334.45000000000005</v>
      </c>
      <c r="V77" s="71">
        <f>'[1]RASOAT TRONGPHONG'!V77</f>
        <v>1043.6499999999999</v>
      </c>
      <c r="W77" s="71">
        <f>'[1]RASOAT TRONGPHONG'!W77</f>
        <v>0</v>
      </c>
      <c r="X77" s="71">
        <f>'[1]RASOAT TRONGPHONG'!X77</f>
        <v>0</v>
      </c>
      <c r="Y77" s="71">
        <f>'[1]RASOAT TRONGPHONG'!Y77</f>
        <v>0</v>
      </c>
      <c r="Z77" s="72">
        <f>'[1]RASOAT TRONGPHONG'!Z77</f>
        <v>0</v>
      </c>
      <c r="AA77" s="72">
        <f>'[1]RASOAT TRONGPHONG'!AA77</f>
        <v>0</v>
      </c>
      <c r="AB77" s="72">
        <f>'[1]RASOAT TRONGPHONG'!AB77</f>
        <v>0</v>
      </c>
      <c r="AC77" s="72">
        <f>'[1]RASOAT TRONGPHONG'!AC77</f>
        <v>0</v>
      </c>
      <c r="AD77" s="72">
        <f>'[1]RASOAT TRONGPHONG'!AD77</f>
        <v>0</v>
      </c>
      <c r="AE77" s="72">
        <f>'[1]RASOAT TRONGPHONG'!AE77</f>
        <v>0</v>
      </c>
      <c r="AF77" s="73">
        <f>'[1]RASOAT TRONGPHONG'!AF77</f>
        <v>0</v>
      </c>
      <c r="AG77" s="78">
        <f>'[1]RASOAT TRONGPHONG'!AG77</f>
        <v>0</v>
      </c>
      <c r="AH77" s="78">
        <f>'[1]RASOAT TRONGPHONG'!AH77</f>
        <v>0</v>
      </c>
      <c r="AI77" s="78">
        <f>'[1]RASOAT TRONGPHONG'!AI77</f>
        <v>0</v>
      </c>
      <c r="AJ77" s="78">
        <f>'[1]RASOAT TRONGPHONG'!AJ77</f>
        <v>0</v>
      </c>
      <c r="AK77" s="78">
        <f>'[1]RASOAT TRONGPHONG'!AK77</f>
        <v>0</v>
      </c>
      <c r="AL77" s="78">
        <f>'[1]RASOAT TRONGPHONG'!AL77</f>
        <v>0</v>
      </c>
      <c r="AM77" s="78">
        <f>'[1]RASOAT TRONGPHONG'!AM77</f>
        <v>0</v>
      </c>
      <c r="AN77" s="78">
        <f>'[1]RASOAT TRONGPHONG'!AN77</f>
        <v>0</v>
      </c>
      <c r="AO77" s="78">
        <f>'[1]RASOAT TRONGPHONG'!AO77</f>
        <v>0</v>
      </c>
      <c r="AP77" s="75">
        <f>'[1]RASOAT TRONGPHONG'!AP77</f>
        <v>0</v>
      </c>
      <c r="AQ77" s="75">
        <f>'[1]RASOAT TRONGPHONG'!AQ77</f>
        <v>0</v>
      </c>
      <c r="AR77" s="75">
        <f>'[1]RASOAT TRONGPHONG'!AR77</f>
        <v>0</v>
      </c>
      <c r="AS77" s="79">
        <f>'[1]RASOAT TRONGPHONG'!AS77</f>
        <v>0</v>
      </c>
      <c r="AT77" s="76">
        <f>'[1]RASOAT TRONGPHONG'!AT77</f>
        <v>1577.2300000000002</v>
      </c>
      <c r="AU77" s="77">
        <f>'[1]RASOAT TRONGPHONG'!AU77</f>
        <v>11550.280000000002</v>
      </c>
      <c r="AV77" s="76">
        <f>'[1]RASOAT TRONGPHONG'!AV77</f>
        <v>3741.0700000000006</v>
      </c>
      <c r="AW77" s="85"/>
      <c r="AX77" s="85"/>
      <c r="AY77" s="85"/>
      <c r="AZ77" s="85"/>
      <c r="BA77" s="85"/>
      <c r="BB77" s="85"/>
      <c r="BC77" s="85"/>
      <c r="BD77" s="85"/>
      <c r="BE77" s="85"/>
      <c r="BF77" s="85"/>
      <c r="BG77" s="85"/>
      <c r="BH77" s="85"/>
      <c r="BI77" s="85"/>
      <c r="BJ77" s="85"/>
      <c r="BK77" s="85"/>
      <c r="BL77" s="85"/>
      <c r="BM77" s="85"/>
      <c r="BN77" s="85"/>
      <c r="BO77" s="85"/>
      <c r="BP77" s="85"/>
      <c r="BQ77" s="85"/>
      <c r="BR77" s="85"/>
      <c r="BS77" s="85"/>
      <c r="BT77" s="85"/>
      <c r="BU77" s="85"/>
      <c r="BV77" s="85"/>
      <c r="BW77" s="85"/>
      <c r="BX77" s="85"/>
      <c r="BY77" s="85"/>
      <c r="BZ77" s="85"/>
      <c r="CA77" s="85"/>
      <c r="CB77" s="85"/>
      <c r="CC77" s="85"/>
      <c r="CD77" s="85"/>
      <c r="CE77" s="85"/>
      <c r="CF77" s="85"/>
      <c r="CG77" s="85"/>
      <c r="CH77" s="85"/>
      <c r="CI77" s="85"/>
      <c r="CJ77" s="85"/>
      <c r="CK77" s="85"/>
      <c r="CL77" s="85"/>
      <c r="CM77" s="85"/>
      <c r="CN77" s="85"/>
      <c r="CO77" s="85"/>
      <c r="CP77" s="85"/>
      <c r="CQ77" s="85"/>
    </row>
    <row r="78" spans="1:95" s="86" customFormat="1" ht="11.1" hidden="1" customHeight="1" x14ac:dyDescent="0.2">
      <c r="A78" s="63">
        <v>62</v>
      </c>
      <c r="B78" s="64" t="s">
        <v>50</v>
      </c>
      <c r="C78" s="65">
        <f>'[1]RASOAT TRONGPHONG'!C78</f>
        <v>634852</v>
      </c>
      <c r="D78" s="66">
        <f>'[1]RASOAT TRONGPHONG'!D78</f>
        <v>40968.570000000007</v>
      </c>
      <c r="E78" s="66">
        <f>'[1]RASOAT TRONGPHONG'!E78</f>
        <v>24003.85</v>
      </c>
      <c r="F78" s="66">
        <f>'[1]RASOAT TRONGPHONG'!F78</f>
        <v>29535.769999999997</v>
      </c>
      <c r="G78" s="68">
        <f>'[1]RASOAT TRONGPHONG'!G78</f>
        <v>38673.340000000018</v>
      </c>
      <c r="H78" s="68">
        <f>'[1]RASOAT TRONGPHONG'!H78</f>
        <v>31499.280000000013</v>
      </c>
      <c r="I78" s="68">
        <f>'[1]RASOAT TRONGPHONG'!I78</f>
        <v>831.28</v>
      </c>
      <c r="J78" s="68">
        <f>'[1]RASOAT TRONGPHONG'!J78</f>
        <v>612.91000000000008</v>
      </c>
      <c r="K78" s="68">
        <f>'[1]RASOAT TRONGPHONG'!K78</f>
        <v>5729.8700000000008</v>
      </c>
      <c r="L78" s="69">
        <f>'[1]RASOAT TRONGPHONG'!L78</f>
        <v>34364.29</v>
      </c>
      <c r="M78" s="69">
        <f>'[1]RASOAT TRONGPHONG'!M78</f>
        <v>11133.720000000005</v>
      </c>
      <c r="N78" s="69">
        <f>'[1]RASOAT TRONGPHONG'!N78</f>
        <v>9779.5600000000013</v>
      </c>
      <c r="O78" s="69">
        <f>'[1]RASOAT TRONGPHONG'!O78</f>
        <v>2517.2599999999998</v>
      </c>
      <c r="P78" s="69">
        <f>'[1]RASOAT TRONGPHONG'!P78</f>
        <v>10933.749999999996</v>
      </c>
      <c r="Q78" s="70">
        <f>'[1]RASOAT TRONGPHONG'!Q78</f>
        <v>13254.609999999997</v>
      </c>
      <c r="R78" s="70">
        <f>'[1]RASOAT TRONGPHONG'!R78</f>
        <v>115.2</v>
      </c>
      <c r="S78" s="70">
        <f>'[1]RASOAT TRONGPHONG'!S78</f>
        <v>2164.84</v>
      </c>
      <c r="T78" s="70">
        <f>'[1]RASOAT TRONGPHONG'!T78</f>
        <v>7939.8599999999979</v>
      </c>
      <c r="U78" s="70">
        <f>'[1]RASOAT TRONGPHONG'!U78</f>
        <v>3034.7099999999987</v>
      </c>
      <c r="V78" s="71">
        <f>'[1]RASOAT TRONGPHONG'!V78</f>
        <v>0</v>
      </c>
      <c r="W78" s="71">
        <f>'[1]RASOAT TRONGPHONG'!W78</f>
        <v>0</v>
      </c>
      <c r="X78" s="71">
        <f>'[1]RASOAT TRONGPHONG'!X78</f>
        <v>0</v>
      </c>
      <c r="Y78" s="71">
        <f>'[1]RASOAT TRONGPHONG'!Y78</f>
        <v>0</v>
      </c>
      <c r="Z78" s="72">
        <f>'[1]RASOAT TRONGPHONG'!Z78</f>
        <v>0</v>
      </c>
      <c r="AA78" s="72">
        <f>'[1]RASOAT TRONGPHONG'!AA78</f>
        <v>0</v>
      </c>
      <c r="AB78" s="72">
        <f>'[1]RASOAT TRONGPHONG'!AB78</f>
        <v>0</v>
      </c>
      <c r="AC78" s="72">
        <f>'[1]RASOAT TRONGPHONG'!AC78</f>
        <v>0</v>
      </c>
      <c r="AD78" s="72">
        <f>'[1]RASOAT TRONGPHONG'!AD78</f>
        <v>0</v>
      </c>
      <c r="AE78" s="72">
        <f>'[1]RASOAT TRONGPHONG'!AE78</f>
        <v>0</v>
      </c>
      <c r="AF78" s="73">
        <f>'[1]RASOAT TRONGPHONG'!AF78</f>
        <v>0</v>
      </c>
      <c r="AG78" s="78">
        <f>'[1]RASOAT TRONGPHONG'!AG78</f>
        <v>0</v>
      </c>
      <c r="AH78" s="78">
        <f>'[1]RASOAT TRONGPHONG'!AH78</f>
        <v>0</v>
      </c>
      <c r="AI78" s="78">
        <f>'[1]RASOAT TRONGPHONG'!AI78</f>
        <v>0</v>
      </c>
      <c r="AJ78" s="78">
        <f>'[1]RASOAT TRONGPHONG'!AJ78</f>
        <v>0</v>
      </c>
      <c r="AK78" s="78">
        <f>'[1]RASOAT TRONGPHONG'!AK78</f>
        <v>0</v>
      </c>
      <c r="AL78" s="78">
        <f>'[1]RASOAT TRONGPHONG'!AL78</f>
        <v>36.94</v>
      </c>
      <c r="AM78" s="78">
        <f>'[1]RASOAT TRONGPHONG'!AM78</f>
        <v>0</v>
      </c>
      <c r="AN78" s="78">
        <f>'[1]RASOAT TRONGPHONG'!AN78</f>
        <v>0</v>
      </c>
      <c r="AO78" s="78">
        <f>'[1]RASOAT TRONGPHONG'!AO78</f>
        <v>0</v>
      </c>
      <c r="AP78" s="75">
        <f>'[1]RASOAT TRONGPHONG'!AP78</f>
        <v>353.88999999999976</v>
      </c>
      <c r="AQ78" s="75">
        <f>'[1]RASOAT TRONGPHONG'!AQ78</f>
        <v>0</v>
      </c>
      <c r="AR78" s="75">
        <f>'[1]RASOAT TRONGPHONG'!AR78</f>
        <v>0</v>
      </c>
      <c r="AS78" s="79">
        <f>'[1]RASOAT TRONGPHONG'!AS78</f>
        <v>0</v>
      </c>
      <c r="AT78" s="76">
        <f>'[1]RASOAT TRONGPHONG'!AT78</f>
        <v>38673.340000000018</v>
      </c>
      <c r="AU78" s="77">
        <f>'[1]RASOAT TRONGPHONG'!AU78</f>
        <v>34327.35</v>
      </c>
      <c r="AV78" s="76">
        <f>'[1]RASOAT TRONGPHONG'!AV78</f>
        <v>12900.719999999998</v>
      </c>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row>
    <row r="79" spans="1:95" s="86" customFormat="1" ht="11.1" hidden="1" customHeight="1" x14ac:dyDescent="0.2">
      <c r="A79" s="63">
        <v>63</v>
      </c>
      <c r="B79" s="64" t="s">
        <v>47</v>
      </c>
      <c r="C79" s="65">
        <f>'[1]RASOAT TRONGPHONG'!C79</f>
        <v>529488</v>
      </c>
      <c r="D79" s="66">
        <f>'[1]RASOAT TRONGPHONG'!D79</f>
        <v>20597.54</v>
      </c>
      <c r="E79" s="66">
        <f>'[1]RASOAT TRONGPHONG'!E79</f>
        <v>46004.29</v>
      </c>
      <c r="F79" s="66">
        <f>'[1]RASOAT TRONGPHONG'!F79</f>
        <v>104039.3899999999</v>
      </c>
      <c r="G79" s="68">
        <f>'[1]RASOAT TRONGPHONG'!G79</f>
        <v>24403.340000000004</v>
      </c>
      <c r="H79" s="68">
        <f>'[1]RASOAT TRONGPHONG'!H79</f>
        <v>10668.74</v>
      </c>
      <c r="I79" s="68">
        <f>'[1]RASOAT TRONGPHONG'!I79</f>
        <v>7474.1700000000019</v>
      </c>
      <c r="J79" s="68">
        <f>'[1]RASOAT TRONGPHONG'!J79</f>
        <v>1933.0499999999995</v>
      </c>
      <c r="K79" s="68">
        <f>'[1]RASOAT TRONGPHONG'!K79</f>
        <v>4327.38</v>
      </c>
      <c r="L79" s="69">
        <f>'[1]RASOAT TRONGPHONG'!L79</f>
        <v>36482.629999999845</v>
      </c>
      <c r="M79" s="69">
        <f>'[1]RASOAT TRONGPHONG'!M79</f>
        <v>1275.9099999999999</v>
      </c>
      <c r="N79" s="69">
        <f>'[1]RASOAT TRONGPHONG'!N79</f>
        <v>21972.339999999815</v>
      </c>
      <c r="O79" s="69">
        <f>'[1]RASOAT TRONGPHONG'!O79</f>
        <v>12404.250000000029</v>
      </c>
      <c r="P79" s="69">
        <f>'[1]RASOAT TRONGPHONG'!P79</f>
        <v>830.13000000000102</v>
      </c>
      <c r="Q79" s="70">
        <f>'[1]RASOAT TRONGPHONG'!Q79</f>
        <v>103701.02999999993</v>
      </c>
      <c r="R79" s="70">
        <f>'[1]RASOAT TRONGPHONG'!R79</f>
        <v>7.85</v>
      </c>
      <c r="S79" s="70">
        <f>'[1]RASOAT TRONGPHONG'!S79</f>
        <v>50884.989999999954</v>
      </c>
      <c r="T79" s="70">
        <f>'[1]RASOAT TRONGPHONG'!T79</f>
        <v>47760.179999999978</v>
      </c>
      <c r="U79" s="70">
        <f>'[1]RASOAT TRONGPHONG'!U79</f>
        <v>5048.0100000000011</v>
      </c>
      <c r="V79" s="71">
        <f>'[1]RASOAT TRONGPHONG'!V79</f>
        <v>0</v>
      </c>
      <c r="W79" s="71">
        <f>'[1]RASOAT TRONGPHONG'!W79</f>
        <v>0</v>
      </c>
      <c r="X79" s="71">
        <f>'[1]RASOAT TRONGPHONG'!X79</f>
        <v>0</v>
      </c>
      <c r="Y79" s="71">
        <f>'[1]RASOAT TRONGPHONG'!Y79</f>
        <v>0</v>
      </c>
      <c r="Z79" s="72">
        <f>'[1]RASOAT TRONGPHONG'!Z79</f>
        <v>0</v>
      </c>
      <c r="AA79" s="72">
        <f>'[1]RASOAT TRONGPHONG'!AA79</f>
        <v>0</v>
      </c>
      <c r="AB79" s="72">
        <f>'[1]RASOAT TRONGPHONG'!AB79</f>
        <v>0</v>
      </c>
      <c r="AC79" s="72">
        <f>'[1]RASOAT TRONGPHONG'!AC79</f>
        <v>0</v>
      </c>
      <c r="AD79" s="72">
        <f>'[1]RASOAT TRONGPHONG'!AD79</f>
        <v>0</v>
      </c>
      <c r="AE79" s="72">
        <f>'[1]RASOAT TRONGPHONG'!AE79</f>
        <v>0</v>
      </c>
      <c r="AF79" s="73">
        <f>'[1]RASOAT TRONGPHONG'!AF79</f>
        <v>0</v>
      </c>
      <c r="AG79" s="78">
        <f>'[1]RASOAT TRONGPHONG'!AG79</f>
        <v>0</v>
      </c>
      <c r="AH79" s="78">
        <f>'[1]RASOAT TRONGPHONG'!AH79</f>
        <v>0</v>
      </c>
      <c r="AI79" s="78">
        <f>'[1]RASOAT TRONGPHONG'!AI79</f>
        <v>0</v>
      </c>
      <c r="AJ79" s="78">
        <f>'[1]RASOAT TRONGPHONG'!AJ79</f>
        <v>0</v>
      </c>
      <c r="AK79" s="78">
        <f>'[1]RASOAT TRONGPHONG'!AK79</f>
        <v>0</v>
      </c>
      <c r="AL79" s="78">
        <f>'[1]RASOAT TRONGPHONG'!AL79</f>
        <v>4437.0100000000029</v>
      </c>
      <c r="AM79" s="78">
        <f>'[1]RASOAT TRONGPHONG'!AM79</f>
        <v>0</v>
      </c>
      <c r="AN79" s="78">
        <f>'[1]RASOAT TRONGPHONG'!AN79</f>
        <v>0</v>
      </c>
      <c r="AO79" s="78">
        <f>'[1]RASOAT TRONGPHONG'!AO79</f>
        <v>0</v>
      </c>
      <c r="AP79" s="75">
        <f>'[1]RASOAT TRONGPHONG'!AP79</f>
        <v>47760.179999999818</v>
      </c>
      <c r="AQ79" s="75">
        <f>'[1]RASOAT TRONGPHONG'!AQ79</f>
        <v>0</v>
      </c>
      <c r="AR79" s="75">
        <f>'[1]RASOAT TRONGPHONG'!AR79</f>
        <v>0</v>
      </c>
      <c r="AS79" s="79">
        <f>'[1]RASOAT TRONGPHONG'!AS79</f>
        <v>0</v>
      </c>
      <c r="AT79" s="76">
        <f>'[1]RASOAT TRONGPHONG'!AT79</f>
        <v>24403.340000000004</v>
      </c>
      <c r="AU79" s="77">
        <f>'[1]RASOAT TRONGPHONG'!AU79</f>
        <v>32045.619999999843</v>
      </c>
      <c r="AV79" s="76">
        <f>'[1]RASOAT TRONGPHONG'!AV79</f>
        <v>55940.850000000108</v>
      </c>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row>
    <row r="80" spans="1:95" hidden="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90"/>
      <c r="AI80" s="90"/>
      <c r="AJ80" s="90"/>
      <c r="AK80" s="90"/>
      <c r="AL80" s="90"/>
      <c r="AM80" s="90"/>
      <c r="AN80" s="90"/>
      <c r="AO80" s="90"/>
      <c r="AP80" s="90"/>
      <c r="AQ80" s="90"/>
      <c r="AR80" s="90"/>
      <c r="AS80" s="90"/>
      <c r="AT80" s="90"/>
      <c r="AU80" s="90"/>
      <c r="AV80" s="90"/>
      <c r="AW80" s="91"/>
      <c r="AX80" s="91"/>
      <c r="AY80" s="91"/>
      <c r="AZ80" s="91"/>
      <c r="BA80" s="91"/>
      <c r="BB80" s="91"/>
      <c r="BC80" s="91"/>
      <c r="BD80" s="91"/>
      <c r="BE80" s="91"/>
      <c r="BF80" s="91"/>
      <c r="BG80" s="91"/>
      <c r="BH80" s="91"/>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row>
    <row r="81" spans="1:96" ht="13.5" hidden="1" thickBo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90"/>
      <c r="AI81" s="90"/>
      <c r="AJ81" s="90"/>
      <c r="AK81" s="90"/>
      <c r="AL81" s="90"/>
      <c r="AM81" s="90"/>
      <c r="AN81" s="90"/>
      <c r="AO81" s="90"/>
      <c r="AP81" s="90"/>
      <c r="AQ81" s="90"/>
      <c r="AR81" s="90"/>
      <c r="AS81" s="90"/>
      <c r="AT81" s="90"/>
      <c r="AU81" s="90"/>
      <c r="AV81" s="90"/>
      <c r="AW81" s="91"/>
      <c r="AX81" s="91"/>
      <c r="AY81" s="91"/>
      <c r="AZ81" s="91"/>
      <c r="BA81" s="91"/>
      <c r="BB81" s="91"/>
      <c r="BC81" s="91"/>
      <c r="BD81" s="91"/>
      <c r="BE81" s="91"/>
      <c r="BF81" s="91"/>
      <c r="BG81" s="91"/>
      <c r="BH81" s="91"/>
      <c r="BI81" s="5"/>
      <c r="BJ81" s="5"/>
      <c r="BK81" s="5"/>
      <c r="BL81" s="5"/>
      <c r="BM81" s="5"/>
      <c r="BN81" s="5"/>
      <c r="BO81" s="5"/>
      <c r="BP81" s="5"/>
      <c r="BQ81" s="5"/>
      <c r="BR81" s="5"/>
      <c r="BS81" s="5"/>
      <c r="BT81" s="5"/>
      <c r="BU81" s="5"/>
      <c r="BV81" s="5"/>
      <c r="BW81" s="5"/>
      <c r="BX81" s="5"/>
      <c r="BY81" s="5"/>
      <c r="BZ81" s="5"/>
      <c r="CA81" s="5"/>
      <c r="CB81" s="5"/>
      <c r="CC81" s="4">
        <f>CC82-CH91</f>
        <v>34764.81000000058</v>
      </c>
      <c r="CD81" s="4">
        <f>CD82-CI91</f>
        <v>-90044.419999999081</v>
      </c>
      <c r="CE81" s="4">
        <f>CE82-CJ91</f>
        <v>46520.649999999994</v>
      </c>
      <c r="CF81" s="4">
        <f>CF82-CK91</f>
        <v>46811.659999999909</v>
      </c>
      <c r="CG81" s="4">
        <f>CG82-CL91</f>
        <v>22449.919999999751</v>
      </c>
      <c r="CH81" s="4">
        <f>CH82-CC91</f>
        <v>303748.85000000003</v>
      </c>
      <c r="CI81" s="4">
        <f>CI82-CD91</f>
        <v>22107.72</v>
      </c>
      <c r="CJ81" s="4">
        <f>CJ82-CE91</f>
        <v>40000</v>
      </c>
      <c r="CK81" s="4">
        <f>CK82-CF91</f>
        <v>241281.09</v>
      </c>
      <c r="CL81" s="4">
        <f>CL82-CG91</f>
        <v>360.04000000000997</v>
      </c>
      <c r="CM81" s="4">
        <f>CM82-CM91</f>
        <v>200339.94000000038</v>
      </c>
      <c r="CN81" s="4">
        <f>CN82-CN91</f>
        <v>214117.86000000028</v>
      </c>
      <c r="CO81" s="4">
        <f>CO82-CO91</f>
        <v>23046.570000000011</v>
      </c>
      <c r="CP81" s="4">
        <f>CP82-CP91</f>
        <v>420.35999999994522</v>
      </c>
      <c r="CQ81" s="4">
        <f>CQ82-CQ91</f>
        <v>-37244.84999999986</v>
      </c>
    </row>
    <row r="82" spans="1:96" hidden="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90"/>
      <c r="AI82" s="90"/>
      <c r="AJ82" s="90"/>
      <c r="AK82" s="90"/>
      <c r="AL82" s="90"/>
      <c r="AM82" s="90"/>
      <c r="AN82" s="90"/>
      <c r="AO82" s="90"/>
      <c r="AP82" s="90"/>
      <c r="AQ82" s="90"/>
      <c r="AR82" s="90"/>
      <c r="AS82" s="90"/>
      <c r="AT82" s="90"/>
      <c r="AU82" s="90"/>
      <c r="AV82" s="90"/>
      <c r="AW82" s="91"/>
      <c r="AX82" s="91"/>
      <c r="AY82" s="91"/>
      <c r="AZ82" s="91"/>
      <c r="BA82" s="91"/>
      <c r="BB82" s="91"/>
      <c r="BC82" s="91"/>
      <c r="BD82" s="91"/>
      <c r="BE82" s="91"/>
      <c r="BF82" s="91"/>
      <c r="BG82" s="91"/>
      <c r="BH82" s="91"/>
      <c r="BI82" s="5"/>
      <c r="BJ82" s="5"/>
      <c r="BK82" s="5"/>
      <c r="BL82" s="5"/>
      <c r="BM82" s="5"/>
      <c r="BN82" s="5"/>
      <c r="BO82" s="5"/>
      <c r="BP82" s="5"/>
      <c r="BQ82" s="5"/>
      <c r="BR82" s="5"/>
      <c r="BS82" s="5"/>
      <c r="BT82" s="5"/>
      <c r="BU82" s="5"/>
      <c r="BV82" s="5"/>
      <c r="BW82" s="5"/>
      <c r="BX82" s="5"/>
      <c r="BY82" s="5"/>
      <c r="BZ82" s="5"/>
      <c r="CA82" s="5"/>
      <c r="CB82" s="5"/>
      <c r="CC82" s="92">
        <v>289495</v>
      </c>
      <c r="CD82" s="92">
        <v>139658</v>
      </c>
      <c r="CE82" s="92">
        <v>48430</v>
      </c>
      <c r="CF82" s="92">
        <v>48430</v>
      </c>
      <c r="CG82" s="92">
        <v>43950</v>
      </c>
      <c r="CH82" s="92">
        <v>345437</v>
      </c>
      <c r="CI82" s="92">
        <v>50000</v>
      </c>
      <c r="CJ82" s="92">
        <v>40000</v>
      </c>
      <c r="CK82" s="92">
        <v>242324</v>
      </c>
      <c r="CL82" s="92">
        <v>13113</v>
      </c>
      <c r="CM82" s="92">
        <v>393704</v>
      </c>
      <c r="CN82" s="92">
        <v>358577</v>
      </c>
      <c r="CO82" s="92">
        <v>29888</v>
      </c>
      <c r="CP82" s="92">
        <v>1265</v>
      </c>
      <c r="CQ82" s="92">
        <v>3974</v>
      </c>
    </row>
    <row r="83" spans="1:96" hidden="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90"/>
      <c r="AI83" s="90"/>
      <c r="AJ83" s="90"/>
      <c r="AK83" s="90"/>
      <c r="AL83" s="90"/>
      <c r="AM83" s="90"/>
      <c r="AN83" s="90"/>
      <c r="AO83" s="90"/>
      <c r="AP83" s="90"/>
      <c r="AQ83" s="90"/>
      <c r="AR83" s="90"/>
      <c r="AS83" s="90"/>
      <c r="AT83" s="90"/>
      <c r="AU83" s="90"/>
      <c r="AV83" s="90"/>
      <c r="AW83" s="91"/>
      <c r="AX83" s="91"/>
      <c r="AY83" s="91"/>
      <c r="AZ83" s="91"/>
      <c r="BA83" s="91"/>
      <c r="BB83" s="91"/>
      <c r="BC83" s="91"/>
      <c r="BD83" s="91"/>
      <c r="BE83" s="91"/>
      <c r="BF83" s="91"/>
      <c r="BG83" s="91"/>
      <c r="BH83" s="91"/>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row>
    <row r="84" spans="1:96" hidden="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90"/>
      <c r="AI84" s="90"/>
      <c r="AJ84" s="90"/>
      <c r="AK84" s="90"/>
      <c r="AL84" s="90"/>
      <c r="AM84" s="90"/>
      <c r="AN84" s="90"/>
      <c r="AO84" s="90"/>
      <c r="AP84" s="90"/>
      <c r="AQ84" s="90"/>
      <c r="AR84" s="90"/>
      <c r="AS84" s="90"/>
      <c r="AT84" s="90"/>
      <c r="AU84" s="90"/>
      <c r="AV84" s="90"/>
      <c r="AW84" s="91"/>
      <c r="AX84" s="91"/>
      <c r="AY84" s="91"/>
      <c r="AZ84" s="91"/>
      <c r="BA84" s="91"/>
      <c r="BB84" s="91"/>
      <c r="BC84" s="91"/>
      <c r="BD84" s="91"/>
      <c r="BE84" s="91"/>
      <c r="BF84" s="91"/>
      <c r="BG84" s="91"/>
      <c r="BH84" s="91"/>
      <c r="BI84" s="5"/>
      <c r="BJ84" s="5"/>
      <c r="BK84" s="5"/>
      <c r="BL84" s="5"/>
      <c r="BM84" s="5"/>
      <c r="BN84" s="5"/>
      <c r="BO84" s="5"/>
      <c r="BP84" s="5"/>
      <c r="BQ84" s="5"/>
      <c r="BR84" s="5"/>
      <c r="BS84" s="5"/>
      <c r="BT84" s="5"/>
      <c r="BU84" s="5"/>
      <c r="BV84" s="5"/>
      <c r="BW84" s="5"/>
      <c r="BX84" s="5"/>
      <c r="BY84" s="5"/>
      <c r="BZ84" s="5"/>
      <c r="CA84" s="5"/>
      <c r="CB84" s="5"/>
      <c r="CC84" s="93">
        <v>4618440</v>
      </c>
      <c r="CD84" s="5"/>
      <c r="CE84" s="5"/>
      <c r="CF84" s="5"/>
      <c r="CG84" s="5"/>
      <c r="CH84" s="93">
        <v>2358870</v>
      </c>
      <c r="CI84" s="5"/>
      <c r="CJ84" s="5"/>
      <c r="CK84" s="5"/>
      <c r="CL84" s="5"/>
      <c r="CM84" s="93">
        <v>9267940</v>
      </c>
      <c r="CN84" s="5"/>
      <c r="CO84" s="5"/>
      <c r="CP84" s="5"/>
      <c r="CQ84" s="5"/>
    </row>
    <row r="85" spans="1:96" ht="21.75" hidden="1" customHeight="1" thickBot="1" x14ac:dyDescent="0.25">
      <c r="A85" s="5"/>
      <c r="B85" s="5"/>
      <c r="C85" s="5"/>
      <c r="D85" s="5"/>
      <c r="E85" s="351" t="s">
        <v>117</v>
      </c>
      <c r="F85" s="352"/>
      <c r="G85" s="352"/>
      <c r="H85" s="352"/>
      <c r="I85" s="352"/>
      <c r="J85" s="352"/>
      <c r="K85" s="352"/>
      <c r="L85" s="352"/>
      <c r="M85" s="352"/>
      <c r="N85" s="352"/>
      <c r="O85" s="352"/>
      <c r="P85" s="352"/>
      <c r="Q85" s="352"/>
      <c r="R85" s="352"/>
      <c r="S85" s="352"/>
      <c r="T85" s="352"/>
      <c r="U85" s="352"/>
      <c r="V85" s="352"/>
      <c r="W85" s="352"/>
      <c r="X85" s="353"/>
      <c r="Y85" s="354" t="s">
        <v>73</v>
      </c>
      <c r="Z85" s="355"/>
      <c r="AA85" s="355"/>
      <c r="AB85" s="355"/>
      <c r="AC85" s="355"/>
      <c r="AD85" s="355"/>
      <c r="AE85" s="355"/>
      <c r="AF85" s="355"/>
      <c r="AG85" s="355"/>
      <c r="AH85" s="355"/>
      <c r="AI85" s="355"/>
      <c r="AJ85" s="355"/>
      <c r="AK85" s="355"/>
      <c r="AL85" s="355"/>
      <c r="AM85" s="355"/>
      <c r="AN85" s="355"/>
      <c r="AO85" s="355"/>
      <c r="AP85" s="355"/>
      <c r="AQ85" s="355"/>
      <c r="AR85" s="356"/>
      <c r="AS85" s="357" t="s">
        <v>118</v>
      </c>
      <c r="AT85" s="358"/>
      <c r="AU85" s="358"/>
      <c r="AV85" s="358"/>
      <c r="AW85" s="358"/>
      <c r="AX85" s="358"/>
      <c r="AY85" s="358"/>
      <c r="AZ85" s="358"/>
      <c r="BA85" s="358"/>
      <c r="BB85" s="358"/>
      <c r="BC85" s="358"/>
      <c r="BD85" s="358"/>
      <c r="BE85" s="358"/>
      <c r="BF85" s="358"/>
      <c r="BG85" s="358"/>
      <c r="BH85" s="358"/>
      <c r="BI85" s="358"/>
      <c r="BJ85" s="358"/>
      <c r="BK85" s="358"/>
      <c r="BL85" s="359"/>
      <c r="BM85" s="360" t="s">
        <v>119</v>
      </c>
      <c r="BN85" s="361"/>
      <c r="BO85" s="361"/>
      <c r="BP85" s="361"/>
      <c r="BQ85" s="361"/>
      <c r="BR85" s="361"/>
      <c r="BS85" s="361"/>
      <c r="BT85" s="361"/>
      <c r="BU85" s="361"/>
      <c r="BV85" s="361"/>
      <c r="BW85" s="361"/>
      <c r="BX85" s="361"/>
      <c r="BY85" s="361"/>
      <c r="BZ85" s="361"/>
      <c r="CA85" s="361"/>
      <c r="CB85" s="355" t="s">
        <v>120</v>
      </c>
      <c r="CC85" s="355"/>
      <c r="CD85" s="355"/>
      <c r="CE85" s="355"/>
      <c r="CF85" s="355"/>
      <c r="CG85" s="355"/>
      <c r="CH85" s="355"/>
      <c r="CI85" s="355"/>
      <c r="CJ85" s="355"/>
      <c r="CK85" s="355"/>
      <c r="CL85" s="355"/>
      <c r="CM85" s="355"/>
      <c r="CN85" s="355"/>
      <c r="CO85" s="355"/>
      <c r="CP85" s="355"/>
      <c r="CQ85" s="355"/>
    </row>
    <row r="86" spans="1:96" ht="15.75" hidden="1" customHeight="1" x14ac:dyDescent="0.2">
      <c r="A86" s="362" t="s">
        <v>121</v>
      </c>
      <c r="B86" s="362" t="s">
        <v>60</v>
      </c>
      <c r="C86" s="362" t="s">
        <v>55</v>
      </c>
      <c r="D86" s="362" t="s">
        <v>122</v>
      </c>
      <c r="E86" s="365" t="s">
        <v>123</v>
      </c>
      <c r="F86" s="365"/>
      <c r="G86" s="365"/>
      <c r="H86" s="365"/>
      <c r="I86" s="365"/>
      <c r="J86" s="369" t="s">
        <v>124</v>
      </c>
      <c r="K86" s="370"/>
      <c r="L86" s="370"/>
      <c r="M86" s="370"/>
      <c r="N86" s="371"/>
      <c r="O86" s="365" t="s">
        <v>125</v>
      </c>
      <c r="P86" s="365"/>
      <c r="Q86" s="365"/>
      <c r="R86" s="365"/>
      <c r="S86" s="365"/>
      <c r="T86" s="372" t="s">
        <v>126</v>
      </c>
      <c r="U86" s="372"/>
      <c r="V86" s="372"/>
      <c r="W86" s="372"/>
      <c r="X86" s="373"/>
      <c r="Y86" s="374" t="s">
        <v>127</v>
      </c>
      <c r="Z86" s="374"/>
      <c r="AA86" s="374"/>
      <c r="AB86" s="374"/>
      <c r="AC86" s="374"/>
      <c r="AD86" s="374" t="s">
        <v>128</v>
      </c>
      <c r="AE86" s="374"/>
      <c r="AF86" s="374"/>
      <c r="AG86" s="374"/>
      <c r="AH86" s="374"/>
      <c r="AI86" s="374" t="s">
        <v>129</v>
      </c>
      <c r="AJ86" s="374"/>
      <c r="AK86" s="374"/>
      <c r="AL86" s="374"/>
      <c r="AM86" s="374"/>
      <c r="AN86" s="366" t="s">
        <v>130</v>
      </c>
      <c r="AO86" s="366"/>
      <c r="AP86" s="366"/>
      <c r="AQ86" s="366"/>
      <c r="AR86" s="367"/>
      <c r="AS86" s="289" t="s">
        <v>131</v>
      </c>
      <c r="AT86" s="289"/>
      <c r="AU86" s="289"/>
      <c r="AV86" s="289"/>
      <c r="AW86" s="289"/>
      <c r="AX86" s="289" t="s">
        <v>132</v>
      </c>
      <c r="AY86" s="289"/>
      <c r="AZ86" s="289"/>
      <c r="BA86" s="289"/>
      <c r="BB86" s="289"/>
      <c r="BC86" s="289" t="s">
        <v>133</v>
      </c>
      <c r="BD86" s="289"/>
      <c r="BE86" s="289"/>
      <c r="BF86" s="289"/>
      <c r="BG86" s="289"/>
      <c r="BH86" s="291" t="s">
        <v>134</v>
      </c>
      <c r="BI86" s="291"/>
      <c r="BJ86" s="291"/>
      <c r="BK86" s="291"/>
      <c r="BL86" s="292"/>
      <c r="BM86" s="368" t="s">
        <v>135</v>
      </c>
      <c r="BN86" s="368"/>
      <c r="BO86" s="368"/>
      <c r="BP86" s="368"/>
      <c r="BQ86" s="368"/>
      <c r="BR86" s="368" t="s">
        <v>136</v>
      </c>
      <c r="BS86" s="368"/>
      <c r="BT86" s="368"/>
      <c r="BU86" s="368"/>
      <c r="BV86" s="368"/>
      <c r="BW86" s="368" t="s">
        <v>137</v>
      </c>
      <c r="BX86" s="368"/>
      <c r="BY86" s="368"/>
      <c r="BZ86" s="368"/>
      <c r="CA86" s="368"/>
      <c r="CB86" s="362" t="s">
        <v>138</v>
      </c>
      <c r="CC86" s="374" t="s">
        <v>118</v>
      </c>
      <c r="CD86" s="374"/>
      <c r="CE86" s="374"/>
      <c r="CF86" s="374"/>
      <c r="CG86" s="374"/>
      <c r="CH86" s="374" t="s">
        <v>72</v>
      </c>
      <c r="CI86" s="374"/>
      <c r="CJ86" s="374"/>
      <c r="CK86" s="374"/>
      <c r="CL86" s="374"/>
      <c r="CM86" s="374" t="s">
        <v>139</v>
      </c>
      <c r="CN86" s="374"/>
      <c r="CO86" s="374"/>
      <c r="CP86" s="374"/>
      <c r="CQ86" s="374"/>
    </row>
    <row r="87" spans="1:96" ht="15.75" hidden="1" customHeight="1" x14ac:dyDescent="0.2">
      <c r="A87" s="363"/>
      <c r="B87" s="363"/>
      <c r="C87" s="363"/>
      <c r="D87" s="363"/>
      <c r="E87" s="376" t="s">
        <v>140</v>
      </c>
      <c r="F87" s="376" t="s">
        <v>141</v>
      </c>
      <c r="G87" s="376" t="s">
        <v>142</v>
      </c>
      <c r="H87" s="376" t="s">
        <v>143</v>
      </c>
      <c r="I87" s="376"/>
      <c r="J87" s="376" t="s">
        <v>140</v>
      </c>
      <c r="K87" s="376" t="s">
        <v>141</v>
      </c>
      <c r="L87" s="376" t="s">
        <v>142</v>
      </c>
      <c r="M87" s="376" t="s">
        <v>143</v>
      </c>
      <c r="N87" s="376"/>
      <c r="O87" s="376" t="s">
        <v>140</v>
      </c>
      <c r="P87" s="376" t="s">
        <v>141</v>
      </c>
      <c r="Q87" s="376" t="s">
        <v>142</v>
      </c>
      <c r="R87" s="376" t="s">
        <v>143</v>
      </c>
      <c r="S87" s="376"/>
      <c r="T87" s="376" t="s">
        <v>140</v>
      </c>
      <c r="U87" s="376" t="s">
        <v>141</v>
      </c>
      <c r="V87" s="376" t="s">
        <v>142</v>
      </c>
      <c r="W87" s="376" t="s">
        <v>143</v>
      </c>
      <c r="X87" s="376"/>
      <c r="Y87" s="377" t="s">
        <v>140</v>
      </c>
      <c r="Z87" s="377" t="s">
        <v>141</v>
      </c>
      <c r="AA87" s="377" t="s">
        <v>142</v>
      </c>
      <c r="AB87" s="377" t="s">
        <v>143</v>
      </c>
      <c r="AC87" s="377"/>
      <c r="AD87" s="377" t="s">
        <v>140</v>
      </c>
      <c r="AE87" s="377" t="s">
        <v>141</v>
      </c>
      <c r="AF87" s="377" t="s">
        <v>142</v>
      </c>
      <c r="AG87" s="377" t="s">
        <v>143</v>
      </c>
      <c r="AH87" s="377"/>
      <c r="AI87" s="377" t="s">
        <v>140</v>
      </c>
      <c r="AJ87" s="377" t="s">
        <v>141</v>
      </c>
      <c r="AK87" s="377" t="s">
        <v>142</v>
      </c>
      <c r="AL87" s="377" t="s">
        <v>143</v>
      </c>
      <c r="AM87" s="377"/>
      <c r="AN87" s="377" t="s">
        <v>140</v>
      </c>
      <c r="AO87" s="377" t="s">
        <v>141</v>
      </c>
      <c r="AP87" s="377" t="s">
        <v>142</v>
      </c>
      <c r="AQ87" s="377" t="s">
        <v>143</v>
      </c>
      <c r="AR87" s="377"/>
      <c r="AS87" s="290" t="s">
        <v>140</v>
      </c>
      <c r="AT87" s="290" t="s">
        <v>141</v>
      </c>
      <c r="AU87" s="290" t="s">
        <v>142</v>
      </c>
      <c r="AV87" s="290" t="s">
        <v>143</v>
      </c>
      <c r="AW87" s="290"/>
      <c r="AX87" s="290" t="s">
        <v>140</v>
      </c>
      <c r="AY87" s="290" t="s">
        <v>141</v>
      </c>
      <c r="AZ87" s="290" t="s">
        <v>142</v>
      </c>
      <c r="BA87" s="290" t="s">
        <v>143</v>
      </c>
      <c r="BB87" s="290"/>
      <c r="BC87" s="290" t="s">
        <v>140</v>
      </c>
      <c r="BD87" s="290" t="s">
        <v>141</v>
      </c>
      <c r="BE87" s="290" t="s">
        <v>142</v>
      </c>
      <c r="BF87" s="290" t="s">
        <v>143</v>
      </c>
      <c r="BG87" s="290"/>
      <c r="BH87" s="290" t="s">
        <v>140</v>
      </c>
      <c r="BI87" s="290" t="s">
        <v>141</v>
      </c>
      <c r="BJ87" s="290" t="s">
        <v>142</v>
      </c>
      <c r="BK87" s="290" t="s">
        <v>143</v>
      </c>
      <c r="BL87" s="290"/>
      <c r="BM87" s="375" t="s">
        <v>140</v>
      </c>
      <c r="BN87" s="375" t="s">
        <v>141</v>
      </c>
      <c r="BO87" s="375" t="s">
        <v>142</v>
      </c>
      <c r="BP87" s="375" t="s">
        <v>143</v>
      </c>
      <c r="BQ87" s="375"/>
      <c r="BR87" s="375" t="s">
        <v>140</v>
      </c>
      <c r="BS87" s="375" t="s">
        <v>141</v>
      </c>
      <c r="BT87" s="375" t="s">
        <v>142</v>
      </c>
      <c r="BU87" s="375" t="s">
        <v>143</v>
      </c>
      <c r="BV87" s="375"/>
      <c r="BW87" s="375" t="s">
        <v>140</v>
      </c>
      <c r="BX87" s="375" t="s">
        <v>141</v>
      </c>
      <c r="BY87" s="375" t="s">
        <v>142</v>
      </c>
      <c r="BZ87" s="375" t="s">
        <v>143</v>
      </c>
      <c r="CA87" s="375"/>
      <c r="CB87" s="363"/>
      <c r="CC87" s="377" t="s">
        <v>140</v>
      </c>
      <c r="CD87" s="377" t="s">
        <v>141</v>
      </c>
      <c r="CE87" s="377" t="s">
        <v>142</v>
      </c>
      <c r="CF87" s="377" t="s">
        <v>143</v>
      </c>
      <c r="CG87" s="377"/>
      <c r="CH87" s="377" t="s">
        <v>140</v>
      </c>
      <c r="CI87" s="377" t="s">
        <v>141</v>
      </c>
      <c r="CJ87" s="377" t="s">
        <v>142</v>
      </c>
      <c r="CK87" s="377" t="s">
        <v>143</v>
      </c>
      <c r="CL87" s="377"/>
      <c r="CM87" s="377" t="s">
        <v>140</v>
      </c>
      <c r="CN87" s="377" t="s">
        <v>141</v>
      </c>
      <c r="CO87" s="377" t="s">
        <v>142</v>
      </c>
      <c r="CP87" s="377" t="s">
        <v>143</v>
      </c>
      <c r="CQ87" s="377"/>
    </row>
    <row r="88" spans="1:96" ht="79.5" hidden="1" customHeight="1" x14ac:dyDescent="0.2">
      <c r="A88" s="364"/>
      <c r="B88" s="364"/>
      <c r="C88" s="364"/>
      <c r="D88" s="364"/>
      <c r="E88" s="376"/>
      <c r="F88" s="376"/>
      <c r="G88" s="376"/>
      <c r="H88" s="94" t="s">
        <v>85</v>
      </c>
      <c r="I88" s="95" t="s">
        <v>144</v>
      </c>
      <c r="J88" s="376"/>
      <c r="K88" s="376"/>
      <c r="L88" s="376"/>
      <c r="M88" s="94" t="s">
        <v>85</v>
      </c>
      <c r="N88" s="95" t="s">
        <v>144</v>
      </c>
      <c r="O88" s="376"/>
      <c r="P88" s="376"/>
      <c r="Q88" s="376"/>
      <c r="R88" s="94" t="s">
        <v>85</v>
      </c>
      <c r="S88" s="95" t="s">
        <v>144</v>
      </c>
      <c r="T88" s="376"/>
      <c r="U88" s="376"/>
      <c r="V88" s="376"/>
      <c r="W88" s="94" t="s">
        <v>85</v>
      </c>
      <c r="X88" s="95" t="s">
        <v>144</v>
      </c>
      <c r="Y88" s="377"/>
      <c r="Z88" s="377"/>
      <c r="AA88" s="377"/>
      <c r="AB88" s="22" t="s">
        <v>85</v>
      </c>
      <c r="AC88" s="96" t="s">
        <v>144</v>
      </c>
      <c r="AD88" s="377"/>
      <c r="AE88" s="377"/>
      <c r="AF88" s="377"/>
      <c r="AG88" s="22" t="s">
        <v>85</v>
      </c>
      <c r="AH88" s="96" t="s">
        <v>144</v>
      </c>
      <c r="AI88" s="377"/>
      <c r="AJ88" s="377"/>
      <c r="AK88" s="377"/>
      <c r="AL88" s="22" t="s">
        <v>85</v>
      </c>
      <c r="AM88" s="96" t="s">
        <v>144</v>
      </c>
      <c r="AN88" s="377"/>
      <c r="AO88" s="377"/>
      <c r="AP88" s="377"/>
      <c r="AQ88" s="22" t="s">
        <v>85</v>
      </c>
      <c r="AR88" s="96" t="s">
        <v>144</v>
      </c>
      <c r="AS88" s="290"/>
      <c r="AT88" s="290"/>
      <c r="AU88" s="290"/>
      <c r="AV88" s="97" t="s">
        <v>85</v>
      </c>
      <c r="AW88" s="98" t="s">
        <v>144</v>
      </c>
      <c r="AX88" s="290"/>
      <c r="AY88" s="290"/>
      <c r="AZ88" s="290"/>
      <c r="BA88" s="99" t="s">
        <v>85</v>
      </c>
      <c r="BB88" s="98" t="s">
        <v>144</v>
      </c>
      <c r="BC88" s="290"/>
      <c r="BD88" s="290"/>
      <c r="BE88" s="290"/>
      <c r="BF88" s="99" t="s">
        <v>85</v>
      </c>
      <c r="BG88" s="98" t="s">
        <v>144</v>
      </c>
      <c r="BH88" s="290"/>
      <c r="BI88" s="290"/>
      <c r="BJ88" s="290"/>
      <c r="BK88" s="97" t="s">
        <v>85</v>
      </c>
      <c r="BL88" s="98" t="s">
        <v>144</v>
      </c>
      <c r="BM88" s="375"/>
      <c r="BN88" s="375"/>
      <c r="BO88" s="375"/>
      <c r="BP88" s="100" t="s">
        <v>85</v>
      </c>
      <c r="BQ88" s="101" t="s">
        <v>144</v>
      </c>
      <c r="BR88" s="375"/>
      <c r="BS88" s="375"/>
      <c r="BT88" s="375"/>
      <c r="BU88" s="100" t="s">
        <v>85</v>
      </c>
      <c r="BV88" s="101" t="s">
        <v>144</v>
      </c>
      <c r="BW88" s="375"/>
      <c r="BX88" s="375"/>
      <c r="BY88" s="375"/>
      <c r="BZ88" s="100" t="s">
        <v>85</v>
      </c>
      <c r="CA88" s="101" t="s">
        <v>144</v>
      </c>
      <c r="CB88" s="364"/>
      <c r="CC88" s="377"/>
      <c r="CD88" s="377"/>
      <c r="CE88" s="377"/>
      <c r="CF88" s="22" t="s">
        <v>85</v>
      </c>
      <c r="CG88" s="96" t="s">
        <v>144</v>
      </c>
      <c r="CH88" s="377"/>
      <c r="CI88" s="377"/>
      <c r="CJ88" s="377"/>
      <c r="CK88" s="22" t="s">
        <v>85</v>
      </c>
      <c r="CL88" s="96" t="s">
        <v>144</v>
      </c>
      <c r="CM88" s="377"/>
      <c r="CN88" s="377"/>
      <c r="CO88" s="377"/>
      <c r="CP88" s="22" t="s">
        <v>85</v>
      </c>
      <c r="CQ88" s="96" t="s">
        <v>144</v>
      </c>
    </row>
    <row r="89" spans="1:96" hidden="1" x14ac:dyDescent="0.2">
      <c r="A89" s="5"/>
      <c r="B89" s="38" t="s">
        <v>92</v>
      </c>
      <c r="C89" s="55">
        <f>C90+C95+C108+C118+C125+C134+C140+C147</f>
        <v>33108691</v>
      </c>
      <c r="D89" s="55">
        <f t="shared" ref="D89:BO89" si="0">D90+D95+D108+D118+D125+D134+D140+D147</f>
        <v>17488702.736313485</v>
      </c>
      <c r="E89" s="55">
        <f t="shared" si="0"/>
        <v>5981385.7173780957</v>
      </c>
      <c r="F89" s="55">
        <f t="shared" si="0"/>
        <v>3866082.8260114426</v>
      </c>
      <c r="G89" s="55">
        <f t="shared" si="0"/>
        <v>657761.13846452639</v>
      </c>
      <c r="H89" s="55">
        <f t="shared" si="0"/>
        <v>500532.63581991737</v>
      </c>
      <c r="I89" s="55">
        <f t="shared" si="0"/>
        <v>957009.11708220874</v>
      </c>
      <c r="J89" s="55">
        <f t="shared" si="0"/>
        <v>44309.240000000027</v>
      </c>
      <c r="K89" s="55">
        <f t="shared" si="0"/>
        <v>37709.590000000026</v>
      </c>
      <c r="L89" s="55">
        <f t="shared" si="0"/>
        <v>3813.119999999999</v>
      </c>
      <c r="M89" s="55">
        <f t="shared" si="0"/>
        <v>386.86999999999995</v>
      </c>
      <c r="N89" s="55">
        <f t="shared" si="0"/>
        <v>2399.6600000000012</v>
      </c>
      <c r="O89" s="55">
        <f t="shared" si="0"/>
        <v>789442.35100443743</v>
      </c>
      <c r="P89" s="55">
        <f t="shared" si="0"/>
        <v>119839.24858994136</v>
      </c>
      <c r="Q89" s="55">
        <f t="shared" si="0"/>
        <v>219865.7098317261</v>
      </c>
      <c r="R89" s="55">
        <f t="shared" si="0"/>
        <v>98290.605545337065</v>
      </c>
      <c r="S89" s="55">
        <f t="shared" si="0"/>
        <v>351446.78703743307</v>
      </c>
      <c r="T89" s="55">
        <f t="shared" si="0"/>
        <v>501711.37105966202</v>
      </c>
      <c r="U89" s="55">
        <f t="shared" si="0"/>
        <v>960.81999999999994</v>
      </c>
      <c r="V89" s="55">
        <f t="shared" si="0"/>
        <v>1406.55</v>
      </c>
      <c r="W89" s="55">
        <f t="shared" si="0"/>
        <v>322134.35068182374</v>
      </c>
      <c r="X89" s="55">
        <f t="shared" si="0"/>
        <v>177209.65037783826</v>
      </c>
      <c r="Y89" s="55">
        <f t="shared" si="0"/>
        <v>9118800.8454148956</v>
      </c>
      <c r="Z89" s="55">
        <f t="shared" si="0"/>
        <v>3930351.1781441225</v>
      </c>
      <c r="AA89" s="55">
        <f t="shared" si="0"/>
        <v>2702763.1865735939</v>
      </c>
      <c r="AB89" s="55">
        <f t="shared" si="0"/>
        <v>1236470.9284164812</v>
      </c>
      <c r="AC89" s="55">
        <f t="shared" si="0"/>
        <v>1249215.5522806982</v>
      </c>
      <c r="AD89" s="55">
        <f t="shared" si="0"/>
        <v>27950.44999999999</v>
      </c>
      <c r="AE89" s="55">
        <f t="shared" si="0"/>
        <v>24709.21999999999</v>
      </c>
      <c r="AF89" s="55">
        <f t="shared" si="0"/>
        <v>1338.49</v>
      </c>
      <c r="AG89" s="55">
        <f t="shared" si="0"/>
        <v>421.88000000000017</v>
      </c>
      <c r="AH89" s="55">
        <f t="shared" si="0"/>
        <v>1480.8600000000004</v>
      </c>
      <c r="AI89" s="55">
        <f t="shared" si="0"/>
        <v>24325.889999999974</v>
      </c>
      <c r="AJ89" s="55">
        <f t="shared" si="0"/>
        <v>19074.799999999977</v>
      </c>
      <c r="AK89" s="55">
        <f t="shared" si="0"/>
        <v>1448.5799999999997</v>
      </c>
      <c r="AL89" s="55">
        <f t="shared" si="0"/>
        <v>720.22999999999934</v>
      </c>
      <c r="AM89" s="55">
        <f t="shared" si="0"/>
        <v>3082.2799999999993</v>
      </c>
      <c r="AN89" s="55">
        <f t="shared" si="0"/>
        <v>1204328.4996072848</v>
      </c>
      <c r="AO89" s="55">
        <f t="shared" si="0"/>
        <v>2963.16</v>
      </c>
      <c r="AP89" s="55">
        <f t="shared" si="0"/>
        <v>47603.870000000046</v>
      </c>
      <c r="AQ89" s="55">
        <f t="shared" si="0"/>
        <v>954037.39960728481</v>
      </c>
      <c r="AR89" s="55">
        <f t="shared" si="0"/>
        <v>199724.06999999995</v>
      </c>
      <c r="AS89" s="55">
        <f t="shared" si="0"/>
        <v>2388516.1735204966</v>
      </c>
      <c r="AT89" s="55">
        <f t="shared" si="0"/>
        <v>2048559.6803250099</v>
      </c>
      <c r="AU89" s="55">
        <f t="shared" si="0"/>
        <v>81762.042064697278</v>
      </c>
      <c r="AV89" s="55">
        <f t="shared" si="0"/>
        <v>69618.739194967871</v>
      </c>
      <c r="AW89" s="55">
        <f t="shared" si="0"/>
        <v>188575.71193582154</v>
      </c>
      <c r="AX89" s="55">
        <f t="shared" si="0"/>
        <v>3362.9500000000007</v>
      </c>
      <c r="AY89" s="55">
        <f t="shared" si="0"/>
        <v>1250.1700000000005</v>
      </c>
      <c r="AZ89" s="55">
        <f t="shared" si="0"/>
        <v>438.72</v>
      </c>
      <c r="BA89" s="55">
        <f t="shared" si="0"/>
        <v>386.27000000000004</v>
      </c>
      <c r="BB89" s="55">
        <f t="shared" si="0"/>
        <v>1287.79</v>
      </c>
      <c r="BC89" s="55">
        <f t="shared" si="0"/>
        <v>66196.529999999984</v>
      </c>
      <c r="BD89" s="55">
        <f t="shared" si="0"/>
        <v>41006.669999999969</v>
      </c>
      <c r="BE89" s="55">
        <f t="shared" si="0"/>
        <v>57.240000000000016</v>
      </c>
      <c r="BF89" s="55">
        <f t="shared" si="0"/>
        <v>6404.2000000000062</v>
      </c>
      <c r="BG89" s="55">
        <f t="shared" si="0"/>
        <v>18728.420000000006</v>
      </c>
      <c r="BH89" s="55">
        <f t="shared" si="0"/>
        <v>10533.574762307937</v>
      </c>
      <c r="BI89" s="55">
        <f t="shared" si="0"/>
        <v>124.39000000000001</v>
      </c>
      <c r="BJ89" s="55">
        <f t="shared" si="0"/>
        <v>286.55</v>
      </c>
      <c r="BK89" s="55">
        <f t="shared" si="0"/>
        <v>10094.134762307936</v>
      </c>
      <c r="BL89" s="55">
        <f t="shared" si="0"/>
        <v>28.499999999999993</v>
      </c>
      <c r="BM89" s="55">
        <f t="shared" si="0"/>
        <v>6322.9671736572272</v>
      </c>
      <c r="BN89" s="55">
        <f t="shared" si="0"/>
        <v>5894.8771736572271</v>
      </c>
      <c r="BO89" s="55">
        <f t="shared" si="0"/>
        <v>428.09000000000003</v>
      </c>
      <c r="BP89" s="55">
        <f t="shared" ref="BP89:CA89" si="1">BP90+BP95+BP108+BP118+BP125+BP134+BP140+BP147</f>
        <v>0</v>
      </c>
      <c r="BQ89" s="55">
        <f t="shared" si="1"/>
        <v>0</v>
      </c>
      <c r="BR89" s="55">
        <f t="shared" si="1"/>
        <v>393283.11235091649</v>
      </c>
      <c r="BS89" s="55">
        <f t="shared" si="1"/>
        <v>266492.305727289</v>
      </c>
      <c r="BT89" s="55">
        <f t="shared" si="1"/>
        <v>126790.80662362743</v>
      </c>
      <c r="BU89" s="55">
        <f t="shared" si="1"/>
        <v>0</v>
      </c>
      <c r="BV89" s="55">
        <f t="shared" si="1"/>
        <v>0</v>
      </c>
      <c r="BW89" s="55">
        <f t="shared" si="1"/>
        <v>67151.634929101638</v>
      </c>
      <c r="BX89" s="55">
        <f t="shared" si="1"/>
        <v>60780.552654705891</v>
      </c>
      <c r="BY89" s="55">
        <f t="shared" si="1"/>
        <v>6371.0822743957524</v>
      </c>
      <c r="BZ89" s="55">
        <f t="shared" si="1"/>
        <v>0</v>
      </c>
      <c r="CA89" s="55">
        <f t="shared" si="1"/>
        <v>0</v>
      </c>
      <c r="CB89" s="102">
        <f t="shared" ref="CB89:CB152" si="2">CH89+CC89+CM89</f>
        <v>16238887.005337909</v>
      </c>
      <c r="CC89" s="55">
        <f>CC90+CC95+CC108+CC118+CC125+CC134+CC140+CC147</f>
        <v>2387005.7759318459</v>
      </c>
      <c r="CD89" s="55">
        <f>CD90+CD95+CD108+CD118+CD125+CD134+CD140+CD147</f>
        <v>2074492.137498667</v>
      </c>
      <c r="CE89" s="55">
        <f>CE90+CE95+CE108+CE118+CE125+CE134+CE140+CE147</f>
        <v>86559.232064697266</v>
      </c>
      <c r="CF89" s="55">
        <f>CF90+CF95+CF108+CF118+CF125+CF134+CF140+CF147</f>
        <v>53542.884432659936</v>
      </c>
      <c r="CG89" s="55">
        <f>CG90+CG95+CG108+CG118+CG125+CG134+CG140+CG147</f>
        <v>172411.52193582151</v>
      </c>
      <c r="CH89" s="55">
        <f t="shared" ref="CH89:CQ89" si="3">CH90+CH95+CH108+CH118+CH125+CH134+CH140+CH147</f>
        <v>4803596.8102430971</v>
      </c>
      <c r="CI89" s="55">
        <f t="shared" si="3"/>
        <v>3828435.1900762077</v>
      </c>
      <c r="CJ89" s="55">
        <f t="shared" si="3"/>
        <v>440552.660907196</v>
      </c>
      <c r="CK89" s="55">
        <f t="shared" si="3"/>
        <v>86845.23959275661</v>
      </c>
      <c r="CL89" s="55">
        <f t="shared" si="3"/>
        <v>447763.71966693742</v>
      </c>
      <c r="CM89" s="55">
        <f t="shared" si="3"/>
        <v>9048284.4191629663</v>
      </c>
      <c r="CN89" s="55">
        <f t="shared" si="3"/>
        <v>4271185.7224613531</v>
      </c>
      <c r="CO89" s="55">
        <f t="shared" si="3"/>
        <v>2999467.4830289478</v>
      </c>
      <c r="CP89" s="55">
        <f t="shared" si="3"/>
        <v>379968.29435453325</v>
      </c>
      <c r="CQ89" s="55">
        <f t="shared" si="3"/>
        <v>1397662.9193181312</v>
      </c>
    </row>
    <row r="90" spans="1:96" s="62" customFormat="1" ht="11.1" hidden="1" customHeight="1" x14ac:dyDescent="0.2">
      <c r="A90" s="38" t="s">
        <v>93</v>
      </c>
      <c r="B90" s="38" t="s">
        <v>94</v>
      </c>
      <c r="C90" s="58">
        <f>SUM(C91:C94)</f>
        <v>3741481</v>
      </c>
      <c r="D90" s="58">
        <f t="shared" ref="D90:BO90" si="4">SUM(D91:D94)</f>
        <v>2759029.55</v>
      </c>
      <c r="E90" s="58">
        <f t="shared" si="4"/>
        <v>1359181.0300000021</v>
      </c>
      <c r="F90" s="58">
        <f t="shared" si="4"/>
        <v>725657.07000000041</v>
      </c>
      <c r="G90" s="58">
        <f t="shared" si="4"/>
        <v>33970.919999999867</v>
      </c>
      <c r="H90" s="58">
        <f t="shared" si="4"/>
        <v>267744.53000000131</v>
      </c>
      <c r="I90" s="58">
        <f t="shared" si="4"/>
        <v>331808.51000000047</v>
      </c>
      <c r="J90" s="58">
        <f t="shared" si="4"/>
        <v>9077.74</v>
      </c>
      <c r="K90" s="58">
        <f t="shared" si="4"/>
        <v>9071.92</v>
      </c>
      <c r="L90" s="58">
        <f t="shared" si="4"/>
        <v>5.82</v>
      </c>
      <c r="M90" s="58">
        <f t="shared" si="4"/>
        <v>0</v>
      </c>
      <c r="N90" s="58">
        <f t="shared" si="4"/>
        <v>0</v>
      </c>
      <c r="O90" s="58">
        <f t="shared" si="4"/>
        <v>231582.29000000042</v>
      </c>
      <c r="P90" s="58">
        <f t="shared" si="4"/>
        <v>9796.7599999999984</v>
      </c>
      <c r="Q90" s="58">
        <f t="shared" si="4"/>
        <v>14635.880000000016</v>
      </c>
      <c r="R90" s="58">
        <f t="shared" si="4"/>
        <v>72587.750000000116</v>
      </c>
      <c r="S90" s="58">
        <f t="shared" si="4"/>
        <v>134561.90000000031</v>
      </c>
      <c r="T90" s="58">
        <f t="shared" si="4"/>
        <v>307371.32</v>
      </c>
      <c r="U90" s="58">
        <f t="shared" si="4"/>
        <v>0</v>
      </c>
      <c r="V90" s="58">
        <f t="shared" si="4"/>
        <v>0</v>
      </c>
      <c r="W90" s="58">
        <f t="shared" si="4"/>
        <v>183349.99999999983</v>
      </c>
      <c r="X90" s="58">
        <f t="shared" si="4"/>
        <v>124021.32000000015</v>
      </c>
      <c r="Y90" s="58">
        <f t="shared" si="4"/>
        <v>1120747.3399999975</v>
      </c>
      <c r="Z90" s="58">
        <f t="shared" si="4"/>
        <v>445036.03999999753</v>
      </c>
      <c r="AA90" s="58">
        <f t="shared" si="4"/>
        <v>102594.8900000008</v>
      </c>
      <c r="AB90" s="58">
        <f t="shared" si="4"/>
        <v>316895.49000000011</v>
      </c>
      <c r="AC90" s="58">
        <f t="shared" si="4"/>
        <v>256220.91999999911</v>
      </c>
      <c r="AD90" s="58">
        <f t="shared" si="4"/>
        <v>0</v>
      </c>
      <c r="AE90" s="58">
        <f t="shared" si="4"/>
        <v>0</v>
      </c>
      <c r="AF90" s="58">
        <f t="shared" si="4"/>
        <v>0</v>
      </c>
      <c r="AG90" s="58">
        <f t="shared" si="4"/>
        <v>0</v>
      </c>
      <c r="AH90" s="58">
        <f t="shared" si="4"/>
        <v>0</v>
      </c>
      <c r="AI90" s="58">
        <f t="shared" si="4"/>
        <v>0</v>
      </c>
      <c r="AJ90" s="58">
        <f t="shared" si="4"/>
        <v>0</v>
      </c>
      <c r="AK90" s="58">
        <f t="shared" si="4"/>
        <v>0</v>
      </c>
      <c r="AL90" s="58">
        <f t="shared" si="4"/>
        <v>0</v>
      </c>
      <c r="AM90" s="58">
        <f t="shared" si="4"/>
        <v>0</v>
      </c>
      <c r="AN90" s="58">
        <f t="shared" si="4"/>
        <v>318623.37999999989</v>
      </c>
      <c r="AO90" s="58">
        <f t="shared" si="4"/>
        <v>0</v>
      </c>
      <c r="AP90" s="58">
        <f t="shared" si="4"/>
        <v>0</v>
      </c>
      <c r="AQ90" s="58">
        <f t="shared" si="4"/>
        <v>246307.58999999991</v>
      </c>
      <c r="AR90" s="58">
        <f t="shared" si="4"/>
        <v>72315.78999999995</v>
      </c>
      <c r="AS90" s="58">
        <f t="shared" si="4"/>
        <v>279101.18000000023</v>
      </c>
      <c r="AT90" s="58">
        <f t="shared" si="4"/>
        <v>199170.3400000002</v>
      </c>
      <c r="AU90" s="58">
        <f t="shared" si="4"/>
        <v>2310.8799999999992</v>
      </c>
      <c r="AV90" s="58">
        <f t="shared" si="4"/>
        <v>17209.320000000018</v>
      </c>
      <c r="AW90" s="58">
        <f t="shared" si="4"/>
        <v>60410.640000000014</v>
      </c>
      <c r="AX90" s="58">
        <f t="shared" si="4"/>
        <v>828.22</v>
      </c>
      <c r="AY90" s="58">
        <f t="shared" si="4"/>
        <v>0</v>
      </c>
      <c r="AZ90" s="58">
        <f t="shared" si="4"/>
        <v>121.43999999999998</v>
      </c>
      <c r="BA90" s="58">
        <f t="shared" si="4"/>
        <v>340.04</v>
      </c>
      <c r="BB90" s="58">
        <f t="shared" si="4"/>
        <v>366.74</v>
      </c>
      <c r="BC90" s="58">
        <f t="shared" si="4"/>
        <v>65703.929999999978</v>
      </c>
      <c r="BD90" s="58">
        <f t="shared" si="4"/>
        <v>40745.089999999967</v>
      </c>
      <c r="BE90" s="58">
        <f t="shared" si="4"/>
        <v>0</v>
      </c>
      <c r="BF90" s="58">
        <f t="shared" si="4"/>
        <v>6402.6800000000057</v>
      </c>
      <c r="BG90" s="58">
        <f t="shared" si="4"/>
        <v>18556.160000000007</v>
      </c>
      <c r="BH90" s="58">
        <f t="shared" si="4"/>
        <v>1811.57</v>
      </c>
      <c r="BI90" s="58">
        <f t="shared" si="4"/>
        <v>0</v>
      </c>
      <c r="BJ90" s="58">
        <f t="shared" si="4"/>
        <v>0</v>
      </c>
      <c r="BK90" s="58">
        <f t="shared" si="4"/>
        <v>1811.57</v>
      </c>
      <c r="BL90" s="58">
        <f t="shared" si="4"/>
        <v>0</v>
      </c>
      <c r="BM90" s="58">
        <f t="shared" si="4"/>
        <v>3133.0200000000013</v>
      </c>
      <c r="BN90" s="58">
        <f t="shared" si="4"/>
        <v>2875.2100000000009</v>
      </c>
      <c r="BO90" s="58">
        <f t="shared" si="4"/>
        <v>257.81</v>
      </c>
      <c r="BP90" s="58">
        <f t="shared" ref="BP90:CA90" si="5">SUM(BP91:BP94)</f>
        <v>0</v>
      </c>
      <c r="BQ90" s="58">
        <f t="shared" si="5"/>
        <v>0</v>
      </c>
      <c r="BR90" s="58">
        <f t="shared" si="5"/>
        <v>82859.960000000006</v>
      </c>
      <c r="BS90" s="58">
        <f t="shared" si="5"/>
        <v>76846.01999999999</v>
      </c>
      <c r="BT90" s="58">
        <f t="shared" si="5"/>
        <v>6013.940000000006</v>
      </c>
      <c r="BU90" s="58">
        <f t="shared" si="5"/>
        <v>0</v>
      </c>
      <c r="BV90" s="58">
        <f t="shared" si="5"/>
        <v>0</v>
      </c>
      <c r="BW90" s="58">
        <f t="shared" si="5"/>
        <v>40856.290000000081</v>
      </c>
      <c r="BX90" s="58">
        <f t="shared" si="5"/>
        <v>38887.880000000085</v>
      </c>
      <c r="BY90" s="58">
        <f t="shared" si="5"/>
        <v>1968.4100000000014</v>
      </c>
      <c r="BZ90" s="58">
        <f t="shared" si="5"/>
        <v>0</v>
      </c>
      <c r="CA90" s="58">
        <f t="shared" si="5"/>
        <v>0</v>
      </c>
      <c r="CB90" s="103">
        <f t="shared" si="2"/>
        <v>2258072.5499999998</v>
      </c>
      <c r="CC90" s="58">
        <f>SUM(CC91:CC94)</f>
        <v>222968.2200000002</v>
      </c>
      <c r="CD90" s="58">
        <f>SUM(CD91:CD94)</f>
        <v>170372.38000000024</v>
      </c>
      <c r="CE90" s="58">
        <f>SUM(CE91:CE94)</f>
        <v>2453.0699999999993</v>
      </c>
      <c r="CF90" s="58">
        <f>SUM(CF91:CF94)</f>
        <v>8655.0300000000097</v>
      </c>
      <c r="CG90" s="58">
        <f>SUM(CG91:CG94)</f>
        <v>41487.740000000005</v>
      </c>
      <c r="CH90" s="58">
        <f t="shared" ref="CH90:CQ90" si="6">SUM(CH91:CH94)</f>
        <v>917709.90000000165</v>
      </c>
      <c r="CI90" s="58">
        <f t="shared" si="6"/>
        <v>786421.36000000057</v>
      </c>
      <c r="CJ90" s="58">
        <f t="shared" si="6"/>
        <v>21297.629999999848</v>
      </c>
      <c r="CK90" s="58">
        <f t="shared" si="6"/>
        <v>18209.460000001367</v>
      </c>
      <c r="CL90" s="58">
        <f t="shared" si="6"/>
        <v>91781.45</v>
      </c>
      <c r="CM90" s="58">
        <f t="shared" si="6"/>
        <v>1117394.4299999981</v>
      </c>
      <c r="CN90" s="58">
        <f t="shared" si="6"/>
        <v>531678.8199999975</v>
      </c>
      <c r="CO90" s="58">
        <f t="shared" si="6"/>
        <v>123366.15000000081</v>
      </c>
      <c r="CP90" s="58">
        <f t="shared" si="6"/>
        <v>143515.69000000026</v>
      </c>
      <c r="CQ90" s="58">
        <f t="shared" si="6"/>
        <v>318833.76999999944</v>
      </c>
    </row>
    <row r="91" spans="1:96" s="110" customFormat="1" ht="11.1" hidden="1" customHeight="1" x14ac:dyDescent="0.2">
      <c r="A91" s="104">
        <v>1</v>
      </c>
      <c r="B91" s="82" t="s">
        <v>27</v>
      </c>
      <c r="C91" s="74">
        <v>906878</v>
      </c>
      <c r="D91" s="74">
        <f>E91+Y91+AS91</f>
        <v>680950.58999999915</v>
      </c>
      <c r="E91" s="78">
        <f>SUM(F91:I91)</f>
        <v>394940.18999999959</v>
      </c>
      <c r="F91" s="105">
        <f>M10</f>
        <v>229527.5599999991</v>
      </c>
      <c r="G91" s="105">
        <f>N10</f>
        <v>3982.1100000000042</v>
      </c>
      <c r="H91" s="105">
        <f>O10</f>
        <v>26314.360000000048</v>
      </c>
      <c r="I91" s="105">
        <f>P10</f>
        <v>135116.16000000041</v>
      </c>
      <c r="J91" s="78">
        <f>SUM(K91:N91)</f>
        <v>0</v>
      </c>
      <c r="K91" s="78"/>
      <c r="L91" s="78"/>
      <c r="M91" s="105"/>
      <c r="N91" s="105"/>
      <c r="O91" s="78">
        <f>SUM(P91:S91)</f>
        <v>9140.39</v>
      </c>
      <c r="P91" s="105">
        <f t="shared" ref="P91:S94" si="7">AH10</f>
        <v>1066.8800000000003</v>
      </c>
      <c r="Q91" s="105">
        <f t="shared" si="7"/>
        <v>2230.59</v>
      </c>
      <c r="R91" s="105">
        <f t="shared" si="7"/>
        <v>166.30000000000004</v>
      </c>
      <c r="S91" s="105">
        <f t="shared" si="7"/>
        <v>5676.6199999999981</v>
      </c>
      <c r="T91" s="78">
        <f>SUM(U91:X91)</f>
        <v>132469.18000000011</v>
      </c>
      <c r="U91" s="105"/>
      <c r="V91" s="105"/>
      <c r="W91" s="105">
        <f>AL10+AN10</f>
        <v>24529.719999999958</v>
      </c>
      <c r="X91" s="105">
        <f>AM10+AO10</f>
        <v>107939.46000000017</v>
      </c>
      <c r="Y91" s="78">
        <f>SUM(Z91:AC91)</f>
        <v>244328.29999999958</v>
      </c>
      <c r="Z91" s="74">
        <f>R10</f>
        <v>123754.44999999972</v>
      </c>
      <c r="AA91" s="74">
        <f t="shared" ref="AA91:AC94" si="8">S10</f>
        <v>4610.8399999999892</v>
      </c>
      <c r="AB91" s="74">
        <f t="shared" si="8"/>
        <v>21647.730000000047</v>
      </c>
      <c r="AC91" s="74">
        <f t="shared" si="8"/>
        <v>94315.279999999839</v>
      </c>
      <c r="AD91" s="78">
        <f>SUM(AE91:AH91)</f>
        <v>0</v>
      </c>
      <c r="AE91" s="78"/>
      <c r="AF91" s="78"/>
      <c r="AG91" s="78"/>
      <c r="AH91" s="78"/>
      <c r="AI91" s="78">
        <f>SUM(AJ91:AM91)</f>
        <v>0</v>
      </c>
      <c r="AJ91" s="78"/>
      <c r="AK91" s="78"/>
      <c r="AL91" s="78"/>
      <c r="AM91" s="78"/>
      <c r="AN91" s="78">
        <f>SUM(AO91:AR91)</f>
        <v>79742.439999999973</v>
      </c>
      <c r="AO91" s="78"/>
      <c r="AP91" s="78"/>
      <c r="AQ91" s="78">
        <f>AP10+AR10</f>
        <v>20969.389999999992</v>
      </c>
      <c r="AR91" s="78">
        <f>AQ10+AS10</f>
        <v>58773.049999999974</v>
      </c>
      <c r="AS91" s="78">
        <f>SUM(AT91:AW91)</f>
        <v>41682.099999999991</v>
      </c>
      <c r="AT91" s="78">
        <f>H10</f>
        <v>27886.23</v>
      </c>
      <c r="AU91" s="78">
        <f t="shared" ref="AU91:AW94" si="9">I10</f>
        <v>0</v>
      </c>
      <c r="AV91" s="78">
        <f t="shared" si="9"/>
        <v>1042.9100000000008</v>
      </c>
      <c r="AW91" s="78">
        <f t="shared" si="9"/>
        <v>12752.95999999999</v>
      </c>
      <c r="AX91" s="78">
        <f>SUM(AY91:BB91)</f>
        <v>0</v>
      </c>
      <c r="AY91" s="78"/>
      <c r="AZ91" s="78"/>
      <c r="BA91" s="78"/>
      <c r="BB91" s="78"/>
      <c r="BC91" s="78">
        <f>SUM(BD91:BG91)</f>
        <v>0</v>
      </c>
      <c r="BD91" s="78"/>
      <c r="BE91" s="78"/>
      <c r="BF91" s="78"/>
      <c r="BG91" s="78"/>
      <c r="BH91" s="78">
        <f>SUM(BI91:BL91)</f>
        <v>0</v>
      </c>
      <c r="BI91" s="78"/>
      <c r="BJ91" s="78"/>
      <c r="BK91" s="78"/>
      <c r="BL91" s="78"/>
      <c r="BM91" s="78">
        <f>SUM(BN91:BQ91)</f>
        <v>6.0500000000000007</v>
      </c>
      <c r="BN91" s="78">
        <f>AD10</f>
        <v>6.0500000000000007</v>
      </c>
      <c r="BO91" s="78">
        <f>AE10</f>
        <v>0</v>
      </c>
      <c r="BP91" s="106"/>
      <c r="BQ91" s="106"/>
      <c r="BR91" s="78">
        <f>SUM(BS91:BV91)</f>
        <v>19637.809999999998</v>
      </c>
      <c r="BS91" s="107">
        <f>AA10</f>
        <v>19637.809999999998</v>
      </c>
      <c r="BT91" s="107">
        <f>AB10</f>
        <v>0</v>
      </c>
      <c r="BU91" s="108"/>
      <c r="BV91" s="108"/>
      <c r="BW91" s="78">
        <f>SUM(BX91:CA91)</f>
        <v>1399.5700000000006</v>
      </c>
      <c r="BX91" s="107">
        <f>X10</f>
        <v>1241.7400000000007</v>
      </c>
      <c r="BY91" s="107">
        <f>Y10</f>
        <v>157.8299999999999</v>
      </c>
      <c r="BZ91" s="108"/>
      <c r="CA91" s="108"/>
      <c r="CB91" s="109">
        <f t="shared" si="2"/>
        <v>489782.39999999898</v>
      </c>
      <c r="CC91" s="78">
        <f>SUM(CD91:CG91)</f>
        <v>41688.149999999987</v>
      </c>
      <c r="CD91" s="106">
        <f t="shared" ref="CD91:CG94" si="10">AT91-AY91-BD91-BI91+K91+AE91+BN91</f>
        <v>27892.28</v>
      </c>
      <c r="CE91" s="106">
        <f t="shared" si="10"/>
        <v>0</v>
      </c>
      <c r="CF91" s="106">
        <f t="shared" si="10"/>
        <v>1042.9100000000008</v>
      </c>
      <c r="CG91" s="106">
        <f t="shared" si="10"/>
        <v>12752.95999999999</v>
      </c>
      <c r="CH91" s="78">
        <f>SUM(CI91:CL91)</f>
        <v>254730.18999999942</v>
      </c>
      <c r="CI91" s="106">
        <f t="shared" ref="CI91:CL94" si="11">F91-K91-P91-U91+AJ91+BD91+BX91</f>
        <v>229702.41999999908</v>
      </c>
      <c r="CJ91" s="106">
        <f t="shared" si="11"/>
        <v>1909.350000000004</v>
      </c>
      <c r="CK91" s="106">
        <f t="shared" si="11"/>
        <v>1618.3400000000911</v>
      </c>
      <c r="CL91" s="106">
        <f t="shared" si="11"/>
        <v>21500.080000000249</v>
      </c>
      <c r="CM91" s="78">
        <f>SUM(CN91:CQ91)</f>
        <v>193364.05999999962</v>
      </c>
      <c r="CN91" s="106">
        <f t="shared" ref="CN91:CQ94" si="12">Z91-AE91-AJ91-AO91+P91+AY91+BS91</f>
        <v>144459.13999999972</v>
      </c>
      <c r="CO91" s="106">
        <f t="shared" si="12"/>
        <v>6841.4299999999894</v>
      </c>
      <c r="CP91" s="106">
        <f t="shared" si="12"/>
        <v>844.64000000005478</v>
      </c>
      <c r="CQ91" s="106">
        <f t="shared" si="12"/>
        <v>41218.84999999986</v>
      </c>
      <c r="CR91" s="110" t="s">
        <v>145</v>
      </c>
    </row>
    <row r="92" spans="1:96" s="57" customFormat="1" ht="11.1" hidden="1" customHeight="1" x14ac:dyDescent="0.2">
      <c r="A92" s="63">
        <v>2</v>
      </c>
      <c r="B92" s="64" t="s">
        <v>25</v>
      </c>
      <c r="C92" s="65">
        <v>956290</v>
      </c>
      <c r="D92" s="74">
        <f t="shared" ref="D92:D94" si="13">E92+Y92+AS92</f>
        <v>776716.39000000106</v>
      </c>
      <c r="E92" s="78">
        <f t="shared" ref="E92:E94" si="14">SUM(F92:I92)</f>
        <v>370141.71000000124</v>
      </c>
      <c r="F92" s="105">
        <f t="shared" ref="F92:I94" si="15">M11</f>
        <v>153303.23000000062</v>
      </c>
      <c r="G92" s="105">
        <f t="shared" si="15"/>
        <v>649.77999999999963</v>
      </c>
      <c r="H92" s="105">
        <f t="shared" si="15"/>
        <v>96038.570000000342</v>
      </c>
      <c r="I92" s="105">
        <f t="shared" si="15"/>
        <v>120150.1300000003</v>
      </c>
      <c r="J92" s="78">
        <f t="shared" ref="J92:J94" si="16">SUM(K92:N92)</f>
        <v>0</v>
      </c>
      <c r="K92" s="78"/>
      <c r="L92" s="78"/>
      <c r="M92" s="105"/>
      <c r="N92" s="105"/>
      <c r="O92" s="78">
        <f t="shared" ref="O92:O94" si="17">SUM(P92:S92)</f>
        <v>177832.66000000041</v>
      </c>
      <c r="P92" s="105">
        <f t="shared" si="7"/>
        <v>5556.0199999999986</v>
      </c>
      <c r="Q92" s="105">
        <f t="shared" si="7"/>
        <v>599.92999999999984</v>
      </c>
      <c r="R92" s="105">
        <f t="shared" si="7"/>
        <v>71524.140000000101</v>
      </c>
      <c r="S92" s="105">
        <f t="shared" si="7"/>
        <v>100152.57000000031</v>
      </c>
      <c r="T92" s="78">
        <f t="shared" ref="T92:T94" si="18">SUM(U92:X92)</f>
        <v>17283.939999999991</v>
      </c>
      <c r="U92" s="105"/>
      <c r="V92" s="105"/>
      <c r="W92" s="105">
        <f t="shared" ref="W92:X107" si="19">AL11+AN11</f>
        <v>17220.419999999991</v>
      </c>
      <c r="X92" s="105">
        <f t="shared" si="19"/>
        <v>63.519999999999989</v>
      </c>
      <c r="Y92" s="78">
        <f t="shared" ref="Y92:Y94" si="20">SUM(Z92:AC92)</f>
        <v>287598.65999999951</v>
      </c>
      <c r="Z92" s="74">
        <f t="shared" ref="Z92:Z94" si="21">R11</f>
        <v>94953.239999999641</v>
      </c>
      <c r="AA92" s="74">
        <f t="shared" si="8"/>
        <v>4087.9199999999996</v>
      </c>
      <c r="AB92" s="74">
        <f t="shared" si="8"/>
        <v>97625.680000000313</v>
      </c>
      <c r="AC92" s="74">
        <f t="shared" si="8"/>
        <v>90931.819999999556</v>
      </c>
      <c r="AD92" s="78">
        <f t="shared" ref="AD92:AD94" si="22">SUM(AE92:AH92)</f>
        <v>0</v>
      </c>
      <c r="AE92" s="78"/>
      <c r="AF92" s="78"/>
      <c r="AG92" s="78"/>
      <c r="AH92" s="78"/>
      <c r="AI92" s="78">
        <f t="shared" ref="AI92:AI94" si="23">SUM(AJ92:AM92)</f>
        <v>0</v>
      </c>
      <c r="AJ92" s="78"/>
      <c r="AK92" s="78"/>
      <c r="AL92" s="78"/>
      <c r="AM92" s="78"/>
      <c r="AN92" s="78">
        <f t="shared" ref="AN92:AN94" si="24">SUM(AO92:AR92)</f>
        <v>95423.6</v>
      </c>
      <c r="AO92" s="78"/>
      <c r="AP92" s="78"/>
      <c r="AQ92" s="78">
        <f t="shared" ref="AQ92:AR94" si="25">AP11+AR11</f>
        <v>95423.6</v>
      </c>
      <c r="AR92" s="78">
        <f t="shared" si="25"/>
        <v>0</v>
      </c>
      <c r="AS92" s="78">
        <f t="shared" ref="AS92:AS94" si="26">SUM(AT92:AW92)</f>
        <v>118976.02000000022</v>
      </c>
      <c r="AT92" s="78">
        <f t="shared" ref="AT92:AT94" si="27">H11</f>
        <v>78320.260000000198</v>
      </c>
      <c r="AU92" s="78">
        <f t="shared" si="9"/>
        <v>185.83999999999997</v>
      </c>
      <c r="AV92" s="78">
        <f t="shared" si="9"/>
        <v>8563.0900000000129</v>
      </c>
      <c r="AW92" s="78">
        <f t="shared" si="9"/>
        <v>31906.830000000016</v>
      </c>
      <c r="AX92" s="78">
        <f t="shared" ref="AX92:AX94" si="28">SUM(AY92:BB92)</f>
        <v>828.22</v>
      </c>
      <c r="AY92" s="78"/>
      <c r="AZ92" s="78">
        <v>121.43999999999998</v>
      </c>
      <c r="BA92" s="78">
        <v>340.04</v>
      </c>
      <c r="BB92" s="78">
        <v>366.74</v>
      </c>
      <c r="BC92" s="78">
        <f t="shared" ref="BC92:BC94" si="29">SUM(BD92:BG92)</f>
        <v>65703.929999999978</v>
      </c>
      <c r="BD92" s="78">
        <v>40745.089999999967</v>
      </c>
      <c r="BE92" s="78"/>
      <c r="BF92" s="78">
        <v>6402.6800000000057</v>
      </c>
      <c r="BG92" s="78">
        <v>18556.160000000007</v>
      </c>
      <c r="BH92" s="78">
        <f t="shared" ref="BH92:BH94" si="30">SUM(BI92:BL92)</f>
        <v>1811.57</v>
      </c>
      <c r="BI92" s="78"/>
      <c r="BJ92" s="78"/>
      <c r="BK92" s="78">
        <v>1811.57</v>
      </c>
      <c r="BL92" s="78"/>
      <c r="BM92" s="78">
        <f t="shared" ref="BM92:BM94" si="31">SUM(BN92:BQ92)</f>
        <v>0</v>
      </c>
      <c r="BN92" s="78">
        <f t="shared" ref="BN92:BO94" si="32">AD11</f>
        <v>0</v>
      </c>
      <c r="BO92" s="78">
        <f t="shared" si="32"/>
        <v>0</v>
      </c>
      <c r="BP92" s="106"/>
      <c r="BQ92" s="106"/>
      <c r="BR92" s="78">
        <f t="shared" ref="BR92:BR94" si="33">SUM(BS92:BV92)</f>
        <v>19975.220000000012</v>
      </c>
      <c r="BS92" s="107">
        <f t="shared" ref="BS92:BT94" si="34">AA11</f>
        <v>18985.530000000013</v>
      </c>
      <c r="BT92" s="107">
        <f t="shared" si="34"/>
        <v>989.69000000000017</v>
      </c>
      <c r="BU92" s="108"/>
      <c r="BV92" s="108"/>
      <c r="BW92" s="78">
        <f t="shared" ref="BW92:BW94" si="35">SUM(BX92:CA92)</f>
        <v>14927.309999999978</v>
      </c>
      <c r="BX92" s="107">
        <f t="shared" ref="BX92:BY94" si="36">X11</f>
        <v>14875.339999999978</v>
      </c>
      <c r="BY92" s="107">
        <f t="shared" si="36"/>
        <v>51.97</v>
      </c>
      <c r="BZ92" s="108"/>
      <c r="CA92" s="108"/>
      <c r="CB92" s="109">
        <f t="shared" si="2"/>
        <v>697099.81000000099</v>
      </c>
      <c r="CC92" s="78">
        <f>SUM(CD92:CG92)</f>
        <v>50632.300000000243</v>
      </c>
      <c r="CD92" s="106">
        <f t="shared" si="10"/>
        <v>37575.170000000231</v>
      </c>
      <c r="CE92" s="106">
        <f t="shared" si="10"/>
        <v>64.399999999999991</v>
      </c>
      <c r="CF92" s="106">
        <f t="shared" si="10"/>
        <v>8.800000000006321</v>
      </c>
      <c r="CG92" s="106">
        <f t="shared" si="10"/>
        <v>12983.930000000008</v>
      </c>
      <c r="CH92" s="78">
        <f t="shared" ref="CH92:CH94" si="37">SUM(CI92:CL92)</f>
        <v>255656.35000000082</v>
      </c>
      <c r="CI92" s="106">
        <f t="shared" si="11"/>
        <v>203367.64000000057</v>
      </c>
      <c r="CJ92" s="106">
        <f t="shared" si="11"/>
        <v>101.81999999999979</v>
      </c>
      <c r="CK92" s="106">
        <f t="shared" si="11"/>
        <v>13696.690000000255</v>
      </c>
      <c r="CL92" s="111">
        <f t="shared" si="11"/>
        <v>38490.19999999999</v>
      </c>
      <c r="CM92" s="78">
        <f t="shared" ref="CM92:CM94" si="38">SUM(CN92:CQ92)</f>
        <v>390811.15999999992</v>
      </c>
      <c r="CN92" s="106">
        <f t="shared" si="12"/>
        <v>119494.78999999966</v>
      </c>
      <c r="CO92" s="106">
        <f t="shared" si="12"/>
        <v>5798.98</v>
      </c>
      <c r="CP92" s="106">
        <f t="shared" si="12"/>
        <v>74066.260000000402</v>
      </c>
      <c r="CQ92" s="106">
        <f t="shared" si="12"/>
        <v>191451.12999999986</v>
      </c>
    </row>
    <row r="93" spans="1:96" s="57" customFormat="1" ht="11.1" hidden="1" customHeight="1" x14ac:dyDescent="0.2">
      <c r="A93" s="63">
        <v>3</v>
      </c>
      <c r="B93" s="64" t="s">
        <v>28</v>
      </c>
      <c r="C93" s="65">
        <v>1417444</v>
      </c>
      <c r="D93" s="74">
        <f t="shared" si="13"/>
        <v>961458.22999999882</v>
      </c>
      <c r="E93" s="78">
        <f t="shared" si="14"/>
        <v>460967.19000000076</v>
      </c>
      <c r="F93" s="105">
        <f t="shared" si="15"/>
        <v>259125.41999999998</v>
      </c>
      <c r="G93" s="105">
        <f t="shared" si="15"/>
        <v>4973.8200000000124</v>
      </c>
      <c r="H93" s="105">
        <f t="shared" si="15"/>
        <v>137542.99000000092</v>
      </c>
      <c r="I93" s="105">
        <f t="shared" si="15"/>
        <v>59324.959999999817</v>
      </c>
      <c r="J93" s="78">
        <f t="shared" si="16"/>
        <v>9077.74</v>
      </c>
      <c r="K93" s="78">
        <v>9071.92</v>
      </c>
      <c r="L93" s="78">
        <v>5.82</v>
      </c>
      <c r="M93" s="105">
        <v>0</v>
      </c>
      <c r="N93" s="105">
        <v>0</v>
      </c>
      <c r="O93" s="78">
        <f t="shared" si="17"/>
        <v>27887.450000000015</v>
      </c>
      <c r="P93" s="105">
        <f t="shared" si="7"/>
        <v>1852.8299999999992</v>
      </c>
      <c r="Q93" s="105">
        <f t="shared" si="7"/>
        <v>282.37000000000012</v>
      </c>
      <c r="R93" s="105">
        <f t="shared" si="7"/>
        <v>897.18000000000029</v>
      </c>
      <c r="S93" s="105">
        <f t="shared" si="7"/>
        <v>24855.070000000014</v>
      </c>
      <c r="T93" s="78">
        <f t="shared" si="18"/>
        <v>140842.05999999988</v>
      </c>
      <c r="U93" s="105"/>
      <c r="V93" s="105"/>
      <c r="W93" s="105">
        <f t="shared" si="19"/>
        <v>134444.80999999988</v>
      </c>
      <c r="X93" s="105">
        <f t="shared" si="19"/>
        <v>6397.2500000000064</v>
      </c>
      <c r="Y93" s="78">
        <f t="shared" si="20"/>
        <v>422552.06999999814</v>
      </c>
      <c r="Z93" s="74">
        <f t="shared" si="21"/>
        <v>187107.65999999843</v>
      </c>
      <c r="AA93" s="74">
        <f t="shared" si="8"/>
        <v>16633.509999999966</v>
      </c>
      <c r="AB93" s="74">
        <f t="shared" si="8"/>
        <v>177228.73999999976</v>
      </c>
      <c r="AC93" s="74">
        <f t="shared" si="8"/>
        <v>41582.159999999953</v>
      </c>
      <c r="AD93" s="78">
        <f t="shared" si="22"/>
        <v>0</v>
      </c>
      <c r="AE93" s="78"/>
      <c r="AF93" s="78"/>
      <c r="AG93" s="78"/>
      <c r="AH93" s="78"/>
      <c r="AI93" s="78">
        <f t="shared" si="23"/>
        <v>0</v>
      </c>
      <c r="AJ93" s="78"/>
      <c r="AK93" s="78"/>
      <c r="AL93" s="78"/>
      <c r="AM93" s="78"/>
      <c r="AN93" s="78">
        <f t="shared" si="24"/>
        <v>113012.78999999992</v>
      </c>
      <c r="AO93" s="78"/>
      <c r="AP93" s="78"/>
      <c r="AQ93" s="78">
        <f t="shared" si="25"/>
        <v>111676.71999999993</v>
      </c>
      <c r="AR93" s="78">
        <f t="shared" si="25"/>
        <v>1336.0699999999995</v>
      </c>
      <c r="AS93" s="78">
        <f t="shared" si="26"/>
        <v>77938.969999999958</v>
      </c>
      <c r="AT93" s="78">
        <f t="shared" si="27"/>
        <v>59128.809999999961</v>
      </c>
      <c r="AU93" s="78">
        <f t="shared" si="9"/>
        <v>678.15</v>
      </c>
      <c r="AV93" s="78">
        <f t="shared" si="9"/>
        <v>6190.8600000000024</v>
      </c>
      <c r="AW93" s="78">
        <f t="shared" si="9"/>
        <v>11941.15</v>
      </c>
      <c r="AX93" s="78">
        <f t="shared" si="28"/>
        <v>0</v>
      </c>
      <c r="AY93" s="78"/>
      <c r="AZ93" s="78"/>
      <c r="BA93" s="78"/>
      <c r="BB93" s="78"/>
      <c r="BC93" s="78">
        <f t="shared" si="29"/>
        <v>0</v>
      </c>
      <c r="BD93" s="78"/>
      <c r="BE93" s="78"/>
      <c r="BF93" s="78"/>
      <c r="BG93" s="78"/>
      <c r="BH93" s="78">
        <f t="shared" si="30"/>
        <v>0</v>
      </c>
      <c r="BI93" s="78"/>
      <c r="BJ93" s="78"/>
      <c r="BK93" s="78"/>
      <c r="BL93" s="78"/>
      <c r="BM93" s="78">
        <f t="shared" si="31"/>
        <v>2873.5900000000011</v>
      </c>
      <c r="BN93" s="78">
        <f t="shared" si="32"/>
        <v>2836.9800000000009</v>
      </c>
      <c r="BO93" s="78">
        <f t="shared" si="32"/>
        <v>36.61</v>
      </c>
      <c r="BP93" s="106"/>
      <c r="BQ93" s="106"/>
      <c r="BR93" s="78">
        <f t="shared" si="33"/>
        <v>40826.14999999998</v>
      </c>
      <c r="BS93" s="107">
        <f t="shared" si="34"/>
        <v>37352.369999999981</v>
      </c>
      <c r="BT93" s="107">
        <f t="shared" si="34"/>
        <v>3473.7799999999984</v>
      </c>
      <c r="BU93" s="108"/>
      <c r="BV93" s="108"/>
      <c r="BW93" s="78">
        <f t="shared" si="35"/>
        <v>22463.320000000098</v>
      </c>
      <c r="BX93" s="107">
        <f t="shared" si="36"/>
        <v>21833.290000000099</v>
      </c>
      <c r="BY93" s="107">
        <f t="shared" si="36"/>
        <v>630.02999999999975</v>
      </c>
      <c r="BZ93" s="108"/>
      <c r="CA93" s="108"/>
      <c r="CB93" s="109">
        <f t="shared" si="2"/>
        <v>773766.43999999901</v>
      </c>
      <c r="CC93" s="78">
        <f>SUM(CD93:CG93)</f>
        <v>89890.299999999959</v>
      </c>
      <c r="CD93" s="106">
        <f t="shared" si="10"/>
        <v>71037.709999999963</v>
      </c>
      <c r="CE93" s="106">
        <f t="shared" si="10"/>
        <v>720.58</v>
      </c>
      <c r="CF93" s="106">
        <f t="shared" si="10"/>
        <v>6190.8600000000024</v>
      </c>
      <c r="CG93" s="106">
        <f t="shared" si="10"/>
        <v>11941.15</v>
      </c>
      <c r="CH93" s="78">
        <f t="shared" si="37"/>
        <v>305623.26000000094</v>
      </c>
      <c r="CI93" s="106">
        <f t="shared" si="11"/>
        <v>270033.96000000008</v>
      </c>
      <c r="CJ93" s="106">
        <f t="shared" si="11"/>
        <v>5315.6600000000126</v>
      </c>
      <c r="CK93" s="106">
        <f t="shared" si="11"/>
        <v>2201.0000000010477</v>
      </c>
      <c r="CL93" s="106">
        <f t="shared" si="11"/>
        <v>28072.639999999796</v>
      </c>
      <c r="CM93" s="78">
        <f t="shared" si="38"/>
        <v>378252.8799999982</v>
      </c>
      <c r="CN93" s="106">
        <f t="shared" si="12"/>
        <v>226312.85999999841</v>
      </c>
      <c r="CO93" s="106">
        <f t="shared" si="12"/>
        <v>20389.659999999963</v>
      </c>
      <c r="CP93" s="106">
        <f t="shared" si="12"/>
        <v>66449.199999999837</v>
      </c>
      <c r="CQ93" s="106">
        <f t="shared" si="12"/>
        <v>65101.159999999967</v>
      </c>
      <c r="CR93" s="110" t="s">
        <v>145</v>
      </c>
    </row>
    <row r="94" spans="1:96" s="57" customFormat="1" ht="11.1" hidden="1" customHeight="1" x14ac:dyDescent="0.2">
      <c r="A94" s="63">
        <v>4</v>
      </c>
      <c r="B94" s="64" t="s">
        <v>26</v>
      </c>
      <c r="C94" s="65">
        <v>460869</v>
      </c>
      <c r="D94" s="74">
        <f t="shared" si="13"/>
        <v>339904.34000000084</v>
      </c>
      <c r="E94" s="78">
        <f t="shared" si="14"/>
        <v>133131.94000000047</v>
      </c>
      <c r="F94" s="105">
        <f t="shared" si="15"/>
        <v>83700.860000000728</v>
      </c>
      <c r="G94" s="105">
        <f t="shared" si="15"/>
        <v>24365.209999999846</v>
      </c>
      <c r="H94" s="105">
        <f t="shared" si="15"/>
        <v>7848.609999999976</v>
      </c>
      <c r="I94" s="105">
        <f t="shared" si="15"/>
        <v>17217.259999999929</v>
      </c>
      <c r="J94" s="78">
        <f t="shared" si="16"/>
        <v>0</v>
      </c>
      <c r="K94" s="78"/>
      <c r="L94" s="78"/>
      <c r="M94" s="105"/>
      <c r="N94" s="105"/>
      <c r="O94" s="78">
        <f t="shared" si="17"/>
        <v>16721.790000000008</v>
      </c>
      <c r="P94" s="105">
        <f t="shared" si="7"/>
        <v>1321.0300000000016</v>
      </c>
      <c r="Q94" s="105">
        <f t="shared" si="7"/>
        <v>11522.990000000016</v>
      </c>
      <c r="R94" s="105">
        <f t="shared" si="7"/>
        <v>0.13</v>
      </c>
      <c r="S94" s="105">
        <f t="shared" si="7"/>
        <v>3877.6399999999908</v>
      </c>
      <c r="T94" s="78">
        <f t="shared" si="18"/>
        <v>16776.139999999992</v>
      </c>
      <c r="U94" s="105"/>
      <c r="V94" s="105"/>
      <c r="W94" s="105">
        <f t="shared" si="19"/>
        <v>7155.0500000000029</v>
      </c>
      <c r="X94" s="105">
        <f t="shared" si="19"/>
        <v>9621.0899999999874</v>
      </c>
      <c r="Y94" s="78">
        <f t="shared" si="20"/>
        <v>166268.31000000038</v>
      </c>
      <c r="Z94" s="74">
        <f t="shared" si="21"/>
        <v>39220.689999999769</v>
      </c>
      <c r="AA94" s="74">
        <f t="shared" si="8"/>
        <v>77262.620000000839</v>
      </c>
      <c r="AB94" s="74">
        <f t="shared" si="8"/>
        <v>20393.339999999989</v>
      </c>
      <c r="AC94" s="74">
        <f t="shared" si="8"/>
        <v>29391.659999999778</v>
      </c>
      <c r="AD94" s="78">
        <f t="shared" si="22"/>
        <v>0</v>
      </c>
      <c r="AE94" s="78"/>
      <c r="AF94" s="78"/>
      <c r="AG94" s="78"/>
      <c r="AH94" s="78"/>
      <c r="AI94" s="78">
        <f t="shared" si="23"/>
        <v>0</v>
      </c>
      <c r="AJ94" s="78"/>
      <c r="AK94" s="78"/>
      <c r="AL94" s="78"/>
      <c r="AM94" s="78"/>
      <c r="AN94" s="78">
        <f t="shared" si="24"/>
        <v>30444.549999999981</v>
      </c>
      <c r="AO94" s="78"/>
      <c r="AP94" s="78"/>
      <c r="AQ94" s="78">
        <f t="shared" si="25"/>
        <v>18237.880000000012</v>
      </c>
      <c r="AR94" s="78">
        <f t="shared" si="25"/>
        <v>12206.669999999969</v>
      </c>
      <c r="AS94" s="78">
        <f t="shared" si="26"/>
        <v>40504.09000000004</v>
      </c>
      <c r="AT94" s="78">
        <f t="shared" si="27"/>
        <v>33835.040000000037</v>
      </c>
      <c r="AU94" s="78">
        <f t="shared" si="9"/>
        <v>1446.8899999999992</v>
      </c>
      <c r="AV94" s="78">
        <f t="shared" si="9"/>
        <v>1412.4599999999994</v>
      </c>
      <c r="AW94" s="78">
        <f t="shared" si="9"/>
        <v>3809.7000000000062</v>
      </c>
      <c r="AX94" s="78">
        <f t="shared" si="28"/>
        <v>0</v>
      </c>
      <c r="AY94" s="78"/>
      <c r="AZ94" s="78"/>
      <c r="BA94" s="78"/>
      <c r="BB94" s="78"/>
      <c r="BC94" s="78">
        <f t="shared" si="29"/>
        <v>0</v>
      </c>
      <c r="BD94" s="78"/>
      <c r="BE94" s="78"/>
      <c r="BF94" s="78"/>
      <c r="BG94" s="78"/>
      <c r="BH94" s="78">
        <f t="shared" si="30"/>
        <v>0</v>
      </c>
      <c r="BI94" s="78"/>
      <c r="BJ94" s="78"/>
      <c r="BK94" s="78"/>
      <c r="BL94" s="78"/>
      <c r="BM94" s="78">
        <f t="shared" si="31"/>
        <v>253.38000000000002</v>
      </c>
      <c r="BN94" s="78">
        <f t="shared" si="32"/>
        <v>32.18</v>
      </c>
      <c r="BO94" s="78">
        <f t="shared" si="32"/>
        <v>221.20000000000002</v>
      </c>
      <c r="BP94" s="106"/>
      <c r="BQ94" s="106"/>
      <c r="BR94" s="78">
        <f t="shared" si="33"/>
        <v>2420.7800000000075</v>
      </c>
      <c r="BS94" s="107">
        <f t="shared" si="34"/>
        <v>870.31000000000017</v>
      </c>
      <c r="BT94" s="107">
        <f t="shared" si="34"/>
        <v>1550.4700000000073</v>
      </c>
      <c r="BU94" s="108"/>
      <c r="BV94" s="108"/>
      <c r="BW94" s="78">
        <f t="shared" si="35"/>
        <v>2066.0900000000029</v>
      </c>
      <c r="BX94" s="107">
        <f t="shared" si="36"/>
        <v>937.51000000000101</v>
      </c>
      <c r="BY94" s="107">
        <f t="shared" si="36"/>
        <v>1128.5800000000017</v>
      </c>
      <c r="BZ94" s="108"/>
      <c r="CA94" s="108"/>
      <c r="CB94" s="109">
        <f t="shared" si="2"/>
        <v>297423.90000000095</v>
      </c>
      <c r="CC94" s="78">
        <f>SUM(CD94:CG94)</f>
        <v>40757.470000000038</v>
      </c>
      <c r="CD94" s="106">
        <f t="shared" si="10"/>
        <v>33867.220000000038</v>
      </c>
      <c r="CE94" s="106">
        <f t="shared" si="10"/>
        <v>1668.0899999999992</v>
      </c>
      <c r="CF94" s="106">
        <f t="shared" si="10"/>
        <v>1412.4599999999994</v>
      </c>
      <c r="CG94" s="106">
        <f t="shared" si="10"/>
        <v>3809.7000000000062</v>
      </c>
      <c r="CH94" s="78">
        <f t="shared" si="37"/>
        <v>101700.10000000049</v>
      </c>
      <c r="CI94" s="106">
        <f t="shared" si="11"/>
        <v>83317.340000000724</v>
      </c>
      <c r="CJ94" s="106">
        <f t="shared" si="11"/>
        <v>13970.799999999832</v>
      </c>
      <c r="CK94" s="106">
        <f t="shared" si="11"/>
        <v>693.42999999997301</v>
      </c>
      <c r="CL94" s="106">
        <f t="shared" si="11"/>
        <v>3718.5299999999515</v>
      </c>
      <c r="CM94" s="78">
        <f t="shared" si="38"/>
        <v>154966.33000000039</v>
      </c>
      <c r="CN94" s="106">
        <f t="shared" si="12"/>
        <v>41412.029999999766</v>
      </c>
      <c r="CO94" s="106">
        <f t="shared" si="12"/>
        <v>90336.08000000086</v>
      </c>
      <c r="CP94" s="106">
        <f t="shared" si="12"/>
        <v>2155.5899999999774</v>
      </c>
      <c r="CQ94" s="106">
        <f t="shared" si="12"/>
        <v>21062.629999999801</v>
      </c>
      <c r="CR94" s="110" t="s">
        <v>145</v>
      </c>
    </row>
    <row r="95" spans="1:96" s="81" customFormat="1" ht="11.1" hidden="1" customHeight="1" x14ac:dyDescent="0.2">
      <c r="A95" s="38" t="s">
        <v>95</v>
      </c>
      <c r="B95" s="38" t="s">
        <v>96</v>
      </c>
      <c r="C95" s="58">
        <f>SUM(C96:C107)</f>
        <v>6530553</v>
      </c>
      <c r="D95" s="58">
        <f t="shared" ref="D95:BO95" si="39">SUM(D96:D107)</f>
        <v>4476501.2658114787</v>
      </c>
      <c r="E95" s="58">
        <f t="shared" si="39"/>
        <v>1440619.5436879208</v>
      </c>
      <c r="F95" s="58">
        <f t="shared" si="39"/>
        <v>926877.68693790794</v>
      </c>
      <c r="G95" s="58">
        <f t="shared" si="39"/>
        <v>178440.47272893737</v>
      </c>
      <c r="H95" s="58">
        <f t="shared" si="39"/>
        <v>54895.986427258424</v>
      </c>
      <c r="I95" s="58">
        <f t="shared" si="39"/>
        <v>280405.39759381703</v>
      </c>
      <c r="J95" s="58">
        <f t="shared" si="39"/>
        <v>22360.21000000001</v>
      </c>
      <c r="K95" s="58">
        <f t="shared" si="39"/>
        <v>16965.200000000008</v>
      </c>
      <c r="L95" s="58">
        <f t="shared" si="39"/>
        <v>2783.329999999999</v>
      </c>
      <c r="M95" s="58">
        <f t="shared" si="39"/>
        <v>352.61999999999995</v>
      </c>
      <c r="N95" s="58">
        <f t="shared" si="39"/>
        <v>2259.0600000000013</v>
      </c>
      <c r="O95" s="58">
        <f t="shared" si="39"/>
        <v>191843.41676714458</v>
      </c>
      <c r="P95" s="58">
        <f t="shared" si="39"/>
        <v>39895.735515490735</v>
      </c>
      <c r="Q95" s="58">
        <f t="shared" si="39"/>
        <v>57483.884745703188</v>
      </c>
      <c r="R95" s="58">
        <f t="shared" si="39"/>
        <v>7662.7266071533313</v>
      </c>
      <c r="S95" s="58">
        <f t="shared" si="39"/>
        <v>86801.069898797359</v>
      </c>
      <c r="T95" s="58">
        <f t="shared" si="39"/>
        <v>66129.94278734125</v>
      </c>
      <c r="U95" s="58">
        <f t="shared" si="39"/>
        <v>0</v>
      </c>
      <c r="V95" s="58">
        <f t="shared" si="39"/>
        <v>0</v>
      </c>
      <c r="W95" s="58">
        <f t="shared" si="19"/>
        <v>38672.591210967992</v>
      </c>
      <c r="X95" s="58">
        <f t="shared" si="39"/>
        <v>27457.351576373247</v>
      </c>
      <c r="Y95" s="58">
        <f t="shared" si="39"/>
        <v>2669852.0435130056</v>
      </c>
      <c r="Z95" s="58">
        <f t="shared" si="39"/>
        <v>1003075.2218715008</v>
      </c>
      <c r="AA95" s="58">
        <f t="shared" si="39"/>
        <v>1082465.7197436972</v>
      </c>
      <c r="AB95" s="58">
        <f t="shared" si="39"/>
        <v>222069.6043027461</v>
      </c>
      <c r="AC95" s="58">
        <f t="shared" si="39"/>
        <v>362241.49759506114</v>
      </c>
      <c r="AD95" s="58">
        <f t="shared" si="39"/>
        <v>1802.1999999999994</v>
      </c>
      <c r="AE95" s="58">
        <f t="shared" si="39"/>
        <v>1503.4099999999996</v>
      </c>
      <c r="AF95" s="58">
        <f t="shared" si="39"/>
        <v>252.96999999999997</v>
      </c>
      <c r="AG95" s="58">
        <f t="shared" si="39"/>
        <v>11.750000000000002</v>
      </c>
      <c r="AH95" s="58">
        <f t="shared" si="39"/>
        <v>34.07</v>
      </c>
      <c r="AI95" s="58">
        <f t="shared" si="39"/>
        <v>3.74</v>
      </c>
      <c r="AJ95" s="58">
        <f t="shared" si="39"/>
        <v>0</v>
      </c>
      <c r="AK95" s="58">
        <f t="shared" si="39"/>
        <v>3.3600000000000003</v>
      </c>
      <c r="AL95" s="58">
        <f t="shared" si="39"/>
        <v>0</v>
      </c>
      <c r="AM95" s="58">
        <f t="shared" si="39"/>
        <v>0.38</v>
      </c>
      <c r="AN95" s="58">
        <f t="shared" si="39"/>
        <v>210784.78583171015</v>
      </c>
      <c r="AO95" s="58">
        <f t="shared" si="39"/>
        <v>0</v>
      </c>
      <c r="AP95" s="58">
        <f t="shared" si="39"/>
        <v>0</v>
      </c>
      <c r="AQ95" s="58">
        <f t="shared" si="39"/>
        <v>159871.09583171009</v>
      </c>
      <c r="AR95" s="58">
        <f t="shared" si="39"/>
        <v>50913.690000000046</v>
      </c>
      <c r="AS95" s="58">
        <f t="shared" si="39"/>
        <v>366029.67861055315</v>
      </c>
      <c r="AT95" s="58">
        <f t="shared" si="39"/>
        <v>306308.42059979879</v>
      </c>
      <c r="AU95" s="58">
        <f t="shared" si="39"/>
        <v>24267.505630126965</v>
      </c>
      <c r="AV95" s="58">
        <f t="shared" si="39"/>
        <v>8882.7168105835099</v>
      </c>
      <c r="AW95" s="58">
        <f t="shared" si="39"/>
        <v>26571.035570043976</v>
      </c>
      <c r="AX95" s="58">
        <f t="shared" si="39"/>
        <v>0</v>
      </c>
      <c r="AY95" s="58">
        <f t="shared" si="39"/>
        <v>0</v>
      </c>
      <c r="AZ95" s="58">
        <f t="shared" si="39"/>
        <v>0</v>
      </c>
      <c r="BA95" s="58">
        <f t="shared" si="39"/>
        <v>0</v>
      </c>
      <c r="BB95" s="58">
        <f t="shared" si="39"/>
        <v>0</v>
      </c>
      <c r="BC95" s="58">
        <f t="shared" si="39"/>
        <v>0</v>
      </c>
      <c r="BD95" s="58">
        <f t="shared" si="39"/>
        <v>0</v>
      </c>
      <c r="BE95" s="58">
        <f t="shared" si="39"/>
        <v>0</v>
      </c>
      <c r="BF95" s="58">
        <f t="shared" si="39"/>
        <v>0</v>
      </c>
      <c r="BG95" s="58">
        <f t="shared" si="39"/>
        <v>0</v>
      </c>
      <c r="BH95" s="58">
        <f t="shared" si="39"/>
        <v>0</v>
      </c>
      <c r="BI95" s="58">
        <f t="shared" si="39"/>
        <v>0</v>
      </c>
      <c r="BJ95" s="58">
        <f t="shared" si="39"/>
        <v>0</v>
      </c>
      <c r="BK95" s="58">
        <f t="shared" si="39"/>
        <v>0</v>
      </c>
      <c r="BL95" s="58">
        <f t="shared" si="39"/>
        <v>0</v>
      </c>
      <c r="BM95" s="58">
        <f t="shared" si="39"/>
        <v>879.95999999999992</v>
      </c>
      <c r="BN95" s="58">
        <f t="shared" si="39"/>
        <v>771.40999999999985</v>
      </c>
      <c r="BO95" s="58">
        <f t="shared" si="39"/>
        <v>108.55000000000001</v>
      </c>
      <c r="BP95" s="58">
        <f t="shared" ref="BP95:CA95" si="40">SUM(BP96:BP107)</f>
        <v>0</v>
      </c>
      <c r="BQ95" s="58">
        <f t="shared" si="40"/>
        <v>0</v>
      </c>
      <c r="BR95" s="58">
        <f t="shared" si="40"/>
        <v>124998.91510800872</v>
      </c>
      <c r="BS95" s="58">
        <f t="shared" si="40"/>
        <v>76613.838484381384</v>
      </c>
      <c r="BT95" s="58">
        <f t="shared" si="40"/>
        <v>48385.076623627334</v>
      </c>
      <c r="BU95" s="58">
        <f t="shared" si="40"/>
        <v>0</v>
      </c>
      <c r="BV95" s="58">
        <f t="shared" si="40"/>
        <v>0</v>
      </c>
      <c r="BW95" s="58">
        <f t="shared" si="40"/>
        <v>15323.094929101573</v>
      </c>
      <c r="BX95" s="58">
        <f t="shared" si="40"/>
        <v>13260.802654705822</v>
      </c>
      <c r="BY95" s="58">
        <f t="shared" si="40"/>
        <v>2062.292274395752</v>
      </c>
      <c r="BZ95" s="58">
        <f t="shared" si="40"/>
        <v>0</v>
      </c>
      <c r="CA95" s="58">
        <f t="shared" si="40"/>
        <v>0</v>
      </c>
      <c r="CB95" s="103">
        <f t="shared" si="2"/>
        <v>4340788.5072295386</v>
      </c>
      <c r="CC95" s="58">
        <f>SUM(CC96:CC107)</f>
        <v>391072.04861055315</v>
      </c>
      <c r="CD95" s="58">
        <f>SUM(CD96:CD107)</f>
        <v>325548.44059979875</v>
      </c>
      <c r="CE95" s="58">
        <f>SUM(CE96:CE107)</f>
        <v>27412.355630126964</v>
      </c>
      <c r="CF95" s="58">
        <f>SUM(CF96:CF107)</f>
        <v>9247.0868105835088</v>
      </c>
      <c r="CG95" s="58">
        <f>SUM(CG96:CG107)</f>
        <v>28864.165570043981</v>
      </c>
      <c r="CH95" s="58">
        <f t="shared" ref="CH95:CQ95" si="41">SUM(CH96:CH107)</f>
        <v>1175612.8090625366</v>
      </c>
      <c r="CI95" s="58">
        <f t="shared" si="41"/>
        <v>883277.55407712306</v>
      </c>
      <c r="CJ95" s="58">
        <f t="shared" si="41"/>
        <v>120238.91025762992</v>
      </c>
      <c r="CK95" s="58">
        <f t="shared" si="41"/>
        <v>8208.0486091370949</v>
      </c>
      <c r="CL95" s="58">
        <f t="shared" si="41"/>
        <v>163888.29611864648</v>
      </c>
      <c r="CM95" s="58">
        <f t="shared" si="41"/>
        <v>2774103.6495564487</v>
      </c>
      <c r="CN95" s="58">
        <f t="shared" si="41"/>
        <v>1118081.3858713729</v>
      </c>
      <c r="CO95" s="58">
        <f t="shared" si="41"/>
        <v>1188078.3511130279</v>
      </c>
      <c r="CP95" s="58">
        <f t="shared" si="41"/>
        <v>69849.485078189333</v>
      </c>
      <c r="CQ95" s="58">
        <f t="shared" si="41"/>
        <v>398094.42749385838</v>
      </c>
    </row>
    <row r="96" spans="1:96" s="57" customFormat="1" ht="11.1" hidden="1" customHeight="1" x14ac:dyDescent="0.2">
      <c r="A96" s="63">
        <v>5</v>
      </c>
      <c r="B96" s="64" t="s">
        <v>24</v>
      </c>
      <c r="C96" s="65">
        <v>638390</v>
      </c>
      <c r="D96" s="74">
        <f t="shared" ref="D96:D107" si="42">E96+Y96+AS96</f>
        <v>415578.21581148694</v>
      </c>
      <c r="E96" s="78">
        <f t="shared" ref="E96:E107" si="43">SUM(F96:I96)</f>
        <v>154259.03368792104</v>
      </c>
      <c r="F96" s="105">
        <f t="shared" ref="F96:I107" si="44">M15</f>
        <v>101199.66693790889</v>
      </c>
      <c r="G96" s="105">
        <f t="shared" si="44"/>
        <v>10598.792728936751</v>
      </c>
      <c r="H96" s="105">
        <f t="shared" si="44"/>
        <v>16570.256427258293</v>
      </c>
      <c r="I96" s="105">
        <f t="shared" si="44"/>
        <v>25890.317593817104</v>
      </c>
      <c r="J96" s="78">
        <f t="shared" ref="J96:J107" si="45">SUM(K96:N96)</f>
        <v>0</v>
      </c>
      <c r="K96" s="78"/>
      <c r="L96" s="78"/>
      <c r="M96" s="105"/>
      <c r="N96" s="105"/>
      <c r="O96" s="78">
        <f t="shared" ref="O96:O107" si="46">SUM(P96:S96)</f>
        <v>15319.876767144793</v>
      </c>
      <c r="P96" s="105">
        <f t="shared" ref="P96:S107" si="47">AH15</f>
        <v>2534.9155154907253</v>
      </c>
      <c r="Q96" s="105">
        <f t="shared" si="47"/>
        <v>3458.6847457031272</v>
      </c>
      <c r="R96" s="105">
        <f t="shared" si="47"/>
        <v>4253.1566071533325</v>
      </c>
      <c r="S96" s="105">
        <f t="shared" si="47"/>
        <v>5073.1198987976077</v>
      </c>
      <c r="T96" s="78">
        <f t="shared" ref="T96:T107" si="48">SUM(U96:X96)</f>
        <v>14842.842787341298</v>
      </c>
      <c r="U96" s="105"/>
      <c r="V96" s="105"/>
      <c r="W96" s="105">
        <f t="shared" si="19"/>
        <v>10291.071210968021</v>
      </c>
      <c r="X96" s="105">
        <f t="shared" si="19"/>
        <v>4551.7715763732767</v>
      </c>
      <c r="Y96" s="78">
        <f t="shared" ref="Y96:Y107" si="49">SUM(Z96:AC96)</f>
        <v>196820.83351301283</v>
      </c>
      <c r="Z96" s="74">
        <f t="shared" ref="Z96:AC107" si="50">R15</f>
        <v>75794.441871502626</v>
      </c>
      <c r="AA96" s="74">
        <f t="shared" si="50"/>
        <v>45023.999743701206</v>
      </c>
      <c r="AB96" s="74">
        <f t="shared" si="50"/>
        <v>36164.174302746738</v>
      </c>
      <c r="AC96" s="74">
        <f t="shared" si="50"/>
        <v>39838.217595062255</v>
      </c>
      <c r="AD96" s="78">
        <f t="shared" ref="AD96:AD107" si="51">SUM(AE96:AH96)</f>
        <v>0</v>
      </c>
      <c r="AE96" s="78"/>
      <c r="AF96" s="78"/>
      <c r="AG96" s="78"/>
      <c r="AH96" s="78"/>
      <c r="AI96" s="78">
        <f t="shared" ref="AI96:AI107" si="52">SUM(AJ96:AM96)</f>
        <v>0</v>
      </c>
      <c r="AJ96" s="78"/>
      <c r="AK96" s="78"/>
      <c r="AL96" s="78"/>
      <c r="AM96" s="78"/>
      <c r="AN96" s="78">
        <f t="shared" ref="AN96:AN107" si="53">SUM(AO96:AR96)</f>
        <v>19898.235831707854</v>
      </c>
      <c r="AO96" s="78"/>
      <c r="AP96" s="78"/>
      <c r="AQ96" s="78">
        <f t="shared" ref="AQ96:AR107" si="54">AP15+AR15</f>
        <v>19898.235831707854</v>
      </c>
      <c r="AR96" s="78">
        <f t="shared" si="54"/>
        <v>0</v>
      </c>
      <c r="AS96" s="78">
        <f t="shared" ref="AS96:AS107" si="55">SUM(AT96:AW96)</f>
        <v>64498.348610553105</v>
      </c>
      <c r="AT96" s="78">
        <f t="shared" ref="AT96:AW107" si="56">H15</f>
        <v>55637.490599798643</v>
      </c>
      <c r="AU96" s="78">
        <f t="shared" si="56"/>
        <v>361.94563012695897</v>
      </c>
      <c r="AV96" s="78">
        <f t="shared" si="56"/>
        <v>1346.0768105835125</v>
      </c>
      <c r="AW96" s="78">
        <f t="shared" si="56"/>
        <v>7152.8355700439888</v>
      </c>
      <c r="AX96" s="78">
        <f t="shared" ref="AX96:AX107" si="57">SUM(AY96:BB96)</f>
        <v>0</v>
      </c>
      <c r="AY96" s="78"/>
      <c r="AZ96" s="78"/>
      <c r="BA96" s="78"/>
      <c r="BB96" s="78"/>
      <c r="BC96" s="78">
        <f t="shared" ref="BC96:BC107" si="58">SUM(BD96:BG96)</f>
        <v>0</v>
      </c>
      <c r="BD96" s="78"/>
      <c r="BE96" s="78"/>
      <c r="BF96" s="78"/>
      <c r="BG96" s="78"/>
      <c r="BH96" s="78">
        <f t="shared" ref="BH96:BH107" si="59">SUM(BI96:BL96)</f>
        <v>0</v>
      </c>
      <c r="BI96" s="78"/>
      <c r="BJ96" s="78"/>
      <c r="BK96" s="78"/>
      <c r="BL96" s="78"/>
      <c r="BM96" s="78">
        <f t="shared" ref="BM96:BM107" si="60">SUM(BN96:BQ96)</f>
        <v>0</v>
      </c>
      <c r="BN96" s="78">
        <f t="shared" ref="BN96:BO107" si="61">AD15</f>
        <v>0</v>
      </c>
      <c r="BO96" s="78">
        <f t="shared" si="61"/>
        <v>0</v>
      </c>
      <c r="BP96" s="106"/>
      <c r="BQ96" s="106"/>
      <c r="BR96" s="78">
        <f t="shared" ref="BR96:BR107" si="62">SUM(BS96:BV96)</f>
        <v>34097.525108007874</v>
      </c>
      <c r="BS96" s="107">
        <f t="shared" ref="BS96:BT107" si="63">AA15</f>
        <v>17266.848484381113</v>
      </c>
      <c r="BT96" s="107">
        <f t="shared" si="63"/>
        <v>16830.676623626758</v>
      </c>
      <c r="BU96" s="108"/>
      <c r="BV96" s="108"/>
      <c r="BW96" s="78">
        <f t="shared" ref="BW96:BW107" si="64">SUM(BX96:CA96)</f>
        <v>8517.0049291015748</v>
      </c>
      <c r="BX96" s="107">
        <f t="shared" ref="BX96:BY107" si="65">X15</f>
        <v>8361.9726547058235</v>
      </c>
      <c r="BY96" s="107">
        <f t="shared" si="65"/>
        <v>155.03227439575173</v>
      </c>
      <c r="BZ96" s="108"/>
      <c r="CA96" s="108"/>
      <c r="CB96" s="109">
        <f t="shared" si="2"/>
        <v>423451.66722954728</v>
      </c>
      <c r="CC96" s="78">
        <f t="shared" ref="CC96:CC107" si="66">SUM(CD96:CG96)</f>
        <v>64498.348610553105</v>
      </c>
      <c r="CD96" s="106">
        <f t="shared" ref="CD96:CG107" si="67">AT96-AY96-BD96-BI96+K96+AE96+BN96</f>
        <v>55637.490599798643</v>
      </c>
      <c r="CE96" s="106">
        <f t="shared" si="67"/>
        <v>361.94563012695897</v>
      </c>
      <c r="CF96" s="106">
        <f t="shared" si="67"/>
        <v>1346.0768105835125</v>
      </c>
      <c r="CG96" s="106">
        <f t="shared" si="67"/>
        <v>7152.8355700439888</v>
      </c>
      <c r="CH96" s="78">
        <f t="shared" ref="CH96:CH107" si="68">SUM(CI96:CL96)</f>
        <v>132613.31906253652</v>
      </c>
      <c r="CI96" s="106">
        <f t="shared" ref="CI96:CL107" si="69">F96-K96-P96-U96+AJ96+BD96+BX96</f>
        <v>107026.72407712399</v>
      </c>
      <c r="CJ96" s="106">
        <f t="shared" si="69"/>
        <v>7295.1402576293749</v>
      </c>
      <c r="CK96" s="106">
        <f t="shared" si="69"/>
        <v>2026.0286091369398</v>
      </c>
      <c r="CL96" s="106">
        <f t="shared" si="69"/>
        <v>16265.426118646217</v>
      </c>
      <c r="CM96" s="78">
        <f t="shared" ref="CM96:CM107" si="70">SUM(CN96:CQ96)</f>
        <v>226339.99955645765</v>
      </c>
      <c r="CN96" s="106">
        <f t="shared" ref="CN96:CQ107" si="71">Z96-AE96-AJ96-AO96+P96+AY96+BS96</f>
        <v>95596.205871374463</v>
      </c>
      <c r="CO96" s="106">
        <f t="shared" si="71"/>
        <v>65313.361113031089</v>
      </c>
      <c r="CP96" s="106">
        <f t="shared" si="71"/>
        <v>20519.095078192215</v>
      </c>
      <c r="CQ96" s="106">
        <f t="shared" si="71"/>
        <v>44911.337493859864</v>
      </c>
      <c r="CR96" s="110" t="s">
        <v>145</v>
      </c>
    </row>
    <row r="97" spans="1:96" s="57" customFormat="1" ht="11.1" hidden="1" customHeight="1" x14ac:dyDescent="0.2">
      <c r="A97" s="63">
        <v>6</v>
      </c>
      <c r="B97" s="64" t="s">
        <v>23</v>
      </c>
      <c r="C97" s="65">
        <v>688767</v>
      </c>
      <c r="D97" s="74">
        <f t="shared" si="42"/>
        <v>479740.75999999815</v>
      </c>
      <c r="E97" s="78">
        <f t="shared" si="43"/>
        <v>152933.48000000016</v>
      </c>
      <c r="F97" s="105">
        <f t="shared" si="44"/>
        <v>110315.19000000005</v>
      </c>
      <c r="G97" s="105">
        <f t="shared" si="44"/>
        <v>28439.650000000089</v>
      </c>
      <c r="H97" s="105">
        <f t="shared" si="44"/>
        <v>3021.2899999999963</v>
      </c>
      <c r="I97" s="105">
        <f t="shared" si="44"/>
        <v>11157.349999999997</v>
      </c>
      <c r="J97" s="78">
        <f t="shared" si="45"/>
        <v>0</v>
      </c>
      <c r="K97" s="78"/>
      <c r="L97" s="78"/>
      <c r="M97" s="105"/>
      <c r="N97" s="105"/>
      <c r="O97" s="78">
        <f t="shared" si="46"/>
        <v>14992.970000000003</v>
      </c>
      <c r="P97" s="105">
        <f t="shared" si="47"/>
        <v>5197.1299999999992</v>
      </c>
      <c r="Q97" s="105">
        <f t="shared" si="47"/>
        <v>6655.4200000000046</v>
      </c>
      <c r="R97" s="105">
        <f t="shared" si="47"/>
        <v>1025.1999999999996</v>
      </c>
      <c r="S97" s="105">
        <f t="shared" si="47"/>
        <v>2115.2200000000012</v>
      </c>
      <c r="T97" s="78">
        <f t="shared" si="48"/>
        <v>842.58999999999946</v>
      </c>
      <c r="U97" s="105"/>
      <c r="V97" s="105"/>
      <c r="W97" s="105">
        <f t="shared" si="19"/>
        <v>842.58999999999946</v>
      </c>
      <c r="X97" s="105">
        <f t="shared" si="19"/>
        <v>0</v>
      </c>
      <c r="Y97" s="78">
        <f t="shared" si="49"/>
        <v>290622.229999998</v>
      </c>
      <c r="Z97" s="74">
        <f t="shared" si="50"/>
        <v>91987.240000000136</v>
      </c>
      <c r="AA97" s="74">
        <f t="shared" si="50"/>
        <v>142887.50999999841</v>
      </c>
      <c r="AB97" s="74">
        <f t="shared" si="50"/>
        <v>29391.019999999418</v>
      </c>
      <c r="AC97" s="74">
        <f t="shared" si="50"/>
        <v>26356.460000000006</v>
      </c>
      <c r="AD97" s="78">
        <f t="shared" si="51"/>
        <v>0</v>
      </c>
      <c r="AE97" s="78"/>
      <c r="AF97" s="78"/>
      <c r="AG97" s="78"/>
      <c r="AH97" s="78"/>
      <c r="AI97" s="78">
        <f t="shared" si="52"/>
        <v>0</v>
      </c>
      <c r="AJ97" s="78"/>
      <c r="AK97" s="78"/>
      <c r="AL97" s="78"/>
      <c r="AM97" s="78"/>
      <c r="AN97" s="78">
        <f t="shared" si="53"/>
        <v>16724.120000000021</v>
      </c>
      <c r="AO97" s="78"/>
      <c r="AP97" s="78"/>
      <c r="AQ97" s="78">
        <f t="shared" si="54"/>
        <v>16724.120000000021</v>
      </c>
      <c r="AR97" s="78">
        <f t="shared" si="54"/>
        <v>0</v>
      </c>
      <c r="AS97" s="78">
        <f t="shared" si="55"/>
        <v>36185.049999999988</v>
      </c>
      <c r="AT97" s="78">
        <f t="shared" si="56"/>
        <v>32709.279999999988</v>
      </c>
      <c r="AU97" s="78">
        <f t="shared" si="56"/>
        <v>2796.300000000002</v>
      </c>
      <c r="AV97" s="78">
        <f t="shared" si="56"/>
        <v>28.060000000000002</v>
      </c>
      <c r="AW97" s="78">
        <f t="shared" si="56"/>
        <v>651.41000000000042</v>
      </c>
      <c r="AX97" s="78">
        <f t="shared" si="57"/>
        <v>0</v>
      </c>
      <c r="AY97" s="78"/>
      <c r="AZ97" s="78"/>
      <c r="BA97" s="78"/>
      <c r="BB97" s="78"/>
      <c r="BC97" s="78">
        <f t="shared" si="58"/>
        <v>0</v>
      </c>
      <c r="BD97" s="78"/>
      <c r="BE97" s="78"/>
      <c r="BF97" s="78"/>
      <c r="BG97" s="78"/>
      <c r="BH97" s="78">
        <f t="shared" si="59"/>
        <v>0</v>
      </c>
      <c r="BI97" s="78"/>
      <c r="BJ97" s="78"/>
      <c r="BK97" s="78"/>
      <c r="BL97" s="78"/>
      <c r="BM97" s="78">
        <f t="shared" si="60"/>
        <v>5.2200000000000006</v>
      </c>
      <c r="BN97" s="78">
        <f t="shared" si="61"/>
        <v>1.46</v>
      </c>
      <c r="BO97" s="78">
        <f t="shared" si="61"/>
        <v>3.7600000000000007</v>
      </c>
      <c r="BP97" s="106"/>
      <c r="BQ97" s="106"/>
      <c r="BR97" s="78">
        <f t="shared" si="62"/>
        <v>2259.5100000000002</v>
      </c>
      <c r="BS97" s="107">
        <f t="shared" si="63"/>
        <v>620.12</v>
      </c>
      <c r="BT97" s="107">
        <f t="shared" si="63"/>
        <v>1639.3900000000003</v>
      </c>
      <c r="BU97" s="108"/>
      <c r="BV97" s="108"/>
      <c r="BW97" s="78">
        <f t="shared" si="64"/>
        <v>0</v>
      </c>
      <c r="BX97" s="107">
        <f t="shared" si="65"/>
        <v>0</v>
      </c>
      <c r="BY97" s="107">
        <f t="shared" si="65"/>
        <v>0</v>
      </c>
      <c r="BZ97" s="108"/>
      <c r="CA97" s="108"/>
      <c r="CB97" s="109">
        <f t="shared" si="2"/>
        <v>464438.77999999811</v>
      </c>
      <c r="CC97" s="78">
        <f t="shared" si="66"/>
        <v>36190.26999999999</v>
      </c>
      <c r="CD97" s="106">
        <f t="shared" si="67"/>
        <v>32710.739999999987</v>
      </c>
      <c r="CE97" s="106">
        <f t="shared" si="67"/>
        <v>2800.0600000000022</v>
      </c>
      <c r="CF97" s="106">
        <f t="shared" si="67"/>
        <v>28.060000000000002</v>
      </c>
      <c r="CG97" s="106">
        <f t="shared" si="67"/>
        <v>651.41000000000042</v>
      </c>
      <c r="CH97" s="78">
        <f t="shared" si="68"/>
        <v>137097.92000000013</v>
      </c>
      <c r="CI97" s="106">
        <f t="shared" si="69"/>
        <v>105118.06000000004</v>
      </c>
      <c r="CJ97" s="106">
        <f t="shared" si="69"/>
        <v>21784.230000000083</v>
      </c>
      <c r="CK97" s="106">
        <f t="shared" si="69"/>
        <v>1153.4999999999973</v>
      </c>
      <c r="CL97" s="106">
        <f t="shared" si="69"/>
        <v>9042.1299999999956</v>
      </c>
      <c r="CM97" s="78">
        <f t="shared" si="70"/>
        <v>291150.58999999799</v>
      </c>
      <c r="CN97" s="106">
        <f t="shared" si="71"/>
        <v>97804.490000000136</v>
      </c>
      <c r="CO97" s="106">
        <f t="shared" si="71"/>
        <v>151182.31999999844</v>
      </c>
      <c r="CP97" s="106">
        <f t="shared" si="71"/>
        <v>13692.099999999396</v>
      </c>
      <c r="CQ97" s="106">
        <f t="shared" si="71"/>
        <v>28471.680000000008</v>
      </c>
      <c r="CR97" s="110" t="s">
        <v>145</v>
      </c>
    </row>
    <row r="98" spans="1:96" s="57" customFormat="1" ht="11.1" hidden="1" customHeight="1" x14ac:dyDescent="0.2">
      <c r="A98" s="63">
        <v>7</v>
      </c>
      <c r="B98" s="64" t="s">
        <v>16</v>
      </c>
      <c r="C98" s="65">
        <v>791488</v>
      </c>
      <c r="D98" s="74">
        <f t="shared" si="42"/>
        <v>562190.99000000034</v>
      </c>
      <c r="E98" s="78">
        <f t="shared" si="43"/>
        <v>247242.52999999936</v>
      </c>
      <c r="F98" s="105">
        <f t="shared" si="44"/>
        <v>165631.549999999</v>
      </c>
      <c r="G98" s="105">
        <f t="shared" si="44"/>
        <v>18634.340000000127</v>
      </c>
      <c r="H98" s="105">
        <f t="shared" si="44"/>
        <v>8780.0100000000439</v>
      </c>
      <c r="I98" s="105">
        <f t="shared" si="44"/>
        <v>54196.630000000187</v>
      </c>
      <c r="J98" s="78">
        <f t="shared" si="45"/>
        <v>2010.05</v>
      </c>
      <c r="K98" s="78">
        <v>1919.3500000000001</v>
      </c>
      <c r="L98" s="78">
        <v>3.36</v>
      </c>
      <c r="M98" s="105"/>
      <c r="N98" s="105">
        <v>87.339999999999975</v>
      </c>
      <c r="O98" s="78">
        <f t="shared" si="46"/>
        <v>45029.889999999854</v>
      </c>
      <c r="P98" s="105">
        <f t="shared" si="47"/>
        <v>6048.6599999999944</v>
      </c>
      <c r="Q98" s="105">
        <f t="shared" si="47"/>
        <v>11076.580000000082</v>
      </c>
      <c r="R98" s="105">
        <f t="shared" si="47"/>
        <v>823.28999999999849</v>
      </c>
      <c r="S98" s="105">
        <f t="shared" si="47"/>
        <v>27081.359999999782</v>
      </c>
      <c r="T98" s="78">
        <f t="shared" si="48"/>
        <v>8291.7499999999909</v>
      </c>
      <c r="U98" s="105"/>
      <c r="V98" s="105"/>
      <c r="W98" s="105">
        <f t="shared" si="19"/>
        <v>7927.2699999999913</v>
      </c>
      <c r="X98" s="105">
        <f t="shared" si="19"/>
        <v>364.48</v>
      </c>
      <c r="Y98" s="78">
        <f t="shared" si="49"/>
        <v>259333.15000000081</v>
      </c>
      <c r="Z98" s="74">
        <f t="shared" si="50"/>
        <v>136527.72000000061</v>
      </c>
      <c r="AA98" s="74">
        <f t="shared" si="50"/>
        <v>53216.889999999978</v>
      </c>
      <c r="AB98" s="74">
        <f t="shared" si="50"/>
        <v>14092.330000000355</v>
      </c>
      <c r="AC98" s="74">
        <f t="shared" si="50"/>
        <v>55496.209999999839</v>
      </c>
      <c r="AD98" s="78">
        <f t="shared" si="51"/>
        <v>0</v>
      </c>
      <c r="AE98" s="78"/>
      <c r="AF98" s="78"/>
      <c r="AG98" s="78"/>
      <c r="AH98" s="78"/>
      <c r="AI98" s="78">
        <f t="shared" si="52"/>
        <v>0</v>
      </c>
      <c r="AJ98" s="78"/>
      <c r="AK98" s="78"/>
      <c r="AL98" s="78"/>
      <c r="AM98" s="78"/>
      <c r="AN98" s="78">
        <f t="shared" si="53"/>
        <v>2077.0899999999983</v>
      </c>
      <c r="AO98" s="78"/>
      <c r="AP98" s="78"/>
      <c r="AQ98" s="78">
        <f t="shared" si="54"/>
        <v>2077.0899999999983</v>
      </c>
      <c r="AR98" s="78">
        <f t="shared" si="54"/>
        <v>0</v>
      </c>
      <c r="AS98" s="78">
        <f t="shared" si="55"/>
        <v>55615.31000000018</v>
      </c>
      <c r="AT98" s="78">
        <f t="shared" si="56"/>
        <v>44689.79000000019</v>
      </c>
      <c r="AU98" s="78">
        <f t="shared" si="56"/>
        <v>1977.0199999999977</v>
      </c>
      <c r="AV98" s="78">
        <f t="shared" si="56"/>
        <v>946.69999999999982</v>
      </c>
      <c r="AW98" s="78">
        <f t="shared" si="56"/>
        <v>8001.7999999999947</v>
      </c>
      <c r="AX98" s="78">
        <f t="shared" si="57"/>
        <v>0</v>
      </c>
      <c r="AY98" s="78"/>
      <c r="AZ98" s="78"/>
      <c r="BA98" s="78"/>
      <c r="BB98" s="78"/>
      <c r="BC98" s="78">
        <f t="shared" si="58"/>
        <v>0</v>
      </c>
      <c r="BD98" s="78"/>
      <c r="BE98" s="78"/>
      <c r="BF98" s="78"/>
      <c r="BG98" s="78"/>
      <c r="BH98" s="78">
        <f t="shared" si="59"/>
        <v>0</v>
      </c>
      <c r="BI98" s="78"/>
      <c r="BJ98" s="78"/>
      <c r="BK98" s="78"/>
      <c r="BL98" s="78"/>
      <c r="BM98" s="78">
        <f t="shared" si="60"/>
        <v>260.81999999999994</v>
      </c>
      <c r="BN98" s="78">
        <f t="shared" si="61"/>
        <v>245.98999999999995</v>
      </c>
      <c r="BO98" s="78">
        <f t="shared" si="61"/>
        <v>14.83</v>
      </c>
      <c r="BP98" s="106"/>
      <c r="BQ98" s="106"/>
      <c r="BR98" s="78">
        <f t="shared" si="62"/>
        <v>18255.200000000226</v>
      </c>
      <c r="BS98" s="107">
        <f t="shared" si="63"/>
        <v>14798.970000000196</v>
      </c>
      <c r="BT98" s="107">
        <f t="shared" si="63"/>
        <v>3456.2300000000309</v>
      </c>
      <c r="BU98" s="108"/>
      <c r="BV98" s="108"/>
      <c r="BW98" s="78">
        <f t="shared" si="64"/>
        <v>684.6</v>
      </c>
      <c r="BX98" s="107">
        <f t="shared" si="65"/>
        <v>684.6</v>
      </c>
      <c r="BY98" s="107">
        <f t="shared" si="65"/>
        <v>0</v>
      </c>
      <c r="BZ98" s="108"/>
      <c r="CA98" s="108"/>
      <c r="CB98" s="109">
        <f t="shared" si="2"/>
        <v>571022.7700000006</v>
      </c>
      <c r="CC98" s="78">
        <f t="shared" si="66"/>
        <v>57886.180000000175</v>
      </c>
      <c r="CD98" s="106">
        <f t="shared" si="67"/>
        <v>46855.130000000187</v>
      </c>
      <c r="CE98" s="106">
        <f t="shared" si="67"/>
        <v>1995.2099999999975</v>
      </c>
      <c r="CF98" s="106">
        <f t="shared" si="67"/>
        <v>946.69999999999982</v>
      </c>
      <c r="CG98" s="106">
        <f t="shared" si="67"/>
        <v>8089.1399999999949</v>
      </c>
      <c r="CH98" s="78">
        <f t="shared" si="68"/>
        <v>192595.43999999951</v>
      </c>
      <c r="CI98" s="106">
        <f t="shared" si="69"/>
        <v>158348.139999999</v>
      </c>
      <c r="CJ98" s="106">
        <f t="shared" si="69"/>
        <v>7554.4000000000451</v>
      </c>
      <c r="CK98" s="106">
        <f t="shared" si="69"/>
        <v>29.450000000054388</v>
      </c>
      <c r="CL98" s="106">
        <f t="shared" si="69"/>
        <v>26663.450000000408</v>
      </c>
      <c r="CM98" s="78">
        <f t="shared" si="70"/>
        <v>320541.1500000009</v>
      </c>
      <c r="CN98" s="106">
        <f t="shared" si="71"/>
        <v>157375.35000000082</v>
      </c>
      <c r="CO98" s="106">
        <f t="shared" si="71"/>
        <v>67749.700000000084</v>
      </c>
      <c r="CP98" s="106">
        <f t="shared" si="71"/>
        <v>12838.530000000355</v>
      </c>
      <c r="CQ98" s="106">
        <f t="shared" si="71"/>
        <v>82577.569999999629</v>
      </c>
      <c r="CR98" s="110" t="s">
        <v>145</v>
      </c>
    </row>
    <row r="99" spans="1:96" s="57" customFormat="1" ht="11.1" hidden="1" customHeight="1" x14ac:dyDescent="0.2">
      <c r="A99" s="63">
        <v>8</v>
      </c>
      <c r="B99" s="64" t="s">
        <v>21</v>
      </c>
      <c r="C99" s="65">
        <v>586732</v>
      </c>
      <c r="D99" s="74">
        <f t="shared" si="42"/>
        <v>447941.69999999925</v>
      </c>
      <c r="E99" s="78">
        <f t="shared" si="43"/>
        <v>126003.33000000029</v>
      </c>
      <c r="F99" s="105">
        <f t="shared" si="44"/>
        <v>102831.82000000031</v>
      </c>
      <c r="G99" s="105">
        <f t="shared" si="44"/>
        <v>15457.209999999977</v>
      </c>
      <c r="H99" s="105">
        <f t="shared" si="44"/>
        <v>3334.1000000000004</v>
      </c>
      <c r="I99" s="105">
        <f t="shared" si="44"/>
        <v>4380.1999999999989</v>
      </c>
      <c r="J99" s="78">
        <f t="shared" si="45"/>
        <v>0</v>
      </c>
      <c r="K99" s="78"/>
      <c r="L99" s="78"/>
      <c r="M99" s="105"/>
      <c r="N99" s="105"/>
      <c r="O99" s="78">
        <f t="shared" si="46"/>
        <v>9851.9200000000037</v>
      </c>
      <c r="P99" s="105">
        <f t="shared" si="47"/>
        <v>2451.9200000000005</v>
      </c>
      <c r="Q99" s="105">
        <f t="shared" si="47"/>
        <v>5748.7500000000009</v>
      </c>
      <c r="R99" s="105">
        <f t="shared" si="47"/>
        <v>0</v>
      </c>
      <c r="S99" s="105">
        <f t="shared" si="47"/>
        <v>1651.2500000000014</v>
      </c>
      <c r="T99" s="78">
        <f t="shared" si="48"/>
        <v>3334.1000000000004</v>
      </c>
      <c r="U99" s="105"/>
      <c r="V99" s="105"/>
      <c r="W99" s="105">
        <f t="shared" si="19"/>
        <v>3334.1000000000004</v>
      </c>
      <c r="X99" s="105">
        <f t="shared" si="19"/>
        <v>0</v>
      </c>
      <c r="Y99" s="78">
        <f t="shared" si="49"/>
        <v>275224.60999999905</v>
      </c>
      <c r="Z99" s="74">
        <f t="shared" si="50"/>
        <v>83072.109999999244</v>
      </c>
      <c r="AA99" s="74">
        <f t="shared" si="50"/>
        <v>147503.75000000009</v>
      </c>
      <c r="AB99" s="74">
        <f t="shared" si="50"/>
        <v>24147.089999999793</v>
      </c>
      <c r="AC99" s="74">
        <f t="shared" si="50"/>
        <v>20501.659999999942</v>
      </c>
      <c r="AD99" s="78">
        <f t="shared" si="51"/>
        <v>0</v>
      </c>
      <c r="AE99" s="78"/>
      <c r="AF99" s="78"/>
      <c r="AG99" s="78"/>
      <c r="AH99" s="78"/>
      <c r="AI99" s="78">
        <f t="shared" si="52"/>
        <v>0</v>
      </c>
      <c r="AJ99" s="78"/>
      <c r="AK99" s="78"/>
      <c r="AL99" s="78"/>
      <c r="AM99" s="78"/>
      <c r="AN99" s="78">
        <f t="shared" si="53"/>
        <v>22962.949999999866</v>
      </c>
      <c r="AO99" s="78"/>
      <c r="AP99" s="78"/>
      <c r="AQ99" s="78">
        <f t="shared" si="54"/>
        <v>22962.949999999866</v>
      </c>
      <c r="AR99" s="78">
        <f t="shared" si="54"/>
        <v>0</v>
      </c>
      <c r="AS99" s="78">
        <f t="shared" si="55"/>
        <v>46713.759999999922</v>
      </c>
      <c r="AT99" s="78">
        <f t="shared" si="56"/>
        <v>42738.669999999925</v>
      </c>
      <c r="AU99" s="78">
        <f t="shared" si="56"/>
        <v>2618.5999999999981</v>
      </c>
      <c r="AV99" s="78">
        <f t="shared" si="56"/>
        <v>759.31000000000006</v>
      </c>
      <c r="AW99" s="78">
        <f t="shared" si="56"/>
        <v>597.1800000000004</v>
      </c>
      <c r="AX99" s="78">
        <f t="shared" si="57"/>
        <v>0</v>
      </c>
      <c r="AY99" s="78"/>
      <c r="AZ99" s="78"/>
      <c r="BA99" s="78"/>
      <c r="BB99" s="78"/>
      <c r="BC99" s="78">
        <f t="shared" si="58"/>
        <v>0</v>
      </c>
      <c r="BD99" s="78"/>
      <c r="BE99" s="78"/>
      <c r="BF99" s="78"/>
      <c r="BG99" s="78"/>
      <c r="BH99" s="78">
        <f t="shared" si="59"/>
        <v>0</v>
      </c>
      <c r="BI99" s="78"/>
      <c r="BJ99" s="78"/>
      <c r="BK99" s="78"/>
      <c r="BL99" s="78"/>
      <c r="BM99" s="78">
        <f t="shared" si="60"/>
        <v>304.56999999999994</v>
      </c>
      <c r="BN99" s="78">
        <f t="shared" si="61"/>
        <v>268.1699999999999</v>
      </c>
      <c r="BO99" s="78">
        <f t="shared" si="61"/>
        <v>36.400000000000006</v>
      </c>
      <c r="BP99" s="106"/>
      <c r="BQ99" s="106"/>
      <c r="BR99" s="78">
        <f t="shared" si="62"/>
        <v>0</v>
      </c>
      <c r="BS99" s="107">
        <f t="shared" si="63"/>
        <v>0</v>
      </c>
      <c r="BT99" s="107">
        <f t="shared" si="63"/>
        <v>0</v>
      </c>
      <c r="BU99" s="108"/>
      <c r="BV99" s="108"/>
      <c r="BW99" s="78">
        <f t="shared" si="64"/>
        <v>0</v>
      </c>
      <c r="BX99" s="107">
        <f t="shared" si="65"/>
        <v>0</v>
      </c>
      <c r="BY99" s="107">
        <f t="shared" si="65"/>
        <v>0</v>
      </c>
      <c r="BZ99" s="108"/>
      <c r="CA99" s="108"/>
      <c r="CB99" s="109">
        <f t="shared" si="2"/>
        <v>421949.21999999939</v>
      </c>
      <c r="CC99" s="78">
        <f t="shared" si="66"/>
        <v>47018.329999999922</v>
      </c>
      <c r="CD99" s="106">
        <f t="shared" si="67"/>
        <v>43006.839999999924</v>
      </c>
      <c r="CE99" s="106">
        <f t="shared" si="67"/>
        <v>2654.9999999999982</v>
      </c>
      <c r="CF99" s="106">
        <f t="shared" si="67"/>
        <v>759.31000000000006</v>
      </c>
      <c r="CG99" s="106">
        <f t="shared" si="67"/>
        <v>597.1800000000004</v>
      </c>
      <c r="CH99" s="78">
        <f t="shared" si="68"/>
        <v>112817.31000000029</v>
      </c>
      <c r="CI99" s="106">
        <f t="shared" si="69"/>
        <v>100379.90000000031</v>
      </c>
      <c r="CJ99" s="106">
        <f t="shared" si="69"/>
        <v>9708.4599999999773</v>
      </c>
      <c r="CK99" s="106">
        <f t="shared" si="69"/>
        <v>0</v>
      </c>
      <c r="CL99" s="106">
        <f t="shared" si="69"/>
        <v>2728.9499999999975</v>
      </c>
      <c r="CM99" s="78">
        <f t="shared" si="70"/>
        <v>262113.5799999992</v>
      </c>
      <c r="CN99" s="106">
        <f t="shared" si="71"/>
        <v>85524.029999999242</v>
      </c>
      <c r="CO99" s="106">
        <f t="shared" si="71"/>
        <v>153252.50000000009</v>
      </c>
      <c r="CP99" s="106">
        <f t="shared" si="71"/>
        <v>1184.1399999999267</v>
      </c>
      <c r="CQ99" s="106">
        <f t="shared" si="71"/>
        <v>22152.909999999942</v>
      </c>
      <c r="CR99" s="110" t="s">
        <v>145</v>
      </c>
    </row>
    <row r="100" spans="1:96" s="57" customFormat="1" ht="11.1" hidden="1" customHeight="1" x14ac:dyDescent="0.2">
      <c r="A100" s="63">
        <v>9</v>
      </c>
      <c r="B100" s="64" t="s">
        <v>18</v>
      </c>
      <c r="C100" s="65">
        <v>353342</v>
      </c>
      <c r="D100" s="74">
        <f t="shared" si="42"/>
        <v>171535.00000000081</v>
      </c>
      <c r="E100" s="78">
        <f t="shared" si="43"/>
        <v>33474.189999999988</v>
      </c>
      <c r="F100" s="105">
        <f t="shared" si="44"/>
        <v>23098.639999999963</v>
      </c>
      <c r="G100" s="105">
        <f t="shared" si="44"/>
        <v>8885.4900000000234</v>
      </c>
      <c r="H100" s="105">
        <f t="shared" si="44"/>
        <v>600.56999999999994</v>
      </c>
      <c r="I100" s="105">
        <f t="shared" si="44"/>
        <v>889.4899999999991</v>
      </c>
      <c r="J100" s="78">
        <f t="shared" si="45"/>
        <v>0</v>
      </c>
      <c r="K100" s="78"/>
      <c r="L100" s="78"/>
      <c r="M100" s="105"/>
      <c r="N100" s="105"/>
      <c r="O100" s="78">
        <f t="shared" si="46"/>
        <v>7964.079999999999</v>
      </c>
      <c r="P100" s="105">
        <f t="shared" si="47"/>
        <v>2620.5900000000015</v>
      </c>
      <c r="Q100" s="105">
        <f t="shared" si="47"/>
        <v>4867.0999999999976</v>
      </c>
      <c r="R100" s="105">
        <f t="shared" si="47"/>
        <v>288.5200000000001</v>
      </c>
      <c r="S100" s="105">
        <f t="shared" si="47"/>
        <v>187.86999999999992</v>
      </c>
      <c r="T100" s="78">
        <f t="shared" si="48"/>
        <v>154.52999999999997</v>
      </c>
      <c r="U100" s="105"/>
      <c r="V100" s="105"/>
      <c r="W100" s="105">
        <f t="shared" si="19"/>
        <v>154.52999999999997</v>
      </c>
      <c r="X100" s="105">
        <f t="shared" si="19"/>
        <v>0</v>
      </c>
      <c r="Y100" s="78">
        <f t="shared" si="49"/>
        <v>120756.68000000081</v>
      </c>
      <c r="Z100" s="74">
        <f t="shared" si="50"/>
        <v>13125.650000000007</v>
      </c>
      <c r="AA100" s="74">
        <f t="shared" si="50"/>
        <v>93094.250000000538</v>
      </c>
      <c r="AB100" s="74">
        <f t="shared" si="50"/>
        <v>12253.00000000026</v>
      </c>
      <c r="AC100" s="74">
        <f t="shared" si="50"/>
        <v>2283.7800000000002</v>
      </c>
      <c r="AD100" s="78">
        <f t="shared" si="51"/>
        <v>0</v>
      </c>
      <c r="AE100" s="78"/>
      <c r="AF100" s="78"/>
      <c r="AG100" s="78"/>
      <c r="AH100" s="78"/>
      <c r="AI100" s="78">
        <f t="shared" si="52"/>
        <v>0</v>
      </c>
      <c r="AJ100" s="78"/>
      <c r="AK100" s="78"/>
      <c r="AL100" s="78"/>
      <c r="AM100" s="78"/>
      <c r="AN100" s="78">
        <f t="shared" si="53"/>
        <v>10593.410000000105</v>
      </c>
      <c r="AO100" s="78"/>
      <c r="AP100" s="78"/>
      <c r="AQ100" s="78">
        <f t="shared" si="54"/>
        <v>10591.410000000105</v>
      </c>
      <c r="AR100" s="78">
        <f t="shared" si="54"/>
        <v>2</v>
      </c>
      <c r="AS100" s="78">
        <f t="shared" si="55"/>
        <v>17304.130000000005</v>
      </c>
      <c r="AT100" s="78">
        <f t="shared" si="56"/>
        <v>11754.480000000009</v>
      </c>
      <c r="AU100" s="78">
        <f t="shared" si="56"/>
        <v>4284.1499999999996</v>
      </c>
      <c r="AV100" s="78">
        <f t="shared" si="56"/>
        <v>817.42999999999677</v>
      </c>
      <c r="AW100" s="78">
        <f t="shared" si="56"/>
        <v>448.07</v>
      </c>
      <c r="AX100" s="78">
        <f t="shared" si="57"/>
        <v>0</v>
      </c>
      <c r="AY100" s="78"/>
      <c r="AZ100" s="78"/>
      <c r="BA100" s="78"/>
      <c r="BB100" s="78"/>
      <c r="BC100" s="78">
        <f t="shared" si="58"/>
        <v>0</v>
      </c>
      <c r="BD100" s="78"/>
      <c r="BE100" s="78"/>
      <c r="BF100" s="78"/>
      <c r="BG100" s="78"/>
      <c r="BH100" s="78">
        <f t="shared" si="59"/>
        <v>0</v>
      </c>
      <c r="BI100" s="78"/>
      <c r="BJ100" s="78"/>
      <c r="BK100" s="78"/>
      <c r="BL100" s="78"/>
      <c r="BM100" s="78">
        <f t="shared" si="60"/>
        <v>4.4400000000000004</v>
      </c>
      <c r="BN100" s="78">
        <f t="shared" si="61"/>
        <v>0</v>
      </c>
      <c r="BO100" s="78">
        <f t="shared" si="61"/>
        <v>4.4400000000000004</v>
      </c>
      <c r="BP100" s="106"/>
      <c r="BQ100" s="106"/>
      <c r="BR100" s="78">
        <f t="shared" si="62"/>
        <v>11753.710000000076</v>
      </c>
      <c r="BS100" s="107">
        <f t="shared" si="63"/>
        <v>627.89999999999975</v>
      </c>
      <c r="BT100" s="107">
        <f t="shared" si="63"/>
        <v>11125.810000000076</v>
      </c>
      <c r="BU100" s="108"/>
      <c r="BV100" s="108"/>
      <c r="BW100" s="78">
        <f t="shared" si="64"/>
        <v>13.06</v>
      </c>
      <c r="BX100" s="107">
        <f t="shared" si="65"/>
        <v>0</v>
      </c>
      <c r="BY100" s="107">
        <f t="shared" si="65"/>
        <v>13.06</v>
      </c>
      <c r="BZ100" s="108"/>
      <c r="CA100" s="108"/>
      <c r="CB100" s="109">
        <f t="shared" si="2"/>
        <v>172558.27000000078</v>
      </c>
      <c r="CC100" s="78">
        <f t="shared" si="66"/>
        <v>17308.570000000003</v>
      </c>
      <c r="CD100" s="106">
        <f t="shared" si="67"/>
        <v>11754.480000000009</v>
      </c>
      <c r="CE100" s="106">
        <f t="shared" si="67"/>
        <v>4288.5899999999992</v>
      </c>
      <c r="CF100" s="106">
        <f t="shared" si="67"/>
        <v>817.42999999999677</v>
      </c>
      <c r="CG100" s="106">
        <f t="shared" si="67"/>
        <v>448.07</v>
      </c>
      <c r="CH100" s="78">
        <f t="shared" si="68"/>
        <v>25368.639999999989</v>
      </c>
      <c r="CI100" s="106">
        <f t="shared" si="69"/>
        <v>20478.049999999963</v>
      </c>
      <c r="CJ100" s="106">
        <f t="shared" si="69"/>
        <v>4031.4500000000257</v>
      </c>
      <c r="CK100" s="106">
        <f t="shared" si="69"/>
        <v>157.51999999999987</v>
      </c>
      <c r="CL100" s="106">
        <f t="shared" si="69"/>
        <v>701.61999999999921</v>
      </c>
      <c r="CM100" s="78">
        <f t="shared" si="70"/>
        <v>129881.06000000077</v>
      </c>
      <c r="CN100" s="106">
        <f t="shared" si="71"/>
        <v>16374.140000000009</v>
      </c>
      <c r="CO100" s="106">
        <f t="shared" si="71"/>
        <v>109087.1600000006</v>
      </c>
      <c r="CP100" s="106">
        <f t="shared" si="71"/>
        <v>1950.1100000001547</v>
      </c>
      <c r="CQ100" s="106">
        <f t="shared" si="71"/>
        <v>2469.65</v>
      </c>
      <c r="CR100" s="110" t="s">
        <v>145</v>
      </c>
    </row>
    <row r="101" spans="1:96" s="57" customFormat="1" ht="11.1" hidden="1" customHeight="1" x14ac:dyDescent="0.2">
      <c r="A101" s="63">
        <v>10</v>
      </c>
      <c r="B101" s="64" t="s">
        <v>22</v>
      </c>
      <c r="C101" s="65">
        <v>123091</v>
      </c>
      <c r="D101" s="74">
        <f t="shared" si="42"/>
        <v>33934.150000000081</v>
      </c>
      <c r="E101" s="78">
        <f t="shared" si="43"/>
        <v>4177.7499999999982</v>
      </c>
      <c r="F101" s="105">
        <f t="shared" si="44"/>
        <v>1131.1299999999999</v>
      </c>
      <c r="G101" s="105">
        <f t="shared" si="44"/>
        <v>2640.8499999999976</v>
      </c>
      <c r="H101" s="105">
        <f t="shared" si="44"/>
        <v>79.79000000000002</v>
      </c>
      <c r="I101" s="105">
        <f t="shared" si="44"/>
        <v>325.98000000000008</v>
      </c>
      <c r="J101" s="78">
        <f t="shared" si="45"/>
        <v>0</v>
      </c>
      <c r="K101" s="78"/>
      <c r="L101" s="78"/>
      <c r="M101" s="105"/>
      <c r="N101" s="105"/>
      <c r="O101" s="78">
        <f t="shared" si="46"/>
        <v>855.43000000000029</v>
      </c>
      <c r="P101" s="105">
        <f t="shared" si="47"/>
        <v>54.910000000000004</v>
      </c>
      <c r="Q101" s="105">
        <f t="shared" si="47"/>
        <v>616.56000000000029</v>
      </c>
      <c r="R101" s="105">
        <f t="shared" si="47"/>
        <v>7.4400000000000013</v>
      </c>
      <c r="S101" s="105">
        <f t="shared" si="47"/>
        <v>176.51999999999998</v>
      </c>
      <c r="T101" s="78">
        <f t="shared" si="48"/>
        <v>26.91</v>
      </c>
      <c r="U101" s="105"/>
      <c r="V101" s="105"/>
      <c r="W101" s="105">
        <f t="shared" si="19"/>
        <v>23.89</v>
      </c>
      <c r="X101" s="105">
        <f t="shared" si="19"/>
        <v>3.02</v>
      </c>
      <c r="Y101" s="78">
        <f t="shared" si="49"/>
        <v>13940.610000000077</v>
      </c>
      <c r="Z101" s="74">
        <f t="shared" si="50"/>
        <v>193.25</v>
      </c>
      <c r="AA101" s="74">
        <f t="shared" si="50"/>
        <v>10419.470000000092</v>
      </c>
      <c r="AB101" s="74">
        <f t="shared" si="50"/>
        <v>2395.8999999999851</v>
      </c>
      <c r="AC101" s="74">
        <f t="shared" si="50"/>
        <v>931.9899999999991</v>
      </c>
      <c r="AD101" s="78">
        <f t="shared" si="51"/>
        <v>0</v>
      </c>
      <c r="AE101" s="78"/>
      <c r="AF101" s="78"/>
      <c r="AG101" s="78"/>
      <c r="AH101" s="78"/>
      <c r="AI101" s="78">
        <f t="shared" si="52"/>
        <v>0</v>
      </c>
      <c r="AJ101" s="78"/>
      <c r="AK101" s="78"/>
      <c r="AL101" s="78"/>
      <c r="AM101" s="78"/>
      <c r="AN101" s="78">
        <f t="shared" si="53"/>
        <v>2443.1899999999823</v>
      </c>
      <c r="AO101" s="78"/>
      <c r="AP101" s="78"/>
      <c r="AQ101" s="78">
        <f t="shared" si="54"/>
        <v>1919.779999999982</v>
      </c>
      <c r="AR101" s="78">
        <f t="shared" si="54"/>
        <v>523.4100000000002</v>
      </c>
      <c r="AS101" s="78">
        <f t="shared" si="55"/>
        <v>15815.790000000005</v>
      </c>
      <c r="AT101" s="78">
        <f t="shared" si="56"/>
        <v>10641.909999999998</v>
      </c>
      <c r="AU101" s="78">
        <f t="shared" si="56"/>
        <v>4812.7900000000054</v>
      </c>
      <c r="AV101" s="78">
        <f t="shared" si="56"/>
        <v>141.05999999999997</v>
      </c>
      <c r="AW101" s="78">
        <f t="shared" si="56"/>
        <v>220.02999999999997</v>
      </c>
      <c r="AX101" s="78">
        <f t="shared" si="57"/>
        <v>0</v>
      </c>
      <c r="AY101" s="78"/>
      <c r="AZ101" s="78"/>
      <c r="BA101" s="78"/>
      <c r="BB101" s="78"/>
      <c r="BC101" s="78">
        <f t="shared" si="58"/>
        <v>0</v>
      </c>
      <c r="BD101" s="78"/>
      <c r="BE101" s="78"/>
      <c r="BF101" s="78"/>
      <c r="BG101" s="78"/>
      <c r="BH101" s="78">
        <f t="shared" si="59"/>
        <v>0</v>
      </c>
      <c r="BI101" s="78"/>
      <c r="BJ101" s="78"/>
      <c r="BK101" s="78"/>
      <c r="BL101" s="78"/>
      <c r="BM101" s="78">
        <f t="shared" si="60"/>
        <v>0</v>
      </c>
      <c r="BN101" s="78">
        <f t="shared" si="61"/>
        <v>0</v>
      </c>
      <c r="BO101" s="78">
        <f t="shared" si="61"/>
        <v>0</v>
      </c>
      <c r="BP101" s="106"/>
      <c r="BQ101" s="106"/>
      <c r="BR101" s="78">
        <f t="shared" si="62"/>
        <v>0</v>
      </c>
      <c r="BS101" s="107">
        <f t="shared" si="63"/>
        <v>0</v>
      </c>
      <c r="BT101" s="107">
        <f t="shared" si="63"/>
        <v>0</v>
      </c>
      <c r="BU101" s="108"/>
      <c r="BV101" s="108"/>
      <c r="BW101" s="78">
        <f t="shared" si="64"/>
        <v>33.65</v>
      </c>
      <c r="BX101" s="107">
        <f t="shared" si="65"/>
        <v>0</v>
      </c>
      <c r="BY101" s="107">
        <f t="shared" si="65"/>
        <v>33.65</v>
      </c>
      <c r="BZ101" s="108"/>
      <c r="CA101" s="108"/>
      <c r="CB101" s="109">
        <f t="shared" si="2"/>
        <v>31497.700000000095</v>
      </c>
      <c r="CC101" s="78">
        <f t="shared" si="66"/>
        <v>15815.790000000005</v>
      </c>
      <c r="CD101" s="106">
        <f t="shared" si="67"/>
        <v>10641.909999999998</v>
      </c>
      <c r="CE101" s="106">
        <f t="shared" si="67"/>
        <v>4812.7900000000054</v>
      </c>
      <c r="CF101" s="106">
        <f t="shared" si="67"/>
        <v>141.05999999999997</v>
      </c>
      <c r="CG101" s="106">
        <f t="shared" si="67"/>
        <v>220.02999999999997</v>
      </c>
      <c r="CH101" s="78">
        <f t="shared" si="68"/>
        <v>3329.0599999999972</v>
      </c>
      <c r="CI101" s="106">
        <f t="shared" si="69"/>
        <v>1076.2199999999998</v>
      </c>
      <c r="CJ101" s="106">
        <f t="shared" si="69"/>
        <v>2057.9399999999973</v>
      </c>
      <c r="CK101" s="106">
        <f t="shared" si="69"/>
        <v>48.460000000000022</v>
      </c>
      <c r="CL101" s="106">
        <f t="shared" si="69"/>
        <v>146.44000000000008</v>
      </c>
      <c r="CM101" s="78">
        <f t="shared" si="70"/>
        <v>12352.850000000093</v>
      </c>
      <c r="CN101" s="106">
        <f t="shared" si="71"/>
        <v>248.16</v>
      </c>
      <c r="CO101" s="106">
        <f t="shared" si="71"/>
        <v>11036.030000000092</v>
      </c>
      <c r="CP101" s="106">
        <f t="shared" si="71"/>
        <v>483.56000000000307</v>
      </c>
      <c r="CQ101" s="106">
        <f t="shared" si="71"/>
        <v>585.09999999999889</v>
      </c>
      <c r="CR101" s="110" t="s">
        <v>145</v>
      </c>
    </row>
    <row r="102" spans="1:96" s="57" customFormat="1" ht="11.1" hidden="1" customHeight="1" x14ac:dyDescent="0.2">
      <c r="A102" s="63">
        <v>11</v>
      </c>
      <c r="B102" s="64" t="s">
        <v>15</v>
      </c>
      <c r="C102" s="65">
        <v>670027</v>
      </c>
      <c r="D102" s="74">
        <f t="shared" si="42"/>
        <v>533775.95999999973</v>
      </c>
      <c r="E102" s="78">
        <f t="shared" si="43"/>
        <v>297461.81999999972</v>
      </c>
      <c r="F102" s="105">
        <f t="shared" si="44"/>
        <v>179755.74999999991</v>
      </c>
      <c r="G102" s="105">
        <f t="shared" si="44"/>
        <v>3050.2200000000012</v>
      </c>
      <c r="H102" s="105">
        <f t="shared" si="44"/>
        <v>4994.4999999999955</v>
      </c>
      <c r="I102" s="105">
        <f t="shared" si="44"/>
        <v>109661.34999999982</v>
      </c>
      <c r="J102" s="78">
        <f t="shared" si="45"/>
        <v>5945.54</v>
      </c>
      <c r="K102" s="78">
        <v>5849.25</v>
      </c>
      <c r="L102" s="78">
        <v>95.530000000000015</v>
      </c>
      <c r="M102" s="105">
        <v>0.76</v>
      </c>
      <c r="N102" s="105">
        <v>0</v>
      </c>
      <c r="O102" s="78">
        <f t="shared" si="46"/>
        <v>53855.769999999953</v>
      </c>
      <c r="P102" s="105">
        <f t="shared" si="47"/>
        <v>15610.520000000017</v>
      </c>
      <c r="Q102" s="105">
        <f t="shared" si="47"/>
        <v>395.89</v>
      </c>
      <c r="R102" s="105">
        <f t="shared" si="47"/>
        <v>209.27000000000012</v>
      </c>
      <c r="S102" s="105">
        <f t="shared" si="47"/>
        <v>37640.089999999938</v>
      </c>
      <c r="T102" s="78">
        <f t="shared" si="48"/>
        <v>19941.439999999962</v>
      </c>
      <c r="U102" s="105"/>
      <c r="V102" s="105"/>
      <c r="W102" s="105">
        <f t="shared" si="19"/>
        <v>4109.9999999999973</v>
      </c>
      <c r="X102" s="105">
        <f t="shared" si="19"/>
        <v>15831.439999999966</v>
      </c>
      <c r="Y102" s="78">
        <f t="shared" si="49"/>
        <v>218691.53999999998</v>
      </c>
      <c r="Z102" s="74">
        <f t="shared" si="50"/>
        <v>137567.19999999995</v>
      </c>
      <c r="AA102" s="74">
        <f t="shared" si="50"/>
        <v>12019.769999999977</v>
      </c>
      <c r="AB102" s="74">
        <f t="shared" si="50"/>
        <v>6018.2499999999873</v>
      </c>
      <c r="AC102" s="74">
        <f t="shared" si="50"/>
        <v>63086.320000000022</v>
      </c>
      <c r="AD102" s="78">
        <f t="shared" si="51"/>
        <v>0</v>
      </c>
      <c r="AE102" s="78">
        <v>0</v>
      </c>
      <c r="AF102" s="78">
        <v>0</v>
      </c>
      <c r="AG102" s="78">
        <v>0</v>
      </c>
      <c r="AH102" s="78">
        <v>0</v>
      </c>
      <c r="AI102" s="78">
        <f t="shared" si="52"/>
        <v>0</v>
      </c>
      <c r="AJ102" s="78"/>
      <c r="AK102" s="78"/>
      <c r="AL102" s="78"/>
      <c r="AM102" s="78"/>
      <c r="AN102" s="78">
        <f t="shared" si="53"/>
        <v>3894.4799999999937</v>
      </c>
      <c r="AO102" s="78"/>
      <c r="AP102" s="78"/>
      <c r="AQ102" s="78">
        <f t="shared" si="54"/>
        <v>3876.4299999999935</v>
      </c>
      <c r="AR102" s="78">
        <f t="shared" si="54"/>
        <v>18.05</v>
      </c>
      <c r="AS102" s="78">
        <f t="shared" si="55"/>
        <v>17622.600000000017</v>
      </c>
      <c r="AT102" s="78">
        <f t="shared" si="56"/>
        <v>13968.120000000014</v>
      </c>
      <c r="AU102" s="78">
        <f t="shared" si="56"/>
        <v>762.25</v>
      </c>
      <c r="AV102" s="78">
        <f t="shared" si="56"/>
        <v>165.35000000000002</v>
      </c>
      <c r="AW102" s="78">
        <f t="shared" si="56"/>
        <v>2726.8800000000019</v>
      </c>
      <c r="AX102" s="78">
        <f t="shared" si="57"/>
        <v>0</v>
      </c>
      <c r="AY102" s="78"/>
      <c r="AZ102" s="78"/>
      <c r="BA102" s="78"/>
      <c r="BB102" s="78"/>
      <c r="BC102" s="78">
        <f t="shared" si="58"/>
        <v>0</v>
      </c>
      <c r="BD102" s="78"/>
      <c r="BE102" s="78"/>
      <c r="BF102" s="78"/>
      <c r="BG102" s="78"/>
      <c r="BH102" s="78">
        <f t="shared" si="59"/>
        <v>0</v>
      </c>
      <c r="BI102" s="78"/>
      <c r="BJ102" s="78"/>
      <c r="BK102" s="78"/>
      <c r="BL102" s="78"/>
      <c r="BM102" s="78">
        <f t="shared" si="60"/>
        <v>104.95</v>
      </c>
      <c r="BN102" s="78">
        <f t="shared" si="61"/>
        <v>83.69</v>
      </c>
      <c r="BO102" s="78">
        <f t="shared" si="61"/>
        <v>21.26</v>
      </c>
      <c r="BP102" s="106"/>
      <c r="BQ102" s="106"/>
      <c r="BR102" s="78">
        <f t="shared" si="62"/>
        <v>11859.899999999947</v>
      </c>
      <c r="BS102" s="107">
        <f t="shared" si="63"/>
        <v>10655.869999999948</v>
      </c>
      <c r="BT102" s="107">
        <f t="shared" si="63"/>
        <v>1204.0299999999986</v>
      </c>
      <c r="BU102" s="108"/>
      <c r="BV102" s="108"/>
      <c r="BW102" s="78">
        <f t="shared" si="64"/>
        <v>1391.2399999999986</v>
      </c>
      <c r="BX102" s="107">
        <f t="shared" si="65"/>
        <v>1361.4899999999986</v>
      </c>
      <c r="BY102" s="107">
        <f t="shared" si="65"/>
        <v>29.750000000000004</v>
      </c>
      <c r="BZ102" s="108"/>
      <c r="CA102" s="108"/>
      <c r="CB102" s="109">
        <f t="shared" si="2"/>
        <v>523296.12999999966</v>
      </c>
      <c r="CC102" s="78">
        <f t="shared" si="66"/>
        <v>23673.090000000015</v>
      </c>
      <c r="CD102" s="106">
        <f t="shared" si="67"/>
        <v>19901.060000000012</v>
      </c>
      <c r="CE102" s="106">
        <f t="shared" si="67"/>
        <v>879.04</v>
      </c>
      <c r="CF102" s="106">
        <f t="shared" si="67"/>
        <v>166.11</v>
      </c>
      <c r="CG102" s="106">
        <f t="shared" si="67"/>
        <v>2726.8800000000019</v>
      </c>
      <c r="CH102" s="78">
        <f t="shared" si="68"/>
        <v>219110.30999999979</v>
      </c>
      <c r="CI102" s="106">
        <f t="shared" si="69"/>
        <v>159657.46999999988</v>
      </c>
      <c r="CJ102" s="106">
        <f t="shared" si="69"/>
        <v>2588.5500000000011</v>
      </c>
      <c r="CK102" s="106">
        <f t="shared" si="69"/>
        <v>674.46999999999753</v>
      </c>
      <c r="CL102" s="111">
        <f t="shared" si="69"/>
        <v>56189.819999999912</v>
      </c>
      <c r="CM102" s="78">
        <f t="shared" si="70"/>
        <v>280512.72999999986</v>
      </c>
      <c r="CN102" s="106">
        <f t="shared" si="71"/>
        <v>163833.58999999991</v>
      </c>
      <c r="CO102" s="106">
        <f t="shared" si="71"/>
        <v>13619.689999999975</v>
      </c>
      <c r="CP102" s="106">
        <f t="shared" si="71"/>
        <v>2351.0899999999938</v>
      </c>
      <c r="CQ102" s="106">
        <f t="shared" si="71"/>
        <v>100708.35999999996</v>
      </c>
    </row>
    <row r="103" spans="1:96" s="57" customFormat="1" ht="11.1" hidden="1" customHeight="1" x14ac:dyDescent="0.2">
      <c r="A103" s="63">
        <v>12</v>
      </c>
      <c r="B103" s="64" t="s">
        <v>97</v>
      </c>
      <c r="C103" s="65">
        <v>485996</v>
      </c>
      <c r="D103" s="74">
        <f t="shared" si="42"/>
        <v>423149.77000000025</v>
      </c>
      <c r="E103" s="78">
        <f t="shared" si="43"/>
        <v>94359.190000000046</v>
      </c>
      <c r="F103" s="105">
        <f t="shared" si="44"/>
        <v>78445.340000000026</v>
      </c>
      <c r="G103" s="105">
        <f t="shared" si="44"/>
        <v>4304.8600000000042</v>
      </c>
      <c r="H103" s="105">
        <f t="shared" si="44"/>
        <v>4400.8100000000095</v>
      </c>
      <c r="I103" s="105">
        <f t="shared" si="44"/>
        <v>7208.1800000000021</v>
      </c>
      <c r="J103" s="78">
        <f t="shared" si="45"/>
        <v>2692.93</v>
      </c>
      <c r="K103" s="78">
        <v>2474.6999999999998</v>
      </c>
      <c r="L103" s="78">
        <v>67.849999999999994</v>
      </c>
      <c r="M103" s="105">
        <v>88.100000000000009</v>
      </c>
      <c r="N103" s="105">
        <v>62.28</v>
      </c>
      <c r="O103" s="78">
        <f t="shared" si="46"/>
        <v>4742.5599999999968</v>
      </c>
      <c r="P103" s="105">
        <f t="shared" si="47"/>
        <v>0</v>
      </c>
      <c r="Q103" s="105">
        <f t="shared" si="47"/>
        <v>2086.149999999996</v>
      </c>
      <c r="R103" s="105">
        <f t="shared" si="47"/>
        <v>1055.8500000000004</v>
      </c>
      <c r="S103" s="105">
        <f t="shared" si="47"/>
        <v>1600.5600000000002</v>
      </c>
      <c r="T103" s="78">
        <f t="shared" si="48"/>
        <v>6830.6700000000028</v>
      </c>
      <c r="U103" s="105"/>
      <c r="V103" s="105"/>
      <c r="W103" s="105">
        <f t="shared" si="19"/>
        <v>2329.6000000000004</v>
      </c>
      <c r="X103" s="105">
        <f t="shared" si="19"/>
        <v>4501.0700000000024</v>
      </c>
      <c r="Y103" s="78">
        <f t="shared" si="49"/>
        <v>303654.38000000024</v>
      </c>
      <c r="Z103" s="74">
        <f t="shared" si="50"/>
        <v>179738.97999999992</v>
      </c>
      <c r="AA103" s="74">
        <f t="shared" si="50"/>
        <v>75296.830000000584</v>
      </c>
      <c r="AB103" s="74">
        <f t="shared" si="50"/>
        <v>22161.189999999853</v>
      </c>
      <c r="AC103" s="74">
        <f t="shared" si="50"/>
        <v>26457.379999999874</v>
      </c>
      <c r="AD103" s="78">
        <f t="shared" si="51"/>
        <v>1247.6199999999994</v>
      </c>
      <c r="AE103" s="78">
        <v>1061.5899999999997</v>
      </c>
      <c r="AF103" s="78">
        <v>155.84</v>
      </c>
      <c r="AG103" s="78">
        <v>11.100000000000001</v>
      </c>
      <c r="AH103" s="78">
        <v>19.090000000000003</v>
      </c>
      <c r="AI103" s="78">
        <f t="shared" si="52"/>
        <v>0</v>
      </c>
      <c r="AJ103" s="78"/>
      <c r="AK103" s="78"/>
      <c r="AL103" s="78"/>
      <c r="AM103" s="78"/>
      <c r="AN103" s="78">
        <f t="shared" si="53"/>
        <v>11460.339999999991</v>
      </c>
      <c r="AO103" s="78"/>
      <c r="AP103" s="78"/>
      <c r="AQ103" s="78">
        <f t="shared" si="54"/>
        <v>11460.339999999991</v>
      </c>
      <c r="AR103" s="78">
        <f t="shared" si="54"/>
        <v>0</v>
      </c>
      <c r="AS103" s="78">
        <f t="shared" si="55"/>
        <v>25136.199999999968</v>
      </c>
      <c r="AT103" s="78">
        <f t="shared" si="56"/>
        <v>22096.949999999968</v>
      </c>
      <c r="AU103" s="78">
        <f t="shared" si="56"/>
        <v>732.04000000000019</v>
      </c>
      <c r="AV103" s="78">
        <f t="shared" si="56"/>
        <v>893.7700000000001</v>
      </c>
      <c r="AW103" s="78">
        <f t="shared" si="56"/>
        <v>1413.4400000000005</v>
      </c>
      <c r="AX103" s="78">
        <f t="shared" si="57"/>
        <v>0</v>
      </c>
      <c r="AY103" s="78"/>
      <c r="AZ103" s="78"/>
      <c r="BA103" s="78"/>
      <c r="BB103" s="78"/>
      <c r="BC103" s="78">
        <f t="shared" si="58"/>
        <v>0</v>
      </c>
      <c r="BD103" s="78"/>
      <c r="BE103" s="78"/>
      <c r="BF103" s="78"/>
      <c r="BG103" s="78"/>
      <c r="BH103" s="78">
        <f t="shared" si="59"/>
        <v>0</v>
      </c>
      <c r="BI103" s="78"/>
      <c r="BJ103" s="78"/>
      <c r="BK103" s="78"/>
      <c r="BL103" s="78"/>
      <c r="BM103" s="78">
        <f t="shared" si="60"/>
        <v>0</v>
      </c>
      <c r="BN103" s="78">
        <f t="shared" si="61"/>
        <v>0</v>
      </c>
      <c r="BO103" s="78">
        <f t="shared" si="61"/>
        <v>0</v>
      </c>
      <c r="BP103" s="106"/>
      <c r="BQ103" s="106"/>
      <c r="BR103" s="78">
        <f t="shared" si="62"/>
        <v>7956.2700000000168</v>
      </c>
      <c r="BS103" s="107">
        <f t="shared" si="63"/>
        <v>4899.7000000000107</v>
      </c>
      <c r="BT103" s="107">
        <f t="shared" si="63"/>
        <v>3056.5700000000056</v>
      </c>
      <c r="BU103" s="108"/>
      <c r="BV103" s="108"/>
      <c r="BW103" s="78">
        <f t="shared" si="64"/>
        <v>0</v>
      </c>
      <c r="BX103" s="107">
        <f t="shared" si="65"/>
        <v>0</v>
      </c>
      <c r="BY103" s="107">
        <f t="shared" si="65"/>
        <v>0</v>
      </c>
      <c r="BZ103" s="108"/>
      <c r="CA103" s="108"/>
      <c r="CB103" s="109">
        <f t="shared" si="2"/>
        <v>412815.03000000026</v>
      </c>
      <c r="CC103" s="78">
        <f t="shared" si="66"/>
        <v>29076.749999999971</v>
      </c>
      <c r="CD103" s="106">
        <f t="shared" si="67"/>
        <v>25633.239999999969</v>
      </c>
      <c r="CE103" s="106">
        <f t="shared" si="67"/>
        <v>955.73000000000025</v>
      </c>
      <c r="CF103" s="106">
        <f t="shared" si="67"/>
        <v>992.97000000000014</v>
      </c>
      <c r="CG103" s="106">
        <f t="shared" si="67"/>
        <v>1494.8100000000004</v>
      </c>
      <c r="CH103" s="78">
        <f t="shared" si="68"/>
        <v>80093.030000000042</v>
      </c>
      <c r="CI103" s="106">
        <f t="shared" si="69"/>
        <v>75970.640000000029</v>
      </c>
      <c r="CJ103" s="106">
        <f t="shared" si="69"/>
        <v>2150.8600000000079</v>
      </c>
      <c r="CK103" s="106">
        <f t="shared" si="69"/>
        <v>927.2600000000084</v>
      </c>
      <c r="CL103" s="106">
        <f t="shared" si="69"/>
        <v>1044.2699999999995</v>
      </c>
      <c r="CM103" s="78">
        <f t="shared" si="70"/>
        <v>303645.25000000023</v>
      </c>
      <c r="CN103" s="106">
        <f t="shared" si="71"/>
        <v>183577.08999999994</v>
      </c>
      <c r="CO103" s="106">
        <f t="shared" si="71"/>
        <v>80283.710000000588</v>
      </c>
      <c r="CP103" s="106">
        <f t="shared" si="71"/>
        <v>11745.599999999864</v>
      </c>
      <c r="CQ103" s="106">
        <f t="shared" si="71"/>
        <v>28038.849999999875</v>
      </c>
      <c r="CR103" s="110" t="s">
        <v>145</v>
      </c>
    </row>
    <row r="104" spans="1:96" s="57" customFormat="1" ht="11.1" hidden="1" customHeight="1" x14ac:dyDescent="0.2">
      <c r="A104" s="63">
        <v>13</v>
      </c>
      <c r="B104" s="64" t="s">
        <v>20</v>
      </c>
      <c r="C104" s="65">
        <v>353319</v>
      </c>
      <c r="D104" s="74">
        <f t="shared" si="42"/>
        <v>196923.95999999961</v>
      </c>
      <c r="E104" s="78">
        <f t="shared" si="43"/>
        <v>44436.410000000324</v>
      </c>
      <c r="F104" s="105">
        <f t="shared" si="44"/>
        <v>21690.629999999968</v>
      </c>
      <c r="G104" s="105">
        <f t="shared" si="44"/>
        <v>15630.110000000279</v>
      </c>
      <c r="H104" s="105">
        <f t="shared" si="44"/>
        <v>3994.0600000000622</v>
      </c>
      <c r="I104" s="105">
        <f t="shared" si="44"/>
        <v>3121.6100000000124</v>
      </c>
      <c r="J104" s="78">
        <f t="shared" si="45"/>
        <v>207.05999999999997</v>
      </c>
      <c r="K104" s="78">
        <v>168.53999999999996</v>
      </c>
      <c r="L104" s="78">
        <v>0</v>
      </c>
      <c r="M104" s="105"/>
      <c r="N104" s="105">
        <v>38.520000000000003</v>
      </c>
      <c r="O104" s="78">
        <f t="shared" si="46"/>
        <v>3506.0100000000089</v>
      </c>
      <c r="P104" s="105">
        <f t="shared" si="47"/>
        <v>14.219999999999997</v>
      </c>
      <c r="Q104" s="105">
        <f t="shared" si="47"/>
        <v>3241.0400000000091</v>
      </c>
      <c r="R104" s="105">
        <f t="shared" si="47"/>
        <v>0</v>
      </c>
      <c r="S104" s="105">
        <f t="shared" si="47"/>
        <v>250.74999999999997</v>
      </c>
      <c r="T104" s="78">
        <f t="shared" si="48"/>
        <v>3047.989999999978</v>
      </c>
      <c r="U104" s="105"/>
      <c r="V104" s="105"/>
      <c r="W104" s="105">
        <f t="shared" si="19"/>
        <v>2399.7099999999773</v>
      </c>
      <c r="X104" s="105">
        <f t="shared" si="19"/>
        <v>648.28000000000054</v>
      </c>
      <c r="Y104" s="78">
        <f t="shared" si="49"/>
        <v>112225.01999999926</v>
      </c>
      <c r="Z104" s="74">
        <f t="shared" si="50"/>
        <v>19216.050000000025</v>
      </c>
      <c r="AA104" s="74">
        <f t="shared" si="50"/>
        <v>60396.809999999175</v>
      </c>
      <c r="AB104" s="74">
        <f t="shared" si="50"/>
        <v>27410.760000000031</v>
      </c>
      <c r="AC104" s="74">
        <f t="shared" si="50"/>
        <v>5201.4000000000215</v>
      </c>
      <c r="AD104" s="78">
        <f t="shared" si="51"/>
        <v>22.43</v>
      </c>
      <c r="AE104" s="78">
        <v>22.43</v>
      </c>
      <c r="AF104" s="78"/>
      <c r="AG104" s="78"/>
      <c r="AH104" s="78"/>
      <c r="AI104" s="78">
        <f t="shared" si="52"/>
        <v>0</v>
      </c>
      <c r="AJ104" s="78"/>
      <c r="AK104" s="78"/>
      <c r="AL104" s="78"/>
      <c r="AM104" s="78"/>
      <c r="AN104" s="78">
        <f t="shared" si="53"/>
        <v>28815.380000002151</v>
      </c>
      <c r="AO104" s="78"/>
      <c r="AP104" s="78"/>
      <c r="AQ104" s="78">
        <f t="shared" si="54"/>
        <v>27410.760000002152</v>
      </c>
      <c r="AR104" s="78">
        <f t="shared" si="54"/>
        <v>1404.6199999999985</v>
      </c>
      <c r="AS104" s="78">
        <f t="shared" si="55"/>
        <v>40262.530000000021</v>
      </c>
      <c r="AT104" s="78">
        <f t="shared" si="56"/>
        <v>31343.580000000013</v>
      </c>
      <c r="AU104" s="78">
        <f t="shared" si="56"/>
        <v>3927.1400000000021</v>
      </c>
      <c r="AV104" s="78">
        <f t="shared" si="56"/>
        <v>3117.0499999999997</v>
      </c>
      <c r="AW104" s="78">
        <f t="shared" si="56"/>
        <v>1874.7599999999989</v>
      </c>
      <c r="AX104" s="78">
        <f t="shared" si="57"/>
        <v>0</v>
      </c>
      <c r="AY104" s="78"/>
      <c r="AZ104" s="78"/>
      <c r="BA104" s="78"/>
      <c r="BB104" s="78"/>
      <c r="BC104" s="78">
        <f t="shared" si="58"/>
        <v>0</v>
      </c>
      <c r="BD104" s="78"/>
      <c r="BE104" s="78"/>
      <c r="BF104" s="78"/>
      <c r="BG104" s="78"/>
      <c r="BH104" s="78">
        <f t="shared" si="59"/>
        <v>0</v>
      </c>
      <c r="BI104" s="78"/>
      <c r="BJ104" s="78"/>
      <c r="BK104" s="78"/>
      <c r="BL104" s="78"/>
      <c r="BM104" s="78">
        <f t="shared" si="60"/>
        <v>22.43</v>
      </c>
      <c r="BN104" s="78">
        <f t="shared" si="61"/>
        <v>22.43</v>
      </c>
      <c r="BO104" s="78">
        <f t="shared" si="61"/>
        <v>0</v>
      </c>
      <c r="BP104" s="106"/>
      <c r="BQ104" s="106"/>
      <c r="BR104" s="78">
        <f t="shared" si="62"/>
        <v>14877.170000000468</v>
      </c>
      <c r="BS104" s="107">
        <f t="shared" si="63"/>
        <v>4586.3200000000061</v>
      </c>
      <c r="BT104" s="107">
        <f t="shared" si="63"/>
        <v>10290.850000000462</v>
      </c>
      <c r="BU104" s="108"/>
      <c r="BV104" s="108"/>
      <c r="BW104" s="78">
        <f t="shared" si="64"/>
        <v>929.55</v>
      </c>
      <c r="BX104" s="107">
        <f t="shared" si="65"/>
        <v>477.12</v>
      </c>
      <c r="BY104" s="107">
        <f t="shared" si="65"/>
        <v>452.43</v>
      </c>
      <c r="BZ104" s="108"/>
      <c r="CA104" s="108"/>
      <c r="CB104" s="109">
        <f t="shared" si="2"/>
        <v>180889.73999999795</v>
      </c>
      <c r="CC104" s="78">
        <f t="shared" si="66"/>
        <v>40514.450000000019</v>
      </c>
      <c r="CD104" s="106">
        <f t="shared" si="67"/>
        <v>31556.980000000014</v>
      </c>
      <c r="CE104" s="106">
        <f t="shared" si="67"/>
        <v>3927.1400000000021</v>
      </c>
      <c r="CF104" s="106">
        <f t="shared" si="67"/>
        <v>3117.0499999999997</v>
      </c>
      <c r="CG104" s="106">
        <f t="shared" si="67"/>
        <v>1913.2799999999988</v>
      </c>
      <c r="CH104" s="78">
        <f t="shared" si="68"/>
        <v>38604.900000000336</v>
      </c>
      <c r="CI104" s="106">
        <f t="shared" si="69"/>
        <v>21984.989999999965</v>
      </c>
      <c r="CJ104" s="106">
        <f t="shared" si="69"/>
        <v>12841.500000000269</v>
      </c>
      <c r="CK104" s="106">
        <f t="shared" si="69"/>
        <v>1594.3500000000849</v>
      </c>
      <c r="CL104" s="106">
        <f t="shared" si="69"/>
        <v>2184.0600000000118</v>
      </c>
      <c r="CM104" s="78">
        <f t="shared" si="70"/>
        <v>101770.38999999758</v>
      </c>
      <c r="CN104" s="106">
        <f t="shared" si="71"/>
        <v>23794.160000000033</v>
      </c>
      <c r="CO104" s="106">
        <f t="shared" si="71"/>
        <v>73928.699999999648</v>
      </c>
      <c r="CP104" s="106">
        <f t="shared" si="71"/>
        <v>-2.1209416445344687E-9</v>
      </c>
      <c r="CQ104" s="106">
        <f t="shared" si="71"/>
        <v>4047.5300000000229</v>
      </c>
      <c r="CR104" s="110" t="s">
        <v>145</v>
      </c>
    </row>
    <row r="105" spans="1:96" s="57" customFormat="1" ht="11.1" hidden="1" customHeight="1" x14ac:dyDescent="0.2">
      <c r="A105" s="63">
        <v>14</v>
      </c>
      <c r="B105" s="64" t="s">
        <v>19</v>
      </c>
      <c r="C105" s="65">
        <v>617777</v>
      </c>
      <c r="D105" s="74">
        <f t="shared" si="42"/>
        <v>426152.97999999928</v>
      </c>
      <c r="E105" s="78">
        <f t="shared" si="43"/>
        <v>136537.57</v>
      </c>
      <c r="F105" s="105">
        <f t="shared" si="44"/>
        <v>63859.210000000006</v>
      </c>
      <c r="G105" s="105">
        <f t="shared" si="44"/>
        <v>41003.79000000003</v>
      </c>
      <c r="H105" s="105">
        <f t="shared" si="44"/>
        <v>6001.6200000000135</v>
      </c>
      <c r="I105" s="105">
        <f t="shared" si="44"/>
        <v>25672.949999999975</v>
      </c>
      <c r="J105" s="78">
        <f t="shared" si="45"/>
        <v>0</v>
      </c>
      <c r="K105" s="78"/>
      <c r="L105" s="78"/>
      <c r="M105" s="105"/>
      <c r="N105" s="105"/>
      <c r="O105" s="78">
        <f t="shared" si="46"/>
        <v>14990.859999999979</v>
      </c>
      <c r="P105" s="105">
        <f t="shared" si="47"/>
        <v>548.29999999999984</v>
      </c>
      <c r="Q105" s="105">
        <f t="shared" si="47"/>
        <v>13068.309999999979</v>
      </c>
      <c r="R105" s="105">
        <f t="shared" si="47"/>
        <v>0</v>
      </c>
      <c r="S105" s="105">
        <f t="shared" si="47"/>
        <v>1374.2499999999995</v>
      </c>
      <c r="T105" s="78">
        <f t="shared" si="48"/>
        <v>7553.2300000000087</v>
      </c>
      <c r="U105" s="105"/>
      <c r="V105" s="105"/>
      <c r="W105" s="105">
        <f t="shared" si="19"/>
        <v>5995.9400000000087</v>
      </c>
      <c r="X105" s="105">
        <f t="shared" si="19"/>
        <v>1557.29</v>
      </c>
      <c r="Y105" s="78">
        <f t="shared" si="49"/>
        <v>264389.60999999929</v>
      </c>
      <c r="Z105" s="74">
        <f t="shared" si="50"/>
        <v>38203.499999999978</v>
      </c>
      <c r="AA105" s="74">
        <f t="shared" si="50"/>
        <v>194868.24999999924</v>
      </c>
      <c r="AB105" s="74">
        <f t="shared" si="50"/>
        <v>7421.7400000000071</v>
      </c>
      <c r="AC105" s="74">
        <f t="shared" si="50"/>
        <v>23896.120000000024</v>
      </c>
      <c r="AD105" s="78">
        <f t="shared" si="51"/>
        <v>0</v>
      </c>
      <c r="AE105" s="78"/>
      <c r="AF105" s="78"/>
      <c r="AG105" s="78"/>
      <c r="AH105" s="78"/>
      <c r="AI105" s="78">
        <f t="shared" si="52"/>
        <v>0</v>
      </c>
      <c r="AJ105" s="78"/>
      <c r="AK105" s="78"/>
      <c r="AL105" s="78"/>
      <c r="AM105" s="78"/>
      <c r="AN105" s="78">
        <f t="shared" si="53"/>
        <v>30936.889999999985</v>
      </c>
      <c r="AO105" s="78"/>
      <c r="AP105" s="78"/>
      <c r="AQ105" s="78">
        <f t="shared" si="54"/>
        <v>7421.7400000000052</v>
      </c>
      <c r="AR105" s="78">
        <f t="shared" si="54"/>
        <v>23515.14999999998</v>
      </c>
      <c r="AS105" s="78">
        <f t="shared" si="55"/>
        <v>25225.8</v>
      </c>
      <c r="AT105" s="78">
        <f t="shared" si="56"/>
        <v>20611.34</v>
      </c>
      <c r="AU105" s="78">
        <f t="shared" si="56"/>
        <v>1510.7600000000007</v>
      </c>
      <c r="AV105" s="78">
        <f t="shared" si="56"/>
        <v>438.79000000000036</v>
      </c>
      <c r="AW105" s="78">
        <f t="shared" si="56"/>
        <v>2664.9099999999958</v>
      </c>
      <c r="AX105" s="78">
        <f t="shared" si="57"/>
        <v>0</v>
      </c>
      <c r="AY105" s="78"/>
      <c r="AZ105" s="78"/>
      <c r="BA105" s="78"/>
      <c r="BB105" s="78"/>
      <c r="BC105" s="78">
        <f t="shared" si="58"/>
        <v>0</v>
      </c>
      <c r="BD105" s="78"/>
      <c r="BE105" s="78"/>
      <c r="BF105" s="78"/>
      <c r="BG105" s="78"/>
      <c r="BH105" s="78">
        <f t="shared" si="59"/>
        <v>0</v>
      </c>
      <c r="BI105" s="78"/>
      <c r="BJ105" s="78"/>
      <c r="BK105" s="78"/>
      <c r="BL105" s="78"/>
      <c r="BM105" s="78">
        <f t="shared" si="60"/>
        <v>0</v>
      </c>
      <c r="BN105" s="78">
        <f t="shared" si="61"/>
        <v>0</v>
      </c>
      <c r="BO105" s="78">
        <f t="shared" si="61"/>
        <v>0</v>
      </c>
      <c r="BP105" s="106"/>
      <c r="BQ105" s="106"/>
      <c r="BR105" s="78">
        <f t="shared" si="62"/>
        <v>313.54999999999995</v>
      </c>
      <c r="BS105" s="107">
        <f t="shared" si="63"/>
        <v>313.54999999999995</v>
      </c>
      <c r="BT105" s="107">
        <f t="shared" si="63"/>
        <v>0</v>
      </c>
      <c r="BU105" s="108"/>
      <c r="BV105" s="108"/>
      <c r="BW105" s="78">
        <f t="shared" si="64"/>
        <v>1877.8299999999995</v>
      </c>
      <c r="BX105" s="107">
        <f t="shared" si="65"/>
        <v>1068.6699999999996</v>
      </c>
      <c r="BY105" s="107">
        <f t="shared" si="65"/>
        <v>809.16</v>
      </c>
      <c r="BZ105" s="108"/>
      <c r="CA105" s="108"/>
      <c r="CB105" s="109">
        <f t="shared" si="2"/>
        <v>389854.23999999929</v>
      </c>
      <c r="CC105" s="78">
        <f t="shared" si="66"/>
        <v>25225.8</v>
      </c>
      <c r="CD105" s="106">
        <f t="shared" si="67"/>
        <v>20611.34</v>
      </c>
      <c r="CE105" s="106">
        <f t="shared" si="67"/>
        <v>1510.7600000000007</v>
      </c>
      <c r="CF105" s="106">
        <f t="shared" si="67"/>
        <v>438.79000000000036</v>
      </c>
      <c r="CG105" s="106">
        <f t="shared" si="67"/>
        <v>2664.9099999999958</v>
      </c>
      <c r="CH105" s="78">
        <f t="shared" si="68"/>
        <v>115871.31000000004</v>
      </c>
      <c r="CI105" s="106">
        <f t="shared" si="69"/>
        <v>64379.58</v>
      </c>
      <c r="CJ105" s="106">
        <f t="shared" si="69"/>
        <v>28744.64000000005</v>
      </c>
      <c r="CK105" s="106">
        <f t="shared" si="69"/>
        <v>5.6800000000048385</v>
      </c>
      <c r="CL105" s="106">
        <f t="shared" si="69"/>
        <v>22741.409999999974</v>
      </c>
      <c r="CM105" s="78">
        <f t="shared" si="70"/>
        <v>248757.12999999922</v>
      </c>
      <c r="CN105" s="106">
        <f t="shared" si="71"/>
        <v>39065.349999999984</v>
      </c>
      <c r="CO105" s="106">
        <f t="shared" si="71"/>
        <v>207936.55999999921</v>
      </c>
      <c r="CP105" s="106">
        <f t="shared" si="71"/>
        <v>1.8189894035458565E-12</v>
      </c>
      <c r="CQ105" s="106">
        <f t="shared" si="71"/>
        <v>1755.2200000000444</v>
      </c>
      <c r="CR105" s="110" t="s">
        <v>145</v>
      </c>
    </row>
    <row r="106" spans="1:96" s="121" customFormat="1" ht="11.1" hidden="1" customHeight="1" x14ac:dyDescent="0.2">
      <c r="A106" s="112">
        <v>15</v>
      </c>
      <c r="B106" s="113" t="s">
        <v>17</v>
      </c>
      <c r="C106" s="114">
        <v>832076</v>
      </c>
      <c r="D106" s="114">
        <f t="shared" si="42"/>
        <v>632202.04999999609</v>
      </c>
      <c r="E106" s="115">
        <f t="shared" si="43"/>
        <v>130764.09999999998</v>
      </c>
      <c r="F106" s="116">
        <f t="shared" si="44"/>
        <v>65638.43999999993</v>
      </c>
      <c r="G106" s="116">
        <f t="shared" si="44"/>
        <v>25916.280000000086</v>
      </c>
      <c r="H106" s="116">
        <f t="shared" si="44"/>
        <v>2981.9300000000048</v>
      </c>
      <c r="I106" s="116">
        <f t="shared" si="44"/>
        <v>36227.449999999946</v>
      </c>
      <c r="J106" s="115">
        <f t="shared" si="45"/>
        <v>11504.63000000001</v>
      </c>
      <c r="K106" s="78">
        <v>6553.3600000000079</v>
      </c>
      <c r="L106" s="78">
        <v>2616.5899999999992</v>
      </c>
      <c r="M106" s="105">
        <v>263.75999999999993</v>
      </c>
      <c r="N106" s="105">
        <v>2070.9200000000014</v>
      </c>
      <c r="O106" s="115">
        <f t="shared" si="46"/>
        <v>20734.050000000003</v>
      </c>
      <c r="P106" s="116">
        <f t="shared" si="47"/>
        <v>4814.5699999999915</v>
      </c>
      <c r="Q106" s="116">
        <f t="shared" si="47"/>
        <v>6269.399999999986</v>
      </c>
      <c r="R106" s="116">
        <f t="shared" si="47"/>
        <v>0</v>
      </c>
      <c r="S106" s="116">
        <f t="shared" si="47"/>
        <v>9650.0800000000272</v>
      </c>
      <c r="T106" s="115">
        <f t="shared" si="48"/>
        <v>1260.2299999999984</v>
      </c>
      <c r="U106" s="116"/>
      <c r="V106" s="116"/>
      <c r="W106" s="116">
        <f t="shared" si="19"/>
        <v>1260.2299999999984</v>
      </c>
      <c r="X106" s="116">
        <f t="shared" si="19"/>
        <v>0</v>
      </c>
      <c r="Y106" s="115">
        <f t="shared" si="49"/>
        <v>493066.77999999607</v>
      </c>
      <c r="Z106" s="114">
        <f t="shared" si="50"/>
        <v>198102.0499999983</v>
      </c>
      <c r="AA106" s="114">
        <f t="shared" si="50"/>
        <v>171096.68999999895</v>
      </c>
      <c r="AB106" s="114">
        <f t="shared" si="50"/>
        <v>34442.559999999714</v>
      </c>
      <c r="AC106" s="114">
        <f t="shared" si="50"/>
        <v>89425.479999999123</v>
      </c>
      <c r="AD106" s="115">
        <f t="shared" si="51"/>
        <v>532.14999999999986</v>
      </c>
      <c r="AE106" s="78">
        <v>419.38999999999987</v>
      </c>
      <c r="AF106" s="78">
        <v>97.129999999999981</v>
      </c>
      <c r="AG106" s="78">
        <v>0.65</v>
      </c>
      <c r="AH106" s="78">
        <v>14.979999999999999</v>
      </c>
      <c r="AI106" s="115">
        <f t="shared" si="52"/>
        <v>3.74</v>
      </c>
      <c r="AJ106" s="115"/>
      <c r="AK106" s="115">
        <v>3.3600000000000003</v>
      </c>
      <c r="AL106" s="115"/>
      <c r="AM106" s="115">
        <v>0.38</v>
      </c>
      <c r="AN106" s="115">
        <f t="shared" si="53"/>
        <v>59892.370000000199</v>
      </c>
      <c r="AO106" s="115"/>
      <c r="AP106" s="115"/>
      <c r="AQ106" s="115">
        <f t="shared" si="54"/>
        <v>34441.910000000134</v>
      </c>
      <c r="AR106" s="115">
        <f t="shared" si="54"/>
        <v>25450.460000000065</v>
      </c>
      <c r="AS106" s="115">
        <f t="shared" si="55"/>
        <v>8371.1700000000055</v>
      </c>
      <c r="AT106" s="115">
        <f t="shared" si="56"/>
        <v>7723.2500000000045</v>
      </c>
      <c r="AU106" s="115">
        <f t="shared" si="56"/>
        <v>0</v>
      </c>
      <c r="AV106" s="115">
        <f t="shared" si="56"/>
        <v>217.88999999999996</v>
      </c>
      <c r="AW106" s="115">
        <f t="shared" si="56"/>
        <v>430.02999999999975</v>
      </c>
      <c r="AX106" s="115">
        <f t="shared" si="57"/>
        <v>0</v>
      </c>
      <c r="AY106" s="115"/>
      <c r="AZ106" s="115"/>
      <c r="BA106" s="115"/>
      <c r="BB106" s="115"/>
      <c r="BC106" s="115">
        <f t="shared" si="58"/>
        <v>0</v>
      </c>
      <c r="BD106" s="115"/>
      <c r="BE106" s="115"/>
      <c r="BF106" s="115"/>
      <c r="BG106" s="115"/>
      <c r="BH106" s="115">
        <f t="shared" si="59"/>
        <v>0</v>
      </c>
      <c r="BI106" s="115"/>
      <c r="BJ106" s="115"/>
      <c r="BK106" s="115"/>
      <c r="BL106" s="115"/>
      <c r="BM106" s="115">
        <f t="shared" si="60"/>
        <v>177.52999999999997</v>
      </c>
      <c r="BN106" s="115">
        <f t="shared" si="61"/>
        <v>149.66999999999999</v>
      </c>
      <c r="BO106" s="115">
        <f t="shared" si="61"/>
        <v>27.86</v>
      </c>
      <c r="BP106" s="117"/>
      <c r="BQ106" s="117"/>
      <c r="BR106" s="115">
        <f t="shared" si="62"/>
        <v>22531.430000000102</v>
      </c>
      <c r="BS106" s="118">
        <f t="shared" si="63"/>
        <v>22531.430000000102</v>
      </c>
      <c r="BT106" s="118">
        <f t="shared" si="63"/>
        <v>0</v>
      </c>
      <c r="BU106" s="119"/>
      <c r="BV106" s="119"/>
      <c r="BW106" s="115">
        <f t="shared" si="64"/>
        <v>1767.13</v>
      </c>
      <c r="BX106" s="118">
        <f t="shared" si="65"/>
        <v>1239.1499999999999</v>
      </c>
      <c r="BY106" s="118">
        <f t="shared" si="65"/>
        <v>527.98000000000013</v>
      </c>
      <c r="BZ106" s="119"/>
      <c r="CA106" s="119"/>
      <c r="CB106" s="120">
        <f t="shared" si="2"/>
        <v>595525.53999999608</v>
      </c>
      <c r="CC106" s="115">
        <f t="shared" si="66"/>
        <v>20585.48000000001</v>
      </c>
      <c r="CD106" s="117">
        <f t="shared" si="67"/>
        <v>14845.670000000011</v>
      </c>
      <c r="CE106" s="117">
        <f t="shared" si="67"/>
        <v>2741.5799999999995</v>
      </c>
      <c r="CF106" s="117">
        <f t="shared" si="67"/>
        <v>482.29999999999984</v>
      </c>
      <c r="CG106" s="117">
        <f t="shared" si="67"/>
        <v>2515.9300000000012</v>
      </c>
      <c r="CH106" s="115">
        <f t="shared" si="68"/>
        <v>99036.059999999969</v>
      </c>
      <c r="CI106" s="117">
        <f t="shared" si="69"/>
        <v>55509.659999999931</v>
      </c>
      <c r="CJ106" s="117">
        <f t="shared" si="69"/>
        <v>17561.630000000099</v>
      </c>
      <c r="CK106" s="117">
        <f t="shared" si="69"/>
        <v>1457.9400000000066</v>
      </c>
      <c r="CL106" s="117">
        <f t="shared" si="69"/>
        <v>24506.829999999922</v>
      </c>
      <c r="CM106" s="115">
        <f t="shared" si="70"/>
        <v>475903.99999999604</v>
      </c>
      <c r="CN106" s="117">
        <f t="shared" si="71"/>
        <v>225028.65999999837</v>
      </c>
      <c r="CO106" s="117">
        <f t="shared" si="71"/>
        <v>177265.59999999896</v>
      </c>
      <c r="CP106" s="117">
        <f t="shared" si="71"/>
        <v>-4.220055416226387E-10</v>
      </c>
      <c r="CQ106" s="117">
        <f t="shared" si="71"/>
        <v>73609.739999999088</v>
      </c>
      <c r="CR106" s="121" t="s">
        <v>145</v>
      </c>
    </row>
    <row r="107" spans="1:96" s="57" customFormat="1" ht="11.1" hidden="1" customHeight="1" x14ac:dyDescent="0.2">
      <c r="A107" s="63">
        <v>16</v>
      </c>
      <c r="B107" s="64" t="s">
        <v>14</v>
      </c>
      <c r="C107" s="65">
        <v>389548</v>
      </c>
      <c r="D107" s="74">
        <f t="shared" si="42"/>
        <v>153375.72999999893</v>
      </c>
      <c r="E107" s="78">
        <f t="shared" si="43"/>
        <v>18970.139999999981</v>
      </c>
      <c r="F107" s="105">
        <f t="shared" si="44"/>
        <v>13280.319999999982</v>
      </c>
      <c r="G107" s="105">
        <f t="shared" si="44"/>
        <v>3878.8799999999997</v>
      </c>
      <c r="H107" s="105">
        <f t="shared" si="44"/>
        <v>137.05000000000004</v>
      </c>
      <c r="I107" s="105">
        <f t="shared" si="44"/>
        <v>1673.890000000001</v>
      </c>
      <c r="J107" s="78">
        <f t="shared" si="45"/>
        <v>0</v>
      </c>
      <c r="K107" s="78"/>
      <c r="L107" s="78"/>
      <c r="M107" s="105"/>
      <c r="N107" s="105"/>
      <c r="O107" s="78">
        <f t="shared" si="46"/>
        <v>0</v>
      </c>
      <c r="P107" s="105">
        <f t="shared" si="47"/>
        <v>0</v>
      </c>
      <c r="Q107" s="105">
        <f t="shared" si="47"/>
        <v>0</v>
      </c>
      <c r="R107" s="105">
        <f t="shared" si="47"/>
        <v>0</v>
      </c>
      <c r="S107" s="105">
        <f t="shared" si="47"/>
        <v>0</v>
      </c>
      <c r="T107" s="78">
        <f t="shared" si="48"/>
        <v>3.66</v>
      </c>
      <c r="U107" s="105"/>
      <c r="V107" s="105"/>
      <c r="W107" s="105">
        <f t="shared" si="19"/>
        <v>3.66</v>
      </c>
      <c r="X107" s="105">
        <f t="shared" si="19"/>
        <v>0</v>
      </c>
      <c r="Y107" s="78">
        <f t="shared" si="49"/>
        <v>121126.59999999893</v>
      </c>
      <c r="Z107" s="74">
        <f t="shared" si="50"/>
        <v>29547.029999999864</v>
      </c>
      <c r="AA107" s="74">
        <f t="shared" si="50"/>
        <v>76641.499999999112</v>
      </c>
      <c r="AB107" s="74">
        <f t="shared" si="50"/>
        <v>6171.5899999999638</v>
      </c>
      <c r="AC107" s="74">
        <f t="shared" si="50"/>
        <v>8766.4799999999759</v>
      </c>
      <c r="AD107" s="78">
        <f t="shared" si="51"/>
        <v>0</v>
      </c>
      <c r="AE107" s="78"/>
      <c r="AF107" s="78"/>
      <c r="AG107" s="78"/>
      <c r="AH107" s="78"/>
      <c r="AI107" s="78">
        <f t="shared" si="52"/>
        <v>0</v>
      </c>
      <c r="AJ107" s="78"/>
      <c r="AK107" s="78"/>
      <c r="AL107" s="78"/>
      <c r="AM107" s="78"/>
      <c r="AN107" s="78">
        <f t="shared" si="53"/>
        <v>1086.3299999999992</v>
      </c>
      <c r="AO107" s="78"/>
      <c r="AP107" s="78"/>
      <c r="AQ107" s="78">
        <f t="shared" si="54"/>
        <v>1086.3299999999992</v>
      </c>
      <c r="AR107" s="78">
        <f t="shared" si="54"/>
        <v>0</v>
      </c>
      <c r="AS107" s="78">
        <f t="shared" si="55"/>
        <v>13278.99000000002</v>
      </c>
      <c r="AT107" s="78">
        <f t="shared" si="56"/>
        <v>12393.560000000019</v>
      </c>
      <c r="AU107" s="78">
        <f t="shared" si="56"/>
        <v>484.51000000000022</v>
      </c>
      <c r="AV107" s="78">
        <f t="shared" si="56"/>
        <v>11.229999999999999</v>
      </c>
      <c r="AW107" s="78">
        <f t="shared" si="56"/>
        <v>389.69000000000034</v>
      </c>
      <c r="AX107" s="78">
        <f t="shared" si="57"/>
        <v>0</v>
      </c>
      <c r="AY107" s="78"/>
      <c r="AZ107" s="78"/>
      <c r="BA107" s="78"/>
      <c r="BB107" s="78"/>
      <c r="BC107" s="78">
        <f t="shared" si="58"/>
        <v>0</v>
      </c>
      <c r="BD107" s="78"/>
      <c r="BE107" s="78"/>
      <c r="BF107" s="78"/>
      <c r="BG107" s="78"/>
      <c r="BH107" s="78">
        <f t="shared" si="59"/>
        <v>0</v>
      </c>
      <c r="BI107" s="78"/>
      <c r="BJ107" s="78"/>
      <c r="BK107" s="78"/>
      <c r="BL107" s="78"/>
      <c r="BM107" s="78">
        <f t="shared" si="60"/>
        <v>0</v>
      </c>
      <c r="BN107" s="78">
        <f t="shared" si="61"/>
        <v>0</v>
      </c>
      <c r="BO107" s="78">
        <f t="shared" si="61"/>
        <v>0</v>
      </c>
      <c r="BP107" s="106"/>
      <c r="BQ107" s="106"/>
      <c r="BR107" s="78">
        <f t="shared" si="62"/>
        <v>1094.6500000000001</v>
      </c>
      <c r="BS107" s="107">
        <f t="shared" si="63"/>
        <v>313.13000000000017</v>
      </c>
      <c r="BT107" s="107">
        <f t="shared" si="63"/>
        <v>781.52</v>
      </c>
      <c r="BU107" s="108"/>
      <c r="BV107" s="108"/>
      <c r="BW107" s="78">
        <f t="shared" si="64"/>
        <v>109.03000000000002</v>
      </c>
      <c r="BX107" s="107">
        <f t="shared" si="65"/>
        <v>67.800000000000011</v>
      </c>
      <c r="BY107" s="107">
        <f t="shared" si="65"/>
        <v>41.230000000000004</v>
      </c>
      <c r="BZ107" s="108"/>
      <c r="CA107" s="108"/>
      <c r="CB107" s="109">
        <f t="shared" si="2"/>
        <v>153489.41999999894</v>
      </c>
      <c r="CC107" s="78">
        <f t="shared" si="66"/>
        <v>13278.99000000002</v>
      </c>
      <c r="CD107" s="106">
        <f t="shared" si="67"/>
        <v>12393.560000000019</v>
      </c>
      <c r="CE107" s="106">
        <f t="shared" si="67"/>
        <v>484.51000000000022</v>
      </c>
      <c r="CF107" s="106">
        <f t="shared" si="67"/>
        <v>11.229999999999999</v>
      </c>
      <c r="CG107" s="106">
        <f t="shared" si="67"/>
        <v>389.69000000000034</v>
      </c>
      <c r="CH107" s="78">
        <f t="shared" si="68"/>
        <v>19075.50999999998</v>
      </c>
      <c r="CI107" s="106">
        <f t="shared" si="69"/>
        <v>13348.119999999981</v>
      </c>
      <c r="CJ107" s="106">
        <f t="shared" si="69"/>
        <v>3920.1099999999997</v>
      </c>
      <c r="CK107" s="106">
        <f t="shared" si="69"/>
        <v>133.39000000000004</v>
      </c>
      <c r="CL107" s="106">
        <f t="shared" si="69"/>
        <v>1673.890000000001</v>
      </c>
      <c r="CM107" s="78">
        <f t="shared" si="70"/>
        <v>121134.91999999892</v>
      </c>
      <c r="CN107" s="106">
        <f t="shared" si="71"/>
        <v>29860.159999999865</v>
      </c>
      <c r="CO107" s="106">
        <f t="shared" si="71"/>
        <v>77423.019999999116</v>
      </c>
      <c r="CP107" s="106">
        <f t="shared" si="71"/>
        <v>5085.2599999999647</v>
      </c>
      <c r="CQ107" s="106">
        <f t="shared" si="71"/>
        <v>8766.4799999999759</v>
      </c>
      <c r="CR107" s="110" t="s">
        <v>145</v>
      </c>
    </row>
    <row r="108" spans="1:96" s="84" customFormat="1" ht="11.1" hidden="1" customHeight="1" x14ac:dyDescent="0.2">
      <c r="A108" s="38" t="s">
        <v>98</v>
      </c>
      <c r="B108" s="38" t="s">
        <v>99</v>
      </c>
      <c r="C108" s="58">
        <f>SUM(C109:C117)</f>
        <v>1373460</v>
      </c>
      <c r="D108" s="58">
        <f t="shared" ref="D108:BO108" si="72">SUM(D109:D117)</f>
        <v>122951.51476230791</v>
      </c>
      <c r="E108" s="58">
        <f t="shared" si="72"/>
        <v>52857.410000000011</v>
      </c>
      <c r="F108" s="58">
        <f t="shared" si="72"/>
        <v>14134.120000000003</v>
      </c>
      <c r="G108" s="58">
        <f t="shared" si="72"/>
        <v>16985.190000000024</v>
      </c>
      <c r="H108" s="58">
        <f t="shared" si="72"/>
        <v>7799.1899999999932</v>
      </c>
      <c r="I108" s="58">
        <f t="shared" si="72"/>
        <v>13938.909999999994</v>
      </c>
      <c r="J108" s="58">
        <f t="shared" si="72"/>
        <v>0</v>
      </c>
      <c r="K108" s="58">
        <f t="shared" si="72"/>
        <v>0</v>
      </c>
      <c r="L108" s="58">
        <f t="shared" si="72"/>
        <v>0</v>
      </c>
      <c r="M108" s="58">
        <f t="shared" si="72"/>
        <v>0</v>
      </c>
      <c r="N108" s="58">
        <f t="shared" si="72"/>
        <v>0</v>
      </c>
      <c r="O108" s="58">
        <f t="shared" si="72"/>
        <v>699.24999999999977</v>
      </c>
      <c r="P108" s="58">
        <f t="shared" si="72"/>
        <v>237.67000000000002</v>
      </c>
      <c r="Q108" s="58">
        <f t="shared" si="72"/>
        <v>293.30999999999977</v>
      </c>
      <c r="R108" s="58">
        <f t="shared" si="72"/>
        <v>109.24000000000001</v>
      </c>
      <c r="S108" s="58">
        <f t="shared" si="72"/>
        <v>59.030000000000008</v>
      </c>
      <c r="T108" s="58">
        <f t="shared" si="72"/>
        <v>8898.23</v>
      </c>
      <c r="U108" s="58">
        <f t="shared" si="72"/>
        <v>0</v>
      </c>
      <c r="V108" s="58">
        <f t="shared" si="72"/>
        <v>21.130000000000003</v>
      </c>
      <c r="W108" s="58">
        <f t="shared" ref="W108:X160" si="73">AL27+AN27</f>
        <v>6824.4000000000005</v>
      </c>
      <c r="X108" s="58">
        <f t="shared" si="72"/>
        <v>2052.7000000000003</v>
      </c>
      <c r="Y108" s="58">
        <f t="shared" si="72"/>
        <v>20530.529999999948</v>
      </c>
      <c r="Z108" s="58">
        <f t="shared" si="72"/>
        <v>1312.22</v>
      </c>
      <c r="AA108" s="58">
        <f t="shared" si="72"/>
        <v>10394.830000000005</v>
      </c>
      <c r="AB108" s="58">
        <f t="shared" si="72"/>
        <v>5351.1999999999734</v>
      </c>
      <c r="AC108" s="58">
        <f t="shared" si="72"/>
        <v>3472.2799999999688</v>
      </c>
      <c r="AD108" s="58">
        <f t="shared" si="72"/>
        <v>0</v>
      </c>
      <c r="AE108" s="58">
        <f t="shared" si="72"/>
        <v>0</v>
      </c>
      <c r="AF108" s="58">
        <f t="shared" si="72"/>
        <v>0</v>
      </c>
      <c r="AG108" s="58">
        <f t="shared" si="72"/>
        <v>0</v>
      </c>
      <c r="AH108" s="58">
        <f t="shared" si="72"/>
        <v>0</v>
      </c>
      <c r="AI108" s="58">
        <f t="shared" si="72"/>
        <v>0</v>
      </c>
      <c r="AJ108" s="58">
        <f t="shared" si="72"/>
        <v>0</v>
      </c>
      <c r="AK108" s="58">
        <f t="shared" si="72"/>
        <v>0</v>
      </c>
      <c r="AL108" s="58">
        <f t="shared" si="72"/>
        <v>0</v>
      </c>
      <c r="AM108" s="58">
        <f t="shared" si="72"/>
        <v>0</v>
      </c>
      <c r="AN108" s="58">
        <f t="shared" si="72"/>
        <v>4961.9899999999916</v>
      </c>
      <c r="AO108" s="58">
        <f t="shared" si="72"/>
        <v>0</v>
      </c>
      <c r="AP108" s="58">
        <f t="shared" si="72"/>
        <v>0</v>
      </c>
      <c r="AQ108" s="58">
        <f t="shared" si="72"/>
        <v>3409.989999999993</v>
      </c>
      <c r="AR108" s="58">
        <f t="shared" si="72"/>
        <v>1551.9999999999989</v>
      </c>
      <c r="AS108" s="58">
        <f t="shared" si="72"/>
        <v>49563.574762307944</v>
      </c>
      <c r="AT108" s="58">
        <f t="shared" si="72"/>
        <v>27742.540000000015</v>
      </c>
      <c r="AU108" s="58">
        <f t="shared" si="72"/>
        <v>7953.8499999999967</v>
      </c>
      <c r="AV108" s="58">
        <f t="shared" si="72"/>
        <v>7914.494762307937</v>
      </c>
      <c r="AW108" s="58">
        <f t="shared" si="72"/>
        <v>5952.6900000000014</v>
      </c>
      <c r="AX108" s="58">
        <f t="shared" si="72"/>
        <v>0</v>
      </c>
      <c r="AY108" s="58">
        <f t="shared" si="72"/>
        <v>0</v>
      </c>
      <c r="AZ108" s="58">
        <f t="shared" si="72"/>
        <v>0</v>
      </c>
      <c r="BA108" s="58">
        <f t="shared" si="72"/>
        <v>0</v>
      </c>
      <c r="BB108" s="58">
        <f t="shared" si="72"/>
        <v>0</v>
      </c>
      <c r="BC108" s="58">
        <f t="shared" si="72"/>
        <v>0</v>
      </c>
      <c r="BD108" s="58">
        <f t="shared" si="72"/>
        <v>0</v>
      </c>
      <c r="BE108" s="58">
        <f t="shared" si="72"/>
        <v>0</v>
      </c>
      <c r="BF108" s="58">
        <f t="shared" si="72"/>
        <v>0</v>
      </c>
      <c r="BG108" s="58">
        <f t="shared" si="72"/>
        <v>0</v>
      </c>
      <c r="BH108" s="58">
        <f t="shared" si="72"/>
        <v>7569.5247623079358</v>
      </c>
      <c r="BI108" s="58">
        <f t="shared" si="72"/>
        <v>0</v>
      </c>
      <c r="BJ108" s="58">
        <f t="shared" si="72"/>
        <v>0</v>
      </c>
      <c r="BK108" s="58">
        <f t="shared" si="72"/>
        <v>7569.5247623079358</v>
      </c>
      <c r="BL108" s="58">
        <f t="shared" si="72"/>
        <v>0</v>
      </c>
      <c r="BM108" s="58">
        <f t="shared" si="72"/>
        <v>0</v>
      </c>
      <c r="BN108" s="58">
        <f t="shared" si="72"/>
        <v>0</v>
      </c>
      <c r="BO108" s="58">
        <f t="shared" si="72"/>
        <v>0</v>
      </c>
      <c r="BP108" s="58">
        <f t="shared" ref="BP108:CA108" si="74">SUM(BP109:BP117)</f>
        <v>0</v>
      </c>
      <c r="BQ108" s="58">
        <f t="shared" si="74"/>
        <v>0</v>
      </c>
      <c r="BR108" s="58">
        <f t="shared" si="74"/>
        <v>1978.42</v>
      </c>
      <c r="BS108" s="58">
        <f t="shared" si="74"/>
        <v>1386.3600000000001</v>
      </c>
      <c r="BT108" s="58">
        <f t="shared" si="74"/>
        <v>592.06000000000006</v>
      </c>
      <c r="BU108" s="58">
        <f t="shared" si="74"/>
        <v>0</v>
      </c>
      <c r="BV108" s="58">
        <f t="shared" si="74"/>
        <v>0</v>
      </c>
      <c r="BW108" s="58">
        <f t="shared" si="74"/>
        <v>1497.8400000000004</v>
      </c>
      <c r="BX108" s="58">
        <f t="shared" si="74"/>
        <v>391.52000000000021</v>
      </c>
      <c r="BY108" s="58">
        <f t="shared" si="74"/>
        <v>1106.3200000000002</v>
      </c>
      <c r="BZ108" s="58">
        <f t="shared" si="74"/>
        <v>0</v>
      </c>
      <c r="CA108" s="58">
        <f t="shared" si="74"/>
        <v>0</v>
      </c>
      <c r="CB108" s="103">
        <f t="shared" si="2"/>
        <v>104998.03</v>
      </c>
      <c r="CC108" s="58">
        <f>SUM(CC109:CC117)</f>
        <v>41994.050000000017</v>
      </c>
      <c r="CD108" s="58">
        <f>SUM(CD109:CD117)</f>
        <v>27742.540000000015</v>
      </c>
      <c r="CE108" s="58">
        <f>SUM(CE109:CE117)</f>
        <v>7953.8499999999967</v>
      </c>
      <c r="CF108" s="58">
        <f>SUM(CF109:CF117)</f>
        <v>344.97000000000031</v>
      </c>
      <c r="CG108" s="58">
        <f>SUM(CG109:CG117)</f>
        <v>5952.6900000000014</v>
      </c>
      <c r="CH108" s="58">
        <f t="shared" ref="CH108:CQ108" si="75">SUM(CH109:CH117)</f>
        <v>44757.770000000011</v>
      </c>
      <c r="CI108" s="58">
        <f t="shared" si="75"/>
        <v>14287.970000000003</v>
      </c>
      <c r="CJ108" s="58">
        <f t="shared" si="75"/>
        <v>17777.070000000022</v>
      </c>
      <c r="CK108" s="58">
        <f t="shared" si="75"/>
        <v>865.549999999992</v>
      </c>
      <c r="CL108" s="58">
        <f t="shared" si="75"/>
        <v>11827.179999999993</v>
      </c>
      <c r="CM108" s="58">
        <f t="shared" si="75"/>
        <v>18246.209999999955</v>
      </c>
      <c r="CN108" s="58">
        <f t="shared" si="75"/>
        <v>2936.25</v>
      </c>
      <c r="CO108" s="58">
        <f t="shared" si="75"/>
        <v>11280.200000000006</v>
      </c>
      <c r="CP108" s="58">
        <f t="shared" si="75"/>
        <v>2050.4499999999803</v>
      </c>
      <c r="CQ108" s="58">
        <f t="shared" si="75"/>
        <v>1979.3099999999699</v>
      </c>
    </row>
    <row r="109" spans="1:96" s="86" customFormat="1" ht="11.1" hidden="1" customHeight="1" x14ac:dyDescent="0.2">
      <c r="A109" s="63">
        <v>17</v>
      </c>
      <c r="B109" s="64" t="s">
        <v>12</v>
      </c>
      <c r="C109" s="65">
        <v>82271</v>
      </c>
      <c r="D109" s="74">
        <f t="shared" ref="D109:D117" si="76">E109+Y109+AS109</f>
        <v>625.6</v>
      </c>
      <c r="E109" s="78">
        <f t="shared" ref="E109:E117" si="77">SUM(F109:I109)</f>
        <v>625.6</v>
      </c>
      <c r="F109" s="105">
        <f t="shared" ref="F109:I117" si="78">M28</f>
        <v>0</v>
      </c>
      <c r="G109" s="105">
        <f t="shared" si="78"/>
        <v>586.13</v>
      </c>
      <c r="H109" s="105">
        <f t="shared" si="78"/>
        <v>36.15</v>
      </c>
      <c r="I109" s="105">
        <f t="shared" si="78"/>
        <v>3.32</v>
      </c>
      <c r="J109" s="78">
        <f t="shared" ref="J109:J117" si="79">SUM(K109:N109)</f>
        <v>0</v>
      </c>
      <c r="K109" s="78"/>
      <c r="L109" s="78"/>
      <c r="M109" s="105"/>
      <c r="N109" s="105"/>
      <c r="O109" s="78">
        <f t="shared" ref="O109:O117" si="80">SUM(P109:S109)</f>
        <v>0</v>
      </c>
      <c r="P109" s="105">
        <f t="shared" ref="P109:S117" si="81">AH28</f>
        <v>0</v>
      </c>
      <c r="Q109" s="105">
        <f t="shared" si="81"/>
        <v>0</v>
      </c>
      <c r="R109" s="105">
        <f t="shared" si="81"/>
        <v>0</v>
      </c>
      <c r="S109" s="105">
        <f t="shared" si="81"/>
        <v>0</v>
      </c>
      <c r="T109" s="78">
        <f t="shared" ref="T109:T117" si="82">SUM(U109:X109)</f>
        <v>0</v>
      </c>
      <c r="U109" s="105"/>
      <c r="V109" s="105"/>
      <c r="W109" s="105">
        <f t="shared" si="73"/>
        <v>0</v>
      </c>
      <c r="X109" s="105">
        <f t="shared" si="73"/>
        <v>0</v>
      </c>
      <c r="Y109" s="78">
        <f t="shared" ref="Y109:Y117" si="83">SUM(Z109:AC109)</f>
        <v>0</v>
      </c>
      <c r="Z109" s="74">
        <f t="shared" ref="Z109:AC117" si="84">R28</f>
        <v>0</v>
      </c>
      <c r="AA109" s="74">
        <f t="shared" si="84"/>
        <v>0</v>
      </c>
      <c r="AB109" s="74">
        <f t="shared" si="84"/>
        <v>0</v>
      </c>
      <c r="AC109" s="74">
        <f t="shared" si="84"/>
        <v>0</v>
      </c>
      <c r="AD109" s="78">
        <f t="shared" ref="AD109:AD117" si="85">SUM(AE109:AH109)</f>
        <v>0</v>
      </c>
      <c r="AE109" s="78"/>
      <c r="AF109" s="78"/>
      <c r="AG109" s="78"/>
      <c r="AH109" s="78"/>
      <c r="AI109" s="78">
        <f t="shared" ref="AI109:AI117" si="86">SUM(AJ109:AM109)</f>
        <v>0</v>
      </c>
      <c r="AJ109" s="78"/>
      <c r="AK109" s="78"/>
      <c r="AL109" s="78"/>
      <c r="AM109" s="78"/>
      <c r="AN109" s="78">
        <f t="shared" ref="AN109:AN117" si="87">SUM(AO109:AR109)</f>
        <v>0</v>
      </c>
      <c r="AO109" s="78"/>
      <c r="AP109" s="78"/>
      <c r="AQ109" s="78">
        <f t="shared" ref="AQ109:AR117" si="88">AP28+AR28</f>
        <v>0</v>
      </c>
      <c r="AR109" s="78">
        <f t="shared" si="88"/>
        <v>0</v>
      </c>
      <c r="AS109" s="78">
        <f t="shared" ref="AS109:AS117" si="89">SUM(AT109:AW109)</f>
        <v>0</v>
      </c>
      <c r="AT109" s="78">
        <f t="shared" ref="AT109:AW117" si="90">H28</f>
        <v>0</v>
      </c>
      <c r="AU109" s="78">
        <f t="shared" si="90"/>
        <v>0</v>
      </c>
      <c r="AV109" s="78">
        <f t="shared" si="90"/>
        <v>0</v>
      </c>
      <c r="AW109" s="78">
        <f t="shared" si="90"/>
        <v>0</v>
      </c>
      <c r="AX109" s="78">
        <f t="shared" ref="AX109:AX117" si="91">SUM(AY109:BB109)</f>
        <v>0</v>
      </c>
      <c r="AY109" s="78"/>
      <c r="AZ109" s="78"/>
      <c r="BA109" s="78"/>
      <c r="BB109" s="78"/>
      <c r="BC109" s="78">
        <f t="shared" ref="BC109:BC117" si="92">SUM(BD109:BG109)</f>
        <v>0</v>
      </c>
      <c r="BD109" s="78"/>
      <c r="BE109" s="78"/>
      <c r="BF109" s="78"/>
      <c r="BG109" s="78"/>
      <c r="BH109" s="78">
        <f t="shared" ref="BH109:BH117" si="93">SUM(BI109:BL109)</f>
        <v>0</v>
      </c>
      <c r="BI109" s="78"/>
      <c r="BJ109" s="78"/>
      <c r="BK109" s="78"/>
      <c r="BL109" s="78"/>
      <c r="BM109" s="78">
        <f t="shared" ref="BM109:BM117" si="94">SUM(BN109:BQ109)</f>
        <v>0</v>
      </c>
      <c r="BN109" s="78">
        <f t="shared" ref="BN109:BO117" si="95">AD28</f>
        <v>0</v>
      </c>
      <c r="BO109" s="78">
        <f t="shared" si="95"/>
        <v>0</v>
      </c>
      <c r="BP109" s="106"/>
      <c r="BQ109" s="106"/>
      <c r="BR109" s="78">
        <f t="shared" ref="BR109:BR117" si="96">SUM(BS109:BV109)</f>
        <v>0</v>
      </c>
      <c r="BS109" s="107">
        <f t="shared" ref="BS109:BT117" si="97">AA28</f>
        <v>0</v>
      </c>
      <c r="BT109" s="107">
        <f t="shared" si="97"/>
        <v>0</v>
      </c>
      <c r="BU109" s="108"/>
      <c r="BV109" s="108"/>
      <c r="BW109" s="78">
        <f t="shared" ref="BW109:BW117" si="98">SUM(BX109:CA109)</f>
        <v>0</v>
      </c>
      <c r="BX109" s="107">
        <f t="shared" ref="BX109:BY117" si="99">X28</f>
        <v>0</v>
      </c>
      <c r="BY109" s="107">
        <f t="shared" si="99"/>
        <v>0</v>
      </c>
      <c r="BZ109" s="108"/>
      <c r="CA109" s="108"/>
      <c r="CB109" s="109">
        <f t="shared" si="2"/>
        <v>625.6</v>
      </c>
      <c r="CC109" s="78">
        <f t="shared" ref="CC109:CC117" si="100">SUM(CD109:CG109)</f>
        <v>0</v>
      </c>
      <c r="CD109" s="106">
        <f t="shared" ref="CD109:CG117" si="101">AT109-AY109-BD109-BI109+K109+AE109+BN109</f>
        <v>0</v>
      </c>
      <c r="CE109" s="106">
        <f t="shared" si="101"/>
        <v>0</v>
      </c>
      <c r="CF109" s="106">
        <f t="shared" si="101"/>
        <v>0</v>
      </c>
      <c r="CG109" s="106">
        <f t="shared" si="101"/>
        <v>0</v>
      </c>
      <c r="CH109" s="78">
        <f t="shared" ref="CH109:CH117" si="102">SUM(CI109:CL109)</f>
        <v>625.6</v>
      </c>
      <c r="CI109" s="106">
        <f t="shared" ref="CI109:CL117" si="103">F109-K109-P109-U109+AJ109+BD109+BX109</f>
        <v>0</v>
      </c>
      <c r="CJ109" s="106">
        <f t="shared" si="103"/>
        <v>586.13</v>
      </c>
      <c r="CK109" s="106">
        <f t="shared" si="103"/>
        <v>36.15</v>
      </c>
      <c r="CL109" s="106">
        <f t="shared" si="103"/>
        <v>3.32</v>
      </c>
      <c r="CM109" s="78">
        <f t="shared" ref="CM109:CM117" si="104">SUM(CN109:CQ109)</f>
        <v>0</v>
      </c>
      <c r="CN109" s="106">
        <f t="shared" ref="CN109:CQ117" si="105">Z109-AE109-AJ109-AO109+P109+AY109+BS109</f>
        <v>0</v>
      </c>
      <c r="CO109" s="106">
        <f t="shared" si="105"/>
        <v>0</v>
      </c>
      <c r="CP109" s="106">
        <f t="shared" si="105"/>
        <v>0</v>
      </c>
      <c r="CQ109" s="106">
        <f t="shared" si="105"/>
        <v>0</v>
      </c>
    </row>
    <row r="110" spans="1:96" s="86" customFormat="1" ht="11.1" hidden="1" customHeight="1" x14ac:dyDescent="0.2">
      <c r="A110" s="63">
        <v>18</v>
      </c>
      <c r="B110" s="64" t="s">
        <v>6</v>
      </c>
      <c r="C110" s="65">
        <v>151895</v>
      </c>
      <c r="D110" s="74">
        <f t="shared" si="76"/>
        <v>28784.619999999992</v>
      </c>
      <c r="E110" s="78">
        <f t="shared" si="77"/>
        <v>18853.01999999999</v>
      </c>
      <c r="F110" s="105">
        <f t="shared" si="78"/>
        <v>3184.6699999999987</v>
      </c>
      <c r="G110" s="105">
        <f t="shared" si="78"/>
        <v>4198.8799999999965</v>
      </c>
      <c r="H110" s="105">
        <f t="shared" si="78"/>
        <v>4022.9299999999957</v>
      </c>
      <c r="I110" s="105">
        <f t="shared" si="78"/>
        <v>7446.5399999999981</v>
      </c>
      <c r="J110" s="78">
        <f t="shared" si="79"/>
        <v>0</v>
      </c>
      <c r="K110" s="78"/>
      <c r="L110" s="78"/>
      <c r="M110" s="105"/>
      <c r="N110" s="105"/>
      <c r="O110" s="78">
        <f t="shared" si="80"/>
        <v>0</v>
      </c>
      <c r="P110" s="105">
        <f t="shared" si="81"/>
        <v>0</v>
      </c>
      <c r="Q110" s="105">
        <f t="shared" si="81"/>
        <v>0</v>
      </c>
      <c r="R110" s="105">
        <f t="shared" si="81"/>
        <v>0</v>
      </c>
      <c r="S110" s="105">
        <f t="shared" si="81"/>
        <v>0</v>
      </c>
      <c r="T110" s="78">
        <f t="shared" si="82"/>
        <v>4251.8599999999988</v>
      </c>
      <c r="U110" s="105"/>
      <c r="V110" s="105">
        <v>21.130000000000003</v>
      </c>
      <c r="W110" s="105">
        <f t="shared" si="73"/>
        <v>3604.1599999999989</v>
      </c>
      <c r="X110" s="105">
        <f t="shared" si="73"/>
        <v>626.57000000000005</v>
      </c>
      <c r="Y110" s="78">
        <f t="shared" si="83"/>
        <v>0</v>
      </c>
      <c r="Z110" s="74">
        <f t="shared" si="84"/>
        <v>0</v>
      </c>
      <c r="AA110" s="74">
        <f t="shared" si="84"/>
        <v>0</v>
      </c>
      <c r="AB110" s="74">
        <f t="shared" si="84"/>
        <v>0</v>
      </c>
      <c r="AC110" s="74">
        <f t="shared" si="84"/>
        <v>0</v>
      </c>
      <c r="AD110" s="78">
        <f t="shared" si="85"/>
        <v>0</v>
      </c>
      <c r="AE110" s="78"/>
      <c r="AF110" s="78"/>
      <c r="AG110" s="78"/>
      <c r="AH110" s="78"/>
      <c r="AI110" s="78">
        <f t="shared" si="86"/>
        <v>0</v>
      </c>
      <c r="AJ110" s="78"/>
      <c r="AK110" s="78"/>
      <c r="AL110" s="78"/>
      <c r="AM110" s="78"/>
      <c r="AN110" s="78">
        <f t="shared" si="87"/>
        <v>0</v>
      </c>
      <c r="AO110" s="78"/>
      <c r="AP110" s="78"/>
      <c r="AQ110" s="78">
        <f t="shared" si="88"/>
        <v>0</v>
      </c>
      <c r="AR110" s="78">
        <f t="shared" si="88"/>
        <v>0</v>
      </c>
      <c r="AS110" s="78">
        <f t="shared" si="89"/>
        <v>9931.6000000000022</v>
      </c>
      <c r="AT110" s="78">
        <f t="shared" si="90"/>
        <v>5779.5400000000009</v>
      </c>
      <c r="AU110" s="78">
        <f t="shared" si="90"/>
        <v>204.74</v>
      </c>
      <c r="AV110" s="78">
        <f t="shared" si="90"/>
        <v>128.83000000000007</v>
      </c>
      <c r="AW110" s="78">
        <f t="shared" si="90"/>
        <v>3818.4900000000016</v>
      </c>
      <c r="AX110" s="78">
        <f t="shared" si="91"/>
        <v>0</v>
      </c>
      <c r="AY110" s="78"/>
      <c r="AZ110" s="78"/>
      <c r="BA110" s="78"/>
      <c r="BB110" s="78"/>
      <c r="BC110" s="78">
        <f t="shared" si="92"/>
        <v>0</v>
      </c>
      <c r="BD110" s="78"/>
      <c r="BE110" s="78"/>
      <c r="BF110" s="78"/>
      <c r="BG110" s="78"/>
      <c r="BH110" s="78">
        <f t="shared" si="93"/>
        <v>0</v>
      </c>
      <c r="BI110" s="78"/>
      <c r="BJ110" s="78"/>
      <c r="BK110" s="78"/>
      <c r="BL110" s="78"/>
      <c r="BM110" s="78">
        <f t="shared" si="94"/>
        <v>0</v>
      </c>
      <c r="BN110" s="78">
        <f t="shared" si="95"/>
        <v>0</v>
      </c>
      <c r="BO110" s="78">
        <f t="shared" si="95"/>
        <v>0</v>
      </c>
      <c r="BP110" s="106"/>
      <c r="BQ110" s="106"/>
      <c r="BR110" s="78">
        <f t="shared" si="96"/>
        <v>0</v>
      </c>
      <c r="BS110" s="107">
        <f t="shared" si="97"/>
        <v>0</v>
      </c>
      <c r="BT110" s="107">
        <f t="shared" si="97"/>
        <v>0</v>
      </c>
      <c r="BU110" s="108"/>
      <c r="BV110" s="108"/>
      <c r="BW110" s="78">
        <f t="shared" si="98"/>
        <v>0</v>
      </c>
      <c r="BX110" s="107">
        <f t="shared" si="99"/>
        <v>0</v>
      </c>
      <c r="BY110" s="107">
        <f t="shared" si="99"/>
        <v>0</v>
      </c>
      <c r="BZ110" s="108"/>
      <c r="CA110" s="108"/>
      <c r="CB110" s="109">
        <f t="shared" si="2"/>
        <v>24532.759999999991</v>
      </c>
      <c r="CC110" s="78">
        <f t="shared" si="100"/>
        <v>9931.6000000000022</v>
      </c>
      <c r="CD110" s="106">
        <f t="shared" si="101"/>
        <v>5779.5400000000009</v>
      </c>
      <c r="CE110" s="106">
        <f t="shared" si="101"/>
        <v>204.74</v>
      </c>
      <c r="CF110" s="106">
        <f t="shared" si="101"/>
        <v>128.83000000000007</v>
      </c>
      <c r="CG110" s="106">
        <f t="shared" si="101"/>
        <v>3818.4900000000016</v>
      </c>
      <c r="CH110" s="78">
        <f t="shared" si="102"/>
        <v>14601.159999999989</v>
      </c>
      <c r="CI110" s="106">
        <f t="shared" si="103"/>
        <v>3184.6699999999987</v>
      </c>
      <c r="CJ110" s="106">
        <f t="shared" si="103"/>
        <v>4177.7499999999964</v>
      </c>
      <c r="CK110" s="106">
        <f t="shared" si="103"/>
        <v>418.7699999999968</v>
      </c>
      <c r="CL110" s="106">
        <f t="shared" si="103"/>
        <v>6819.9699999999984</v>
      </c>
      <c r="CM110" s="78">
        <f t="shared" si="104"/>
        <v>0</v>
      </c>
      <c r="CN110" s="106">
        <f t="shared" si="105"/>
        <v>0</v>
      </c>
      <c r="CO110" s="106">
        <f t="shared" si="105"/>
        <v>0</v>
      </c>
      <c r="CP110" s="106">
        <f t="shared" si="105"/>
        <v>0</v>
      </c>
      <c r="CQ110" s="106">
        <f t="shared" si="105"/>
        <v>0</v>
      </c>
    </row>
    <row r="111" spans="1:96" s="86" customFormat="1" ht="11.1" hidden="1" customHeight="1" x14ac:dyDescent="0.2">
      <c r="A111" s="63">
        <v>19</v>
      </c>
      <c r="B111" s="64" t="s">
        <v>13</v>
      </c>
      <c r="C111" s="65">
        <v>165599</v>
      </c>
      <c r="D111" s="74">
        <f t="shared" si="76"/>
        <v>11214.999999999993</v>
      </c>
      <c r="E111" s="78">
        <f t="shared" si="77"/>
        <v>4682.3999999999969</v>
      </c>
      <c r="F111" s="105">
        <f t="shared" si="78"/>
        <v>2188.16</v>
      </c>
      <c r="G111" s="105">
        <f t="shared" si="78"/>
        <v>2325.9699999999971</v>
      </c>
      <c r="H111" s="105">
        <f t="shared" si="78"/>
        <v>109.24000000000001</v>
      </c>
      <c r="I111" s="105">
        <f t="shared" si="78"/>
        <v>59.03</v>
      </c>
      <c r="J111" s="78">
        <f t="shared" si="79"/>
        <v>0</v>
      </c>
      <c r="K111" s="78"/>
      <c r="L111" s="78"/>
      <c r="M111" s="105"/>
      <c r="N111" s="105"/>
      <c r="O111" s="78">
        <f t="shared" si="80"/>
        <v>699.24999999999977</v>
      </c>
      <c r="P111" s="105">
        <f t="shared" si="81"/>
        <v>237.67000000000002</v>
      </c>
      <c r="Q111" s="105">
        <f t="shared" si="81"/>
        <v>293.30999999999977</v>
      </c>
      <c r="R111" s="105">
        <f t="shared" si="81"/>
        <v>109.24000000000001</v>
      </c>
      <c r="S111" s="105">
        <f t="shared" si="81"/>
        <v>59.030000000000008</v>
      </c>
      <c r="T111" s="78">
        <f t="shared" si="82"/>
        <v>0</v>
      </c>
      <c r="U111" s="105"/>
      <c r="V111" s="105"/>
      <c r="W111" s="105">
        <f t="shared" si="73"/>
        <v>0</v>
      </c>
      <c r="X111" s="105">
        <f t="shared" si="73"/>
        <v>0</v>
      </c>
      <c r="Y111" s="78">
        <f t="shared" si="83"/>
        <v>4989.1999999999962</v>
      </c>
      <c r="Z111" s="74">
        <f t="shared" si="84"/>
        <v>9.24</v>
      </c>
      <c r="AA111" s="74">
        <f t="shared" si="84"/>
        <v>2938.2999999999997</v>
      </c>
      <c r="AB111" s="74">
        <f t="shared" si="84"/>
        <v>1941.2099999999964</v>
      </c>
      <c r="AC111" s="74">
        <f t="shared" si="84"/>
        <v>100.45</v>
      </c>
      <c r="AD111" s="78">
        <f t="shared" si="85"/>
        <v>0</v>
      </c>
      <c r="AE111" s="78"/>
      <c r="AF111" s="78"/>
      <c r="AG111" s="78"/>
      <c r="AH111" s="78"/>
      <c r="AI111" s="78">
        <f t="shared" si="86"/>
        <v>0</v>
      </c>
      <c r="AJ111" s="78"/>
      <c r="AK111" s="78"/>
      <c r="AL111" s="78"/>
      <c r="AM111" s="78"/>
      <c r="AN111" s="78">
        <f t="shared" si="87"/>
        <v>0</v>
      </c>
      <c r="AO111" s="78"/>
      <c r="AP111" s="78"/>
      <c r="AQ111" s="78">
        <f t="shared" si="88"/>
        <v>0</v>
      </c>
      <c r="AR111" s="78">
        <f t="shared" si="88"/>
        <v>0</v>
      </c>
      <c r="AS111" s="78">
        <f t="shared" si="89"/>
        <v>1543.4000000000005</v>
      </c>
      <c r="AT111" s="78">
        <f t="shared" si="90"/>
        <v>43.72</v>
      </c>
      <c r="AU111" s="78">
        <f t="shared" si="90"/>
        <v>1429.9800000000005</v>
      </c>
      <c r="AV111" s="78">
        <f t="shared" si="90"/>
        <v>63.050000000000011</v>
      </c>
      <c r="AW111" s="78">
        <f t="shared" si="90"/>
        <v>6.6500000000000057</v>
      </c>
      <c r="AX111" s="78">
        <f t="shared" si="91"/>
        <v>0</v>
      </c>
      <c r="AY111" s="78"/>
      <c r="AZ111" s="78"/>
      <c r="BA111" s="78"/>
      <c r="BB111" s="78"/>
      <c r="BC111" s="78">
        <f t="shared" si="92"/>
        <v>0</v>
      </c>
      <c r="BD111" s="78"/>
      <c r="BE111" s="78"/>
      <c r="BF111" s="78"/>
      <c r="BG111" s="78"/>
      <c r="BH111" s="78">
        <f t="shared" si="93"/>
        <v>0</v>
      </c>
      <c r="BI111" s="78"/>
      <c r="BJ111" s="78"/>
      <c r="BK111" s="78"/>
      <c r="BL111" s="78"/>
      <c r="BM111" s="78">
        <f t="shared" si="94"/>
        <v>0</v>
      </c>
      <c r="BN111" s="78">
        <f t="shared" si="95"/>
        <v>0</v>
      </c>
      <c r="BO111" s="78">
        <f t="shared" si="95"/>
        <v>0</v>
      </c>
      <c r="BP111" s="106"/>
      <c r="BQ111" s="106"/>
      <c r="BR111" s="78">
        <f t="shared" si="96"/>
        <v>0</v>
      </c>
      <c r="BS111" s="107">
        <f t="shared" si="97"/>
        <v>0</v>
      </c>
      <c r="BT111" s="107">
        <f t="shared" si="97"/>
        <v>0</v>
      </c>
      <c r="BU111" s="108"/>
      <c r="BV111" s="108"/>
      <c r="BW111" s="78">
        <f t="shared" si="98"/>
        <v>0</v>
      </c>
      <c r="BX111" s="107">
        <f t="shared" si="99"/>
        <v>0</v>
      </c>
      <c r="BY111" s="107">
        <f t="shared" si="99"/>
        <v>0</v>
      </c>
      <c r="BZ111" s="108"/>
      <c r="CA111" s="108"/>
      <c r="CB111" s="109">
        <f t="shared" si="2"/>
        <v>11214.999999999993</v>
      </c>
      <c r="CC111" s="78">
        <f t="shared" si="100"/>
        <v>1543.4000000000005</v>
      </c>
      <c r="CD111" s="106">
        <f t="shared" si="101"/>
        <v>43.72</v>
      </c>
      <c r="CE111" s="106">
        <f t="shared" si="101"/>
        <v>1429.9800000000005</v>
      </c>
      <c r="CF111" s="106">
        <f t="shared" si="101"/>
        <v>63.050000000000011</v>
      </c>
      <c r="CG111" s="106">
        <f t="shared" si="101"/>
        <v>6.6500000000000057</v>
      </c>
      <c r="CH111" s="78">
        <f t="shared" si="102"/>
        <v>3983.1499999999969</v>
      </c>
      <c r="CI111" s="106">
        <f t="shared" si="103"/>
        <v>1950.4899999999998</v>
      </c>
      <c r="CJ111" s="106">
        <f t="shared" si="103"/>
        <v>2032.6599999999974</v>
      </c>
      <c r="CK111" s="106">
        <f t="shared" si="103"/>
        <v>0</v>
      </c>
      <c r="CL111" s="106">
        <f t="shared" si="103"/>
        <v>-7.1054273576010019E-15</v>
      </c>
      <c r="CM111" s="78">
        <f t="shared" si="104"/>
        <v>5688.4499999999953</v>
      </c>
      <c r="CN111" s="106">
        <f t="shared" si="105"/>
        <v>246.91000000000003</v>
      </c>
      <c r="CO111" s="106">
        <f t="shared" si="105"/>
        <v>3231.6099999999997</v>
      </c>
      <c r="CP111" s="106">
        <f t="shared" si="105"/>
        <v>2050.4499999999962</v>
      </c>
      <c r="CQ111" s="106">
        <f t="shared" si="105"/>
        <v>159.48000000000002</v>
      </c>
    </row>
    <row r="112" spans="1:96" s="86" customFormat="1" ht="11.1" hidden="1" customHeight="1" x14ac:dyDescent="0.2">
      <c r="A112" s="63">
        <v>20</v>
      </c>
      <c r="B112" s="64" t="s">
        <v>100</v>
      </c>
      <c r="C112" s="65">
        <v>92603</v>
      </c>
      <c r="D112" s="74">
        <f t="shared" si="76"/>
        <v>0</v>
      </c>
      <c r="E112" s="78">
        <f t="shared" si="77"/>
        <v>0</v>
      </c>
      <c r="F112" s="105">
        <f t="shared" si="78"/>
        <v>0</v>
      </c>
      <c r="G112" s="105">
        <f t="shared" si="78"/>
        <v>0</v>
      </c>
      <c r="H112" s="105">
        <f t="shared" si="78"/>
        <v>0</v>
      </c>
      <c r="I112" s="105">
        <f t="shared" si="78"/>
        <v>0</v>
      </c>
      <c r="J112" s="78">
        <f t="shared" si="79"/>
        <v>0</v>
      </c>
      <c r="K112" s="78"/>
      <c r="L112" s="78"/>
      <c r="M112" s="105"/>
      <c r="N112" s="105"/>
      <c r="O112" s="78">
        <f t="shared" si="80"/>
        <v>0</v>
      </c>
      <c r="P112" s="105">
        <f t="shared" si="81"/>
        <v>0</v>
      </c>
      <c r="Q112" s="105">
        <f t="shared" si="81"/>
        <v>0</v>
      </c>
      <c r="R112" s="105">
        <f t="shared" si="81"/>
        <v>0</v>
      </c>
      <c r="S112" s="105">
        <f t="shared" si="81"/>
        <v>0</v>
      </c>
      <c r="T112" s="78">
        <f t="shared" si="82"/>
        <v>0</v>
      </c>
      <c r="U112" s="105"/>
      <c r="V112" s="105"/>
      <c r="W112" s="105">
        <f t="shared" si="73"/>
        <v>0</v>
      </c>
      <c r="X112" s="105">
        <f t="shared" si="73"/>
        <v>0</v>
      </c>
      <c r="Y112" s="78">
        <f t="shared" si="83"/>
        <v>0</v>
      </c>
      <c r="Z112" s="74">
        <f t="shared" si="84"/>
        <v>0</v>
      </c>
      <c r="AA112" s="74">
        <f t="shared" si="84"/>
        <v>0</v>
      </c>
      <c r="AB112" s="74">
        <f t="shared" si="84"/>
        <v>0</v>
      </c>
      <c r="AC112" s="74">
        <f t="shared" si="84"/>
        <v>0</v>
      </c>
      <c r="AD112" s="78">
        <f t="shared" si="85"/>
        <v>0</v>
      </c>
      <c r="AE112" s="78"/>
      <c r="AF112" s="78"/>
      <c r="AG112" s="78"/>
      <c r="AH112" s="78"/>
      <c r="AI112" s="78">
        <f t="shared" si="86"/>
        <v>0</v>
      </c>
      <c r="AJ112" s="78"/>
      <c r="AK112" s="78"/>
      <c r="AL112" s="78"/>
      <c r="AM112" s="78"/>
      <c r="AN112" s="78">
        <f t="shared" si="87"/>
        <v>0</v>
      </c>
      <c r="AO112" s="78"/>
      <c r="AP112" s="78"/>
      <c r="AQ112" s="78">
        <f t="shared" si="88"/>
        <v>0</v>
      </c>
      <c r="AR112" s="78">
        <f t="shared" si="88"/>
        <v>0</v>
      </c>
      <c r="AS112" s="78">
        <f t="shared" si="89"/>
        <v>0</v>
      </c>
      <c r="AT112" s="78">
        <f t="shared" si="90"/>
        <v>0</v>
      </c>
      <c r="AU112" s="78">
        <f t="shared" si="90"/>
        <v>0</v>
      </c>
      <c r="AV112" s="78">
        <f t="shared" si="90"/>
        <v>0</v>
      </c>
      <c r="AW112" s="78">
        <f t="shared" si="90"/>
        <v>0</v>
      </c>
      <c r="AX112" s="78">
        <f t="shared" si="91"/>
        <v>0</v>
      </c>
      <c r="AY112" s="78"/>
      <c r="AZ112" s="78"/>
      <c r="BA112" s="78"/>
      <c r="BB112" s="78"/>
      <c r="BC112" s="78">
        <f t="shared" si="92"/>
        <v>0</v>
      </c>
      <c r="BD112" s="78"/>
      <c r="BE112" s="78"/>
      <c r="BF112" s="78"/>
      <c r="BG112" s="78"/>
      <c r="BH112" s="78">
        <f t="shared" si="93"/>
        <v>0</v>
      </c>
      <c r="BI112" s="78"/>
      <c r="BJ112" s="78"/>
      <c r="BK112" s="78"/>
      <c r="BL112" s="78"/>
      <c r="BM112" s="78">
        <f t="shared" si="94"/>
        <v>0</v>
      </c>
      <c r="BN112" s="78">
        <f t="shared" si="95"/>
        <v>0</v>
      </c>
      <c r="BO112" s="78">
        <f t="shared" si="95"/>
        <v>0</v>
      </c>
      <c r="BP112" s="106"/>
      <c r="BQ112" s="106"/>
      <c r="BR112" s="78">
        <f t="shared" si="96"/>
        <v>0</v>
      </c>
      <c r="BS112" s="107">
        <f t="shared" si="97"/>
        <v>0</v>
      </c>
      <c r="BT112" s="107">
        <f t="shared" si="97"/>
        <v>0</v>
      </c>
      <c r="BU112" s="108"/>
      <c r="BV112" s="108"/>
      <c r="BW112" s="78">
        <f t="shared" si="98"/>
        <v>0</v>
      </c>
      <c r="BX112" s="107">
        <f t="shared" si="99"/>
        <v>0</v>
      </c>
      <c r="BY112" s="107">
        <f t="shared" si="99"/>
        <v>0</v>
      </c>
      <c r="BZ112" s="108"/>
      <c r="CA112" s="108"/>
      <c r="CB112" s="109">
        <f t="shared" si="2"/>
        <v>0</v>
      </c>
      <c r="CC112" s="78">
        <f t="shared" si="100"/>
        <v>0</v>
      </c>
      <c r="CD112" s="106">
        <f t="shared" si="101"/>
        <v>0</v>
      </c>
      <c r="CE112" s="106">
        <f t="shared" si="101"/>
        <v>0</v>
      </c>
      <c r="CF112" s="106">
        <f t="shared" si="101"/>
        <v>0</v>
      </c>
      <c r="CG112" s="106">
        <f t="shared" si="101"/>
        <v>0</v>
      </c>
      <c r="CH112" s="78">
        <f t="shared" si="102"/>
        <v>0</v>
      </c>
      <c r="CI112" s="106">
        <f t="shared" si="103"/>
        <v>0</v>
      </c>
      <c r="CJ112" s="106">
        <f t="shared" si="103"/>
        <v>0</v>
      </c>
      <c r="CK112" s="106">
        <f t="shared" si="103"/>
        <v>0</v>
      </c>
      <c r="CL112" s="106">
        <f t="shared" si="103"/>
        <v>0</v>
      </c>
      <c r="CM112" s="78">
        <f t="shared" si="104"/>
        <v>0</v>
      </c>
      <c r="CN112" s="106">
        <f t="shared" si="105"/>
        <v>0</v>
      </c>
      <c r="CO112" s="106">
        <f t="shared" si="105"/>
        <v>0</v>
      </c>
      <c r="CP112" s="106">
        <f t="shared" si="105"/>
        <v>0</v>
      </c>
      <c r="CQ112" s="106">
        <f t="shared" si="105"/>
        <v>0</v>
      </c>
    </row>
    <row r="113" spans="1:96" s="86" customFormat="1" ht="11.1" hidden="1" customHeight="1" x14ac:dyDescent="0.2">
      <c r="A113" s="63">
        <v>21</v>
      </c>
      <c r="B113" s="64" t="s">
        <v>8</v>
      </c>
      <c r="C113" s="65">
        <v>334740</v>
      </c>
      <c r="D113" s="74">
        <f t="shared" si="76"/>
        <v>27237.099999999969</v>
      </c>
      <c r="E113" s="78">
        <f t="shared" si="77"/>
        <v>6279.1000000000267</v>
      </c>
      <c r="F113" s="105">
        <f t="shared" si="78"/>
        <v>103.17</v>
      </c>
      <c r="G113" s="105">
        <f t="shared" si="78"/>
        <v>3945.8100000000322</v>
      </c>
      <c r="H113" s="105">
        <f t="shared" si="78"/>
        <v>1071.5099999999975</v>
      </c>
      <c r="I113" s="105">
        <f t="shared" si="78"/>
        <v>1158.6099999999969</v>
      </c>
      <c r="J113" s="78">
        <f t="shared" si="79"/>
        <v>0</v>
      </c>
      <c r="K113" s="78"/>
      <c r="L113" s="78"/>
      <c r="M113" s="105"/>
      <c r="N113" s="105"/>
      <c r="O113" s="78">
        <f t="shared" si="80"/>
        <v>0</v>
      </c>
      <c r="P113" s="105">
        <f t="shared" si="81"/>
        <v>0</v>
      </c>
      <c r="Q113" s="105">
        <f t="shared" si="81"/>
        <v>0</v>
      </c>
      <c r="R113" s="105">
        <f t="shared" si="81"/>
        <v>0</v>
      </c>
      <c r="S113" s="105">
        <f t="shared" si="81"/>
        <v>0</v>
      </c>
      <c r="T113" s="78">
        <f t="shared" si="82"/>
        <v>660.87999999999772</v>
      </c>
      <c r="U113" s="105"/>
      <c r="V113" s="105"/>
      <c r="W113" s="105">
        <f t="shared" si="73"/>
        <v>660.87999999999772</v>
      </c>
      <c r="X113" s="105">
        <f t="shared" si="73"/>
        <v>0</v>
      </c>
      <c r="Y113" s="78">
        <f t="shared" si="83"/>
        <v>9993.7499999999472</v>
      </c>
      <c r="Z113" s="74">
        <f t="shared" si="84"/>
        <v>1267.8900000000001</v>
      </c>
      <c r="AA113" s="74">
        <f t="shared" si="84"/>
        <v>4019.6400000000026</v>
      </c>
      <c r="AB113" s="74">
        <f t="shared" si="84"/>
        <v>2278.4499999999762</v>
      </c>
      <c r="AC113" s="74">
        <f t="shared" si="84"/>
        <v>2427.7699999999686</v>
      </c>
      <c r="AD113" s="78">
        <f t="shared" si="85"/>
        <v>0</v>
      </c>
      <c r="AE113" s="78"/>
      <c r="AF113" s="78"/>
      <c r="AG113" s="78"/>
      <c r="AH113" s="78"/>
      <c r="AI113" s="78">
        <f t="shared" si="86"/>
        <v>0</v>
      </c>
      <c r="AJ113" s="78"/>
      <c r="AK113" s="78"/>
      <c r="AL113" s="78"/>
      <c r="AM113" s="78"/>
      <c r="AN113" s="78">
        <f t="shared" si="87"/>
        <v>2889.4599999999914</v>
      </c>
      <c r="AO113" s="78"/>
      <c r="AP113" s="78"/>
      <c r="AQ113" s="78">
        <f t="shared" si="88"/>
        <v>2278.4499999999925</v>
      </c>
      <c r="AR113" s="78">
        <f t="shared" si="88"/>
        <v>611.00999999999897</v>
      </c>
      <c r="AS113" s="78">
        <f t="shared" si="89"/>
        <v>10964.249999999998</v>
      </c>
      <c r="AT113" s="78">
        <f t="shared" si="90"/>
        <v>6189.51</v>
      </c>
      <c r="AU113" s="78">
        <f t="shared" si="90"/>
        <v>3975.549999999997</v>
      </c>
      <c r="AV113" s="78">
        <f t="shared" si="90"/>
        <v>71.7</v>
      </c>
      <c r="AW113" s="78">
        <f t="shared" si="90"/>
        <v>727.4899999999999</v>
      </c>
      <c r="AX113" s="78">
        <f t="shared" si="91"/>
        <v>0</v>
      </c>
      <c r="AY113" s="78"/>
      <c r="AZ113" s="78"/>
      <c r="BA113" s="78"/>
      <c r="BB113" s="78"/>
      <c r="BC113" s="78">
        <f t="shared" si="92"/>
        <v>0</v>
      </c>
      <c r="BD113" s="78"/>
      <c r="BE113" s="78"/>
      <c r="BF113" s="78"/>
      <c r="BG113" s="78"/>
      <c r="BH113" s="78">
        <f t="shared" si="93"/>
        <v>0</v>
      </c>
      <c r="BI113" s="78"/>
      <c r="BJ113" s="78"/>
      <c r="BK113" s="78"/>
      <c r="BL113" s="78"/>
      <c r="BM113" s="78">
        <f t="shared" si="94"/>
        <v>0</v>
      </c>
      <c r="BN113" s="78">
        <f t="shared" si="95"/>
        <v>0</v>
      </c>
      <c r="BO113" s="78">
        <f t="shared" si="95"/>
        <v>0</v>
      </c>
      <c r="BP113" s="106"/>
      <c r="BQ113" s="106"/>
      <c r="BR113" s="78">
        <f t="shared" si="96"/>
        <v>0</v>
      </c>
      <c r="BS113" s="107">
        <f t="shared" si="97"/>
        <v>0</v>
      </c>
      <c r="BT113" s="107">
        <f t="shared" si="97"/>
        <v>0</v>
      </c>
      <c r="BU113" s="108"/>
      <c r="BV113" s="108"/>
      <c r="BW113" s="78">
        <f t="shared" si="98"/>
        <v>507.01000000000033</v>
      </c>
      <c r="BX113" s="107">
        <f t="shared" si="99"/>
        <v>19.97</v>
      </c>
      <c r="BY113" s="107">
        <f t="shared" si="99"/>
        <v>487.04000000000036</v>
      </c>
      <c r="BZ113" s="108"/>
      <c r="CA113" s="108"/>
      <c r="CB113" s="109">
        <f t="shared" si="2"/>
        <v>24193.769999999982</v>
      </c>
      <c r="CC113" s="78">
        <f t="shared" si="100"/>
        <v>10964.249999999998</v>
      </c>
      <c r="CD113" s="106">
        <f t="shared" si="101"/>
        <v>6189.51</v>
      </c>
      <c r="CE113" s="106">
        <f t="shared" si="101"/>
        <v>3975.549999999997</v>
      </c>
      <c r="CF113" s="106">
        <f t="shared" si="101"/>
        <v>71.7</v>
      </c>
      <c r="CG113" s="106">
        <f t="shared" si="101"/>
        <v>727.4899999999999</v>
      </c>
      <c r="CH113" s="78">
        <f t="shared" si="102"/>
        <v>6125.2300000000296</v>
      </c>
      <c r="CI113" s="106">
        <f t="shared" si="103"/>
        <v>123.14</v>
      </c>
      <c r="CJ113" s="106">
        <f t="shared" si="103"/>
        <v>4432.8500000000322</v>
      </c>
      <c r="CK113" s="106">
        <f t="shared" si="103"/>
        <v>410.62999999999977</v>
      </c>
      <c r="CL113" s="106">
        <f t="shared" si="103"/>
        <v>1158.6099999999969</v>
      </c>
      <c r="CM113" s="78">
        <f t="shared" si="104"/>
        <v>7104.2899999999554</v>
      </c>
      <c r="CN113" s="106">
        <f t="shared" si="105"/>
        <v>1267.8900000000001</v>
      </c>
      <c r="CO113" s="106">
        <f t="shared" si="105"/>
        <v>4019.6400000000026</v>
      </c>
      <c r="CP113" s="106">
        <f t="shared" si="105"/>
        <v>-1.6370904631912708E-11</v>
      </c>
      <c r="CQ113" s="106">
        <f t="shared" si="105"/>
        <v>1816.7599999999698</v>
      </c>
    </row>
    <row r="114" spans="1:96" s="86" customFormat="1" ht="11.1" hidden="1" customHeight="1" x14ac:dyDescent="0.2">
      <c r="A114" s="63">
        <v>22</v>
      </c>
      <c r="B114" s="64" t="s">
        <v>7</v>
      </c>
      <c r="C114" s="65">
        <v>86195</v>
      </c>
      <c r="D114" s="74">
        <f t="shared" si="76"/>
        <v>4888.8600000000006</v>
      </c>
      <c r="E114" s="78">
        <f t="shared" si="77"/>
        <v>3159.32</v>
      </c>
      <c r="F114" s="105">
        <f t="shared" si="78"/>
        <v>2711.3500000000004</v>
      </c>
      <c r="G114" s="105">
        <f t="shared" si="78"/>
        <v>37.679999999999993</v>
      </c>
      <c r="H114" s="105">
        <f t="shared" si="78"/>
        <v>47.339999999999996</v>
      </c>
      <c r="I114" s="105">
        <f t="shared" si="78"/>
        <v>362.94999999999993</v>
      </c>
      <c r="J114" s="78">
        <f t="shared" si="79"/>
        <v>0</v>
      </c>
      <c r="K114" s="78"/>
      <c r="L114" s="78"/>
      <c r="M114" s="105"/>
      <c r="N114" s="105"/>
      <c r="O114" s="78">
        <f t="shared" si="80"/>
        <v>0</v>
      </c>
      <c r="P114" s="105">
        <f t="shared" si="81"/>
        <v>0</v>
      </c>
      <c r="Q114" s="105">
        <f t="shared" si="81"/>
        <v>0</v>
      </c>
      <c r="R114" s="105">
        <f t="shared" si="81"/>
        <v>0</v>
      </c>
      <c r="S114" s="105">
        <f t="shared" si="81"/>
        <v>0</v>
      </c>
      <c r="T114" s="78">
        <f t="shared" si="82"/>
        <v>410.29000000000008</v>
      </c>
      <c r="U114" s="105"/>
      <c r="V114" s="105"/>
      <c r="W114" s="105">
        <f t="shared" si="73"/>
        <v>47.34</v>
      </c>
      <c r="X114" s="105">
        <f t="shared" si="73"/>
        <v>362.95000000000005</v>
      </c>
      <c r="Y114" s="78">
        <f t="shared" si="83"/>
        <v>1729.54</v>
      </c>
      <c r="Z114" s="74">
        <f t="shared" si="84"/>
        <v>35.090000000000003</v>
      </c>
      <c r="AA114" s="74">
        <f t="shared" si="84"/>
        <v>717.53</v>
      </c>
      <c r="AB114" s="74">
        <f t="shared" si="84"/>
        <v>548.87999999999988</v>
      </c>
      <c r="AC114" s="74">
        <f t="shared" si="84"/>
        <v>428.03999999999996</v>
      </c>
      <c r="AD114" s="78">
        <f t="shared" si="85"/>
        <v>0</v>
      </c>
      <c r="AE114" s="78"/>
      <c r="AF114" s="78"/>
      <c r="AG114" s="78"/>
      <c r="AH114" s="78"/>
      <c r="AI114" s="78">
        <f t="shared" si="86"/>
        <v>0</v>
      </c>
      <c r="AJ114" s="78"/>
      <c r="AK114" s="78"/>
      <c r="AL114" s="78"/>
      <c r="AM114" s="78"/>
      <c r="AN114" s="78">
        <f t="shared" si="87"/>
        <v>976.91999999999985</v>
      </c>
      <c r="AO114" s="78"/>
      <c r="AP114" s="78"/>
      <c r="AQ114" s="78">
        <f t="shared" si="88"/>
        <v>548.87999999999988</v>
      </c>
      <c r="AR114" s="78">
        <f t="shared" si="88"/>
        <v>428.03999999999996</v>
      </c>
      <c r="AS114" s="78">
        <f t="shared" si="89"/>
        <v>0</v>
      </c>
      <c r="AT114" s="78">
        <f t="shared" si="90"/>
        <v>0</v>
      </c>
      <c r="AU114" s="78">
        <f t="shared" si="90"/>
        <v>0</v>
      </c>
      <c r="AV114" s="78">
        <f t="shared" si="90"/>
        <v>0</v>
      </c>
      <c r="AW114" s="78">
        <f t="shared" si="90"/>
        <v>0</v>
      </c>
      <c r="AX114" s="78">
        <f t="shared" si="91"/>
        <v>0</v>
      </c>
      <c r="AY114" s="78"/>
      <c r="AZ114" s="78"/>
      <c r="BA114" s="78"/>
      <c r="BB114" s="78"/>
      <c r="BC114" s="78">
        <f t="shared" si="92"/>
        <v>0</v>
      </c>
      <c r="BD114" s="78"/>
      <c r="BE114" s="78"/>
      <c r="BF114" s="78"/>
      <c r="BG114" s="78"/>
      <c r="BH114" s="78">
        <f t="shared" si="93"/>
        <v>0</v>
      </c>
      <c r="BI114" s="78"/>
      <c r="BJ114" s="78"/>
      <c r="BK114" s="78"/>
      <c r="BL114" s="78"/>
      <c r="BM114" s="78">
        <f t="shared" si="94"/>
        <v>0</v>
      </c>
      <c r="BN114" s="78">
        <f t="shared" si="95"/>
        <v>0</v>
      </c>
      <c r="BO114" s="78">
        <f t="shared" si="95"/>
        <v>0</v>
      </c>
      <c r="BP114" s="106"/>
      <c r="BQ114" s="106"/>
      <c r="BR114" s="78">
        <f t="shared" si="96"/>
        <v>1978.42</v>
      </c>
      <c r="BS114" s="107">
        <f t="shared" si="97"/>
        <v>1386.3600000000001</v>
      </c>
      <c r="BT114" s="107">
        <f t="shared" si="97"/>
        <v>592.06000000000006</v>
      </c>
      <c r="BU114" s="108"/>
      <c r="BV114" s="108"/>
      <c r="BW114" s="78">
        <f t="shared" si="98"/>
        <v>0</v>
      </c>
      <c r="BX114" s="107">
        <f t="shared" si="99"/>
        <v>0</v>
      </c>
      <c r="BY114" s="107">
        <f t="shared" si="99"/>
        <v>0</v>
      </c>
      <c r="BZ114" s="108"/>
      <c r="CA114" s="108"/>
      <c r="CB114" s="109">
        <f t="shared" si="2"/>
        <v>5480.07</v>
      </c>
      <c r="CC114" s="78">
        <f t="shared" si="100"/>
        <v>0</v>
      </c>
      <c r="CD114" s="106">
        <f t="shared" si="101"/>
        <v>0</v>
      </c>
      <c r="CE114" s="106">
        <f t="shared" si="101"/>
        <v>0</v>
      </c>
      <c r="CF114" s="106">
        <f t="shared" si="101"/>
        <v>0</v>
      </c>
      <c r="CG114" s="106">
        <f t="shared" si="101"/>
        <v>0</v>
      </c>
      <c r="CH114" s="78">
        <f t="shared" si="102"/>
        <v>2749.03</v>
      </c>
      <c r="CI114" s="106">
        <f t="shared" si="103"/>
        <v>2711.3500000000004</v>
      </c>
      <c r="CJ114" s="106">
        <f t="shared" si="103"/>
        <v>37.679999999999993</v>
      </c>
      <c r="CK114" s="106">
        <f t="shared" si="103"/>
        <v>-7.1054273576010019E-15</v>
      </c>
      <c r="CL114" s="106">
        <f t="shared" si="103"/>
        <v>-1.1368683772161603E-13</v>
      </c>
      <c r="CM114" s="78">
        <f t="shared" si="104"/>
        <v>2731.04</v>
      </c>
      <c r="CN114" s="106">
        <f t="shared" si="105"/>
        <v>1421.45</v>
      </c>
      <c r="CO114" s="106">
        <f t="shared" si="105"/>
        <v>1309.5900000000001</v>
      </c>
      <c r="CP114" s="106">
        <f t="shared" si="105"/>
        <v>0</v>
      </c>
      <c r="CQ114" s="106">
        <f t="shared" si="105"/>
        <v>0</v>
      </c>
    </row>
    <row r="115" spans="1:96" s="86" customFormat="1" ht="11.1" hidden="1" customHeight="1" x14ac:dyDescent="0.2">
      <c r="A115" s="63">
        <v>23</v>
      </c>
      <c r="B115" s="64" t="s">
        <v>9</v>
      </c>
      <c r="C115" s="65">
        <v>165320</v>
      </c>
      <c r="D115" s="74">
        <f t="shared" si="76"/>
        <v>10868.134762307933</v>
      </c>
      <c r="E115" s="78">
        <f t="shared" si="77"/>
        <v>3601.7399999999975</v>
      </c>
      <c r="F115" s="105">
        <f t="shared" si="78"/>
        <v>0</v>
      </c>
      <c r="G115" s="105">
        <f t="shared" si="78"/>
        <v>1893.3899999999974</v>
      </c>
      <c r="H115" s="105">
        <f t="shared" si="78"/>
        <v>382.75</v>
      </c>
      <c r="I115" s="105">
        <f t="shared" si="78"/>
        <v>1325.6</v>
      </c>
      <c r="J115" s="78">
        <f t="shared" si="79"/>
        <v>0</v>
      </c>
      <c r="K115" s="78"/>
      <c r="L115" s="78"/>
      <c r="M115" s="105"/>
      <c r="N115" s="105"/>
      <c r="O115" s="78">
        <f t="shared" si="80"/>
        <v>0</v>
      </c>
      <c r="P115" s="105">
        <f t="shared" si="81"/>
        <v>0</v>
      </c>
      <c r="Q115" s="105">
        <f t="shared" si="81"/>
        <v>0</v>
      </c>
      <c r="R115" s="105">
        <f t="shared" si="81"/>
        <v>0</v>
      </c>
      <c r="S115" s="105">
        <f t="shared" si="81"/>
        <v>0</v>
      </c>
      <c r="T115" s="78">
        <f t="shared" si="82"/>
        <v>382.75000000000006</v>
      </c>
      <c r="U115" s="105"/>
      <c r="V115" s="105"/>
      <c r="W115" s="105">
        <f t="shared" si="73"/>
        <v>382.75000000000006</v>
      </c>
      <c r="X115" s="105">
        <f t="shared" si="73"/>
        <v>0</v>
      </c>
      <c r="Y115" s="78">
        <f t="shared" si="83"/>
        <v>145.72999999999999</v>
      </c>
      <c r="Z115" s="74">
        <f t="shared" si="84"/>
        <v>0</v>
      </c>
      <c r="AA115" s="74">
        <f t="shared" si="84"/>
        <v>102.4</v>
      </c>
      <c r="AB115" s="74">
        <f t="shared" si="84"/>
        <v>40.26</v>
      </c>
      <c r="AC115" s="74">
        <f t="shared" si="84"/>
        <v>3.0700000000000003</v>
      </c>
      <c r="AD115" s="78">
        <f t="shared" si="85"/>
        <v>0</v>
      </c>
      <c r="AE115" s="78"/>
      <c r="AF115" s="78"/>
      <c r="AG115" s="78"/>
      <c r="AH115" s="78"/>
      <c r="AI115" s="78">
        <f t="shared" si="86"/>
        <v>0</v>
      </c>
      <c r="AJ115" s="78"/>
      <c r="AK115" s="78"/>
      <c r="AL115" s="78"/>
      <c r="AM115" s="78"/>
      <c r="AN115" s="78">
        <f t="shared" si="87"/>
        <v>40.26</v>
      </c>
      <c r="AO115" s="78"/>
      <c r="AP115" s="78"/>
      <c r="AQ115" s="78">
        <f t="shared" si="88"/>
        <v>40.26</v>
      </c>
      <c r="AR115" s="78">
        <f t="shared" si="88"/>
        <v>0</v>
      </c>
      <c r="AS115" s="78">
        <f t="shared" si="89"/>
        <v>7120.6647623079352</v>
      </c>
      <c r="AT115" s="78">
        <f t="shared" si="90"/>
        <v>0</v>
      </c>
      <c r="AU115" s="78">
        <f t="shared" si="90"/>
        <v>1053.6799999999998</v>
      </c>
      <c r="AV115" s="78">
        <f t="shared" si="90"/>
        <v>5674.4147623079361</v>
      </c>
      <c r="AW115" s="78">
        <f t="shared" si="90"/>
        <v>392.56999999999971</v>
      </c>
      <c r="AX115" s="78">
        <f t="shared" si="91"/>
        <v>0</v>
      </c>
      <c r="AY115" s="78"/>
      <c r="AZ115" s="78"/>
      <c r="BA115" s="78"/>
      <c r="BB115" s="78"/>
      <c r="BC115" s="78">
        <f t="shared" si="92"/>
        <v>0</v>
      </c>
      <c r="BD115" s="78"/>
      <c r="BE115" s="78"/>
      <c r="BF115" s="78"/>
      <c r="BG115" s="78"/>
      <c r="BH115" s="78">
        <f t="shared" si="93"/>
        <v>5674.4147623079361</v>
      </c>
      <c r="BI115" s="78"/>
      <c r="BJ115" s="78"/>
      <c r="BK115" s="78">
        <v>5674.4147623079361</v>
      </c>
      <c r="BL115" s="78"/>
      <c r="BM115" s="78">
        <f t="shared" si="94"/>
        <v>0</v>
      </c>
      <c r="BN115" s="78">
        <f t="shared" si="95"/>
        <v>0</v>
      </c>
      <c r="BO115" s="78">
        <f t="shared" si="95"/>
        <v>0</v>
      </c>
      <c r="BP115" s="106"/>
      <c r="BQ115" s="106"/>
      <c r="BR115" s="78">
        <f t="shared" si="96"/>
        <v>0</v>
      </c>
      <c r="BS115" s="107">
        <f t="shared" si="97"/>
        <v>0</v>
      </c>
      <c r="BT115" s="107">
        <f t="shared" si="97"/>
        <v>0</v>
      </c>
      <c r="BU115" s="108"/>
      <c r="BV115" s="108"/>
      <c r="BW115" s="78">
        <f t="shared" si="98"/>
        <v>61.37</v>
      </c>
      <c r="BX115" s="107">
        <f t="shared" si="99"/>
        <v>0</v>
      </c>
      <c r="BY115" s="107">
        <f t="shared" si="99"/>
        <v>61.37</v>
      </c>
      <c r="BZ115" s="108"/>
      <c r="CA115" s="108"/>
      <c r="CB115" s="109">
        <f t="shared" si="2"/>
        <v>4832.0799999999972</v>
      </c>
      <c r="CC115" s="78">
        <f t="shared" si="100"/>
        <v>1446.2499999999995</v>
      </c>
      <c r="CD115" s="106">
        <f t="shared" si="101"/>
        <v>0</v>
      </c>
      <c r="CE115" s="106">
        <f t="shared" si="101"/>
        <v>1053.6799999999998</v>
      </c>
      <c r="CF115" s="106">
        <f t="shared" si="101"/>
        <v>0</v>
      </c>
      <c r="CG115" s="106">
        <f t="shared" si="101"/>
        <v>392.56999999999971</v>
      </c>
      <c r="CH115" s="78">
        <f t="shared" si="102"/>
        <v>3280.3599999999969</v>
      </c>
      <c r="CI115" s="106">
        <f t="shared" si="103"/>
        <v>0</v>
      </c>
      <c r="CJ115" s="106">
        <f t="shared" si="103"/>
        <v>1954.7599999999973</v>
      </c>
      <c r="CK115" s="106">
        <f t="shared" si="103"/>
        <v>-5.6843418860808015E-14</v>
      </c>
      <c r="CL115" s="106">
        <f t="shared" si="103"/>
        <v>1325.6</v>
      </c>
      <c r="CM115" s="78">
        <f t="shared" si="104"/>
        <v>105.47</v>
      </c>
      <c r="CN115" s="106">
        <f t="shared" si="105"/>
        <v>0</v>
      </c>
      <c r="CO115" s="106">
        <f t="shared" si="105"/>
        <v>102.4</v>
      </c>
      <c r="CP115" s="106">
        <f t="shared" si="105"/>
        <v>0</v>
      </c>
      <c r="CQ115" s="106">
        <f t="shared" si="105"/>
        <v>3.0700000000000003</v>
      </c>
    </row>
    <row r="116" spans="1:96" s="86" customFormat="1" ht="11.1" hidden="1" customHeight="1" x14ac:dyDescent="0.2">
      <c r="A116" s="63">
        <v>24</v>
      </c>
      <c r="B116" s="64" t="s">
        <v>11</v>
      </c>
      <c r="C116" s="65">
        <v>157079</v>
      </c>
      <c r="D116" s="74">
        <f t="shared" si="76"/>
        <v>9609.32</v>
      </c>
      <c r="E116" s="78">
        <f t="shared" si="77"/>
        <v>6167.5499999999993</v>
      </c>
      <c r="F116" s="105">
        <f t="shared" si="78"/>
        <v>0</v>
      </c>
      <c r="G116" s="105">
        <f t="shared" si="78"/>
        <v>2713.6699999999996</v>
      </c>
      <c r="H116" s="105">
        <f t="shared" si="78"/>
        <v>1768.8699999999994</v>
      </c>
      <c r="I116" s="105">
        <f t="shared" si="78"/>
        <v>1685.0100000000002</v>
      </c>
      <c r="J116" s="78">
        <f t="shared" si="79"/>
        <v>0</v>
      </c>
      <c r="K116" s="78"/>
      <c r="L116" s="78"/>
      <c r="M116" s="105"/>
      <c r="N116" s="105"/>
      <c r="O116" s="78">
        <f t="shared" si="80"/>
        <v>0</v>
      </c>
      <c r="P116" s="105">
        <f t="shared" si="81"/>
        <v>0</v>
      </c>
      <c r="Q116" s="105">
        <f t="shared" si="81"/>
        <v>0</v>
      </c>
      <c r="R116" s="105">
        <f t="shared" si="81"/>
        <v>0</v>
      </c>
      <c r="S116" s="105">
        <f t="shared" si="81"/>
        <v>0</v>
      </c>
      <c r="T116" s="78">
        <f t="shared" si="82"/>
        <v>1768.8700000000038</v>
      </c>
      <c r="U116" s="105"/>
      <c r="V116" s="105"/>
      <c r="W116" s="105">
        <f t="shared" si="73"/>
        <v>1768.8700000000038</v>
      </c>
      <c r="X116" s="105">
        <f t="shared" si="73"/>
        <v>0</v>
      </c>
      <c r="Y116" s="78">
        <f t="shared" si="83"/>
        <v>0</v>
      </c>
      <c r="Z116" s="74">
        <f t="shared" si="84"/>
        <v>0</v>
      </c>
      <c r="AA116" s="74">
        <f t="shared" si="84"/>
        <v>0</v>
      </c>
      <c r="AB116" s="74">
        <f t="shared" si="84"/>
        <v>0</v>
      </c>
      <c r="AC116" s="74">
        <f t="shared" si="84"/>
        <v>0</v>
      </c>
      <c r="AD116" s="78">
        <f t="shared" si="85"/>
        <v>0</v>
      </c>
      <c r="AE116" s="78"/>
      <c r="AF116" s="78"/>
      <c r="AG116" s="78"/>
      <c r="AH116" s="78"/>
      <c r="AI116" s="78">
        <f t="shared" si="86"/>
        <v>0</v>
      </c>
      <c r="AJ116" s="78"/>
      <c r="AK116" s="78"/>
      <c r="AL116" s="78"/>
      <c r="AM116" s="78"/>
      <c r="AN116" s="78">
        <f t="shared" si="87"/>
        <v>0</v>
      </c>
      <c r="AO116" s="78"/>
      <c r="AP116" s="78"/>
      <c r="AQ116" s="78">
        <f t="shared" si="88"/>
        <v>0</v>
      </c>
      <c r="AR116" s="78">
        <f t="shared" si="88"/>
        <v>0</v>
      </c>
      <c r="AS116" s="78">
        <f t="shared" si="89"/>
        <v>3441.7699999999995</v>
      </c>
      <c r="AT116" s="78">
        <f t="shared" si="90"/>
        <v>0</v>
      </c>
      <c r="AU116" s="78">
        <f t="shared" si="90"/>
        <v>987.58999999999924</v>
      </c>
      <c r="AV116" s="78">
        <f t="shared" si="90"/>
        <v>1895.1100000000004</v>
      </c>
      <c r="AW116" s="78">
        <f t="shared" si="90"/>
        <v>559.06999999999994</v>
      </c>
      <c r="AX116" s="78">
        <f t="shared" si="91"/>
        <v>0</v>
      </c>
      <c r="AY116" s="78"/>
      <c r="AZ116" s="78"/>
      <c r="BA116" s="78"/>
      <c r="BB116" s="78"/>
      <c r="BC116" s="78">
        <f t="shared" si="92"/>
        <v>0</v>
      </c>
      <c r="BD116" s="78"/>
      <c r="BE116" s="78"/>
      <c r="BF116" s="78"/>
      <c r="BG116" s="78"/>
      <c r="BH116" s="78">
        <f t="shared" si="93"/>
        <v>1895.1100000000001</v>
      </c>
      <c r="BI116" s="78"/>
      <c r="BJ116" s="78"/>
      <c r="BK116" s="78">
        <v>1895.1100000000001</v>
      </c>
      <c r="BL116" s="78"/>
      <c r="BM116" s="78">
        <f t="shared" si="94"/>
        <v>0</v>
      </c>
      <c r="BN116" s="78">
        <f t="shared" si="95"/>
        <v>0</v>
      </c>
      <c r="BO116" s="78">
        <f t="shared" si="95"/>
        <v>0</v>
      </c>
      <c r="BP116" s="106"/>
      <c r="BQ116" s="106"/>
      <c r="BR116" s="78">
        <f t="shared" si="96"/>
        <v>0</v>
      </c>
      <c r="BS116" s="107">
        <f t="shared" si="97"/>
        <v>0</v>
      </c>
      <c r="BT116" s="107">
        <f t="shared" si="97"/>
        <v>0</v>
      </c>
      <c r="BU116" s="108"/>
      <c r="BV116" s="108"/>
      <c r="BW116" s="78">
        <f t="shared" si="98"/>
        <v>0</v>
      </c>
      <c r="BX116" s="107">
        <f t="shared" si="99"/>
        <v>0</v>
      </c>
      <c r="BY116" s="107">
        <f t="shared" si="99"/>
        <v>0</v>
      </c>
      <c r="BZ116" s="108"/>
      <c r="CA116" s="108"/>
      <c r="CB116" s="109">
        <f t="shared" si="2"/>
        <v>5945.3399999999947</v>
      </c>
      <c r="CC116" s="78">
        <f t="shared" si="100"/>
        <v>1546.6599999999994</v>
      </c>
      <c r="CD116" s="106">
        <f t="shared" si="101"/>
        <v>0</v>
      </c>
      <c r="CE116" s="106">
        <f t="shared" si="101"/>
        <v>987.58999999999924</v>
      </c>
      <c r="CF116" s="106">
        <f t="shared" si="101"/>
        <v>2.2737367544323206E-13</v>
      </c>
      <c r="CG116" s="106">
        <f t="shared" si="101"/>
        <v>559.06999999999994</v>
      </c>
      <c r="CH116" s="78">
        <f t="shared" si="102"/>
        <v>4398.6799999999957</v>
      </c>
      <c r="CI116" s="106">
        <f t="shared" si="103"/>
        <v>0</v>
      </c>
      <c r="CJ116" s="106">
        <f t="shared" si="103"/>
        <v>2713.6699999999996</v>
      </c>
      <c r="CK116" s="106">
        <f t="shared" si="103"/>
        <v>-4.3200998334214091E-12</v>
      </c>
      <c r="CL116" s="106">
        <f t="shared" si="103"/>
        <v>1685.0100000000002</v>
      </c>
      <c r="CM116" s="78">
        <f t="shared" si="104"/>
        <v>0</v>
      </c>
      <c r="CN116" s="106">
        <f t="shared" si="105"/>
        <v>0</v>
      </c>
      <c r="CO116" s="106">
        <f t="shared" si="105"/>
        <v>0</v>
      </c>
      <c r="CP116" s="106">
        <f t="shared" si="105"/>
        <v>0</v>
      </c>
      <c r="CQ116" s="106">
        <f t="shared" si="105"/>
        <v>0</v>
      </c>
    </row>
    <row r="117" spans="1:96" s="86" customFormat="1" ht="11.1" hidden="1" customHeight="1" x14ac:dyDescent="0.2">
      <c r="A117" s="63">
        <v>25</v>
      </c>
      <c r="B117" s="64" t="s">
        <v>10</v>
      </c>
      <c r="C117" s="65">
        <v>137758</v>
      </c>
      <c r="D117" s="74">
        <f t="shared" si="76"/>
        <v>29722.880000000019</v>
      </c>
      <c r="E117" s="78">
        <f t="shared" si="77"/>
        <v>9488.6800000000021</v>
      </c>
      <c r="F117" s="105">
        <f t="shared" si="78"/>
        <v>5946.7700000000041</v>
      </c>
      <c r="G117" s="105">
        <f t="shared" si="78"/>
        <v>1283.6599999999999</v>
      </c>
      <c r="H117" s="105">
        <f t="shared" si="78"/>
        <v>360.39999999999992</v>
      </c>
      <c r="I117" s="105">
        <f t="shared" si="78"/>
        <v>1897.8499999999992</v>
      </c>
      <c r="J117" s="78">
        <f t="shared" si="79"/>
        <v>0</v>
      </c>
      <c r="K117" s="78"/>
      <c r="L117" s="78"/>
      <c r="M117" s="105"/>
      <c r="N117" s="105"/>
      <c r="O117" s="78">
        <f t="shared" si="80"/>
        <v>0</v>
      </c>
      <c r="P117" s="105">
        <f t="shared" si="81"/>
        <v>0</v>
      </c>
      <c r="Q117" s="105">
        <f t="shared" si="81"/>
        <v>0</v>
      </c>
      <c r="R117" s="105">
        <f t="shared" si="81"/>
        <v>0</v>
      </c>
      <c r="S117" s="105">
        <f t="shared" si="81"/>
        <v>0</v>
      </c>
      <c r="T117" s="78">
        <f t="shared" si="82"/>
        <v>1423.5800000000002</v>
      </c>
      <c r="U117" s="105"/>
      <c r="V117" s="105"/>
      <c r="W117" s="105">
        <f t="shared" si="73"/>
        <v>360.40000000000015</v>
      </c>
      <c r="X117" s="105">
        <f t="shared" si="73"/>
        <v>1063.18</v>
      </c>
      <c r="Y117" s="78">
        <f t="shared" si="83"/>
        <v>3672.3100000000049</v>
      </c>
      <c r="Z117" s="74">
        <f t="shared" si="84"/>
        <v>0</v>
      </c>
      <c r="AA117" s="74">
        <f t="shared" si="84"/>
        <v>2616.9600000000041</v>
      </c>
      <c r="AB117" s="74">
        <f t="shared" si="84"/>
        <v>542.40000000000055</v>
      </c>
      <c r="AC117" s="74">
        <f t="shared" si="84"/>
        <v>512.95000000000027</v>
      </c>
      <c r="AD117" s="78">
        <f t="shared" si="85"/>
        <v>0</v>
      </c>
      <c r="AE117" s="78"/>
      <c r="AF117" s="78"/>
      <c r="AG117" s="78"/>
      <c r="AH117" s="78"/>
      <c r="AI117" s="78">
        <f t="shared" si="86"/>
        <v>0</v>
      </c>
      <c r="AJ117" s="78"/>
      <c r="AK117" s="78"/>
      <c r="AL117" s="78"/>
      <c r="AM117" s="78"/>
      <c r="AN117" s="78">
        <f t="shared" si="87"/>
        <v>1055.3500000000004</v>
      </c>
      <c r="AO117" s="78"/>
      <c r="AP117" s="78"/>
      <c r="AQ117" s="78">
        <f t="shared" si="88"/>
        <v>542.4000000000002</v>
      </c>
      <c r="AR117" s="78">
        <f t="shared" si="88"/>
        <v>512.95000000000005</v>
      </c>
      <c r="AS117" s="78">
        <f t="shared" si="89"/>
        <v>16561.890000000014</v>
      </c>
      <c r="AT117" s="78">
        <f t="shared" si="90"/>
        <v>15729.770000000017</v>
      </c>
      <c r="AU117" s="78">
        <f t="shared" si="90"/>
        <v>302.31000000000006</v>
      </c>
      <c r="AV117" s="78">
        <f t="shared" si="90"/>
        <v>81.39</v>
      </c>
      <c r="AW117" s="78">
        <f t="shared" si="90"/>
        <v>448.41999999999996</v>
      </c>
      <c r="AX117" s="78">
        <f t="shared" si="91"/>
        <v>0</v>
      </c>
      <c r="AY117" s="78"/>
      <c r="AZ117" s="78"/>
      <c r="BA117" s="78"/>
      <c r="BB117" s="78"/>
      <c r="BC117" s="78">
        <f t="shared" si="92"/>
        <v>0</v>
      </c>
      <c r="BD117" s="78"/>
      <c r="BE117" s="78"/>
      <c r="BF117" s="78"/>
      <c r="BG117" s="78"/>
      <c r="BH117" s="78">
        <f t="shared" si="93"/>
        <v>0</v>
      </c>
      <c r="BI117" s="78"/>
      <c r="BJ117" s="78"/>
      <c r="BK117" s="78"/>
      <c r="BL117" s="78"/>
      <c r="BM117" s="78">
        <f t="shared" si="94"/>
        <v>0</v>
      </c>
      <c r="BN117" s="78">
        <f t="shared" si="95"/>
        <v>0</v>
      </c>
      <c r="BO117" s="78">
        <f t="shared" si="95"/>
        <v>0</v>
      </c>
      <c r="BP117" s="106"/>
      <c r="BQ117" s="106"/>
      <c r="BR117" s="78">
        <f t="shared" si="96"/>
        <v>0</v>
      </c>
      <c r="BS117" s="107">
        <f t="shared" si="97"/>
        <v>0</v>
      </c>
      <c r="BT117" s="107">
        <f t="shared" si="97"/>
        <v>0</v>
      </c>
      <c r="BU117" s="108"/>
      <c r="BV117" s="108"/>
      <c r="BW117" s="78">
        <f t="shared" si="98"/>
        <v>929.46</v>
      </c>
      <c r="BX117" s="107">
        <f t="shared" si="99"/>
        <v>371.55000000000024</v>
      </c>
      <c r="BY117" s="107">
        <f t="shared" si="99"/>
        <v>557.90999999999974</v>
      </c>
      <c r="BZ117" s="108"/>
      <c r="CA117" s="108"/>
      <c r="CB117" s="109">
        <f t="shared" si="2"/>
        <v>28173.410000000025</v>
      </c>
      <c r="CC117" s="78">
        <f t="shared" si="100"/>
        <v>16561.890000000014</v>
      </c>
      <c r="CD117" s="106">
        <f t="shared" si="101"/>
        <v>15729.770000000017</v>
      </c>
      <c r="CE117" s="106">
        <f t="shared" si="101"/>
        <v>302.31000000000006</v>
      </c>
      <c r="CF117" s="106">
        <f t="shared" si="101"/>
        <v>81.39</v>
      </c>
      <c r="CG117" s="106">
        <f t="shared" si="101"/>
        <v>448.41999999999996</v>
      </c>
      <c r="CH117" s="78">
        <f t="shared" si="102"/>
        <v>8994.5600000000031</v>
      </c>
      <c r="CI117" s="106">
        <f t="shared" si="103"/>
        <v>6318.3200000000043</v>
      </c>
      <c r="CJ117" s="106">
        <f t="shared" si="103"/>
        <v>1841.5699999999997</v>
      </c>
      <c r="CK117" s="106">
        <f t="shared" si="103"/>
        <v>-2.2737367544323206E-13</v>
      </c>
      <c r="CL117" s="106">
        <f t="shared" si="103"/>
        <v>834.66999999999916</v>
      </c>
      <c r="CM117" s="78">
        <f t="shared" si="104"/>
        <v>2616.9600000000046</v>
      </c>
      <c r="CN117" s="106">
        <f t="shared" si="105"/>
        <v>0</v>
      </c>
      <c r="CO117" s="106">
        <f t="shared" si="105"/>
        <v>2616.9600000000041</v>
      </c>
      <c r="CP117" s="106">
        <f t="shared" si="105"/>
        <v>3.4106051316484809E-13</v>
      </c>
      <c r="CQ117" s="106">
        <f t="shared" si="105"/>
        <v>2.2737367544323206E-13</v>
      </c>
    </row>
    <row r="118" spans="1:96" s="62" customFormat="1" ht="11.1" hidden="1" customHeight="1" x14ac:dyDescent="0.2">
      <c r="A118" s="38" t="s">
        <v>101</v>
      </c>
      <c r="B118" s="38" t="s">
        <v>102</v>
      </c>
      <c r="C118" s="58">
        <f>SUM(C119:C124)</f>
        <v>5144112</v>
      </c>
      <c r="D118" s="58">
        <f t="shared" ref="D118:BO118" si="106">SUM(D119:D124)</f>
        <v>3475985.9257396986</v>
      </c>
      <c r="E118" s="58">
        <f t="shared" si="106"/>
        <v>1036363.7536901727</v>
      </c>
      <c r="F118" s="58">
        <f t="shared" si="106"/>
        <v>770124.26907353452</v>
      </c>
      <c r="G118" s="58">
        <f t="shared" si="106"/>
        <v>121439.85573558944</v>
      </c>
      <c r="H118" s="58">
        <f t="shared" si="106"/>
        <v>16044.409392657522</v>
      </c>
      <c r="I118" s="58">
        <f t="shared" si="106"/>
        <v>128755.21948839116</v>
      </c>
      <c r="J118" s="58">
        <f t="shared" si="106"/>
        <v>344.02</v>
      </c>
      <c r="K118" s="58">
        <f t="shared" si="106"/>
        <v>309.27</v>
      </c>
      <c r="L118" s="58">
        <f t="shared" si="106"/>
        <v>15.399999999999997</v>
      </c>
      <c r="M118" s="58">
        <f t="shared" si="106"/>
        <v>0</v>
      </c>
      <c r="N118" s="58">
        <f t="shared" si="106"/>
        <v>19.350000000000001</v>
      </c>
      <c r="O118" s="58">
        <f t="shared" si="106"/>
        <v>154280.51423729255</v>
      </c>
      <c r="P118" s="58">
        <f t="shared" si="106"/>
        <v>33459.863074450674</v>
      </c>
      <c r="Q118" s="58">
        <f t="shared" si="106"/>
        <v>51908.585086023013</v>
      </c>
      <c r="R118" s="58">
        <f t="shared" si="106"/>
        <v>1686.7889381835928</v>
      </c>
      <c r="S118" s="58">
        <f t="shared" si="106"/>
        <v>67225.277138635269</v>
      </c>
      <c r="T118" s="58">
        <f t="shared" si="106"/>
        <v>17220.58827232066</v>
      </c>
      <c r="U118" s="58">
        <f t="shared" si="106"/>
        <v>0</v>
      </c>
      <c r="V118" s="58">
        <f t="shared" si="106"/>
        <v>0</v>
      </c>
      <c r="W118" s="58">
        <f t="shared" si="73"/>
        <v>12570.099470855814</v>
      </c>
      <c r="X118" s="58">
        <f t="shared" si="106"/>
        <v>4650.4888014648441</v>
      </c>
      <c r="Y118" s="58">
        <f t="shared" si="106"/>
        <v>1828731.5019018936</v>
      </c>
      <c r="Z118" s="58">
        <f t="shared" si="106"/>
        <v>849376.79627262487</v>
      </c>
      <c r="AA118" s="58">
        <f t="shared" si="106"/>
        <v>625726.57682989619</v>
      </c>
      <c r="AB118" s="58">
        <f t="shared" si="106"/>
        <v>105735.0141137343</v>
      </c>
      <c r="AC118" s="58">
        <f t="shared" si="106"/>
        <v>247893.11468563831</v>
      </c>
      <c r="AD118" s="58">
        <f t="shared" si="106"/>
        <v>1756.35</v>
      </c>
      <c r="AE118" s="58">
        <f t="shared" si="106"/>
        <v>963.08</v>
      </c>
      <c r="AF118" s="58">
        <f t="shared" si="106"/>
        <v>700.61</v>
      </c>
      <c r="AG118" s="58">
        <f t="shared" si="106"/>
        <v>2.8200000000000003</v>
      </c>
      <c r="AH118" s="58">
        <f t="shared" si="106"/>
        <v>89.839999999999975</v>
      </c>
      <c r="AI118" s="58">
        <f t="shared" si="106"/>
        <v>8480.0099999999784</v>
      </c>
      <c r="AJ118" s="58">
        <f t="shared" si="106"/>
        <v>7224.7799999999797</v>
      </c>
      <c r="AK118" s="58">
        <f t="shared" si="106"/>
        <v>890.10999999999979</v>
      </c>
      <c r="AL118" s="58">
        <f t="shared" si="106"/>
        <v>43.2</v>
      </c>
      <c r="AM118" s="58">
        <f t="shared" si="106"/>
        <v>321.91999999999967</v>
      </c>
      <c r="AN118" s="58">
        <f t="shared" si="106"/>
        <v>133376.40377557502</v>
      </c>
      <c r="AO118" s="58">
        <f t="shared" si="106"/>
        <v>0</v>
      </c>
      <c r="AP118" s="58">
        <f t="shared" si="106"/>
        <v>25153.580000000038</v>
      </c>
      <c r="AQ118" s="58">
        <f t="shared" si="106"/>
        <v>81315.69377557504</v>
      </c>
      <c r="AR118" s="58">
        <f t="shared" si="106"/>
        <v>26907.12999999995</v>
      </c>
      <c r="AS118" s="58">
        <f t="shared" si="106"/>
        <v>610890.67014763237</v>
      </c>
      <c r="AT118" s="58">
        <f t="shared" si="106"/>
        <v>574491.27972520795</v>
      </c>
      <c r="AU118" s="58">
        <f t="shared" si="106"/>
        <v>8491.2764345703126</v>
      </c>
      <c r="AV118" s="58">
        <f t="shared" si="106"/>
        <v>2902.7476220764147</v>
      </c>
      <c r="AW118" s="58">
        <f t="shared" si="106"/>
        <v>25005.366365777591</v>
      </c>
      <c r="AX118" s="58">
        <f t="shared" si="106"/>
        <v>304.13000000000011</v>
      </c>
      <c r="AY118" s="58">
        <f t="shared" si="106"/>
        <v>146.44000000000005</v>
      </c>
      <c r="AZ118" s="58">
        <f t="shared" si="106"/>
        <v>157.69000000000005</v>
      </c>
      <c r="BA118" s="58">
        <f t="shared" si="106"/>
        <v>0</v>
      </c>
      <c r="BB118" s="58">
        <f t="shared" si="106"/>
        <v>0</v>
      </c>
      <c r="BC118" s="58">
        <f t="shared" si="106"/>
        <v>0</v>
      </c>
      <c r="BD118" s="58">
        <f t="shared" si="106"/>
        <v>0</v>
      </c>
      <c r="BE118" s="58">
        <f t="shared" si="106"/>
        <v>0</v>
      </c>
      <c r="BF118" s="58">
        <f t="shared" si="106"/>
        <v>0</v>
      </c>
      <c r="BG118" s="58">
        <f t="shared" si="106"/>
        <v>0</v>
      </c>
      <c r="BH118" s="58">
        <f t="shared" si="106"/>
        <v>0</v>
      </c>
      <c r="BI118" s="58">
        <f t="shared" si="106"/>
        <v>0</v>
      </c>
      <c r="BJ118" s="58">
        <f t="shared" si="106"/>
        <v>0</v>
      </c>
      <c r="BK118" s="58">
        <f t="shared" si="106"/>
        <v>0</v>
      </c>
      <c r="BL118" s="58">
        <f t="shared" si="106"/>
        <v>0</v>
      </c>
      <c r="BM118" s="58">
        <f t="shared" si="106"/>
        <v>453.77717365722663</v>
      </c>
      <c r="BN118" s="58">
        <f t="shared" si="106"/>
        <v>400.55717365722666</v>
      </c>
      <c r="BO118" s="58">
        <f t="shared" si="106"/>
        <v>53.22</v>
      </c>
      <c r="BP118" s="58">
        <f t="shared" ref="BP118:CA118" si="107">SUM(BP119:BP124)</f>
        <v>0</v>
      </c>
      <c r="BQ118" s="58">
        <f t="shared" si="107"/>
        <v>0</v>
      </c>
      <c r="BR118" s="58">
        <f t="shared" si="107"/>
        <v>32176.697242907685</v>
      </c>
      <c r="BS118" s="58">
        <f t="shared" si="107"/>
        <v>32176.697242907685</v>
      </c>
      <c r="BT118" s="58">
        <f t="shared" si="107"/>
        <v>0</v>
      </c>
      <c r="BU118" s="58">
        <f t="shared" si="107"/>
        <v>0</v>
      </c>
      <c r="BV118" s="58">
        <f t="shared" si="107"/>
        <v>0</v>
      </c>
      <c r="BW118" s="58">
        <f t="shared" si="107"/>
        <v>570.2800000000002</v>
      </c>
      <c r="BX118" s="58">
        <f t="shared" si="107"/>
        <v>462.88000000000011</v>
      </c>
      <c r="BY118" s="58">
        <f t="shared" si="107"/>
        <v>107.4</v>
      </c>
      <c r="BZ118" s="58">
        <f t="shared" si="107"/>
        <v>0</v>
      </c>
      <c r="CA118" s="58">
        <f t="shared" si="107"/>
        <v>0</v>
      </c>
      <c r="CB118" s="103">
        <f t="shared" si="2"/>
        <v>3358589.6881083678</v>
      </c>
      <c r="CC118" s="58">
        <f>SUM(CC119:CC124)</f>
        <v>613140.68732128956</v>
      </c>
      <c r="CD118" s="58">
        <f>SUM(CD119:CD124)</f>
        <v>576017.74689886521</v>
      </c>
      <c r="CE118" s="58">
        <f>SUM(CE119:CE124)</f>
        <v>9102.8164345703117</v>
      </c>
      <c r="CF118" s="58">
        <f>SUM(CF119:CF124)</f>
        <v>2905.5676220764149</v>
      </c>
      <c r="CG118" s="58">
        <f>SUM(CG119:CG124)</f>
        <v>25114.556365777589</v>
      </c>
      <c r="CH118" s="58">
        <f t="shared" ref="CH118:CQ118" si="108">SUM(CH119:CH124)</f>
        <v>873568.92118055944</v>
      </c>
      <c r="CI118" s="58">
        <f t="shared" si="108"/>
        <v>744042.7959990839</v>
      </c>
      <c r="CJ118" s="58">
        <f t="shared" si="108"/>
        <v>70513.380649566432</v>
      </c>
      <c r="CK118" s="58">
        <f t="shared" si="108"/>
        <v>1830.7209836181141</v>
      </c>
      <c r="CL118" s="58">
        <f t="shared" si="108"/>
        <v>57182.023548291043</v>
      </c>
      <c r="CM118" s="58">
        <f t="shared" si="108"/>
        <v>1871880.0796065191</v>
      </c>
      <c r="CN118" s="58">
        <f t="shared" si="108"/>
        <v>906971.93658998306</v>
      </c>
      <c r="CO118" s="58">
        <f t="shared" si="108"/>
        <v>651048.55191591918</v>
      </c>
      <c r="CP118" s="58">
        <f t="shared" si="108"/>
        <v>26060.089276342838</v>
      </c>
      <c r="CQ118" s="58">
        <f t="shared" si="108"/>
        <v>287799.50182427361</v>
      </c>
    </row>
    <row r="119" spans="1:96" s="57" customFormat="1" ht="11.1" hidden="1" customHeight="1" x14ac:dyDescent="0.2">
      <c r="A119" s="63">
        <v>26</v>
      </c>
      <c r="B119" s="64" t="s">
        <v>4</v>
      </c>
      <c r="C119" s="65">
        <v>1112948</v>
      </c>
      <c r="D119" s="74">
        <f t="shared" ref="D119:D124" si="109">E119+Y119+AS119</f>
        <v>647287.99000000092</v>
      </c>
      <c r="E119" s="78">
        <f t="shared" ref="E119:E124" si="110">SUM(F119:I119)</f>
        <v>185363.00999999949</v>
      </c>
      <c r="F119" s="105">
        <f t="shared" ref="F119:I124" si="111">M38</f>
        <v>142165.88999999955</v>
      </c>
      <c r="G119" s="105">
        <f t="shared" si="111"/>
        <v>31077.749999999927</v>
      </c>
      <c r="H119" s="105">
        <f t="shared" si="111"/>
        <v>428.35</v>
      </c>
      <c r="I119" s="105">
        <f t="shared" si="111"/>
        <v>11691.019999999986</v>
      </c>
      <c r="J119" s="78">
        <f t="shared" ref="J119:J124" si="112">SUM(K119:N119)</f>
        <v>344.02</v>
      </c>
      <c r="K119" s="78">
        <v>309.27</v>
      </c>
      <c r="L119" s="78">
        <v>15.399999999999997</v>
      </c>
      <c r="M119" s="105"/>
      <c r="N119" s="105">
        <v>19.350000000000001</v>
      </c>
      <c r="O119" s="78">
        <f t="shared" ref="O119:O124" si="113">SUM(P119:S119)</f>
        <v>35879.880000000077</v>
      </c>
      <c r="P119" s="105">
        <f t="shared" ref="P119:S124" si="114">AH38</f>
        <v>14595.030000000022</v>
      </c>
      <c r="Q119" s="105">
        <f t="shared" si="114"/>
        <v>18039.300000000054</v>
      </c>
      <c r="R119" s="105">
        <f t="shared" si="114"/>
        <v>0</v>
      </c>
      <c r="S119" s="105">
        <f t="shared" si="114"/>
        <v>3245.550000000002</v>
      </c>
      <c r="T119" s="78">
        <f t="shared" ref="T119:T124" si="115">SUM(U119:X119)</f>
        <v>2302.3600000000024</v>
      </c>
      <c r="U119" s="105"/>
      <c r="V119" s="105"/>
      <c r="W119" s="105">
        <f t="shared" si="73"/>
        <v>320.19999999999993</v>
      </c>
      <c r="X119" s="105">
        <f t="shared" si="73"/>
        <v>1982.1600000000024</v>
      </c>
      <c r="Y119" s="78">
        <f t="shared" ref="Y119:Y124" si="116">SUM(Z119:AC119)</f>
        <v>379665.0000000014</v>
      </c>
      <c r="Z119" s="74">
        <f t="shared" ref="Z119:AC124" si="117">R38</f>
        <v>163874.53000000055</v>
      </c>
      <c r="AA119" s="74">
        <f t="shared" si="117"/>
        <v>173352.62000000081</v>
      </c>
      <c r="AB119" s="74">
        <f t="shared" si="117"/>
        <v>811.19000000000062</v>
      </c>
      <c r="AC119" s="74">
        <f t="shared" si="117"/>
        <v>41626.660000000047</v>
      </c>
      <c r="AD119" s="78">
        <f t="shared" ref="AD119:AD124" si="118">SUM(AE119:AH119)</f>
        <v>1756.35</v>
      </c>
      <c r="AE119" s="78">
        <v>963.08</v>
      </c>
      <c r="AF119" s="78">
        <v>700.61</v>
      </c>
      <c r="AG119" s="78">
        <v>2.8200000000000003</v>
      </c>
      <c r="AH119" s="78">
        <v>89.839999999999975</v>
      </c>
      <c r="AI119" s="78">
        <f t="shared" ref="AI119:AI124" si="119">SUM(AJ119:AM119)</f>
        <v>0</v>
      </c>
      <c r="AJ119" s="78"/>
      <c r="AK119" s="78"/>
      <c r="AL119" s="78"/>
      <c r="AM119" s="78"/>
      <c r="AN119" s="78">
        <f t="shared" ref="AN119:AN124" si="120">SUM(AO119:AR119)</f>
        <v>21586.079999999951</v>
      </c>
      <c r="AO119" s="78"/>
      <c r="AP119" s="78"/>
      <c r="AQ119" s="78">
        <f t="shared" ref="AQ119:AR124" si="121">AP38+AR38</f>
        <v>804.72000000000048</v>
      </c>
      <c r="AR119" s="78">
        <f t="shared" si="121"/>
        <v>20781.35999999995</v>
      </c>
      <c r="AS119" s="78">
        <f t="shared" ref="AS119:AS124" si="122">SUM(AT119:AW119)</f>
        <v>82259.980000000025</v>
      </c>
      <c r="AT119" s="78">
        <f t="shared" ref="AT119:AW124" si="123">H38</f>
        <v>77950.150000000009</v>
      </c>
      <c r="AU119" s="78">
        <f t="shared" si="123"/>
        <v>1590.8200000000008</v>
      </c>
      <c r="AV119" s="78">
        <f t="shared" si="123"/>
        <v>145.32</v>
      </c>
      <c r="AW119" s="78">
        <f t="shared" si="123"/>
        <v>2573.690000000001</v>
      </c>
      <c r="AX119" s="78">
        <f t="shared" ref="AX119:AX124" si="124">SUM(AY119:BB119)</f>
        <v>0</v>
      </c>
      <c r="AY119" s="78"/>
      <c r="AZ119" s="78"/>
      <c r="BA119" s="78"/>
      <c r="BB119" s="78"/>
      <c r="BC119" s="78">
        <f t="shared" ref="BC119:BC124" si="125">SUM(BD119:BG119)</f>
        <v>0</v>
      </c>
      <c r="BD119" s="78"/>
      <c r="BE119" s="78"/>
      <c r="BF119" s="78"/>
      <c r="BG119" s="78"/>
      <c r="BH119" s="78">
        <f t="shared" ref="BH119:BH124" si="126">SUM(BI119:BL119)</f>
        <v>0</v>
      </c>
      <c r="BI119" s="78"/>
      <c r="BJ119" s="78"/>
      <c r="BK119" s="78"/>
      <c r="BL119" s="78"/>
      <c r="BM119" s="78">
        <f t="shared" ref="BM119:BM124" si="127">SUM(BN119:BQ119)</f>
        <v>201.23</v>
      </c>
      <c r="BN119" s="78">
        <f t="shared" ref="BN119:BO124" si="128">AD38</f>
        <v>148.01</v>
      </c>
      <c r="BO119" s="78">
        <f t="shared" si="128"/>
        <v>53.22</v>
      </c>
      <c r="BP119" s="106"/>
      <c r="BQ119" s="106"/>
      <c r="BR119" s="78">
        <f t="shared" ref="BR119:BR124" si="129">SUM(BS119:BV119)</f>
        <v>1254.440000000001</v>
      </c>
      <c r="BS119" s="107">
        <f t="shared" ref="BS119:BT124" si="130">AA38</f>
        <v>1254.440000000001</v>
      </c>
      <c r="BT119" s="107">
        <f t="shared" si="130"/>
        <v>0</v>
      </c>
      <c r="BU119" s="108"/>
      <c r="BV119" s="108"/>
      <c r="BW119" s="78">
        <f t="shared" ref="BW119:BW124" si="131">SUM(BX119:CA119)</f>
        <v>0</v>
      </c>
      <c r="BX119" s="107">
        <f t="shared" ref="BX119:BY124" si="132">X38</f>
        <v>0</v>
      </c>
      <c r="BY119" s="107">
        <f t="shared" si="132"/>
        <v>0</v>
      </c>
      <c r="BZ119" s="108"/>
      <c r="CA119" s="108"/>
      <c r="CB119" s="109">
        <f t="shared" si="2"/>
        <v>624855.22000000102</v>
      </c>
      <c r="CC119" s="78">
        <f t="shared" ref="CC119:CC124" si="133">SUM(CD119:CG119)</f>
        <v>84561.580000000016</v>
      </c>
      <c r="CD119" s="106">
        <f t="shared" ref="CD119:CG124" si="134">AT119-AY119-BD119-BI119+K119+AE119+BN119</f>
        <v>79370.510000000009</v>
      </c>
      <c r="CE119" s="106">
        <f t="shared" si="134"/>
        <v>2360.0500000000006</v>
      </c>
      <c r="CF119" s="106">
        <f t="shared" si="134"/>
        <v>148.13999999999999</v>
      </c>
      <c r="CG119" s="106">
        <f t="shared" si="134"/>
        <v>2682.880000000001</v>
      </c>
      <c r="CH119" s="78">
        <f t="shared" ref="CH119:CH124" si="135">SUM(CI119:CL119)</f>
        <v>146836.74999999939</v>
      </c>
      <c r="CI119" s="106">
        <f t="shared" ref="CI119:CL124" si="136">F119-K119-P119-U119+AJ119+BD119+BX119</f>
        <v>127261.58999999953</v>
      </c>
      <c r="CJ119" s="106">
        <f t="shared" si="136"/>
        <v>13023.049999999872</v>
      </c>
      <c r="CK119" s="106">
        <f t="shared" si="136"/>
        <v>108.15000000000009</v>
      </c>
      <c r="CL119" s="106">
        <f t="shared" si="136"/>
        <v>6443.9599999999818</v>
      </c>
      <c r="CM119" s="78">
        <f t="shared" ref="CM119:CM124" si="137">SUM(CN119:CQ119)</f>
        <v>393456.89000000164</v>
      </c>
      <c r="CN119" s="106">
        <f t="shared" ref="CN119:CQ124" si="138">Z119-AE119-AJ119-AO119+P119+AY119+BS119</f>
        <v>178760.92000000059</v>
      </c>
      <c r="CO119" s="106">
        <f t="shared" si="138"/>
        <v>190691.31000000087</v>
      </c>
      <c r="CP119" s="106">
        <f t="shared" si="138"/>
        <v>3.6500000000000909</v>
      </c>
      <c r="CQ119" s="106">
        <f t="shared" si="138"/>
        <v>24001.010000000104</v>
      </c>
      <c r="CR119" s="110" t="s">
        <v>145</v>
      </c>
    </row>
    <row r="120" spans="1:96" s="57" customFormat="1" ht="11.1" hidden="1" customHeight="1" x14ac:dyDescent="0.2">
      <c r="A120" s="63">
        <v>27</v>
      </c>
      <c r="B120" s="64" t="s">
        <v>1</v>
      </c>
      <c r="C120" s="65">
        <v>1648997</v>
      </c>
      <c r="D120" s="74">
        <f t="shared" si="109"/>
        <v>1164293.9557396965</v>
      </c>
      <c r="E120" s="78">
        <f t="shared" si="110"/>
        <v>366608.47369017295</v>
      </c>
      <c r="F120" s="105">
        <f t="shared" si="111"/>
        <v>272633.19907353481</v>
      </c>
      <c r="G120" s="105">
        <f t="shared" si="111"/>
        <v>18180.125735589554</v>
      </c>
      <c r="H120" s="105">
        <f t="shared" si="111"/>
        <v>5471.2393926574705</v>
      </c>
      <c r="I120" s="105">
        <f t="shared" si="111"/>
        <v>70323.909488391146</v>
      </c>
      <c r="J120" s="78">
        <f t="shared" si="112"/>
        <v>0</v>
      </c>
      <c r="K120" s="78"/>
      <c r="L120" s="78"/>
      <c r="M120" s="105"/>
      <c r="N120" s="105"/>
      <c r="O120" s="78">
        <f t="shared" si="113"/>
        <v>66359.90423729243</v>
      </c>
      <c r="P120" s="105">
        <f t="shared" si="114"/>
        <v>10004.473074450649</v>
      </c>
      <c r="Q120" s="105">
        <f t="shared" si="114"/>
        <v>9117.5550860229523</v>
      </c>
      <c r="R120" s="105">
        <f t="shared" si="114"/>
        <v>1475.2789381835928</v>
      </c>
      <c r="S120" s="105">
        <f t="shared" si="114"/>
        <v>45762.597138635232</v>
      </c>
      <c r="T120" s="78">
        <f t="shared" si="115"/>
        <v>4089.2382723205619</v>
      </c>
      <c r="U120" s="105"/>
      <c r="V120" s="105"/>
      <c r="W120" s="105">
        <f t="shared" si="73"/>
        <v>3649.719470855719</v>
      </c>
      <c r="X120" s="105">
        <f t="shared" si="73"/>
        <v>439.5188014648428</v>
      </c>
      <c r="Y120" s="78">
        <f t="shared" si="116"/>
        <v>625137.59190189105</v>
      </c>
      <c r="Z120" s="74">
        <f t="shared" si="117"/>
        <v>325176.98627262434</v>
      </c>
      <c r="AA120" s="74">
        <f t="shared" si="117"/>
        <v>133541.08682989571</v>
      </c>
      <c r="AB120" s="74">
        <f t="shared" si="117"/>
        <v>57108.974113732773</v>
      </c>
      <c r="AC120" s="74">
        <f t="shared" si="117"/>
        <v>109310.5446856382</v>
      </c>
      <c r="AD120" s="78">
        <f t="shared" si="118"/>
        <v>0</v>
      </c>
      <c r="AE120" s="78"/>
      <c r="AF120" s="78"/>
      <c r="AG120" s="78"/>
      <c r="AH120" s="78"/>
      <c r="AI120" s="78">
        <f t="shared" si="119"/>
        <v>0</v>
      </c>
      <c r="AJ120" s="78"/>
      <c r="AK120" s="78"/>
      <c r="AL120" s="78"/>
      <c r="AM120" s="78"/>
      <c r="AN120" s="78">
        <f t="shared" si="120"/>
        <v>33574.793775573518</v>
      </c>
      <c r="AO120" s="78"/>
      <c r="AP120" s="78"/>
      <c r="AQ120" s="78">
        <f t="shared" si="121"/>
        <v>33574.793775573518</v>
      </c>
      <c r="AR120" s="78">
        <f t="shared" si="121"/>
        <v>0</v>
      </c>
      <c r="AS120" s="78">
        <f t="shared" si="122"/>
        <v>172547.8901476324</v>
      </c>
      <c r="AT120" s="78">
        <f t="shared" si="123"/>
        <v>163909.55972520806</v>
      </c>
      <c r="AU120" s="78">
        <f t="shared" si="123"/>
        <v>2863.3964345703112</v>
      </c>
      <c r="AV120" s="78">
        <f t="shared" si="123"/>
        <v>743.99762207641561</v>
      </c>
      <c r="AW120" s="78">
        <f t="shared" si="123"/>
        <v>5030.9363657775903</v>
      </c>
      <c r="AX120" s="78">
        <f t="shared" si="124"/>
        <v>0</v>
      </c>
      <c r="AY120" s="78"/>
      <c r="AZ120" s="78"/>
      <c r="BA120" s="78"/>
      <c r="BB120" s="78"/>
      <c r="BC120" s="78">
        <f t="shared" si="125"/>
        <v>0</v>
      </c>
      <c r="BD120" s="78"/>
      <c r="BE120" s="78"/>
      <c r="BF120" s="78"/>
      <c r="BG120" s="78"/>
      <c r="BH120" s="78">
        <f t="shared" si="126"/>
        <v>0</v>
      </c>
      <c r="BI120" s="78"/>
      <c r="BJ120" s="78"/>
      <c r="BK120" s="78"/>
      <c r="BL120" s="78"/>
      <c r="BM120" s="78">
        <f t="shared" si="127"/>
        <v>48.337173657226614</v>
      </c>
      <c r="BN120" s="78">
        <f t="shared" si="128"/>
        <v>48.337173657226614</v>
      </c>
      <c r="BO120" s="78">
        <f t="shared" si="128"/>
        <v>0</v>
      </c>
      <c r="BP120" s="106"/>
      <c r="BQ120" s="106"/>
      <c r="BR120" s="78">
        <f t="shared" si="129"/>
        <v>26420.057242907689</v>
      </c>
      <c r="BS120" s="107">
        <f t="shared" si="130"/>
        <v>26420.057242907689</v>
      </c>
      <c r="BT120" s="107">
        <f t="shared" si="130"/>
        <v>0</v>
      </c>
      <c r="BU120" s="108"/>
      <c r="BV120" s="108"/>
      <c r="BW120" s="78">
        <f t="shared" si="131"/>
        <v>0</v>
      </c>
      <c r="BX120" s="107">
        <f t="shared" si="132"/>
        <v>0</v>
      </c>
      <c r="BY120" s="107">
        <f t="shared" si="132"/>
        <v>0</v>
      </c>
      <c r="BZ120" s="108"/>
      <c r="CA120" s="108"/>
      <c r="CB120" s="109">
        <f t="shared" si="2"/>
        <v>1153098.3181083673</v>
      </c>
      <c r="CC120" s="78">
        <f t="shared" si="133"/>
        <v>172596.22732128963</v>
      </c>
      <c r="CD120" s="106">
        <f t="shared" si="134"/>
        <v>163957.89689886529</v>
      </c>
      <c r="CE120" s="106">
        <f t="shared" si="134"/>
        <v>2863.3964345703112</v>
      </c>
      <c r="CF120" s="106">
        <f t="shared" si="134"/>
        <v>743.99762207641561</v>
      </c>
      <c r="CG120" s="106">
        <f t="shared" si="134"/>
        <v>5030.9363657775903</v>
      </c>
      <c r="CH120" s="78">
        <f t="shared" si="135"/>
        <v>296159.33118056</v>
      </c>
      <c r="CI120" s="106">
        <f t="shared" si="136"/>
        <v>262628.72599908418</v>
      </c>
      <c r="CJ120" s="106">
        <f t="shared" si="136"/>
        <v>9062.5706495666018</v>
      </c>
      <c r="CK120" s="106">
        <f t="shared" si="136"/>
        <v>346.24098361815868</v>
      </c>
      <c r="CL120" s="106">
        <f t="shared" si="136"/>
        <v>24121.793548291073</v>
      </c>
      <c r="CM120" s="78">
        <f t="shared" si="137"/>
        <v>684342.75960651762</v>
      </c>
      <c r="CN120" s="106">
        <f t="shared" si="138"/>
        <v>361601.51658998267</v>
      </c>
      <c r="CO120" s="106">
        <f t="shared" si="138"/>
        <v>142658.64191591865</v>
      </c>
      <c r="CP120" s="106">
        <f t="shared" si="138"/>
        <v>25009.459276342848</v>
      </c>
      <c r="CQ120" s="106">
        <f t="shared" si="138"/>
        <v>155073.14182427345</v>
      </c>
      <c r="CR120" s="110" t="s">
        <v>145</v>
      </c>
    </row>
    <row r="121" spans="1:96" s="57" customFormat="1" ht="11.1" hidden="1" customHeight="1" x14ac:dyDescent="0.2">
      <c r="A121" s="63">
        <v>28</v>
      </c>
      <c r="B121" s="64" t="s">
        <v>0</v>
      </c>
      <c r="C121" s="65">
        <v>599031</v>
      </c>
      <c r="D121" s="74">
        <f t="shared" si="109"/>
        <v>362643.19999999937</v>
      </c>
      <c r="E121" s="78">
        <f t="shared" si="110"/>
        <v>114070.95999999999</v>
      </c>
      <c r="F121" s="105">
        <f t="shared" si="111"/>
        <v>79150.79000000011</v>
      </c>
      <c r="G121" s="105">
        <f t="shared" si="111"/>
        <v>24951.649999999889</v>
      </c>
      <c r="H121" s="105">
        <f t="shared" si="111"/>
        <v>1301.6499999999999</v>
      </c>
      <c r="I121" s="105">
        <f t="shared" si="111"/>
        <v>8666.8699999999935</v>
      </c>
      <c r="J121" s="78">
        <f t="shared" si="112"/>
        <v>0</v>
      </c>
      <c r="K121" s="78"/>
      <c r="L121" s="78"/>
      <c r="M121" s="105"/>
      <c r="N121" s="105"/>
      <c r="O121" s="78">
        <f t="shared" si="113"/>
        <v>8169.4900000000007</v>
      </c>
      <c r="P121" s="105">
        <f t="shared" si="114"/>
        <v>5535.68</v>
      </c>
      <c r="Q121" s="105">
        <f t="shared" si="114"/>
        <v>1422.3000000000022</v>
      </c>
      <c r="R121" s="105">
        <f t="shared" si="114"/>
        <v>139.57000000000005</v>
      </c>
      <c r="S121" s="105">
        <f t="shared" si="114"/>
        <v>1071.9399999999989</v>
      </c>
      <c r="T121" s="78">
        <f t="shared" si="115"/>
        <v>1034.7299999999993</v>
      </c>
      <c r="U121" s="105">
        <v>0</v>
      </c>
      <c r="V121" s="105">
        <v>0</v>
      </c>
      <c r="W121" s="105">
        <f t="shared" si="73"/>
        <v>776.45999999999935</v>
      </c>
      <c r="X121" s="105">
        <f t="shared" si="73"/>
        <v>258.27000000000004</v>
      </c>
      <c r="Y121" s="78">
        <f t="shared" si="116"/>
        <v>174259.61999999944</v>
      </c>
      <c r="Z121" s="74">
        <f t="shared" si="117"/>
        <v>66308.109999999942</v>
      </c>
      <c r="AA121" s="74">
        <f t="shared" si="117"/>
        <v>81806.599999999482</v>
      </c>
      <c r="AB121" s="74">
        <f t="shared" si="117"/>
        <v>6786.8900000000049</v>
      </c>
      <c r="AC121" s="74">
        <f t="shared" si="117"/>
        <v>19358.02</v>
      </c>
      <c r="AD121" s="78">
        <f t="shared" si="118"/>
        <v>0</v>
      </c>
      <c r="AE121" s="78"/>
      <c r="AF121" s="78"/>
      <c r="AG121" s="78"/>
      <c r="AH121" s="78"/>
      <c r="AI121" s="78">
        <f t="shared" si="119"/>
        <v>8480.0099999999784</v>
      </c>
      <c r="AJ121" s="78">
        <v>7224.7799999999797</v>
      </c>
      <c r="AK121" s="78">
        <v>890.10999999999979</v>
      </c>
      <c r="AL121" s="78">
        <v>43.2</v>
      </c>
      <c r="AM121" s="78">
        <v>321.91999999999967</v>
      </c>
      <c r="AN121" s="78">
        <f t="shared" si="120"/>
        <v>17792.820000000025</v>
      </c>
      <c r="AO121" s="78">
        <v>0</v>
      </c>
      <c r="AP121" s="78">
        <v>10103.030000000028</v>
      </c>
      <c r="AQ121" s="78">
        <f t="shared" si="121"/>
        <v>6739.59</v>
      </c>
      <c r="AR121" s="78">
        <f t="shared" si="121"/>
        <v>950.19999999999879</v>
      </c>
      <c r="AS121" s="78">
        <f t="shared" si="122"/>
        <v>74312.619999999923</v>
      </c>
      <c r="AT121" s="78">
        <f t="shared" si="123"/>
        <v>73080.469999999914</v>
      </c>
      <c r="AU121" s="78">
        <f t="shared" si="123"/>
        <v>771.02</v>
      </c>
      <c r="AV121" s="78">
        <f t="shared" si="123"/>
        <v>0</v>
      </c>
      <c r="AW121" s="78">
        <f t="shared" si="123"/>
        <v>461.13000000000034</v>
      </c>
      <c r="AX121" s="78">
        <f t="shared" si="124"/>
        <v>304.13000000000011</v>
      </c>
      <c r="AY121" s="78">
        <v>146.44000000000005</v>
      </c>
      <c r="AZ121" s="78">
        <v>157.69000000000005</v>
      </c>
      <c r="BA121" s="78"/>
      <c r="BB121" s="78"/>
      <c r="BC121" s="78">
        <f t="shared" si="125"/>
        <v>0</v>
      </c>
      <c r="BD121" s="78"/>
      <c r="BE121" s="78"/>
      <c r="BF121" s="78"/>
      <c r="BG121" s="78"/>
      <c r="BH121" s="78">
        <f t="shared" si="126"/>
        <v>0</v>
      </c>
      <c r="BI121" s="78"/>
      <c r="BJ121" s="78"/>
      <c r="BK121" s="78"/>
      <c r="BL121" s="78"/>
      <c r="BM121" s="78">
        <f t="shared" si="127"/>
        <v>204.21000000000004</v>
      </c>
      <c r="BN121" s="78">
        <f t="shared" si="128"/>
        <v>204.21000000000004</v>
      </c>
      <c r="BO121" s="78">
        <f t="shared" si="128"/>
        <v>0</v>
      </c>
      <c r="BP121" s="106"/>
      <c r="BQ121" s="106"/>
      <c r="BR121" s="78">
        <f t="shared" si="129"/>
        <v>626.30000000000007</v>
      </c>
      <c r="BS121" s="107">
        <f t="shared" si="130"/>
        <v>626.30000000000007</v>
      </c>
      <c r="BT121" s="107">
        <f t="shared" si="130"/>
        <v>0</v>
      </c>
      <c r="BU121" s="108"/>
      <c r="BV121" s="108"/>
      <c r="BW121" s="78">
        <f t="shared" si="131"/>
        <v>274.56000000000012</v>
      </c>
      <c r="BX121" s="107">
        <f t="shared" si="132"/>
        <v>274.56000000000012</v>
      </c>
      <c r="BY121" s="107">
        <f t="shared" si="132"/>
        <v>0</v>
      </c>
      <c r="BZ121" s="108"/>
      <c r="CA121" s="108"/>
      <c r="CB121" s="109">
        <f t="shared" si="2"/>
        <v>344920.71999999933</v>
      </c>
      <c r="CC121" s="78">
        <f t="shared" si="133"/>
        <v>74212.699999999924</v>
      </c>
      <c r="CD121" s="106">
        <f t="shared" si="134"/>
        <v>73138.239999999918</v>
      </c>
      <c r="CE121" s="106">
        <f t="shared" si="134"/>
        <v>613.32999999999993</v>
      </c>
      <c r="CF121" s="106">
        <f t="shared" si="134"/>
        <v>0</v>
      </c>
      <c r="CG121" s="106">
        <f t="shared" si="134"/>
        <v>461.13000000000034</v>
      </c>
      <c r="CH121" s="78">
        <f t="shared" si="135"/>
        <v>113621.30999999997</v>
      </c>
      <c r="CI121" s="106">
        <f t="shared" si="136"/>
        <v>81114.450000000084</v>
      </c>
      <c r="CJ121" s="106">
        <f t="shared" si="136"/>
        <v>24419.459999999886</v>
      </c>
      <c r="CK121" s="106">
        <f t="shared" si="136"/>
        <v>428.82000000000056</v>
      </c>
      <c r="CL121" s="106">
        <f t="shared" si="136"/>
        <v>7658.5799999999945</v>
      </c>
      <c r="CM121" s="78">
        <f t="shared" si="137"/>
        <v>157086.70999999944</v>
      </c>
      <c r="CN121" s="106">
        <f t="shared" si="138"/>
        <v>65391.749999999971</v>
      </c>
      <c r="CO121" s="106">
        <f t="shared" si="138"/>
        <v>72393.449999999459</v>
      </c>
      <c r="CP121" s="106">
        <f t="shared" si="138"/>
        <v>143.67000000000496</v>
      </c>
      <c r="CQ121" s="106">
        <f t="shared" si="138"/>
        <v>19157.840000000004</v>
      </c>
      <c r="CR121" s="110" t="s">
        <v>145</v>
      </c>
    </row>
    <row r="122" spans="1:96" s="86" customFormat="1" ht="11.1" hidden="1" customHeight="1" x14ac:dyDescent="0.2">
      <c r="A122" s="63">
        <v>29</v>
      </c>
      <c r="B122" s="64" t="s">
        <v>2</v>
      </c>
      <c r="C122" s="88">
        <v>806525</v>
      </c>
      <c r="D122" s="74">
        <f t="shared" si="109"/>
        <v>641574.79000000039</v>
      </c>
      <c r="E122" s="78">
        <f t="shared" si="110"/>
        <v>176554.4800000001</v>
      </c>
      <c r="F122" s="105">
        <f t="shared" si="111"/>
        <v>154141.41000000012</v>
      </c>
      <c r="G122" s="105">
        <f t="shared" si="111"/>
        <v>10999.989999999991</v>
      </c>
      <c r="H122" s="105">
        <f t="shared" si="111"/>
        <v>1102.49</v>
      </c>
      <c r="I122" s="105">
        <f t="shared" si="111"/>
        <v>10310.590000000004</v>
      </c>
      <c r="J122" s="78">
        <f t="shared" si="112"/>
        <v>0</v>
      </c>
      <c r="K122" s="78"/>
      <c r="L122" s="78"/>
      <c r="M122" s="105"/>
      <c r="N122" s="105"/>
      <c r="O122" s="78">
        <f t="shared" si="113"/>
        <v>10019.229999999994</v>
      </c>
      <c r="P122" s="105">
        <f t="shared" si="114"/>
        <v>764.70999999999992</v>
      </c>
      <c r="Q122" s="105">
        <f t="shared" si="114"/>
        <v>3515.739999999998</v>
      </c>
      <c r="R122" s="105">
        <f t="shared" si="114"/>
        <v>60.83</v>
      </c>
      <c r="S122" s="105">
        <f t="shared" si="114"/>
        <v>5677.9499999999962</v>
      </c>
      <c r="T122" s="78">
        <f t="shared" si="115"/>
        <v>1179.8299999999992</v>
      </c>
      <c r="U122" s="105"/>
      <c r="V122" s="105"/>
      <c r="W122" s="105">
        <f t="shared" si="73"/>
        <v>991.72999999999934</v>
      </c>
      <c r="X122" s="105">
        <f t="shared" si="73"/>
        <v>188.1</v>
      </c>
      <c r="Y122" s="78">
        <f t="shared" si="116"/>
        <v>343067.54000000027</v>
      </c>
      <c r="Z122" s="74">
        <f t="shared" si="117"/>
        <v>206475.58999999994</v>
      </c>
      <c r="AA122" s="74">
        <f t="shared" si="117"/>
        <v>96827.710000000356</v>
      </c>
      <c r="AB122" s="74">
        <f t="shared" si="117"/>
        <v>10387.680000000013</v>
      </c>
      <c r="AC122" s="74">
        <f t="shared" si="117"/>
        <v>29376.559999999994</v>
      </c>
      <c r="AD122" s="78">
        <f t="shared" si="118"/>
        <v>0</v>
      </c>
      <c r="AE122" s="78"/>
      <c r="AF122" s="78"/>
      <c r="AG122" s="78"/>
      <c r="AH122" s="78"/>
      <c r="AI122" s="78">
        <f t="shared" si="119"/>
        <v>0</v>
      </c>
      <c r="AJ122" s="78"/>
      <c r="AK122" s="78"/>
      <c r="AL122" s="78"/>
      <c r="AM122" s="78"/>
      <c r="AN122" s="78">
        <f t="shared" si="120"/>
        <v>21082.450000000015</v>
      </c>
      <c r="AO122" s="78"/>
      <c r="AP122" s="78">
        <v>7493.829999999999</v>
      </c>
      <c r="AQ122" s="78">
        <f t="shared" si="121"/>
        <v>9616.0100000000111</v>
      </c>
      <c r="AR122" s="78">
        <f t="shared" si="121"/>
        <v>3972.6100000000047</v>
      </c>
      <c r="AS122" s="78">
        <f t="shared" si="122"/>
        <v>121952.77000000002</v>
      </c>
      <c r="AT122" s="78">
        <f t="shared" si="123"/>
        <v>116280.29000000002</v>
      </c>
      <c r="AU122" s="78">
        <f t="shared" si="123"/>
        <v>88.100000000000023</v>
      </c>
      <c r="AV122" s="78">
        <f t="shared" si="123"/>
        <v>165.58999999999997</v>
      </c>
      <c r="AW122" s="78">
        <f t="shared" si="123"/>
        <v>5418.7899999999991</v>
      </c>
      <c r="AX122" s="78">
        <f t="shared" si="124"/>
        <v>0</v>
      </c>
      <c r="AY122" s="78"/>
      <c r="AZ122" s="78"/>
      <c r="BA122" s="78"/>
      <c r="BB122" s="78"/>
      <c r="BC122" s="78">
        <f t="shared" si="125"/>
        <v>0</v>
      </c>
      <c r="BD122" s="78"/>
      <c r="BE122" s="78"/>
      <c r="BF122" s="78"/>
      <c r="BG122" s="78"/>
      <c r="BH122" s="78">
        <f t="shared" si="126"/>
        <v>0</v>
      </c>
      <c r="BI122" s="78"/>
      <c r="BJ122" s="78"/>
      <c r="BK122" s="78"/>
      <c r="BL122" s="78"/>
      <c r="BM122" s="78">
        <f t="shared" si="127"/>
        <v>0</v>
      </c>
      <c r="BN122" s="78">
        <f t="shared" si="128"/>
        <v>0</v>
      </c>
      <c r="BO122" s="78">
        <f t="shared" si="128"/>
        <v>0</v>
      </c>
      <c r="BP122" s="106"/>
      <c r="BQ122" s="106"/>
      <c r="BR122" s="78">
        <f t="shared" si="129"/>
        <v>2543.3099999999968</v>
      </c>
      <c r="BS122" s="107">
        <f t="shared" si="130"/>
        <v>2543.3099999999968</v>
      </c>
      <c r="BT122" s="107">
        <f t="shared" si="130"/>
        <v>0</v>
      </c>
      <c r="BU122" s="108"/>
      <c r="BV122" s="108"/>
      <c r="BW122" s="78">
        <f t="shared" si="131"/>
        <v>295.72000000000003</v>
      </c>
      <c r="BX122" s="107">
        <f t="shared" si="132"/>
        <v>188.32000000000002</v>
      </c>
      <c r="BY122" s="107">
        <f t="shared" si="132"/>
        <v>107.4</v>
      </c>
      <c r="BZ122" s="108"/>
      <c r="CA122" s="108"/>
      <c r="CB122" s="109">
        <f t="shared" si="2"/>
        <v>622151.54000000039</v>
      </c>
      <c r="CC122" s="78">
        <f t="shared" si="133"/>
        <v>121952.77000000002</v>
      </c>
      <c r="CD122" s="106">
        <f t="shared" si="134"/>
        <v>116280.29000000002</v>
      </c>
      <c r="CE122" s="106">
        <f t="shared" si="134"/>
        <v>88.100000000000023</v>
      </c>
      <c r="CF122" s="106">
        <f t="shared" si="134"/>
        <v>165.58999999999997</v>
      </c>
      <c r="CG122" s="106">
        <f t="shared" si="134"/>
        <v>5418.7899999999991</v>
      </c>
      <c r="CH122" s="78">
        <f t="shared" si="135"/>
        <v>165651.14000000013</v>
      </c>
      <c r="CI122" s="106">
        <f t="shared" si="136"/>
        <v>153565.02000000014</v>
      </c>
      <c r="CJ122" s="106">
        <f t="shared" si="136"/>
        <v>7591.6499999999924</v>
      </c>
      <c r="CK122" s="106">
        <f t="shared" si="136"/>
        <v>49.930000000000746</v>
      </c>
      <c r="CL122" s="106">
        <f t="shared" si="136"/>
        <v>4444.5400000000072</v>
      </c>
      <c r="CM122" s="78">
        <f t="shared" si="137"/>
        <v>334547.63000000024</v>
      </c>
      <c r="CN122" s="106">
        <f t="shared" si="138"/>
        <v>209783.60999999993</v>
      </c>
      <c r="CO122" s="106">
        <f t="shared" si="138"/>
        <v>92849.620000000345</v>
      </c>
      <c r="CP122" s="106">
        <f t="shared" si="138"/>
        <v>832.50000000000193</v>
      </c>
      <c r="CQ122" s="106">
        <f t="shared" si="138"/>
        <v>31081.899999999987</v>
      </c>
    </row>
    <row r="123" spans="1:96" s="86" customFormat="1" ht="11.1" hidden="1" customHeight="1" x14ac:dyDescent="0.2">
      <c r="A123" s="63">
        <v>30</v>
      </c>
      <c r="B123" s="64" t="s">
        <v>3</v>
      </c>
      <c r="C123" s="88">
        <v>473982</v>
      </c>
      <c r="D123" s="74">
        <f t="shared" si="109"/>
        <v>334866.1300000014</v>
      </c>
      <c r="E123" s="78">
        <f t="shared" si="110"/>
        <v>99510.680000000139</v>
      </c>
      <c r="F123" s="105">
        <f t="shared" si="111"/>
        <v>50517.000000000007</v>
      </c>
      <c r="G123" s="105">
        <f t="shared" si="111"/>
        <v>26576.470000000078</v>
      </c>
      <c r="H123" s="105">
        <f t="shared" si="111"/>
        <v>6859.8000000000538</v>
      </c>
      <c r="I123" s="105">
        <f t="shared" si="111"/>
        <v>15557.410000000002</v>
      </c>
      <c r="J123" s="78">
        <f t="shared" si="112"/>
        <v>0</v>
      </c>
      <c r="K123" s="78"/>
      <c r="L123" s="78"/>
      <c r="M123" s="105"/>
      <c r="N123" s="105"/>
      <c r="O123" s="78">
        <f t="shared" si="113"/>
        <v>20238.990000000013</v>
      </c>
      <c r="P123" s="105">
        <f t="shared" si="114"/>
        <v>1122.2099999999989</v>
      </c>
      <c r="Q123" s="105">
        <f t="shared" si="114"/>
        <v>15799.170000000011</v>
      </c>
      <c r="R123" s="105">
        <f t="shared" si="114"/>
        <v>10.309999999999999</v>
      </c>
      <c r="S123" s="105">
        <f t="shared" si="114"/>
        <v>3307.300000000002</v>
      </c>
      <c r="T123" s="78">
        <f t="shared" si="115"/>
        <v>5967.6700000000992</v>
      </c>
      <c r="U123" s="105"/>
      <c r="V123" s="105"/>
      <c r="W123" s="105">
        <f t="shared" si="73"/>
        <v>5967.6700000000992</v>
      </c>
      <c r="X123" s="105">
        <f t="shared" si="73"/>
        <v>0</v>
      </c>
      <c r="Y123" s="78">
        <f t="shared" si="116"/>
        <v>166461.16000000125</v>
      </c>
      <c r="Z123" s="74">
        <f t="shared" si="117"/>
        <v>32425.040000000005</v>
      </c>
      <c r="AA123" s="74">
        <f t="shared" si="117"/>
        <v>73438.36999999969</v>
      </c>
      <c r="AB123" s="74">
        <f t="shared" si="117"/>
        <v>27238.830000001493</v>
      </c>
      <c r="AC123" s="74">
        <f t="shared" si="117"/>
        <v>33358.920000000056</v>
      </c>
      <c r="AD123" s="78">
        <f t="shared" si="118"/>
        <v>0</v>
      </c>
      <c r="AE123" s="78"/>
      <c r="AF123" s="78"/>
      <c r="AG123" s="78"/>
      <c r="AH123" s="78"/>
      <c r="AI123" s="78">
        <f t="shared" si="119"/>
        <v>0</v>
      </c>
      <c r="AJ123" s="78"/>
      <c r="AK123" s="78"/>
      <c r="AL123" s="78"/>
      <c r="AM123" s="78"/>
      <c r="AN123" s="78">
        <f t="shared" si="120"/>
        <v>34795.550000001524</v>
      </c>
      <c r="AO123" s="78"/>
      <c r="AP123" s="78">
        <v>7556.7200000000103</v>
      </c>
      <c r="AQ123" s="78">
        <f t="shared" si="121"/>
        <v>27238.830000001515</v>
      </c>
      <c r="AR123" s="78">
        <f t="shared" si="121"/>
        <v>0</v>
      </c>
      <c r="AS123" s="78">
        <f t="shared" si="122"/>
        <v>68894.290000000023</v>
      </c>
      <c r="AT123" s="78">
        <f t="shared" si="123"/>
        <v>59051.600000000035</v>
      </c>
      <c r="AU123" s="78">
        <f t="shared" si="123"/>
        <v>1617.5199999999998</v>
      </c>
      <c r="AV123" s="78">
        <f t="shared" si="123"/>
        <v>1653.4599999999991</v>
      </c>
      <c r="AW123" s="78">
        <f t="shared" si="123"/>
        <v>6571.7099999999946</v>
      </c>
      <c r="AX123" s="78">
        <f t="shared" si="124"/>
        <v>0</v>
      </c>
      <c r="AY123" s="78"/>
      <c r="AZ123" s="78"/>
      <c r="BA123" s="78"/>
      <c r="BB123" s="78"/>
      <c r="BC123" s="78">
        <f t="shared" si="125"/>
        <v>0</v>
      </c>
      <c r="BD123" s="78"/>
      <c r="BE123" s="78"/>
      <c r="BF123" s="78"/>
      <c r="BG123" s="78"/>
      <c r="BH123" s="78">
        <f t="shared" si="126"/>
        <v>0</v>
      </c>
      <c r="BI123" s="78"/>
      <c r="BJ123" s="78"/>
      <c r="BK123" s="78"/>
      <c r="BL123" s="78"/>
      <c r="BM123" s="78">
        <f t="shared" si="127"/>
        <v>0</v>
      </c>
      <c r="BN123" s="78">
        <f t="shared" si="128"/>
        <v>0</v>
      </c>
      <c r="BO123" s="78">
        <f t="shared" si="128"/>
        <v>0</v>
      </c>
      <c r="BP123" s="106"/>
      <c r="BQ123" s="106"/>
      <c r="BR123" s="78">
        <f t="shared" si="129"/>
        <v>1332.5899999999981</v>
      </c>
      <c r="BS123" s="107">
        <f t="shared" si="130"/>
        <v>1332.5899999999981</v>
      </c>
      <c r="BT123" s="107">
        <f t="shared" si="130"/>
        <v>0</v>
      </c>
      <c r="BU123" s="108"/>
      <c r="BV123" s="108"/>
      <c r="BW123" s="78">
        <f t="shared" si="131"/>
        <v>0</v>
      </c>
      <c r="BX123" s="107">
        <f t="shared" si="132"/>
        <v>0</v>
      </c>
      <c r="BY123" s="107">
        <f t="shared" si="132"/>
        <v>0</v>
      </c>
      <c r="BZ123" s="108"/>
      <c r="CA123" s="108"/>
      <c r="CB123" s="109">
        <f t="shared" si="2"/>
        <v>295435.49999999977</v>
      </c>
      <c r="CC123" s="78">
        <f t="shared" si="133"/>
        <v>68894.290000000023</v>
      </c>
      <c r="CD123" s="106">
        <f t="shared" si="134"/>
        <v>59051.600000000035</v>
      </c>
      <c r="CE123" s="106">
        <f t="shared" si="134"/>
        <v>1617.5199999999998</v>
      </c>
      <c r="CF123" s="106">
        <f t="shared" si="134"/>
        <v>1653.4599999999991</v>
      </c>
      <c r="CG123" s="106">
        <f t="shared" si="134"/>
        <v>6571.7099999999946</v>
      </c>
      <c r="CH123" s="78">
        <f t="shared" si="135"/>
        <v>73304.020000000033</v>
      </c>
      <c r="CI123" s="106">
        <f t="shared" si="136"/>
        <v>49394.790000000008</v>
      </c>
      <c r="CJ123" s="106">
        <f t="shared" si="136"/>
        <v>10777.300000000067</v>
      </c>
      <c r="CK123" s="106">
        <f t="shared" si="136"/>
        <v>881.81999999995423</v>
      </c>
      <c r="CL123" s="106">
        <f t="shared" si="136"/>
        <v>12250.11</v>
      </c>
      <c r="CM123" s="78">
        <f t="shared" si="137"/>
        <v>153237.18999999971</v>
      </c>
      <c r="CN123" s="106">
        <f t="shared" si="138"/>
        <v>34879.839999999997</v>
      </c>
      <c r="CO123" s="106">
        <f t="shared" si="138"/>
        <v>81680.819999999687</v>
      </c>
      <c r="CP123" s="106">
        <f t="shared" si="138"/>
        <v>10.309999999978171</v>
      </c>
      <c r="CQ123" s="106">
        <f t="shared" si="138"/>
        <v>36666.220000000059</v>
      </c>
    </row>
    <row r="124" spans="1:96" s="86" customFormat="1" ht="11.1" hidden="1" customHeight="1" x14ac:dyDescent="0.2">
      <c r="A124" s="63">
        <v>31</v>
      </c>
      <c r="B124" s="64" t="s">
        <v>5</v>
      </c>
      <c r="C124" s="88">
        <v>502629</v>
      </c>
      <c r="D124" s="74">
        <f t="shared" si="109"/>
        <v>325319.85999999993</v>
      </c>
      <c r="E124" s="78">
        <f t="shared" si="110"/>
        <v>94256.15</v>
      </c>
      <c r="F124" s="105">
        <f t="shared" si="111"/>
        <v>71515.979999999952</v>
      </c>
      <c r="G124" s="105">
        <f t="shared" si="111"/>
        <v>9653.8700000000154</v>
      </c>
      <c r="H124" s="105">
        <f t="shared" si="111"/>
        <v>880.87999999999795</v>
      </c>
      <c r="I124" s="105">
        <f t="shared" si="111"/>
        <v>12205.42000000002</v>
      </c>
      <c r="J124" s="78">
        <f t="shared" si="112"/>
        <v>0</v>
      </c>
      <c r="K124" s="78"/>
      <c r="L124" s="78"/>
      <c r="M124" s="105"/>
      <c r="N124" s="105"/>
      <c r="O124" s="78">
        <f t="shared" si="113"/>
        <v>13613.02000000003</v>
      </c>
      <c r="P124" s="105">
        <f t="shared" si="114"/>
        <v>1437.7599999999995</v>
      </c>
      <c r="Q124" s="105">
        <f t="shared" si="114"/>
        <v>4014.5199999999982</v>
      </c>
      <c r="R124" s="105">
        <f t="shared" si="114"/>
        <v>0.8</v>
      </c>
      <c r="S124" s="105">
        <f t="shared" si="114"/>
        <v>8159.9400000000314</v>
      </c>
      <c r="T124" s="78">
        <f t="shared" si="115"/>
        <v>2646.7599999999975</v>
      </c>
      <c r="U124" s="105"/>
      <c r="V124" s="105"/>
      <c r="W124" s="105">
        <f t="shared" si="73"/>
        <v>864.31999999999812</v>
      </c>
      <c r="X124" s="105">
        <f t="shared" si="73"/>
        <v>1782.4399999999996</v>
      </c>
      <c r="Y124" s="78">
        <f t="shared" si="116"/>
        <v>140140.59000000003</v>
      </c>
      <c r="Z124" s="74">
        <f t="shared" si="117"/>
        <v>55116.539999999986</v>
      </c>
      <c r="AA124" s="74">
        <f t="shared" si="117"/>
        <v>66760.190000000017</v>
      </c>
      <c r="AB124" s="74">
        <f t="shared" si="117"/>
        <v>3401.4500000000057</v>
      </c>
      <c r="AC124" s="74">
        <f t="shared" si="117"/>
        <v>14862.410000000003</v>
      </c>
      <c r="AD124" s="78">
        <f t="shared" si="118"/>
        <v>0</v>
      </c>
      <c r="AE124" s="78"/>
      <c r="AF124" s="78"/>
      <c r="AG124" s="78"/>
      <c r="AH124" s="78"/>
      <c r="AI124" s="78">
        <f t="shared" si="119"/>
        <v>0</v>
      </c>
      <c r="AJ124" s="78"/>
      <c r="AK124" s="78"/>
      <c r="AL124" s="78"/>
      <c r="AM124" s="78"/>
      <c r="AN124" s="78">
        <f t="shared" si="120"/>
        <v>4544.7100000000055</v>
      </c>
      <c r="AO124" s="78"/>
      <c r="AP124" s="78"/>
      <c r="AQ124" s="78">
        <f t="shared" si="121"/>
        <v>3341.7500000000055</v>
      </c>
      <c r="AR124" s="78">
        <f t="shared" si="121"/>
        <v>1202.96</v>
      </c>
      <c r="AS124" s="78">
        <f t="shared" si="122"/>
        <v>90923.119999999908</v>
      </c>
      <c r="AT124" s="78">
        <f t="shared" si="123"/>
        <v>84219.209999999905</v>
      </c>
      <c r="AU124" s="78">
        <f t="shared" si="123"/>
        <v>1560.4200000000008</v>
      </c>
      <c r="AV124" s="78">
        <f t="shared" si="123"/>
        <v>194.38000000000008</v>
      </c>
      <c r="AW124" s="78">
        <f t="shared" si="123"/>
        <v>4949.1100000000042</v>
      </c>
      <c r="AX124" s="78">
        <f t="shared" si="124"/>
        <v>0</v>
      </c>
      <c r="AY124" s="78"/>
      <c r="AZ124" s="78"/>
      <c r="BA124" s="78"/>
      <c r="BB124" s="78"/>
      <c r="BC124" s="78">
        <f t="shared" si="125"/>
        <v>0</v>
      </c>
      <c r="BD124" s="78"/>
      <c r="BE124" s="78"/>
      <c r="BF124" s="78"/>
      <c r="BG124" s="78"/>
      <c r="BH124" s="78">
        <f t="shared" si="126"/>
        <v>0</v>
      </c>
      <c r="BI124" s="78"/>
      <c r="BJ124" s="78"/>
      <c r="BK124" s="78"/>
      <c r="BL124" s="78"/>
      <c r="BM124" s="78">
        <f t="shared" si="127"/>
        <v>0</v>
      </c>
      <c r="BN124" s="78">
        <f t="shared" si="128"/>
        <v>0</v>
      </c>
      <c r="BO124" s="78">
        <f t="shared" si="128"/>
        <v>0</v>
      </c>
      <c r="BP124" s="106"/>
      <c r="BQ124" s="106"/>
      <c r="BR124" s="78">
        <f t="shared" si="129"/>
        <v>0</v>
      </c>
      <c r="BS124" s="107">
        <f t="shared" si="130"/>
        <v>0</v>
      </c>
      <c r="BT124" s="107">
        <f t="shared" si="130"/>
        <v>0</v>
      </c>
      <c r="BU124" s="108"/>
      <c r="BV124" s="108"/>
      <c r="BW124" s="78">
        <f t="shared" si="131"/>
        <v>0</v>
      </c>
      <c r="BX124" s="107">
        <f t="shared" si="132"/>
        <v>0</v>
      </c>
      <c r="BY124" s="107">
        <f t="shared" si="132"/>
        <v>0</v>
      </c>
      <c r="BZ124" s="108"/>
      <c r="CA124" s="108"/>
      <c r="CB124" s="109">
        <f t="shared" si="2"/>
        <v>318128.3899999999</v>
      </c>
      <c r="CC124" s="78">
        <f t="shared" si="133"/>
        <v>90923.119999999908</v>
      </c>
      <c r="CD124" s="106">
        <f t="shared" si="134"/>
        <v>84219.209999999905</v>
      </c>
      <c r="CE124" s="106">
        <f t="shared" si="134"/>
        <v>1560.4200000000008</v>
      </c>
      <c r="CF124" s="106">
        <f t="shared" si="134"/>
        <v>194.38000000000008</v>
      </c>
      <c r="CG124" s="106">
        <f t="shared" si="134"/>
        <v>4949.1100000000042</v>
      </c>
      <c r="CH124" s="78">
        <f t="shared" si="135"/>
        <v>77996.369999999966</v>
      </c>
      <c r="CI124" s="106">
        <f t="shared" si="136"/>
        <v>70078.219999999958</v>
      </c>
      <c r="CJ124" s="106">
        <f t="shared" si="136"/>
        <v>5639.3500000000167</v>
      </c>
      <c r="CK124" s="106">
        <f t="shared" si="136"/>
        <v>15.759999999999877</v>
      </c>
      <c r="CL124" s="106">
        <f t="shared" si="136"/>
        <v>2263.039999999989</v>
      </c>
      <c r="CM124" s="78">
        <f t="shared" si="137"/>
        <v>149208.90000000005</v>
      </c>
      <c r="CN124" s="106">
        <f t="shared" si="138"/>
        <v>56554.299999999988</v>
      </c>
      <c r="CO124" s="106">
        <f t="shared" si="138"/>
        <v>70774.710000000021</v>
      </c>
      <c r="CP124" s="106">
        <f t="shared" si="138"/>
        <v>60.50000000000027</v>
      </c>
      <c r="CQ124" s="106">
        <f t="shared" si="138"/>
        <v>21819.390000000036</v>
      </c>
    </row>
    <row r="125" spans="1:96" s="84" customFormat="1" ht="11.1" hidden="1" customHeight="1" x14ac:dyDescent="0.2">
      <c r="A125" s="38" t="s">
        <v>103</v>
      </c>
      <c r="B125" s="38" t="s">
        <v>104</v>
      </c>
      <c r="C125" s="58">
        <f>SUM(C126:C133)</f>
        <v>4439678</v>
      </c>
      <c r="D125" s="58">
        <f t="shared" ref="D125:BO125" si="139">SUM(D126:D133)</f>
        <v>2563029.88</v>
      </c>
      <c r="E125" s="58">
        <f t="shared" si="139"/>
        <v>1160393.9199999995</v>
      </c>
      <c r="F125" s="58">
        <f t="shared" si="139"/>
        <v>851962.98999999976</v>
      </c>
      <c r="G125" s="58">
        <f t="shared" si="139"/>
        <v>134004.45999999996</v>
      </c>
      <c r="H125" s="58">
        <f t="shared" si="139"/>
        <v>34972.459999999992</v>
      </c>
      <c r="I125" s="58">
        <f t="shared" si="139"/>
        <v>139454.01000000004</v>
      </c>
      <c r="J125" s="58">
        <f t="shared" si="139"/>
        <v>10579.970000000014</v>
      </c>
      <c r="K125" s="58">
        <f t="shared" si="139"/>
        <v>9507.5400000000136</v>
      </c>
      <c r="L125" s="58">
        <f t="shared" si="139"/>
        <v>931.17999999999984</v>
      </c>
      <c r="M125" s="58">
        <f t="shared" si="139"/>
        <v>20.45</v>
      </c>
      <c r="N125" s="58">
        <f t="shared" si="139"/>
        <v>120.80000000000001</v>
      </c>
      <c r="O125" s="58">
        <f t="shared" si="139"/>
        <v>163005.20999999996</v>
      </c>
      <c r="P125" s="58">
        <f t="shared" si="139"/>
        <v>26983.779999999952</v>
      </c>
      <c r="Q125" s="58">
        <f t="shared" si="139"/>
        <v>74369.469999999899</v>
      </c>
      <c r="R125" s="58">
        <f t="shared" si="139"/>
        <v>11398.390000000003</v>
      </c>
      <c r="S125" s="58">
        <f t="shared" si="139"/>
        <v>50253.570000000116</v>
      </c>
      <c r="T125" s="58">
        <f t="shared" si="139"/>
        <v>22717.760000000006</v>
      </c>
      <c r="U125" s="58">
        <f t="shared" si="139"/>
        <v>602.14</v>
      </c>
      <c r="V125" s="58">
        <f t="shared" si="139"/>
        <v>329.86999999999995</v>
      </c>
      <c r="W125" s="58">
        <f t="shared" si="73"/>
        <v>11366.009999999993</v>
      </c>
      <c r="X125" s="58">
        <f t="shared" si="139"/>
        <v>10419.740000000013</v>
      </c>
      <c r="Y125" s="58">
        <f t="shared" si="139"/>
        <v>1087321.9100000001</v>
      </c>
      <c r="Z125" s="58">
        <f t="shared" si="139"/>
        <v>404085.51</v>
      </c>
      <c r="AA125" s="58">
        <f t="shared" si="139"/>
        <v>458750.52000000025</v>
      </c>
      <c r="AB125" s="58">
        <f t="shared" si="139"/>
        <v>73319.640000000116</v>
      </c>
      <c r="AC125" s="58">
        <f t="shared" si="139"/>
        <v>151166.23999999985</v>
      </c>
      <c r="AD125" s="58">
        <f t="shared" si="139"/>
        <v>9084.9800000000032</v>
      </c>
      <c r="AE125" s="58">
        <f t="shared" si="139"/>
        <v>8466.9400000000023</v>
      </c>
      <c r="AF125" s="58">
        <f t="shared" si="139"/>
        <v>126.94000000000004</v>
      </c>
      <c r="AG125" s="58">
        <f t="shared" si="139"/>
        <v>0</v>
      </c>
      <c r="AH125" s="58">
        <f t="shared" si="139"/>
        <v>491.10000000000014</v>
      </c>
      <c r="AI125" s="58">
        <f t="shared" si="139"/>
        <v>15648.949999999993</v>
      </c>
      <c r="AJ125" s="58">
        <f t="shared" si="139"/>
        <v>11838.429999999997</v>
      </c>
      <c r="AK125" s="58">
        <f t="shared" si="139"/>
        <v>555.1099999999999</v>
      </c>
      <c r="AL125" s="58">
        <f t="shared" si="139"/>
        <v>677.02999999999929</v>
      </c>
      <c r="AM125" s="58">
        <f t="shared" si="139"/>
        <v>2578.3799999999997</v>
      </c>
      <c r="AN125" s="58">
        <f t="shared" si="139"/>
        <v>60091.210000000036</v>
      </c>
      <c r="AO125" s="58">
        <f t="shared" si="139"/>
        <v>1420.04</v>
      </c>
      <c r="AP125" s="58">
        <f t="shared" si="139"/>
        <v>14350.520000000013</v>
      </c>
      <c r="AQ125" s="58">
        <f t="shared" si="139"/>
        <v>37466.380000000026</v>
      </c>
      <c r="AR125" s="58">
        <f t="shared" si="139"/>
        <v>6854.2699999999995</v>
      </c>
      <c r="AS125" s="58">
        <f t="shared" si="139"/>
        <v>315314.05</v>
      </c>
      <c r="AT125" s="58">
        <f t="shared" si="139"/>
        <v>264384.60000000003</v>
      </c>
      <c r="AU125" s="58">
        <f t="shared" si="139"/>
        <v>7598.9299999999976</v>
      </c>
      <c r="AV125" s="58">
        <f t="shared" si="139"/>
        <v>11305.760000000013</v>
      </c>
      <c r="AW125" s="58">
        <f t="shared" si="139"/>
        <v>32024.759999999991</v>
      </c>
      <c r="AX125" s="58">
        <f t="shared" si="139"/>
        <v>2230.6000000000004</v>
      </c>
      <c r="AY125" s="58">
        <f t="shared" si="139"/>
        <v>1103.7300000000005</v>
      </c>
      <c r="AZ125" s="58">
        <f t="shared" si="139"/>
        <v>159.58999999999995</v>
      </c>
      <c r="BA125" s="58">
        <f t="shared" si="139"/>
        <v>46.230000000000011</v>
      </c>
      <c r="BB125" s="58">
        <f t="shared" si="139"/>
        <v>921.05</v>
      </c>
      <c r="BC125" s="58">
        <f t="shared" si="139"/>
        <v>492.6</v>
      </c>
      <c r="BD125" s="58">
        <f t="shared" si="139"/>
        <v>261.58</v>
      </c>
      <c r="BE125" s="58">
        <f t="shared" si="139"/>
        <v>57.240000000000016</v>
      </c>
      <c r="BF125" s="58">
        <f t="shared" si="139"/>
        <v>1.52</v>
      </c>
      <c r="BG125" s="58">
        <f t="shared" si="139"/>
        <v>172.26000000000002</v>
      </c>
      <c r="BH125" s="58">
        <f t="shared" si="139"/>
        <v>377.59</v>
      </c>
      <c r="BI125" s="58">
        <f t="shared" si="139"/>
        <v>0</v>
      </c>
      <c r="BJ125" s="58">
        <f t="shared" si="139"/>
        <v>0</v>
      </c>
      <c r="BK125" s="58">
        <f t="shared" si="139"/>
        <v>377.59</v>
      </c>
      <c r="BL125" s="58">
        <f t="shared" si="139"/>
        <v>0</v>
      </c>
      <c r="BM125" s="58">
        <f t="shared" si="139"/>
        <v>210.60999999999996</v>
      </c>
      <c r="BN125" s="58">
        <f t="shared" si="139"/>
        <v>207.29999999999995</v>
      </c>
      <c r="BO125" s="58">
        <f t="shared" si="139"/>
        <v>3.31</v>
      </c>
      <c r="BP125" s="58">
        <f t="shared" ref="BP125:CA125" si="140">SUM(BP126:BP133)</f>
        <v>0</v>
      </c>
      <c r="BQ125" s="58">
        <f t="shared" si="140"/>
        <v>0</v>
      </c>
      <c r="BR125" s="58">
        <f t="shared" si="140"/>
        <v>67699.700000000012</v>
      </c>
      <c r="BS125" s="58">
        <f t="shared" si="140"/>
        <v>24143.959999999995</v>
      </c>
      <c r="BT125" s="58">
        <f t="shared" si="140"/>
        <v>43555.74000000002</v>
      </c>
      <c r="BU125" s="58">
        <f t="shared" si="140"/>
        <v>0</v>
      </c>
      <c r="BV125" s="58">
        <f t="shared" si="140"/>
        <v>0</v>
      </c>
      <c r="BW125" s="58">
        <f t="shared" si="140"/>
        <v>3891.4900000000011</v>
      </c>
      <c r="BX125" s="58">
        <f t="shared" si="140"/>
        <v>3842.3100000000009</v>
      </c>
      <c r="BY125" s="58">
        <f t="shared" si="140"/>
        <v>49.18</v>
      </c>
      <c r="BZ125" s="58">
        <f t="shared" si="140"/>
        <v>0</v>
      </c>
      <c r="CA125" s="58">
        <f t="shared" si="140"/>
        <v>0</v>
      </c>
      <c r="CB125" s="103">
        <f t="shared" si="2"/>
        <v>2551645.12</v>
      </c>
      <c r="CC125" s="58">
        <f>SUM(CC126:CC133)</f>
        <v>332088.81999999995</v>
      </c>
      <c r="CD125" s="58">
        <f>SUM(CD126:CD133)</f>
        <v>281201.07000000007</v>
      </c>
      <c r="CE125" s="58">
        <f>SUM(CE126:CE133)</f>
        <v>8443.529999999997</v>
      </c>
      <c r="CF125" s="58">
        <f>SUM(CF126:CF133)</f>
        <v>10900.870000000014</v>
      </c>
      <c r="CG125" s="58">
        <f>SUM(CG126:CG133)</f>
        <v>31543.349999999988</v>
      </c>
      <c r="CH125" s="58">
        <f t="shared" ref="CH125:CQ125" si="141">SUM(CH126:CH133)</f>
        <v>984124.01999999979</v>
      </c>
      <c r="CI125" s="58">
        <f t="shared" si="141"/>
        <v>830811.84999999986</v>
      </c>
      <c r="CJ125" s="58">
        <f t="shared" si="141"/>
        <v>59035.470000000074</v>
      </c>
      <c r="CK125" s="58">
        <f t="shared" si="141"/>
        <v>12866.159999999998</v>
      </c>
      <c r="CL125" s="58">
        <f t="shared" si="141"/>
        <v>81410.539999999906</v>
      </c>
      <c r="CM125" s="58">
        <f t="shared" si="141"/>
        <v>1235432.28</v>
      </c>
      <c r="CN125" s="58">
        <f t="shared" si="141"/>
        <v>434591.56999999995</v>
      </c>
      <c r="CO125" s="58">
        <f t="shared" si="141"/>
        <v>561802.75000000023</v>
      </c>
      <c r="CP125" s="58">
        <f t="shared" si="141"/>
        <v>46620.850000000086</v>
      </c>
      <c r="CQ125" s="58">
        <f t="shared" si="141"/>
        <v>192417.11</v>
      </c>
    </row>
    <row r="126" spans="1:96" s="86" customFormat="1" ht="11.1" hidden="1" customHeight="1" x14ac:dyDescent="0.2">
      <c r="A126" s="63">
        <v>32</v>
      </c>
      <c r="B126" s="64" t="s">
        <v>32</v>
      </c>
      <c r="C126" s="65">
        <v>128543</v>
      </c>
      <c r="D126" s="74">
        <f t="shared" ref="D126:D133" si="142">E126+Y126+AS126</f>
        <v>57388.83</v>
      </c>
      <c r="E126" s="78">
        <f t="shared" ref="E126:E133" si="143">SUM(F126:I126)</f>
        <v>8938.2999999999993</v>
      </c>
      <c r="F126" s="105">
        <f t="shared" ref="F126:I133" si="144">M45</f>
        <v>7345.8399999999992</v>
      </c>
      <c r="G126" s="105">
        <f t="shared" si="144"/>
        <v>756.20000000000027</v>
      </c>
      <c r="H126" s="105">
        <f t="shared" si="144"/>
        <v>8.58</v>
      </c>
      <c r="I126" s="105">
        <f t="shared" si="144"/>
        <v>827.67999999999984</v>
      </c>
      <c r="J126" s="78">
        <f t="shared" ref="J126:J133" si="145">SUM(K126:N126)</f>
        <v>0</v>
      </c>
      <c r="K126" s="78"/>
      <c r="L126" s="78"/>
      <c r="M126" s="105"/>
      <c r="N126" s="105"/>
      <c r="O126" s="78">
        <f t="shared" ref="O126:O133" si="146">SUM(P126:S126)</f>
        <v>511.00000000000011</v>
      </c>
      <c r="P126" s="105">
        <f t="shared" ref="P126:S133" si="147">AH45</f>
        <v>7.06</v>
      </c>
      <c r="Q126" s="105">
        <f t="shared" si="147"/>
        <v>478.12000000000012</v>
      </c>
      <c r="R126" s="105">
        <f t="shared" si="147"/>
        <v>0</v>
      </c>
      <c r="S126" s="105">
        <f t="shared" si="147"/>
        <v>25.82</v>
      </c>
      <c r="T126" s="78">
        <f t="shared" ref="T126:T133" si="148">SUM(U126:X126)</f>
        <v>8.58</v>
      </c>
      <c r="U126" s="105"/>
      <c r="V126" s="105"/>
      <c r="W126" s="105">
        <f t="shared" si="73"/>
        <v>8.58</v>
      </c>
      <c r="X126" s="105">
        <f t="shared" si="73"/>
        <v>0</v>
      </c>
      <c r="Y126" s="78">
        <f t="shared" ref="Y126:Y133" si="149">SUM(Z126:AC126)</f>
        <v>17369.190000000002</v>
      </c>
      <c r="Z126" s="74">
        <f t="shared" ref="Z126:AC133" si="150">R45</f>
        <v>4436.5800000000008</v>
      </c>
      <c r="AA126" s="74">
        <f t="shared" si="150"/>
        <v>10892.189999999999</v>
      </c>
      <c r="AB126" s="74">
        <f t="shared" si="150"/>
        <v>663.70000000000016</v>
      </c>
      <c r="AC126" s="74">
        <f t="shared" si="150"/>
        <v>1376.7199999999998</v>
      </c>
      <c r="AD126" s="78">
        <f t="shared" ref="AD126:AD133" si="151">SUM(AE126:AH126)</f>
        <v>0</v>
      </c>
      <c r="AE126" s="78">
        <v>0</v>
      </c>
      <c r="AF126" s="78">
        <v>0</v>
      </c>
      <c r="AG126" s="78"/>
      <c r="AH126" s="78">
        <v>0</v>
      </c>
      <c r="AI126" s="78">
        <f t="shared" ref="AI126:AI133" si="152">SUM(AJ126:AM126)</f>
        <v>959.87000000000012</v>
      </c>
      <c r="AJ126" s="78">
        <v>841.2</v>
      </c>
      <c r="AK126" s="78">
        <v>59.98</v>
      </c>
      <c r="AL126" s="78"/>
      <c r="AM126" s="78">
        <v>58.69</v>
      </c>
      <c r="AN126" s="78">
        <f t="shared" ref="AN126:AN133" si="153">SUM(AO126:AR126)</f>
        <v>0</v>
      </c>
      <c r="AO126" s="78"/>
      <c r="AP126" s="78"/>
      <c r="AQ126" s="78">
        <f t="shared" ref="AQ126:AR133" si="154">AP45+AR45</f>
        <v>0</v>
      </c>
      <c r="AR126" s="78">
        <f t="shared" si="154"/>
        <v>0</v>
      </c>
      <c r="AS126" s="78">
        <f t="shared" ref="AS126:AS133" si="155">SUM(AT126:AW126)</f>
        <v>31081.339999999997</v>
      </c>
      <c r="AT126" s="78">
        <f t="shared" ref="AT126:AW133" si="156">H45</f>
        <v>29546.159999999996</v>
      </c>
      <c r="AU126" s="78">
        <f t="shared" si="156"/>
        <v>572.95000000000005</v>
      </c>
      <c r="AV126" s="78">
        <f t="shared" si="156"/>
        <v>111.75999999999999</v>
      </c>
      <c r="AW126" s="78">
        <f t="shared" si="156"/>
        <v>850.46999999999991</v>
      </c>
      <c r="AX126" s="78">
        <f t="shared" ref="AX126:AX133" si="157">SUM(AY126:BB126)</f>
        <v>0</v>
      </c>
      <c r="AY126" s="78"/>
      <c r="AZ126" s="78"/>
      <c r="BA126" s="78"/>
      <c r="BB126" s="78"/>
      <c r="BC126" s="78">
        <f t="shared" ref="BC126:BC133" si="158">SUM(BD126:BG126)</f>
        <v>0</v>
      </c>
      <c r="BD126" s="78"/>
      <c r="BE126" s="78"/>
      <c r="BF126" s="78"/>
      <c r="BG126" s="78"/>
      <c r="BH126" s="78">
        <f t="shared" ref="BH126:BH133" si="159">SUM(BI126:BL126)</f>
        <v>0</v>
      </c>
      <c r="BI126" s="78"/>
      <c r="BJ126" s="78"/>
      <c r="BK126" s="78"/>
      <c r="BL126" s="78"/>
      <c r="BM126" s="78">
        <f t="shared" ref="BM126:BM133" si="160">SUM(BN126:BQ126)</f>
        <v>0</v>
      </c>
      <c r="BN126" s="78">
        <f t="shared" ref="BN126:BO133" si="161">AD45</f>
        <v>0</v>
      </c>
      <c r="BO126" s="78">
        <f t="shared" si="161"/>
        <v>0</v>
      </c>
      <c r="BP126" s="106"/>
      <c r="BQ126" s="106"/>
      <c r="BR126" s="78">
        <f t="shared" ref="BR126:BR133" si="162">SUM(BS126:BV126)</f>
        <v>0</v>
      </c>
      <c r="BS126" s="107">
        <f t="shared" ref="BS126:BT133" si="163">AA45</f>
        <v>0</v>
      </c>
      <c r="BT126" s="107">
        <f t="shared" si="163"/>
        <v>0</v>
      </c>
      <c r="BU126" s="108"/>
      <c r="BV126" s="108"/>
      <c r="BW126" s="78">
        <f t="shared" ref="BW126:BW133" si="164">SUM(BX126:CA126)</f>
        <v>0</v>
      </c>
      <c r="BX126" s="107">
        <f t="shared" ref="BX126:BY133" si="165">X45</f>
        <v>0</v>
      </c>
      <c r="BY126" s="107">
        <f t="shared" si="165"/>
        <v>0</v>
      </c>
      <c r="BZ126" s="108"/>
      <c r="CA126" s="108"/>
      <c r="CB126" s="109">
        <f t="shared" si="2"/>
        <v>57380.249999999993</v>
      </c>
      <c r="CC126" s="78">
        <f t="shared" ref="CC126:CC133" si="166">SUM(CD126:CG126)</f>
        <v>31081.339999999997</v>
      </c>
      <c r="CD126" s="106">
        <f t="shared" ref="CD126:CG133" si="167">AT126-AY126-BD126-BI126+K126+AE126+BN126</f>
        <v>29546.159999999996</v>
      </c>
      <c r="CE126" s="106">
        <f t="shared" si="167"/>
        <v>572.95000000000005</v>
      </c>
      <c r="CF126" s="106">
        <f t="shared" si="167"/>
        <v>111.75999999999999</v>
      </c>
      <c r="CG126" s="106">
        <f t="shared" si="167"/>
        <v>850.46999999999991</v>
      </c>
      <c r="CH126" s="78">
        <f t="shared" ref="CH126:CH133" si="168">SUM(CI126:CL126)</f>
        <v>9378.5899999999983</v>
      </c>
      <c r="CI126" s="106">
        <f t="shared" ref="CI126:CL133" si="169">F126-K126-P126-U126+AJ126+BD126+BX126</f>
        <v>8179.9799999999987</v>
      </c>
      <c r="CJ126" s="106">
        <f t="shared" si="169"/>
        <v>338.06000000000017</v>
      </c>
      <c r="CK126" s="106">
        <f t="shared" si="169"/>
        <v>0</v>
      </c>
      <c r="CL126" s="106">
        <f t="shared" si="169"/>
        <v>860.54999999999973</v>
      </c>
      <c r="CM126" s="78">
        <f t="shared" ref="CM126:CM133" si="170">SUM(CN126:CQ126)</f>
        <v>16920.32</v>
      </c>
      <c r="CN126" s="106">
        <f t="shared" ref="CN126:CQ133" si="171">Z126-AE126-AJ126-AO126+P126+AY126+BS126</f>
        <v>3602.440000000001</v>
      </c>
      <c r="CO126" s="106">
        <f t="shared" si="171"/>
        <v>11310.33</v>
      </c>
      <c r="CP126" s="106">
        <f t="shared" si="171"/>
        <v>663.70000000000016</v>
      </c>
      <c r="CQ126" s="106">
        <f t="shared" si="171"/>
        <v>1343.8499999999997</v>
      </c>
    </row>
    <row r="127" spans="1:96" s="86" customFormat="1" ht="11.1" hidden="1" customHeight="1" x14ac:dyDescent="0.2">
      <c r="A127" s="63">
        <v>33</v>
      </c>
      <c r="B127" s="64" t="s">
        <v>33</v>
      </c>
      <c r="C127" s="65">
        <v>1043837</v>
      </c>
      <c r="D127" s="74">
        <f t="shared" si="142"/>
        <v>738823.19999999949</v>
      </c>
      <c r="E127" s="78">
        <f t="shared" si="143"/>
        <v>334984.81999999983</v>
      </c>
      <c r="F127" s="105">
        <f t="shared" si="144"/>
        <v>253332.52999999977</v>
      </c>
      <c r="G127" s="105">
        <f t="shared" si="144"/>
        <v>29478.810000000027</v>
      </c>
      <c r="H127" s="105">
        <f t="shared" si="144"/>
        <v>3934.010000000002</v>
      </c>
      <c r="I127" s="105">
        <f t="shared" si="144"/>
        <v>48239.47000000003</v>
      </c>
      <c r="J127" s="78">
        <f t="shared" si="145"/>
        <v>0</v>
      </c>
      <c r="K127" s="78"/>
      <c r="L127" s="78"/>
      <c r="M127" s="105"/>
      <c r="N127" s="105"/>
      <c r="O127" s="78">
        <f t="shared" si="146"/>
        <v>74603.970000000088</v>
      </c>
      <c r="P127" s="105">
        <f t="shared" si="147"/>
        <v>17753.779999999952</v>
      </c>
      <c r="Q127" s="105">
        <f t="shared" si="147"/>
        <v>17014.040000000008</v>
      </c>
      <c r="R127" s="105">
        <f t="shared" si="147"/>
        <v>2111.6200000000008</v>
      </c>
      <c r="S127" s="105">
        <f t="shared" si="147"/>
        <v>37724.53000000013</v>
      </c>
      <c r="T127" s="78">
        <f t="shared" si="148"/>
        <v>730.43999999999949</v>
      </c>
      <c r="U127" s="105"/>
      <c r="V127" s="105">
        <v>98.739999999999981</v>
      </c>
      <c r="W127" s="105">
        <f t="shared" si="73"/>
        <v>79.050000000000011</v>
      </c>
      <c r="X127" s="105">
        <f t="shared" si="73"/>
        <v>552.64999999999952</v>
      </c>
      <c r="Y127" s="78">
        <f t="shared" si="149"/>
        <v>266629.68999999977</v>
      </c>
      <c r="Z127" s="74">
        <f t="shared" si="150"/>
        <v>68498.159999999945</v>
      </c>
      <c r="AA127" s="74">
        <f t="shared" si="150"/>
        <v>136017.09999999992</v>
      </c>
      <c r="AB127" s="74">
        <f t="shared" si="150"/>
        <v>9265.9500000000371</v>
      </c>
      <c r="AC127" s="74">
        <f t="shared" si="150"/>
        <v>52848.479999999872</v>
      </c>
      <c r="AD127" s="78">
        <f t="shared" si="151"/>
        <v>0</v>
      </c>
      <c r="AE127" s="78"/>
      <c r="AF127" s="78"/>
      <c r="AG127" s="78"/>
      <c r="AH127" s="78"/>
      <c r="AI127" s="78">
        <f t="shared" si="152"/>
        <v>1504.5400000000002</v>
      </c>
      <c r="AJ127" s="78">
        <v>1015.58</v>
      </c>
      <c r="AK127" s="78">
        <v>6.8100000000000023</v>
      </c>
      <c r="AL127" s="78"/>
      <c r="AM127" s="78">
        <v>482.15000000000003</v>
      </c>
      <c r="AN127" s="78">
        <f t="shared" si="153"/>
        <v>13577.250000000027</v>
      </c>
      <c r="AO127" s="78">
        <v>13.239999999999998</v>
      </c>
      <c r="AP127" s="78">
        <v>7682.6700000000201</v>
      </c>
      <c r="AQ127" s="78">
        <f t="shared" si="154"/>
        <v>4187.6100000000069</v>
      </c>
      <c r="AR127" s="78">
        <f t="shared" si="154"/>
        <v>1693.7300000000014</v>
      </c>
      <c r="AS127" s="78">
        <f t="shared" si="155"/>
        <v>137208.69</v>
      </c>
      <c r="AT127" s="78">
        <f t="shared" si="156"/>
        <v>121253.74</v>
      </c>
      <c r="AU127" s="78">
        <f t="shared" si="156"/>
        <v>951.85999999999922</v>
      </c>
      <c r="AV127" s="78">
        <f t="shared" si="156"/>
        <v>617.41000000000008</v>
      </c>
      <c r="AW127" s="78">
        <f t="shared" si="156"/>
        <v>14385.679999999988</v>
      </c>
      <c r="AX127" s="78">
        <f t="shared" si="157"/>
        <v>2143.7000000000003</v>
      </c>
      <c r="AY127" s="78">
        <v>1103.7300000000005</v>
      </c>
      <c r="AZ127" s="78">
        <v>138.48999999999995</v>
      </c>
      <c r="BA127" s="78">
        <v>5.25</v>
      </c>
      <c r="BB127" s="78">
        <v>896.2299999999999</v>
      </c>
      <c r="BC127" s="78">
        <f t="shared" si="158"/>
        <v>0</v>
      </c>
      <c r="BD127" s="78"/>
      <c r="BE127" s="78"/>
      <c r="BF127" s="78"/>
      <c r="BG127" s="78"/>
      <c r="BH127" s="78">
        <f t="shared" si="159"/>
        <v>0</v>
      </c>
      <c r="BI127" s="78"/>
      <c r="BJ127" s="78"/>
      <c r="BK127" s="78"/>
      <c r="BL127" s="78"/>
      <c r="BM127" s="78">
        <f t="shared" si="160"/>
        <v>0</v>
      </c>
      <c r="BN127" s="78">
        <f t="shared" si="161"/>
        <v>0</v>
      </c>
      <c r="BO127" s="78">
        <f t="shared" si="161"/>
        <v>0</v>
      </c>
      <c r="BP127" s="106"/>
      <c r="BQ127" s="106"/>
      <c r="BR127" s="78">
        <f t="shared" si="162"/>
        <v>18958.230000000032</v>
      </c>
      <c r="BS127" s="107">
        <f t="shared" si="163"/>
        <v>5785.8199999999988</v>
      </c>
      <c r="BT127" s="107">
        <f t="shared" si="163"/>
        <v>13172.410000000033</v>
      </c>
      <c r="BU127" s="108"/>
      <c r="BV127" s="108"/>
      <c r="BW127" s="78">
        <f t="shared" si="164"/>
        <v>616.77</v>
      </c>
      <c r="BX127" s="107">
        <f t="shared" si="165"/>
        <v>584.51</v>
      </c>
      <c r="BY127" s="107">
        <f t="shared" si="165"/>
        <v>32.26</v>
      </c>
      <c r="BZ127" s="108"/>
      <c r="CA127" s="108"/>
      <c r="CB127" s="109">
        <f t="shared" si="2"/>
        <v>744090.50999999954</v>
      </c>
      <c r="CC127" s="78">
        <f t="shared" si="166"/>
        <v>135064.99</v>
      </c>
      <c r="CD127" s="106">
        <f t="shared" si="167"/>
        <v>120150.01000000001</v>
      </c>
      <c r="CE127" s="106">
        <f t="shared" si="167"/>
        <v>813.36999999999921</v>
      </c>
      <c r="CF127" s="106">
        <f t="shared" si="167"/>
        <v>612.16000000000008</v>
      </c>
      <c r="CG127" s="106">
        <f t="shared" si="167"/>
        <v>13489.449999999988</v>
      </c>
      <c r="CH127" s="78">
        <f t="shared" si="168"/>
        <v>261771.71999999974</v>
      </c>
      <c r="CI127" s="106">
        <f t="shared" si="169"/>
        <v>237178.83999999982</v>
      </c>
      <c r="CJ127" s="106">
        <f t="shared" si="169"/>
        <v>12405.100000000019</v>
      </c>
      <c r="CK127" s="106">
        <f t="shared" si="169"/>
        <v>1743.3400000000013</v>
      </c>
      <c r="CL127" s="106">
        <f t="shared" si="169"/>
        <v>10444.4399999999</v>
      </c>
      <c r="CM127" s="78">
        <f t="shared" si="170"/>
        <v>347253.79999999981</v>
      </c>
      <c r="CN127" s="106">
        <f t="shared" si="171"/>
        <v>92112.669999999882</v>
      </c>
      <c r="CO127" s="106">
        <f t="shared" si="171"/>
        <v>158652.55999999994</v>
      </c>
      <c r="CP127" s="106">
        <f t="shared" si="171"/>
        <v>7195.210000000031</v>
      </c>
      <c r="CQ127" s="106">
        <f t="shared" si="171"/>
        <v>89293.36</v>
      </c>
    </row>
    <row r="128" spans="1:96" s="86" customFormat="1" ht="11.1" hidden="1" customHeight="1" x14ac:dyDescent="0.2">
      <c r="A128" s="63">
        <v>34</v>
      </c>
      <c r="B128" s="64" t="s">
        <v>34</v>
      </c>
      <c r="C128" s="65">
        <v>515250</v>
      </c>
      <c r="D128" s="74">
        <f t="shared" si="142"/>
        <v>285128.96999999974</v>
      </c>
      <c r="E128" s="78">
        <f t="shared" si="143"/>
        <v>126209.74999999991</v>
      </c>
      <c r="F128" s="105">
        <f t="shared" si="144"/>
        <v>84572.969999999928</v>
      </c>
      <c r="G128" s="105">
        <f t="shared" si="144"/>
        <v>29586.569999999989</v>
      </c>
      <c r="H128" s="105">
        <f t="shared" si="144"/>
        <v>2032.92</v>
      </c>
      <c r="I128" s="105">
        <f t="shared" si="144"/>
        <v>10017.28999999999</v>
      </c>
      <c r="J128" s="78">
        <f t="shared" si="145"/>
        <v>10579.970000000014</v>
      </c>
      <c r="K128" s="78">
        <v>9507.5400000000136</v>
      </c>
      <c r="L128" s="78">
        <v>931.17999999999984</v>
      </c>
      <c r="M128" s="105">
        <v>20.45</v>
      </c>
      <c r="N128" s="105">
        <v>120.80000000000001</v>
      </c>
      <c r="O128" s="78">
        <f t="shared" si="146"/>
        <v>18998.099999999944</v>
      </c>
      <c r="P128" s="105">
        <f t="shared" si="147"/>
        <v>1427.0599999999995</v>
      </c>
      <c r="Q128" s="105">
        <f t="shared" si="147"/>
        <v>15150.189999999946</v>
      </c>
      <c r="R128" s="105">
        <f t="shared" si="147"/>
        <v>977.39999999999952</v>
      </c>
      <c r="S128" s="105">
        <f t="shared" si="147"/>
        <v>1443.4500000000003</v>
      </c>
      <c r="T128" s="78">
        <f t="shared" si="148"/>
        <v>552.92999999999995</v>
      </c>
      <c r="U128" s="105"/>
      <c r="V128" s="105"/>
      <c r="W128" s="105">
        <f t="shared" si="73"/>
        <v>521.92999999999995</v>
      </c>
      <c r="X128" s="105">
        <f t="shared" si="73"/>
        <v>31.000000000000007</v>
      </c>
      <c r="Y128" s="78">
        <f t="shared" si="149"/>
        <v>158919.21999999986</v>
      </c>
      <c r="Z128" s="74">
        <f t="shared" si="150"/>
        <v>25879.490000000016</v>
      </c>
      <c r="AA128" s="74">
        <f t="shared" si="150"/>
        <v>115594.70999999983</v>
      </c>
      <c r="AB128" s="74">
        <f t="shared" si="150"/>
        <v>5502.4800000000132</v>
      </c>
      <c r="AC128" s="74">
        <f t="shared" si="150"/>
        <v>11942.540000000005</v>
      </c>
      <c r="AD128" s="78">
        <f t="shared" si="151"/>
        <v>9084.9800000000032</v>
      </c>
      <c r="AE128" s="78">
        <v>8466.9400000000023</v>
      </c>
      <c r="AF128" s="78">
        <v>126.94000000000004</v>
      </c>
      <c r="AG128" s="78"/>
      <c r="AH128" s="78">
        <v>491.10000000000014</v>
      </c>
      <c r="AI128" s="78">
        <f t="shared" si="152"/>
        <v>0</v>
      </c>
      <c r="AJ128" s="78"/>
      <c r="AK128" s="78"/>
      <c r="AL128" s="78"/>
      <c r="AM128" s="78"/>
      <c r="AN128" s="78">
        <f t="shared" si="153"/>
        <v>751.32999999999947</v>
      </c>
      <c r="AO128" s="78"/>
      <c r="AP128" s="78"/>
      <c r="AQ128" s="78">
        <f t="shared" si="154"/>
        <v>614.95999999999947</v>
      </c>
      <c r="AR128" s="78">
        <f t="shared" si="154"/>
        <v>136.37</v>
      </c>
      <c r="AS128" s="78">
        <f t="shared" si="155"/>
        <v>0</v>
      </c>
      <c r="AT128" s="78">
        <f t="shared" si="156"/>
        <v>0</v>
      </c>
      <c r="AU128" s="78">
        <f t="shared" si="156"/>
        <v>0</v>
      </c>
      <c r="AV128" s="78">
        <f t="shared" si="156"/>
        <v>0</v>
      </c>
      <c r="AW128" s="78">
        <f t="shared" si="156"/>
        <v>0</v>
      </c>
      <c r="AX128" s="78">
        <f t="shared" si="157"/>
        <v>0</v>
      </c>
      <c r="AY128" s="78"/>
      <c r="AZ128" s="78"/>
      <c r="BA128" s="78"/>
      <c r="BB128" s="78"/>
      <c r="BC128" s="78">
        <f t="shared" si="158"/>
        <v>0</v>
      </c>
      <c r="BD128" s="78"/>
      <c r="BE128" s="78"/>
      <c r="BF128" s="78"/>
      <c r="BG128" s="78"/>
      <c r="BH128" s="78">
        <f t="shared" si="159"/>
        <v>0</v>
      </c>
      <c r="BI128" s="78"/>
      <c r="BJ128" s="78"/>
      <c r="BK128" s="78"/>
      <c r="BL128" s="78"/>
      <c r="BM128" s="78">
        <f t="shared" si="160"/>
        <v>17.47</v>
      </c>
      <c r="BN128" s="78">
        <f t="shared" si="161"/>
        <v>14.159999999999998</v>
      </c>
      <c r="BO128" s="78">
        <f t="shared" si="161"/>
        <v>3.31</v>
      </c>
      <c r="BP128" s="106"/>
      <c r="BQ128" s="106"/>
      <c r="BR128" s="78">
        <f t="shared" si="162"/>
        <v>1082.0100000000004</v>
      </c>
      <c r="BS128" s="107">
        <f t="shared" si="163"/>
        <v>1070.6800000000005</v>
      </c>
      <c r="BT128" s="107">
        <f t="shared" si="163"/>
        <v>11.33</v>
      </c>
      <c r="BU128" s="108"/>
      <c r="BV128" s="108"/>
      <c r="BW128" s="78">
        <f t="shared" si="164"/>
        <v>225.16999999999993</v>
      </c>
      <c r="BX128" s="107">
        <f t="shared" si="165"/>
        <v>220.35999999999993</v>
      </c>
      <c r="BY128" s="107">
        <f t="shared" si="165"/>
        <v>4.8100000000000005</v>
      </c>
      <c r="BZ128" s="108"/>
      <c r="CA128" s="108"/>
      <c r="CB128" s="109">
        <f t="shared" si="2"/>
        <v>285149.35999999975</v>
      </c>
      <c r="CC128" s="78">
        <f t="shared" si="166"/>
        <v>19682.42000000002</v>
      </c>
      <c r="CD128" s="106">
        <f t="shared" si="167"/>
        <v>17988.640000000018</v>
      </c>
      <c r="CE128" s="106">
        <f t="shared" si="167"/>
        <v>1061.4299999999998</v>
      </c>
      <c r="CF128" s="106">
        <f t="shared" si="167"/>
        <v>20.45</v>
      </c>
      <c r="CG128" s="106">
        <f t="shared" si="167"/>
        <v>611.90000000000009</v>
      </c>
      <c r="CH128" s="78">
        <f t="shared" si="168"/>
        <v>96303.919999999955</v>
      </c>
      <c r="CI128" s="106">
        <f t="shared" si="169"/>
        <v>73858.729999999923</v>
      </c>
      <c r="CJ128" s="106">
        <f t="shared" si="169"/>
        <v>13510.010000000042</v>
      </c>
      <c r="CK128" s="106">
        <f t="shared" si="169"/>
        <v>513.14000000000067</v>
      </c>
      <c r="CL128" s="106">
        <f t="shared" si="169"/>
        <v>8422.03999999999</v>
      </c>
      <c r="CM128" s="78">
        <f t="shared" si="170"/>
        <v>169163.01999999979</v>
      </c>
      <c r="CN128" s="106">
        <f t="shared" si="171"/>
        <v>19910.290000000015</v>
      </c>
      <c r="CO128" s="106">
        <f t="shared" si="171"/>
        <v>130629.28999999978</v>
      </c>
      <c r="CP128" s="106">
        <f t="shared" si="171"/>
        <v>5864.9200000000137</v>
      </c>
      <c r="CQ128" s="106">
        <f t="shared" si="171"/>
        <v>12758.520000000004</v>
      </c>
    </row>
    <row r="129" spans="1:96" s="86" customFormat="1" ht="11.1" hidden="1" customHeight="1" x14ac:dyDescent="0.2">
      <c r="A129" s="63">
        <v>35</v>
      </c>
      <c r="B129" s="64" t="s">
        <v>38</v>
      </c>
      <c r="C129" s="65">
        <v>607133</v>
      </c>
      <c r="D129" s="74">
        <f t="shared" si="142"/>
        <v>394025.3400000002</v>
      </c>
      <c r="E129" s="78">
        <f t="shared" si="143"/>
        <v>192775.61999999991</v>
      </c>
      <c r="F129" s="105">
        <f t="shared" si="144"/>
        <v>137014.78999999992</v>
      </c>
      <c r="G129" s="105">
        <f t="shared" si="144"/>
        <v>35388.919999999955</v>
      </c>
      <c r="H129" s="105">
        <f t="shared" si="144"/>
        <v>3492.1299999999997</v>
      </c>
      <c r="I129" s="105">
        <f t="shared" si="144"/>
        <v>16879.780000000017</v>
      </c>
      <c r="J129" s="78">
        <f t="shared" si="145"/>
        <v>0</v>
      </c>
      <c r="K129" s="78"/>
      <c r="L129" s="78"/>
      <c r="M129" s="105"/>
      <c r="N129" s="105"/>
      <c r="O129" s="78">
        <f t="shared" si="146"/>
        <v>33590.679999999928</v>
      </c>
      <c r="P129" s="105">
        <f t="shared" si="147"/>
        <v>757.95999999999992</v>
      </c>
      <c r="Q129" s="105">
        <f t="shared" si="147"/>
        <v>30601.449999999928</v>
      </c>
      <c r="R129" s="105">
        <f t="shared" si="147"/>
        <v>0</v>
      </c>
      <c r="S129" s="105">
        <f t="shared" si="147"/>
        <v>2231.2699999999995</v>
      </c>
      <c r="T129" s="78">
        <f t="shared" si="148"/>
        <v>4429.2999999999975</v>
      </c>
      <c r="U129" s="105">
        <v>271.43</v>
      </c>
      <c r="V129" s="105">
        <v>18.05</v>
      </c>
      <c r="W129" s="105">
        <f t="shared" si="73"/>
        <v>3492.1299999999974</v>
      </c>
      <c r="X129" s="105">
        <f t="shared" si="73"/>
        <v>647.68999999999994</v>
      </c>
      <c r="Y129" s="78">
        <f t="shared" si="149"/>
        <v>168030.3200000003</v>
      </c>
      <c r="Z129" s="74">
        <f t="shared" si="150"/>
        <v>53127.059999999969</v>
      </c>
      <c r="AA129" s="74">
        <f t="shared" si="150"/>
        <v>97212.970000000321</v>
      </c>
      <c r="AB129" s="74">
        <f t="shared" si="150"/>
        <v>8188.3500000000076</v>
      </c>
      <c r="AC129" s="74">
        <f t="shared" si="150"/>
        <v>9501.9399999999987</v>
      </c>
      <c r="AD129" s="78">
        <f t="shared" si="151"/>
        <v>0</v>
      </c>
      <c r="AE129" s="78"/>
      <c r="AF129" s="78"/>
      <c r="AG129" s="78"/>
      <c r="AH129" s="78"/>
      <c r="AI129" s="78">
        <f t="shared" si="152"/>
        <v>238.5</v>
      </c>
      <c r="AJ129" s="78">
        <v>5.37</v>
      </c>
      <c r="AK129" s="78">
        <v>233.13</v>
      </c>
      <c r="AL129" s="78"/>
      <c r="AM129" s="78"/>
      <c r="AN129" s="78">
        <f t="shared" si="153"/>
        <v>9157.5000000000091</v>
      </c>
      <c r="AO129" s="78">
        <v>476.77000000000015</v>
      </c>
      <c r="AP129" s="78">
        <v>775.85</v>
      </c>
      <c r="AQ129" s="78">
        <f t="shared" si="154"/>
        <v>7788.3500000000085</v>
      </c>
      <c r="AR129" s="78">
        <f t="shared" si="154"/>
        <v>116.53</v>
      </c>
      <c r="AS129" s="78">
        <f t="shared" si="155"/>
        <v>33219.400000000009</v>
      </c>
      <c r="AT129" s="78">
        <f t="shared" si="156"/>
        <v>26204.780000000006</v>
      </c>
      <c r="AU129" s="78">
        <f t="shared" si="156"/>
        <v>1704.7299999999989</v>
      </c>
      <c r="AV129" s="78">
        <f t="shared" si="156"/>
        <v>375.56</v>
      </c>
      <c r="AW129" s="78">
        <f t="shared" si="156"/>
        <v>4934.33</v>
      </c>
      <c r="AX129" s="78">
        <f t="shared" si="157"/>
        <v>0</v>
      </c>
      <c r="AY129" s="78"/>
      <c r="AZ129" s="78"/>
      <c r="BA129" s="78"/>
      <c r="BB129" s="78"/>
      <c r="BC129" s="78">
        <f t="shared" si="158"/>
        <v>0</v>
      </c>
      <c r="BD129" s="78"/>
      <c r="BE129" s="78"/>
      <c r="BF129" s="78"/>
      <c r="BG129" s="78"/>
      <c r="BH129" s="78">
        <f t="shared" si="159"/>
        <v>375.56</v>
      </c>
      <c r="BI129" s="78"/>
      <c r="BJ129" s="78"/>
      <c r="BK129" s="78">
        <v>375.56</v>
      </c>
      <c r="BL129" s="78"/>
      <c r="BM129" s="78">
        <f t="shared" si="160"/>
        <v>0</v>
      </c>
      <c r="BN129" s="78">
        <f t="shared" si="161"/>
        <v>0</v>
      </c>
      <c r="BO129" s="78">
        <f t="shared" si="161"/>
        <v>0</v>
      </c>
      <c r="BP129" s="106"/>
      <c r="BQ129" s="106"/>
      <c r="BR129" s="78">
        <f t="shared" si="162"/>
        <v>0</v>
      </c>
      <c r="BS129" s="107">
        <f t="shared" si="163"/>
        <v>0</v>
      </c>
      <c r="BT129" s="107">
        <f t="shared" si="163"/>
        <v>0</v>
      </c>
      <c r="BU129" s="108"/>
      <c r="BV129" s="108"/>
      <c r="BW129" s="78">
        <f t="shared" si="164"/>
        <v>299.84999999999997</v>
      </c>
      <c r="BX129" s="107">
        <f t="shared" si="165"/>
        <v>297.34999999999997</v>
      </c>
      <c r="BY129" s="107">
        <f t="shared" si="165"/>
        <v>2.5</v>
      </c>
      <c r="BZ129" s="108"/>
      <c r="CA129" s="108"/>
      <c r="CB129" s="109">
        <f t="shared" si="2"/>
        <v>380362.83000000019</v>
      </c>
      <c r="CC129" s="78">
        <f t="shared" si="166"/>
        <v>32843.840000000004</v>
      </c>
      <c r="CD129" s="106">
        <f t="shared" si="167"/>
        <v>26204.780000000006</v>
      </c>
      <c r="CE129" s="106">
        <f t="shared" si="167"/>
        <v>1704.7299999999989</v>
      </c>
      <c r="CF129" s="106">
        <f t="shared" si="167"/>
        <v>0</v>
      </c>
      <c r="CG129" s="106">
        <f t="shared" si="167"/>
        <v>4934.33</v>
      </c>
      <c r="CH129" s="78">
        <f t="shared" si="168"/>
        <v>155293.98999999996</v>
      </c>
      <c r="CI129" s="106">
        <f t="shared" si="169"/>
        <v>136288.11999999994</v>
      </c>
      <c r="CJ129" s="106">
        <f t="shared" si="169"/>
        <v>5005.0500000000266</v>
      </c>
      <c r="CK129" s="106">
        <f t="shared" si="169"/>
        <v>2.2737367544323206E-12</v>
      </c>
      <c r="CL129" s="106">
        <f t="shared" si="169"/>
        <v>14000.820000000016</v>
      </c>
      <c r="CM129" s="78">
        <f t="shared" si="170"/>
        <v>192225.0000000002</v>
      </c>
      <c r="CN129" s="106">
        <f t="shared" si="171"/>
        <v>53402.879999999968</v>
      </c>
      <c r="CO129" s="106">
        <f t="shared" si="171"/>
        <v>126805.44000000024</v>
      </c>
      <c r="CP129" s="106">
        <f t="shared" si="171"/>
        <v>399.99999999999909</v>
      </c>
      <c r="CQ129" s="106">
        <f t="shared" si="171"/>
        <v>11616.679999999997</v>
      </c>
    </row>
    <row r="130" spans="1:96" s="86" customFormat="1" ht="11.1" hidden="1" customHeight="1" x14ac:dyDescent="0.2">
      <c r="A130" s="63">
        <v>36</v>
      </c>
      <c r="B130" s="64" t="s">
        <v>35</v>
      </c>
      <c r="C130" s="65">
        <v>506057</v>
      </c>
      <c r="D130" s="74">
        <f t="shared" si="142"/>
        <v>249474.71000000014</v>
      </c>
      <c r="E130" s="78">
        <f t="shared" si="143"/>
        <v>98835.35</v>
      </c>
      <c r="F130" s="105">
        <f t="shared" si="144"/>
        <v>63578.000000000015</v>
      </c>
      <c r="G130" s="105">
        <f t="shared" si="144"/>
        <v>18312.689999999988</v>
      </c>
      <c r="H130" s="105">
        <f t="shared" si="144"/>
        <v>3833.369999999999</v>
      </c>
      <c r="I130" s="105">
        <f t="shared" si="144"/>
        <v>13111.29</v>
      </c>
      <c r="J130" s="78">
        <f t="shared" si="145"/>
        <v>0</v>
      </c>
      <c r="K130" s="78"/>
      <c r="L130" s="78"/>
      <c r="M130" s="105"/>
      <c r="N130" s="105"/>
      <c r="O130" s="78">
        <f t="shared" si="146"/>
        <v>927.94999999999959</v>
      </c>
      <c r="P130" s="105">
        <f t="shared" si="147"/>
        <v>0</v>
      </c>
      <c r="Q130" s="105">
        <f t="shared" si="147"/>
        <v>0</v>
      </c>
      <c r="R130" s="105">
        <f t="shared" si="147"/>
        <v>927.94999999999959</v>
      </c>
      <c r="S130" s="105">
        <f t="shared" si="147"/>
        <v>0</v>
      </c>
      <c r="T130" s="78">
        <f t="shared" si="148"/>
        <v>0</v>
      </c>
      <c r="U130" s="105"/>
      <c r="V130" s="105"/>
      <c r="W130" s="105">
        <f t="shared" si="73"/>
        <v>0</v>
      </c>
      <c r="X130" s="105">
        <f t="shared" si="73"/>
        <v>0</v>
      </c>
      <c r="Y130" s="78">
        <f t="shared" si="149"/>
        <v>130622.17000000011</v>
      </c>
      <c r="Z130" s="74">
        <f t="shared" si="150"/>
        <v>50368.799999999974</v>
      </c>
      <c r="AA130" s="74">
        <f t="shared" si="150"/>
        <v>38549.010000000118</v>
      </c>
      <c r="AB130" s="74">
        <f t="shared" si="150"/>
        <v>22465.490000000023</v>
      </c>
      <c r="AC130" s="74">
        <f t="shared" si="150"/>
        <v>19238.870000000006</v>
      </c>
      <c r="AD130" s="78">
        <f t="shared" si="151"/>
        <v>0</v>
      </c>
      <c r="AE130" s="78"/>
      <c r="AF130" s="78"/>
      <c r="AG130" s="78"/>
      <c r="AH130" s="78"/>
      <c r="AI130" s="78">
        <f t="shared" si="152"/>
        <v>1600.2600000000002</v>
      </c>
      <c r="AJ130" s="78">
        <v>1515.7000000000003</v>
      </c>
      <c r="AK130" s="78">
        <v>25.560000000000002</v>
      </c>
      <c r="AL130" s="78"/>
      <c r="AM130" s="78">
        <v>59</v>
      </c>
      <c r="AN130" s="78">
        <f t="shared" si="153"/>
        <v>7000.0000000000009</v>
      </c>
      <c r="AO130" s="78"/>
      <c r="AP130" s="78"/>
      <c r="AQ130" s="78">
        <f t="shared" si="154"/>
        <v>7000.0000000000009</v>
      </c>
      <c r="AR130" s="78">
        <f t="shared" si="154"/>
        <v>0</v>
      </c>
      <c r="AS130" s="78">
        <f t="shared" si="155"/>
        <v>20017.190000000013</v>
      </c>
      <c r="AT130" s="78">
        <f t="shared" si="156"/>
        <v>10918.410000000003</v>
      </c>
      <c r="AU130" s="78">
        <f t="shared" si="156"/>
        <v>2047.5299999999993</v>
      </c>
      <c r="AV130" s="78">
        <f t="shared" si="156"/>
        <v>4730.870000000009</v>
      </c>
      <c r="AW130" s="78">
        <f t="shared" si="156"/>
        <v>2320.3799999999997</v>
      </c>
      <c r="AX130" s="78">
        <f t="shared" si="157"/>
        <v>86.9</v>
      </c>
      <c r="AY130" s="78"/>
      <c r="AZ130" s="78">
        <v>21.099999999999991</v>
      </c>
      <c r="BA130" s="78">
        <v>40.980000000000011</v>
      </c>
      <c r="BB130" s="78">
        <v>24.820000000000004</v>
      </c>
      <c r="BC130" s="78">
        <f t="shared" si="158"/>
        <v>492.6</v>
      </c>
      <c r="BD130" s="78">
        <v>261.58</v>
      </c>
      <c r="BE130" s="78">
        <v>57.240000000000016</v>
      </c>
      <c r="BF130" s="78">
        <v>1.52</v>
      </c>
      <c r="BG130" s="78">
        <v>172.26000000000002</v>
      </c>
      <c r="BH130" s="78">
        <f t="shared" si="159"/>
        <v>2.0300000000000002</v>
      </c>
      <c r="BI130" s="78"/>
      <c r="BJ130" s="78"/>
      <c r="BK130" s="78">
        <v>2.0300000000000002</v>
      </c>
      <c r="BL130" s="78"/>
      <c r="BM130" s="78">
        <f t="shared" si="160"/>
        <v>0</v>
      </c>
      <c r="BN130" s="78">
        <f t="shared" si="161"/>
        <v>0</v>
      </c>
      <c r="BO130" s="78">
        <f t="shared" si="161"/>
        <v>0</v>
      </c>
      <c r="BP130" s="106"/>
      <c r="BQ130" s="106"/>
      <c r="BR130" s="78">
        <f t="shared" si="162"/>
        <v>32794.189999999988</v>
      </c>
      <c r="BS130" s="107">
        <f t="shared" si="163"/>
        <v>4711.7400000000016</v>
      </c>
      <c r="BT130" s="107">
        <f t="shared" si="163"/>
        <v>28082.449999999983</v>
      </c>
      <c r="BU130" s="108"/>
      <c r="BV130" s="108"/>
      <c r="BW130" s="78">
        <f t="shared" si="164"/>
        <v>0</v>
      </c>
      <c r="BX130" s="107">
        <f t="shared" si="165"/>
        <v>0</v>
      </c>
      <c r="BY130" s="107">
        <f t="shared" si="165"/>
        <v>0</v>
      </c>
      <c r="BZ130" s="108"/>
      <c r="CA130" s="108"/>
      <c r="CB130" s="109">
        <f t="shared" si="2"/>
        <v>275266.87000000011</v>
      </c>
      <c r="CC130" s="78">
        <f t="shared" si="166"/>
        <v>19435.660000000011</v>
      </c>
      <c r="CD130" s="106">
        <f t="shared" si="167"/>
        <v>10656.830000000004</v>
      </c>
      <c r="CE130" s="106">
        <f t="shared" si="167"/>
        <v>1969.1899999999994</v>
      </c>
      <c r="CF130" s="106">
        <f t="shared" si="167"/>
        <v>4686.3400000000092</v>
      </c>
      <c r="CG130" s="106">
        <f t="shared" si="167"/>
        <v>2123.2999999999993</v>
      </c>
      <c r="CH130" s="78">
        <f t="shared" si="168"/>
        <v>100000.26000000001</v>
      </c>
      <c r="CI130" s="106">
        <f t="shared" si="169"/>
        <v>65355.280000000013</v>
      </c>
      <c r="CJ130" s="106">
        <f t="shared" si="169"/>
        <v>18395.489999999991</v>
      </c>
      <c r="CK130" s="106">
        <f t="shared" si="169"/>
        <v>2906.9399999999991</v>
      </c>
      <c r="CL130" s="106">
        <f t="shared" si="169"/>
        <v>13342.550000000001</v>
      </c>
      <c r="CM130" s="78">
        <f t="shared" si="170"/>
        <v>155830.9500000001</v>
      </c>
      <c r="CN130" s="106">
        <f t="shared" si="171"/>
        <v>53564.839999999982</v>
      </c>
      <c r="CO130" s="106">
        <f t="shared" si="171"/>
        <v>66627.000000000102</v>
      </c>
      <c r="CP130" s="106">
        <f t="shared" si="171"/>
        <v>16434.420000000024</v>
      </c>
      <c r="CQ130" s="106">
        <f t="shared" si="171"/>
        <v>19204.690000000006</v>
      </c>
    </row>
    <row r="131" spans="1:96" s="86" customFormat="1" ht="11.1" hidden="1" customHeight="1" x14ac:dyDescent="0.2">
      <c r="A131" s="63">
        <v>37</v>
      </c>
      <c r="B131" s="64" t="s">
        <v>37</v>
      </c>
      <c r="C131" s="65">
        <v>521765</v>
      </c>
      <c r="D131" s="74">
        <f t="shared" si="142"/>
        <v>286215.18000000011</v>
      </c>
      <c r="E131" s="78">
        <f t="shared" si="143"/>
        <v>136091.66999999998</v>
      </c>
      <c r="F131" s="105">
        <f t="shared" si="144"/>
        <v>96029.25999999998</v>
      </c>
      <c r="G131" s="105">
        <f t="shared" si="144"/>
        <v>11580.479999999992</v>
      </c>
      <c r="H131" s="105">
        <f t="shared" si="144"/>
        <v>6459.3700000000044</v>
      </c>
      <c r="I131" s="105">
        <f t="shared" si="144"/>
        <v>22022.560000000005</v>
      </c>
      <c r="J131" s="78">
        <f t="shared" si="145"/>
        <v>0</v>
      </c>
      <c r="K131" s="78"/>
      <c r="L131" s="78"/>
      <c r="M131" s="105"/>
      <c r="N131" s="105"/>
      <c r="O131" s="78">
        <f t="shared" si="146"/>
        <v>16830.02</v>
      </c>
      <c r="P131" s="105">
        <f t="shared" si="147"/>
        <v>1880.9100000000003</v>
      </c>
      <c r="Q131" s="105">
        <f t="shared" si="147"/>
        <v>5430.1000000000049</v>
      </c>
      <c r="R131" s="105">
        <f t="shared" si="147"/>
        <v>2852.9300000000012</v>
      </c>
      <c r="S131" s="105">
        <f t="shared" si="147"/>
        <v>6666.0799999999954</v>
      </c>
      <c r="T131" s="78">
        <f t="shared" si="148"/>
        <v>3606.4399999999973</v>
      </c>
      <c r="U131" s="105"/>
      <c r="V131" s="105"/>
      <c r="W131" s="105">
        <f t="shared" si="73"/>
        <v>3606.4399999999973</v>
      </c>
      <c r="X131" s="105">
        <f t="shared" si="73"/>
        <v>0</v>
      </c>
      <c r="Y131" s="78">
        <f t="shared" si="149"/>
        <v>130926.82000000009</v>
      </c>
      <c r="Z131" s="74">
        <f t="shared" si="150"/>
        <v>61088.520000000026</v>
      </c>
      <c r="AA131" s="74">
        <f t="shared" si="150"/>
        <v>26616.910000000054</v>
      </c>
      <c r="AB131" s="74">
        <f t="shared" si="150"/>
        <v>11519.520000000031</v>
      </c>
      <c r="AC131" s="74">
        <f t="shared" si="150"/>
        <v>31701.869999999988</v>
      </c>
      <c r="AD131" s="78">
        <f t="shared" si="151"/>
        <v>0</v>
      </c>
      <c r="AE131" s="78"/>
      <c r="AF131" s="78"/>
      <c r="AG131" s="78"/>
      <c r="AH131" s="78"/>
      <c r="AI131" s="78">
        <f t="shared" si="152"/>
        <v>0</v>
      </c>
      <c r="AJ131" s="78"/>
      <c r="AK131" s="78"/>
      <c r="AL131" s="78"/>
      <c r="AM131" s="78"/>
      <c r="AN131" s="78">
        <f t="shared" si="153"/>
        <v>17558.28000000001</v>
      </c>
      <c r="AO131" s="78">
        <v>11.879999999999999</v>
      </c>
      <c r="AP131" s="78">
        <v>4681.6099999999915</v>
      </c>
      <c r="AQ131" s="78">
        <f t="shared" si="154"/>
        <v>11514.930000000017</v>
      </c>
      <c r="AR131" s="78">
        <f t="shared" si="154"/>
        <v>1349.8599999999994</v>
      </c>
      <c r="AS131" s="78">
        <f t="shared" si="155"/>
        <v>19196.689999999995</v>
      </c>
      <c r="AT131" s="78">
        <f t="shared" si="156"/>
        <v>17049.979999999996</v>
      </c>
      <c r="AU131" s="78">
        <f t="shared" si="156"/>
        <v>647.53</v>
      </c>
      <c r="AV131" s="78">
        <f t="shared" si="156"/>
        <v>74.639999999999986</v>
      </c>
      <c r="AW131" s="78">
        <f t="shared" si="156"/>
        <v>1424.54</v>
      </c>
      <c r="AX131" s="78">
        <f t="shared" si="157"/>
        <v>0</v>
      </c>
      <c r="AY131" s="78"/>
      <c r="AZ131" s="78"/>
      <c r="BA131" s="78"/>
      <c r="BB131" s="78"/>
      <c r="BC131" s="78">
        <f t="shared" si="158"/>
        <v>0</v>
      </c>
      <c r="BD131" s="78"/>
      <c r="BE131" s="78"/>
      <c r="BF131" s="78"/>
      <c r="BG131" s="78"/>
      <c r="BH131" s="78">
        <f t="shared" si="159"/>
        <v>0</v>
      </c>
      <c r="BI131" s="78"/>
      <c r="BJ131" s="78"/>
      <c r="BK131" s="78"/>
      <c r="BL131" s="78"/>
      <c r="BM131" s="78">
        <f t="shared" si="160"/>
        <v>193.13999999999996</v>
      </c>
      <c r="BN131" s="78">
        <f t="shared" si="161"/>
        <v>193.13999999999996</v>
      </c>
      <c r="BO131" s="78">
        <f t="shared" si="161"/>
        <v>0</v>
      </c>
      <c r="BP131" s="106"/>
      <c r="BQ131" s="106"/>
      <c r="BR131" s="78">
        <f t="shared" si="162"/>
        <v>2358.6799999999994</v>
      </c>
      <c r="BS131" s="107">
        <f t="shared" si="163"/>
        <v>2358.6799999999994</v>
      </c>
      <c r="BT131" s="107">
        <f t="shared" si="163"/>
        <v>0</v>
      </c>
      <c r="BU131" s="108"/>
      <c r="BV131" s="108"/>
      <c r="BW131" s="78">
        <f t="shared" si="164"/>
        <v>305.93999999999994</v>
      </c>
      <c r="BX131" s="107">
        <f t="shared" si="165"/>
        <v>305.93999999999994</v>
      </c>
      <c r="BY131" s="107">
        <f t="shared" si="165"/>
        <v>0</v>
      </c>
      <c r="BZ131" s="108"/>
      <c r="CA131" s="108"/>
      <c r="CB131" s="109">
        <f t="shared" si="2"/>
        <v>267908.22000000009</v>
      </c>
      <c r="CC131" s="78">
        <f t="shared" si="166"/>
        <v>19389.829999999994</v>
      </c>
      <c r="CD131" s="106">
        <f t="shared" si="167"/>
        <v>17243.119999999995</v>
      </c>
      <c r="CE131" s="106">
        <f t="shared" si="167"/>
        <v>647.53</v>
      </c>
      <c r="CF131" s="106">
        <f t="shared" si="167"/>
        <v>74.639999999999986</v>
      </c>
      <c r="CG131" s="106">
        <f t="shared" si="167"/>
        <v>1424.54</v>
      </c>
      <c r="CH131" s="78">
        <f t="shared" si="168"/>
        <v>115961.14999999998</v>
      </c>
      <c r="CI131" s="106">
        <f t="shared" si="169"/>
        <v>94454.289999999979</v>
      </c>
      <c r="CJ131" s="106">
        <f t="shared" si="169"/>
        <v>6150.3799999999874</v>
      </c>
      <c r="CK131" s="106">
        <f t="shared" si="169"/>
        <v>5.9117155615240335E-12</v>
      </c>
      <c r="CL131" s="106">
        <f t="shared" si="169"/>
        <v>15356.48000000001</v>
      </c>
      <c r="CM131" s="78">
        <f t="shared" si="170"/>
        <v>132557.24000000011</v>
      </c>
      <c r="CN131" s="106">
        <f t="shared" si="171"/>
        <v>65316.230000000032</v>
      </c>
      <c r="CO131" s="106">
        <f t="shared" si="171"/>
        <v>27365.400000000067</v>
      </c>
      <c r="CP131" s="106">
        <f t="shared" si="171"/>
        <v>2857.5200000000159</v>
      </c>
      <c r="CQ131" s="106">
        <f t="shared" si="171"/>
        <v>37018.089999999982</v>
      </c>
    </row>
    <row r="132" spans="1:96" s="86" customFormat="1" ht="11.1" hidden="1" customHeight="1" x14ac:dyDescent="0.2">
      <c r="A132" s="63">
        <v>38</v>
      </c>
      <c r="B132" s="64" t="s">
        <v>36</v>
      </c>
      <c r="C132" s="65">
        <v>335800</v>
      </c>
      <c r="D132" s="74">
        <f t="shared" si="142"/>
        <v>197884.76999999996</v>
      </c>
      <c r="E132" s="78">
        <f t="shared" si="143"/>
        <v>116462.44999999997</v>
      </c>
      <c r="F132" s="105">
        <f t="shared" si="144"/>
        <v>80288.449999999983</v>
      </c>
      <c r="G132" s="105">
        <f t="shared" si="144"/>
        <v>3939.3300000000013</v>
      </c>
      <c r="H132" s="105">
        <f t="shared" si="144"/>
        <v>13169.009999999989</v>
      </c>
      <c r="I132" s="105">
        <f t="shared" si="144"/>
        <v>19065.659999999993</v>
      </c>
      <c r="J132" s="78">
        <f t="shared" si="145"/>
        <v>0</v>
      </c>
      <c r="K132" s="78"/>
      <c r="L132" s="78"/>
      <c r="M132" s="105"/>
      <c r="N132" s="105"/>
      <c r="O132" s="78">
        <f t="shared" si="146"/>
        <v>8544.68</v>
      </c>
      <c r="P132" s="105">
        <f t="shared" si="147"/>
        <v>1907.7799999999986</v>
      </c>
      <c r="Q132" s="105">
        <f t="shared" si="147"/>
        <v>739.76999999999964</v>
      </c>
      <c r="R132" s="105">
        <f t="shared" si="147"/>
        <v>4528.4900000000007</v>
      </c>
      <c r="S132" s="105">
        <f t="shared" si="147"/>
        <v>1368.6400000000006</v>
      </c>
      <c r="T132" s="78">
        <f t="shared" si="148"/>
        <v>2782.3499999999995</v>
      </c>
      <c r="U132" s="105">
        <v>260.2</v>
      </c>
      <c r="V132" s="105">
        <v>213.07999999999996</v>
      </c>
      <c r="W132" s="105">
        <f t="shared" si="73"/>
        <v>1616.9299999999998</v>
      </c>
      <c r="X132" s="105">
        <f t="shared" si="73"/>
        <v>692.13999999999942</v>
      </c>
      <c r="Y132" s="78">
        <f t="shared" si="149"/>
        <v>39610.75</v>
      </c>
      <c r="Z132" s="74">
        <f t="shared" si="150"/>
        <v>22385.570000000011</v>
      </c>
      <c r="AA132" s="74">
        <f t="shared" si="150"/>
        <v>2230.5499999999997</v>
      </c>
      <c r="AB132" s="74">
        <f t="shared" si="150"/>
        <v>7894.0800000000008</v>
      </c>
      <c r="AC132" s="74">
        <f t="shared" si="150"/>
        <v>7100.549999999992</v>
      </c>
      <c r="AD132" s="78">
        <f t="shared" si="151"/>
        <v>0</v>
      </c>
      <c r="AE132" s="78"/>
      <c r="AF132" s="78"/>
      <c r="AG132" s="78"/>
      <c r="AH132" s="78"/>
      <c r="AI132" s="78">
        <f t="shared" si="152"/>
        <v>11345.779999999993</v>
      </c>
      <c r="AJ132" s="78">
        <v>8460.5799999999963</v>
      </c>
      <c r="AK132" s="78">
        <v>229.62999999999991</v>
      </c>
      <c r="AL132" s="78">
        <v>677.02999999999929</v>
      </c>
      <c r="AM132" s="78">
        <v>1978.5399999999995</v>
      </c>
      <c r="AN132" s="78">
        <f t="shared" si="153"/>
        <v>11030.789999999992</v>
      </c>
      <c r="AO132" s="78">
        <v>918.14999999999986</v>
      </c>
      <c r="AP132" s="78">
        <v>1205.8500000000001</v>
      </c>
      <c r="AQ132" s="78">
        <f t="shared" si="154"/>
        <v>5636.969999999993</v>
      </c>
      <c r="AR132" s="78">
        <f t="shared" si="154"/>
        <v>3269.8199999999983</v>
      </c>
      <c r="AS132" s="78">
        <f t="shared" si="155"/>
        <v>41811.57</v>
      </c>
      <c r="AT132" s="78">
        <f t="shared" si="156"/>
        <v>29854.639999999999</v>
      </c>
      <c r="AU132" s="78">
        <f t="shared" si="156"/>
        <v>1140.3600000000001</v>
      </c>
      <c r="AV132" s="78">
        <f t="shared" si="156"/>
        <v>4211.6700000000019</v>
      </c>
      <c r="AW132" s="78">
        <f t="shared" si="156"/>
        <v>6604.9000000000005</v>
      </c>
      <c r="AX132" s="78">
        <f t="shared" si="157"/>
        <v>0</v>
      </c>
      <c r="AY132" s="78"/>
      <c r="AZ132" s="78"/>
      <c r="BA132" s="78"/>
      <c r="BB132" s="78"/>
      <c r="BC132" s="78">
        <f t="shared" si="158"/>
        <v>0</v>
      </c>
      <c r="BD132" s="78"/>
      <c r="BE132" s="78"/>
      <c r="BF132" s="78"/>
      <c r="BG132" s="78"/>
      <c r="BH132" s="78">
        <f t="shared" si="159"/>
        <v>0</v>
      </c>
      <c r="BI132" s="78"/>
      <c r="BJ132" s="78"/>
      <c r="BK132" s="78"/>
      <c r="BL132" s="78"/>
      <c r="BM132" s="78">
        <f t="shared" si="160"/>
        <v>0</v>
      </c>
      <c r="BN132" s="78">
        <f t="shared" si="161"/>
        <v>0</v>
      </c>
      <c r="BO132" s="78">
        <f t="shared" si="161"/>
        <v>0</v>
      </c>
      <c r="BP132" s="106"/>
      <c r="BQ132" s="106"/>
      <c r="BR132" s="78">
        <f t="shared" si="162"/>
        <v>906.13999999999976</v>
      </c>
      <c r="BS132" s="107">
        <f t="shared" si="163"/>
        <v>877.63999999999976</v>
      </c>
      <c r="BT132" s="107">
        <f t="shared" si="163"/>
        <v>28.500000000000004</v>
      </c>
      <c r="BU132" s="108"/>
      <c r="BV132" s="108"/>
      <c r="BW132" s="78">
        <f t="shared" si="164"/>
        <v>2443.7600000000011</v>
      </c>
      <c r="BX132" s="107">
        <f t="shared" si="165"/>
        <v>2434.150000000001</v>
      </c>
      <c r="BY132" s="107">
        <f t="shared" si="165"/>
        <v>9.61</v>
      </c>
      <c r="BZ132" s="108"/>
      <c r="CA132" s="108"/>
      <c r="CB132" s="109">
        <f t="shared" si="2"/>
        <v>187421.52999999997</v>
      </c>
      <c r="CC132" s="78">
        <f t="shared" si="166"/>
        <v>41811.57</v>
      </c>
      <c r="CD132" s="106">
        <f t="shared" si="167"/>
        <v>29854.639999999999</v>
      </c>
      <c r="CE132" s="106">
        <f t="shared" si="167"/>
        <v>1140.3600000000001</v>
      </c>
      <c r="CF132" s="106">
        <f t="shared" si="167"/>
        <v>4211.6700000000019</v>
      </c>
      <c r="CG132" s="106">
        <f t="shared" si="167"/>
        <v>6604.9000000000005</v>
      </c>
      <c r="CH132" s="78">
        <f t="shared" si="168"/>
        <v>118924.95999999998</v>
      </c>
      <c r="CI132" s="106">
        <f t="shared" si="169"/>
        <v>89015.199999999983</v>
      </c>
      <c r="CJ132" s="106">
        <f t="shared" si="169"/>
        <v>3225.7200000000021</v>
      </c>
      <c r="CK132" s="106">
        <f t="shared" si="169"/>
        <v>7700.6199999999881</v>
      </c>
      <c r="CL132" s="106">
        <f t="shared" si="169"/>
        <v>18983.419999999995</v>
      </c>
      <c r="CM132" s="78">
        <f t="shared" si="170"/>
        <v>26685.000000000015</v>
      </c>
      <c r="CN132" s="106">
        <f t="shared" si="171"/>
        <v>15792.260000000013</v>
      </c>
      <c r="CO132" s="106">
        <f t="shared" si="171"/>
        <v>1563.3399999999992</v>
      </c>
      <c r="CP132" s="106">
        <f t="shared" si="171"/>
        <v>6108.5700000000088</v>
      </c>
      <c r="CQ132" s="106">
        <f t="shared" si="171"/>
        <v>3220.8299999999954</v>
      </c>
    </row>
    <row r="133" spans="1:96" s="86" customFormat="1" ht="11.1" hidden="1" customHeight="1" x14ac:dyDescent="0.2">
      <c r="A133" s="63">
        <v>39</v>
      </c>
      <c r="B133" s="64" t="s">
        <v>31</v>
      </c>
      <c r="C133" s="65">
        <v>781293</v>
      </c>
      <c r="D133" s="74">
        <f t="shared" si="142"/>
        <v>354088.88000000012</v>
      </c>
      <c r="E133" s="78">
        <f t="shared" si="143"/>
        <v>146095.96000000008</v>
      </c>
      <c r="F133" s="105">
        <f t="shared" si="144"/>
        <v>129801.15000000008</v>
      </c>
      <c r="G133" s="105">
        <f t="shared" si="144"/>
        <v>4961.4600000000046</v>
      </c>
      <c r="H133" s="105">
        <f t="shared" si="144"/>
        <v>2043.0699999999981</v>
      </c>
      <c r="I133" s="105">
        <f t="shared" si="144"/>
        <v>9290.2800000000043</v>
      </c>
      <c r="J133" s="78">
        <f t="shared" si="145"/>
        <v>0</v>
      </c>
      <c r="K133" s="78"/>
      <c r="L133" s="78"/>
      <c r="M133" s="105"/>
      <c r="N133" s="105"/>
      <c r="O133" s="78">
        <f t="shared" si="146"/>
        <v>8998.8100000000068</v>
      </c>
      <c r="P133" s="105">
        <f t="shared" si="147"/>
        <v>3249.2300000000018</v>
      </c>
      <c r="Q133" s="105">
        <f t="shared" si="147"/>
        <v>4955.8000000000047</v>
      </c>
      <c r="R133" s="105">
        <f t="shared" si="147"/>
        <v>0</v>
      </c>
      <c r="S133" s="105">
        <f t="shared" si="147"/>
        <v>793.78</v>
      </c>
      <c r="T133" s="78">
        <f t="shared" si="148"/>
        <v>10607.720000000012</v>
      </c>
      <c r="U133" s="105">
        <v>70.509999999999991</v>
      </c>
      <c r="V133" s="105"/>
      <c r="W133" s="105">
        <f t="shared" si="73"/>
        <v>2040.949999999998</v>
      </c>
      <c r="X133" s="105">
        <f t="shared" si="73"/>
        <v>8496.260000000013</v>
      </c>
      <c r="Y133" s="78">
        <f t="shared" si="149"/>
        <v>175213.75000000006</v>
      </c>
      <c r="Z133" s="74">
        <f t="shared" si="150"/>
        <v>118301.33000000005</v>
      </c>
      <c r="AA133" s="74">
        <f t="shared" si="150"/>
        <v>31637.080000000013</v>
      </c>
      <c r="AB133" s="74">
        <f t="shared" si="150"/>
        <v>7820.0699999999952</v>
      </c>
      <c r="AC133" s="74">
        <f t="shared" si="150"/>
        <v>17455.269999999997</v>
      </c>
      <c r="AD133" s="78">
        <f t="shared" si="151"/>
        <v>0</v>
      </c>
      <c r="AE133" s="78"/>
      <c r="AF133" s="78"/>
      <c r="AG133" s="78"/>
      <c r="AH133" s="78"/>
      <c r="AI133" s="78">
        <f t="shared" si="152"/>
        <v>0</v>
      </c>
      <c r="AJ133" s="78"/>
      <c r="AK133" s="78"/>
      <c r="AL133" s="78"/>
      <c r="AM133" s="78"/>
      <c r="AN133" s="78">
        <f t="shared" si="153"/>
        <v>1016.0600000000001</v>
      </c>
      <c r="AO133" s="78"/>
      <c r="AP133" s="78">
        <v>4.54</v>
      </c>
      <c r="AQ133" s="78">
        <f t="shared" si="154"/>
        <v>723.56000000000017</v>
      </c>
      <c r="AR133" s="78">
        <f t="shared" si="154"/>
        <v>287.95999999999992</v>
      </c>
      <c r="AS133" s="78">
        <f t="shared" si="155"/>
        <v>32779.170000000006</v>
      </c>
      <c r="AT133" s="78">
        <f t="shared" si="156"/>
        <v>29556.890000000003</v>
      </c>
      <c r="AU133" s="78">
        <f t="shared" si="156"/>
        <v>533.96999999999991</v>
      </c>
      <c r="AV133" s="78">
        <f t="shared" si="156"/>
        <v>1183.8500000000013</v>
      </c>
      <c r="AW133" s="78">
        <f t="shared" si="156"/>
        <v>1504.4599999999998</v>
      </c>
      <c r="AX133" s="78">
        <f t="shared" si="157"/>
        <v>0</v>
      </c>
      <c r="AY133" s="78"/>
      <c r="AZ133" s="78"/>
      <c r="BA133" s="78"/>
      <c r="BB133" s="78"/>
      <c r="BC133" s="78">
        <f t="shared" si="158"/>
        <v>0</v>
      </c>
      <c r="BD133" s="78"/>
      <c r="BE133" s="78"/>
      <c r="BF133" s="78"/>
      <c r="BG133" s="78"/>
      <c r="BH133" s="78">
        <f t="shared" si="159"/>
        <v>0</v>
      </c>
      <c r="BI133" s="78"/>
      <c r="BJ133" s="78"/>
      <c r="BK133" s="78"/>
      <c r="BL133" s="78"/>
      <c r="BM133" s="78">
        <f t="shared" si="160"/>
        <v>0</v>
      </c>
      <c r="BN133" s="78">
        <f t="shared" si="161"/>
        <v>0</v>
      </c>
      <c r="BO133" s="78">
        <f t="shared" si="161"/>
        <v>0</v>
      </c>
      <c r="BP133" s="106"/>
      <c r="BQ133" s="106"/>
      <c r="BR133" s="78">
        <f t="shared" si="162"/>
        <v>11600.449999999995</v>
      </c>
      <c r="BS133" s="107">
        <f t="shared" si="163"/>
        <v>9339.3999999999942</v>
      </c>
      <c r="BT133" s="107">
        <f t="shared" si="163"/>
        <v>2261.0500000000011</v>
      </c>
      <c r="BU133" s="108"/>
      <c r="BV133" s="108"/>
      <c r="BW133" s="78">
        <f t="shared" si="164"/>
        <v>0</v>
      </c>
      <c r="BX133" s="107">
        <f t="shared" si="165"/>
        <v>0</v>
      </c>
      <c r="BY133" s="107">
        <f t="shared" si="165"/>
        <v>0</v>
      </c>
      <c r="BZ133" s="108"/>
      <c r="CA133" s="108"/>
      <c r="CB133" s="109">
        <f t="shared" si="2"/>
        <v>354065.55000000016</v>
      </c>
      <c r="CC133" s="78">
        <f t="shared" si="166"/>
        <v>32779.170000000006</v>
      </c>
      <c r="CD133" s="106">
        <f t="shared" si="167"/>
        <v>29556.890000000003</v>
      </c>
      <c r="CE133" s="106">
        <f t="shared" si="167"/>
        <v>533.96999999999991</v>
      </c>
      <c r="CF133" s="106">
        <f t="shared" si="167"/>
        <v>1183.8500000000013</v>
      </c>
      <c r="CG133" s="106">
        <f t="shared" si="167"/>
        <v>1504.4599999999998</v>
      </c>
      <c r="CH133" s="78">
        <f t="shared" si="168"/>
        <v>126489.43000000008</v>
      </c>
      <c r="CI133" s="106">
        <f t="shared" si="169"/>
        <v>126481.41000000009</v>
      </c>
      <c r="CJ133" s="106">
        <f t="shared" si="169"/>
        <v>5.6599999999998545</v>
      </c>
      <c r="CK133" s="106">
        <f t="shared" si="169"/>
        <v>2.1200000000001182</v>
      </c>
      <c r="CL133" s="106">
        <f t="shared" si="169"/>
        <v>0.23999999999068677</v>
      </c>
      <c r="CM133" s="78">
        <f t="shared" si="170"/>
        <v>194796.95000000004</v>
      </c>
      <c r="CN133" s="106">
        <f t="shared" si="171"/>
        <v>130889.96000000004</v>
      </c>
      <c r="CO133" s="106">
        <f t="shared" si="171"/>
        <v>38849.390000000021</v>
      </c>
      <c r="CP133" s="106">
        <f t="shared" si="171"/>
        <v>7096.5099999999948</v>
      </c>
      <c r="CQ133" s="106">
        <f t="shared" si="171"/>
        <v>17961.089999999997</v>
      </c>
    </row>
    <row r="134" spans="1:96" s="62" customFormat="1" ht="11.1" hidden="1" customHeight="1" x14ac:dyDescent="0.2">
      <c r="A134" s="38" t="s">
        <v>105</v>
      </c>
      <c r="B134" s="38" t="s">
        <v>106</v>
      </c>
      <c r="C134" s="58">
        <f>SUM(C135:C139)</f>
        <v>5464377</v>
      </c>
      <c r="D134" s="58">
        <f t="shared" ref="D134:BO134" si="172">SUM(D135:D139)</f>
        <v>3218500.240000003</v>
      </c>
      <c r="E134" s="58">
        <f t="shared" si="172"/>
        <v>639780.30000000016</v>
      </c>
      <c r="F134" s="58">
        <f t="shared" si="172"/>
        <v>497513.01000000007</v>
      </c>
      <c r="G134" s="58">
        <f t="shared" si="172"/>
        <v>33660.090000000004</v>
      </c>
      <c r="H134" s="58">
        <f t="shared" si="172"/>
        <v>69386.900000000052</v>
      </c>
      <c r="I134" s="58">
        <f t="shared" si="172"/>
        <v>39220.300000000025</v>
      </c>
      <c r="J134" s="58">
        <f t="shared" si="172"/>
        <v>0</v>
      </c>
      <c r="K134" s="58">
        <f t="shared" si="172"/>
        <v>0</v>
      </c>
      <c r="L134" s="58">
        <f t="shared" si="172"/>
        <v>0</v>
      </c>
      <c r="M134" s="58">
        <f t="shared" si="172"/>
        <v>0</v>
      </c>
      <c r="N134" s="58">
        <f t="shared" si="172"/>
        <v>0</v>
      </c>
      <c r="O134" s="58">
        <f t="shared" si="172"/>
        <v>31075.709999999981</v>
      </c>
      <c r="P134" s="58">
        <f t="shared" si="172"/>
        <v>7909.4599999999964</v>
      </c>
      <c r="Q134" s="58">
        <f t="shared" si="172"/>
        <v>9225.279999999997</v>
      </c>
      <c r="R134" s="58">
        <f t="shared" si="172"/>
        <v>3232.3499999999995</v>
      </c>
      <c r="S134" s="58">
        <f t="shared" si="172"/>
        <v>10708.61999999999</v>
      </c>
      <c r="T134" s="58">
        <f t="shared" si="172"/>
        <v>68385.110000000132</v>
      </c>
      <c r="U134" s="58">
        <f t="shared" si="172"/>
        <v>302.64999999999998</v>
      </c>
      <c r="V134" s="58">
        <f t="shared" si="172"/>
        <v>161.58999999999997</v>
      </c>
      <c r="W134" s="58">
        <f t="shared" si="73"/>
        <v>59406.210000000137</v>
      </c>
      <c r="X134" s="58">
        <f t="shared" si="172"/>
        <v>8514.6599999999944</v>
      </c>
      <c r="Y134" s="58">
        <f t="shared" si="172"/>
        <v>2076072.32</v>
      </c>
      <c r="Z134" s="58">
        <f t="shared" si="172"/>
        <v>1198123.3599999994</v>
      </c>
      <c r="AA134" s="58">
        <f t="shared" si="172"/>
        <v>230448.33999999997</v>
      </c>
      <c r="AB134" s="58">
        <f t="shared" si="172"/>
        <v>441551.32000000053</v>
      </c>
      <c r="AC134" s="58">
        <f t="shared" si="172"/>
        <v>205949.29999999981</v>
      </c>
      <c r="AD134" s="58">
        <f t="shared" si="172"/>
        <v>6001.34</v>
      </c>
      <c r="AE134" s="58">
        <f t="shared" si="172"/>
        <v>4931.8799999999992</v>
      </c>
      <c r="AF134" s="58">
        <f t="shared" si="172"/>
        <v>27.8</v>
      </c>
      <c r="AG134" s="58">
        <f t="shared" si="172"/>
        <v>368.70000000000016</v>
      </c>
      <c r="AH134" s="58">
        <f t="shared" si="172"/>
        <v>672.96</v>
      </c>
      <c r="AI134" s="58">
        <f t="shared" si="172"/>
        <v>13.469999999999999</v>
      </c>
      <c r="AJ134" s="58">
        <f t="shared" si="172"/>
        <v>11.589999999999998</v>
      </c>
      <c r="AK134" s="58">
        <f t="shared" si="172"/>
        <v>0</v>
      </c>
      <c r="AL134" s="58">
        <f t="shared" si="172"/>
        <v>0</v>
      </c>
      <c r="AM134" s="58">
        <f t="shared" si="172"/>
        <v>1.88</v>
      </c>
      <c r="AN134" s="58">
        <f t="shared" si="172"/>
        <v>409782.54999999993</v>
      </c>
      <c r="AO134" s="58">
        <f t="shared" si="172"/>
        <v>395.11999999999995</v>
      </c>
      <c r="AP134" s="58">
        <f t="shared" si="172"/>
        <v>1521.8799999999999</v>
      </c>
      <c r="AQ134" s="58">
        <f t="shared" si="172"/>
        <v>374371.71999999991</v>
      </c>
      <c r="AR134" s="58">
        <f t="shared" si="172"/>
        <v>33493.830000000009</v>
      </c>
      <c r="AS134" s="58">
        <f t="shared" si="172"/>
        <v>502647.62000000273</v>
      </c>
      <c r="AT134" s="58">
        <f t="shared" si="172"/>
        <v>469396.68000000279</v>
      </c>
      <c r="AU134" s="58">
        <f t="shared" si="172"/>
        <v>3679.3200000000006</v>
      </c>
      <c r="AV134" s="58">
        <f t="shared" si="172"/>
        <v>12243.009999999987</v>
      </c>
      <c r="AW134" s="58">
        <f t="shared" si="172"/>
        <v>17328.60999999995</v>
      </c>
      <c r="AX134" s="58">
        <f t="shared" si="172"/>
        <v>0</v>
      </c>
      <c r="AY134" s="58">
        <f t="shared" si="172"/>
        <v>0</v>
      </c>
      <c r="AZ134" s="58">
        <f t="shared" si="172"/>
        <v>0</v>
      </c>
      <c r="BA134" s="58">
        <f t="shared" si="172"/>
        <v>0</v>
      </c>
      <c r="BB134" s="58">
        <f t="shared" si="172"/>
        <v>0</v>
      </c>
      <c r="BC134" s="58">
        <f t="shared" si="172"/>
        <v>0</v>
      </c>
      <c r="BD134" s="58">
        <f t="shared" si="172"/>
        <v>0</v>
      </c>
      <c r="BE134" s="58">
        <f t="shared" si="172"/>
        <v>0</v>
      </c>
      <c r="BF134" s="58">
        <f t="shared" si="172"/>
        <v>0</v>
      </c>
      <c r="BG134" s="58">
        <f t="shared" si="172"/>
        <v>0</v>
      </c>
      <c r="BH134" s="58">
        <f t="shared" si="172"/>
        <v>0</v>
      </c>
      <c r="BI134" s="58">
        <f t="shared" si="172"/>
        <v>0</v>
      </c>
      <c r="BJ134" s="58">
        <f t="shared" si="172"/>
        <v>0</v>
      </c>
      <c r="BK134" s="58">
        <f t="shared" si="172"/>
        <v>0</v>
      </c>
      <c r="BL134" s="58">
        <f t="shared" si="172"/>
        <v>0</v>
      </c>
      <c r="BM134" s="58">
        <f t="shared" si="172"/>
        <v>1645.5999999999995</v>
      </c>
      <c r="BN134" s="58">
        <f t="shared" si="172"/>
        <v>1640.3999999999994</v>
      </c>
      <c r="BO134" s="58">
        <f t="shared" si="172"/>
        <v>5.2</v>
      </c>
      <c r="BP134" s="58">
        <f t="shared" ref="BP134:CA134" si="173">SUM(BP135:BP139)</f>
        <v>0</v>
      </c>
      <c r="BQ134" s="58">
        <f t="shared" si="173"/>
        <v>0</v>
      </c>
      <c r="BR134" s="58">
        <f t="shared" si="173"/>
        <v>82045.860000000059</v>
      </c>
      <c r="BS134" s="58">
        <f t="shared" si="173"/>
        <v>54783.369999999966</v>
      </c>
      <c r="BT134" s="58">
        <f t="shared" si="173"/>
        <v>27262.490000000074</v>
      </c>
      <c r="BU134" s="58">
        <f t="shared" si="173"/>
        <v>0</v>
      </c>
      <c r="BV134" s="58">
        <f t="shared" si="173"/>
        <v>0</v>
      </c>
      <c r="BW134" s="58">
        <f t="shared" si="173"/>
        <v>3974.309999999999</v>
      </c>
      <c r="BX134" s="58">
        <f t="shared" si="173"/>
        <v>3591.2499999999995</v>
      </c>
      <c r="BY134" s="58">
        <f t="shared" si="173"/>
        <v>383.0599999999996</v>
      </c>
      <c r="BZ134" s="58">
        <f t="shared" si="173"/>
        <v>0</v>
      </c>
      <c r="CA134" s="58">
        <f t="shared" si="173"/>
        <v>0</v>
      </c>
      <c r="CB134" s="103">
        <f t="shared" si="2"/>
        <v>2827998.3500000029</v>
      </c>
      <c r="CC134" s="58">
        <f>SUM(CC135:CC139)</f>
        <v>510294.56000000279</v>
      </c>
      <c r="CD134" s="58">
        <f>SUM(CD135:CD139)</f>
        <v>475968.96000000276</v>
      </c>
      <c r="CE134" s="58">
        <f>SUM(CE135:CE139)</f>
        <v>3712.3200000000015</v>
      </c>
      <c r="CF134" s="58">
        <f>SUM(CF135:CF139)</f>
        <v>12611.709999999988</v>
      </c>
      <c r="CG134" s="58">
        <f>SUM(CG135:CG139)</f>
        <v>18001.569999999945</v>
      </c>
      <c r="CH134" s="58">
        <f t="shared" ref="CH134:CQ134" si="174">SUM(CH135:CH139)</f>
        <v>544307.26000000013</v>
      </c>
      <c r="CI134" s="58">
        <f t="shared" si="174"/>
        <v>492903.74000000011</v>
      </c>
      <c r="CJ134" s="58">
        <f t="shared" si="174"/>
        <v>24656.280000000006</v>
      </c>
      <c r="CK134" s="58">
        <f t="shared" si="174"/>
        <v>6748.3399999999183</v>
      </c>
      <c r="CL134" s="58">
        <f t="shared" si="174"/>
        <v>19998.900000000034</v>
      </c>
      <c r="CM134" s="58">
        <f t="shared" si="174"/>
        <v>1773396.53</v>
      </c>
      <c r="CN134" s="58">
        <f t="shared" si="174"/>
        <v>1255477.5999999994</v>
      </c>
      <c r="CO134" s="58">
        <f t="shared" si="174"/>
        <v>265386.43000000005</v>
      </c>
      <c r="CP134" s="58">
        <f t="shared" si="174"/>
        <v>70043.25000000064</v>
      </c>
      <c r="CQ134" s="58">
        <f t="shared" si="174"/>
        <v>182489.24999999983</v>
      </c>
    </row>
    <row r="135" spans="1:96" s="57" customFormat="1" ht="11.1" hidden="1" customHeight="1" x14ac:dyDescent="0.2">
      <c r="A135" s="63">
        <v>40</v>
      </c>
      <c r="B135" s="64" t="s">
        <v>107</v>
      </c>
      <c r="C135" s="65">
        <v>968960</v>
      </c>
      <c r="D135" s="74">
        <f t="shared" ref="D135:D139" si="175">E135+Y135+AS135</f>
        <v>772016.63000000012</v>
      </c>
      <c r="E135" s="78">
        <f t="shared" ref="E135:E139" si="176">SUM(F135:I135)</f>
        <v>183771.10999999987</v>
      </c>
      <c r="F135" s="105">
        <f t="shared" ref="F135:I139" si="177">M54</f>
        <v>154080.87999999986</v>
      </c>
      <c r="G135" s="105">
        <f t="shared" si="177"/>
        <v>5492.0599999999977</v>
      </c>
      <c r="H135" s="105">
        <f t="shared" si="177"/>
        <v>10052.560000000005</v>
      </c>
      <c r="I135" s="105">
        <f t="shared" si="177"/>
        <v>14145.610000000006</v>
      </c>
      <c r="J135" s="78">
        <f t="shared" ref="J135:J139" si="178">SUM(K135:N135)</f>
        <v>0</v>
      </c>
      <c r="K135" s="78"/>
      <c r="L135" s="78"/>
      <c r="M135" s="105"/>
      <c r="N135" s="105"/>
      <c r="O135" s="78">
        <f t="shared" ref="O135:O139" si="179">SUM(P135:S135)</f>
        <v>9865.6099999999933</v>
      </c>
      <c r="P135" s="105">
        <f t="shared" ref="P135:S139" si="180">AH54</f>
        <v>4013.5199999999963</v>
      </c>
      <c r="Q135" s="105">
        <f t="shared" si="180"/>
        <v>1128.5500000000002</v>
      </c>
      <c r="R135" s="105">
        <f t="shared" si="180"/>
        <v>50.09</v>
      </c>
      <c r="S135" s="105">
        <f t="shared" si="180"/>
        <v>4673.4499999999962</v>
      </c>
      <c r="T135" s="78">
        <f t="shared" ref="T135:T139" si="181">SUM(U135:X135)</f>
        <v>13789.17</v>
      </c>
      <c r="U135" s="105"/>
      <c r="V135" s="105"/>
      <c r="W135" s="105">
        <f t="shared" si="73"/>
        <v>9998.74</v>
      </c>
      <c r="X135" s="105">
        <f t="shared" si="73"/>
        <v>3790.4300000000003</v>
      </c>
      <c r="Y135" s="78">
        <f t="shared" ref="Y135:Y139" si="182">SUM(Z135:AC135)</f>
        <v>494773.55999999988</v>
      </c>
      <c r="Z135" s="74">
        <f t="shared" ref="Z135:AC139" si="183">R54</f>
        <v>298746.02000000008</v>
      </c>
      <c r="AA135" s="74">
        <f t="shared" si="183"/>
        <v>61673.890000000058</v>
      </c>
      <c r="AB135" s="74">
        <f t="shared" si="183"/>
        <v>75474.449999999924</v>
      </c>
      <c r="AC135" s="74">
        <f t="shared" si="183"/>
        <v>58879.199999999779</v>
      </c>
      <c r="AD135" s="78">
        <f t="shared" ref="AD135:AD139" si="184">SUM(AE135:AH135)</f>
        <v>1679.14</v>
      </c>
      <c r="AE135" s="78">
        <v>1543.5100000000002</v>
      </c>
      <c r="AF135" s="78"/>
      <c r="AG135" s="78"/>
      <c r="AH135" s="78">
        <v>135.62999999999997</v>
      </c>
      <c r="AI135" s="78">
        <f t="shared" ref="AI135:AI139" si="185">SUM(AJ135:AM135)</f>
        <v>0</v>
      </c>
      <c r="AJ135" s="78"/>
      <c r="AK135" s="78"/>
      <c r="AL135" s="78"/>
      <c r="AM135" s="78"/>
      <c r="AN135" s="78">
        <f t="shared" ref="AN135:AN139" si="186">SUM(AO135:AR135)</f>
        <v>87555.379999999903</v>
      </c>
      <c r="AO135" s="78"/>
      <c r="AP135" s="78"/>
      <c r="AQ135" s="78">
        <f t="shared" ref="AQ135:AR139" si="187">AP54+AR54</f>
        <v>75474.449999999924</v>
      </c>
      <c r="AR135" s="78">
        <f t="shared" si="187"/>
        <v>12080.92999999998</v>
      </c>
      <c r="AS135" s="78">
        <f t="shared" ref="AS135:AS139" si="188">SUM(AT135:AW135)</f>
        <v>93471.96000000037</v>
      </c>
      <c r="AT135" s="78">
        <f t="shared" ref="AT135:AW139" si="189">H54</f>
        <v>88171.23000000036</v>
      </c>
      <c r="AU135" s="78">
        <f t="shared" si="189"/>
        <v>201.19000000000003</v>
      </c>
      <c r="AV135" s="78">
        <f t="shared" si="189"/>
        <v>1254.7999999999995</v>
      </c>
      <c r="AW135" s="78">
        <f t="shared" si="189"/>
        <v>3844.7400000000034</v>
      </c>
      <c r="AX135" s="78">
        <f t="shared" ref="AX135:AX139" si="190">SUM(AY135:BB135)</f>
        <v>0</v>
      </c>
      <c r="AY135" s="78"/>
      <c r="AZ135" s="78"/>
      <c r="BA135" s="78"/>
      <c r="BB135" s="78"/>
      <c r="BC135" s="78">
        <f t="shared" ref="BC135:BC139" si="191">SUM(BD135:BG135)</f>
        <v>0</v>
      </c>
      <c r="BD135" s="78"/>
      <c r="BE135" s="78"/>
      <c r="BF135" s="78"/>
      <c r="BG135" s="78"/>
      <c r="BH135" s="78">
        <f t="shared" ref="BH135:BH139" si="192">SUM(BI135:BL135)</f>
        <v>0</v>
      </c>
      <c r="BI135" s="78"/>
      <c r="BJ135" s="78"/>
      <c r="BK135" s="78"/>
      <c r="BL135" s="78"/>
      <c r="BM135" s="78">
        <f t="shared" ref="BM135:BM139" si="193">SUM(BN135:BQ135)</f>
        <v>65.28</v>
      </c>
      <c r="BN135" s="78">
        <f t="shared" ref="BN135:BO139" si="194">AD54</f>
        <v>65.28</v>
      </c>
      <c r="BO135" s="78">
        <f t="shared" si="194"/>
        <v>0</v>
      </c>
      <c r="BP135" s="106"/>
      <c r="BQ135" s="106"/>
      <c r="BR135" s="78">
        <f t="shared" ref="BR135:BR139" si="195">SUM(BS135:BV135)</f>
        <v>9582.1899999999878</v>
      </c>
      <c r="BS135" s="107">
        <f t="shared" ref="BS135:BT139" si="196">AA54</f>
        <v>6904.9199999999864</v>
      </c>
      <c r="BT135" s="107">
        <f t="shared" si="196"/>
        <v>2677.2700000000009</v>
      </c>
      <c r="BU135" s="108"/>
      <c r="BV135" s="108"/>
      <c r="BW135" s="78">
        <f t="shared" ref="BW135:BW139" si="197">SUM(BX135:CA135)</f>
        <v>406.76000000000016</v>
      </c>
      <c r="BX135" s="107">
        <f t="shared" ref="BX135:BY139" si="198">X54</f>
        <v>397.02000000000015</v>
      </c>
      <c r="BY135" s="107">
        <f t="shared" si="198"/>
        <v>9.74</v>
      </c>
      <c r="BZ135" s="108"/>
      <c r="CA135" s="108"/>
      <c r="CB135" s="109">
        <f t="shared" si="2"/>
        <v>680726.31000000029</v>
      </c>
      <c r="CC135" s="78">
        <f>SUM(CD135:CG135)</f>
        <v>95216.380000000368</v>
      </c>
      <c r="CD135" s="106">
        <f t="shared" ref="CD135:CG139" si="199">AT135-AY135-BD135-BI135+K135+AE135+BN135</f>
        <v>89780.020000000353</v>
      </c>
      <c r="CE135" s="106">
        <f t="shared" si="199"/>
        <v>201.19000000000003</v>
      </c>
      <c r="CF135" s="106">
        <f t="shared" si="199"/>
        <v>1254.7999999999995</v>
      </c>
      <c r="CG135" s="106">
        <f t="shared" si="199"/>
        <v>3980.3700000000035</v>
      </c>
      <c r="CH135" s="78">
        <f t="shared" ref="CH135:CH139" si="200">SUM(CI135:CL135)</f>
        <v>160523.08999999988</v>
      </c>
      <c r="CI135" s="106">
        <f t="shared" ref="CI135:CL139" si="201">F135-K135-P135-U135+AJ135+BD135+BX135</f>
        <v>150464.37999999986</v>
      </c>
      <c r="CJ135" s="106">
        <f t="shared" si="201"/>
        <v>4373.2499999999973</v>
      </c>
      <c r="CK135" s="106">
        <f t="shared" si="201"/>
        <v>3.7300000000050204</v>
      </c>
      <c r="CL135" s="106">
        <f t="shared" si="201"/>
        <v>5681.7300000000105</v>
      </c>
      <c r="CM135" s="78">
        <f t="shared" ref="CM135:CM139" si="202">SUM(CN135:CQ135)</f>
        <v>424986.83999999997</v>
      </c>
      <c r="CN135" s="106">
        <f t="shared" ref="CN135:CQ139" si="203">Z135-AE135-AJ135-AO135+P135+AY135+BS135</f>
        <v>308120.95000000007</v>
      </c>
      <c r="CO135" s="106">
        <f t="shared" si="203"/>
        <v>65479.710000000065</v>
      </c>
      <c r="CP135" s="106">
        <f t="shared" si="203"/>
        <v>50.09</v>
      </c>
      <c r="CQ135" s="106">
        <f t="shared" si="203"/>
        <v>51336.0899999998</v>
      </c>
      <c r="CR135" s="110" t="s">
        <v>145</v>
      </c>
    </row>
    <row r="136" spans="1:96" s="57" customFormat="1" ht="11.1" hidden="1" customHeight="1" x14ac:dyDescent="0.2">
      <c r="A136" s="63">
        <v>41</v>
      </c>
      <c r="B136" s="64" t="s">
        <v>29</v>
      </c>
      <c r="C136" s="65">
        <v>1553692</v>
      </c>
      <c r="D136" s="74">
        <f t="shared" si="175"/>
        <v>847293.87000000221</v>
      </c>
      <c r="E136" s="78">
        <f t="shared" si="176"/>
        <v>151732.66000000015</v>
      </c>
      <c r="F136" s="105">
        <f t="shared" si="177"/>
        <v>109628.06000000014</v>
      </c>
      <c r="G136" s="105">
        <f t="shared" si="177"/>
        <v>9725.2599999999948</v>
      </c>
      <c r="H136" s="105">
        <f t="shared" si="177"/>
        <v>20334.269999999986</v>
      </c>
      <c r="I136" s="105">
        <f t="shared" si="177"/>
        <v>12045.070000000022</v>
      </c>
      <c r="J136" s="78">
        <f t="shared" si="178"/>
        <v>0</v>
      </c>
      <c r="K136" s="78"/>
      <c r="L136" s="78"/>
      <c r="M136" s="105"/>
      <c r="N136" s="105"/>
      <c r="O136" s="78">
        <f t="shared" si="179"/>
        <v>11975.469999999994</v>
      </c>
      <c r="P136" s="105">
        <f t="shared" si="180"/>
        <v>829.14999999999964</v>
      </c>
      <c r="Q136" s="105">
        <f t="shared" si="180"/>
        <v>4320.0899999999983</v>
      </c>
      <c r="R136" s="105">
        <f t="shared" si="180"/>
        <v>3176.7599999999993</v>
      </c>
      <c r="S136" s="105">
        <f t="shared" si="180"/>
        <v>3649.4699999999966</v>
      </c>
      <c r="T136" s="78">
        <f t="shared" si="181"/>
        <v>17452.020000000008</v>
      </c>
      <c r="U136" s="105">
        <v>302.64999999999998</v>
      </c>
      <c r="V136" s="105">
        <v>161.58999999999997</v>
      </c>
      <c r="W136" s="105">
        <f t="shared" si="73"/>
        <v>16839.250000000007</v>
      </c>
      <c r="X136" s="105">
        <f t="shared" si="73"/>
        <v>148.52999999999997</v>
      </c>
      <c r="Y136" s="78">
        <f t="shared" si="182"/>
        <v>637772.18000000215</v>
      </c>
      <c r="Z136" s="74">
        <f t="shared" si="183"/>
        <v>363327.46000000188</v>
      </c>
      <c r="AA136" s="74">
        <f t="shared" si="183"/>
        <v>51154.760000000038</v>
      </c>
      <c r="AB136" s="74">
        <f t="shared" si="183"/>
        <v>169039.11000000019</v>
      </c>
      <c r="AC136" s="74">
        <f t="shared" si="183"/>
        <v>54250.849999999926</v>
      </c>
      <c r="AD136" s="78">
        <f t="shared" si="184"/>
        <v>1565.09</v>
      </c>
      <c r="AE136" s="78">
        <v>1368.7099999999998</v>
      </c>
      <c r="AF136" s="78">
        <v>5.2</v>
      </c>
      <c r="AG136" s="78"/>
      <c r="AH136" s="78">
        <v>191.18</v>
      </c>
      <c r="AI136" s="78">
        <f t="shared" si="185"/>
        <v>0</v>
      </c>
      <c r="AJ136" s="78"/>
      <c r="AK136" s="78"/>
      <c r="AL136" s="78"/>
      <c r="AM136" s="78"/>
      <c r="AN136" s="78">
        <f t="shared" si="186"/>
        <v>132191.22999999986</v>
      </c>
      <c r="AO136" s="78">
        <v>395.11999999999995</v>
      </c>
      <c r="AP136" s="78">
        <v>1521.8799999999999</v>
      </c>
      <c r="AQ136" s="78">
        <f t="shared" si="187"/>
        <v>128565.47999999986</v>
      </c>
      <c r="AR136" s="78">
        <f t="shared" si="187"/>
        <v>1708.7499999999995</v>
      </c>
      <c r="AS136" s="78">
        <f t="shared" si="188"/>
        <v>57789.02999999997</v>
      </c>
      <c r="AT136" s="78">
        <f t="shared" si="189"/>
        <v>54172.739999999969</v>
      </c>
      <c r="AU136" s="78">
        <f t="shared" si="189"/>
        <v>670.89000000000021</v>
      </c>
      <c r="AV136" s="78">
        <f t="shared" si="189"/>
        <v>1683.2199999999991</v>
      </c>
      <c r="AW136" s="78">
        <f t="shared" si="189"/>
        <v>1262.1799999999998</v>
      </c>
      <c r="AX136" s="78">
        <f t="shared" si="190"/>
        <v>0</v>
      </c>
      <c r="AY136" s="78"/>
      <c r="AZ136" s="78"/>
      <c r="BA136" s="78"/>
      <c r="BB136" s="78"/>
      <c r="BC136" s="78">
        <f t="shared" si="191"/>
        <v>0</v>
      </c>
      <c r="BD136" s="78"/>
      <c r="BE136" s="78"/>
      <c r="BF136" s="78"/>
      <c r="BG136" s="78"/>
      <c r="BH136" s="78">
        <f t="shared" si="192"/>
        <v>0</v>
      </c>
      <c r="BI136" s="78"/>
      <c r="BJ136" s="78"/>
      <c r="BK136" s="78"/>
      <c r="BL136" s="78"/>
      <c r="BM136" s="78">
        <f t="shared" si="193"/>
        <v>1397.4299999999996</v>
      </c>
      <c r="BN136" s="78">
        <f t="shared" si="194"/>
        <v>1392.2299999999996</v>
      </c>
      <c r="BO136" s="78">
        <f t="shared" si="194"/>
        <v>5.2</v>
      </c>
      <c r="BP136" s="106"/>
      <c r="BQ136" s="106"/>
      <c r="BR136" s="78">
        <f t="shared" si="195"/>
        <v>35200.009999999987</v>
      </c>
      <c r="BS136" s="107">
        <f t="shared" si="196"/>
        <v>25746.389999999996</v>
      </c>
      <c r="BT136" s="107">
        <f t="shared" si="196"/>
        <v>9453.6199999999899</v>
      </c>
      <c r="BU136" s="108"/>
      <c r="BV136" s="108"/>
      <c r="BW136" s="78">
        <f t="shared" si="197"/>
        <v>3327.9299999999989</v>
      </c>
      <c r="BX136" s="107">
        <f t="shared" si="198"/>
        <v>2960.4499999999994</v>
      </c>
      <c r="BY136" s="107">
        <f t="shared" si="198"/>
        <v>367.47999999999962</v>
      </c>
      <c r="BZ136" s="108"/>
      <c r="CA136" s="108"/>
      <c r="CB136" s="109">
        <f t="shared" si="2"/>
        <v>737575.99000000232</v>
      </c>
      <c r="CC136" s="78">
        <f>SUM(CD136:CG136)</f>
        <v>60751.549999999967</v>
      </c>
      <c r="CD136" s="106">
        <f t="shared" si="199"/>
        <v>56933.679999999964</v>
      </c>
      <c r="CE136" s="106">
        <f t="shared" si="199"/>
        <v>681.2900000000003</v>
      </c>
      <c r="CF136" s="106">
        <f t="shared" si="199"/>
        <v>1683.2199999999991</v>
      </c>
      <c r="CG136" s="106">
        <f t="shared" si="199"/>
        <v>1453.36</v>
      </c>
      <c r="CH136" s="78">
        <f t="shared" si="200"/>
        <v>125633.10000000015</v>
      </c>
      <c r="CI136" s="106">
        <f t="shared" si="201"/>
        <v>111456.71000000015</v>
      </c>
      <c r="CJ136" s="106">
        <f t="shared" si="201"/>
        <v>5611.0599999999959</v>
      </c>
      <c r="CK136" s="106">
        <f t="shared" si="201"/>
        <v>318.25999999998021</v>
      </c>
      <c r="CL136" s="106">
        <f t="shared" si="201"/>
        <v>8247.0700000000234</v>
      </c>
      <c r="CM136" s="78">
        <f t="shared" si="202"/>
        <v>551191.34000000218</v>
      </c>
      <c r="CN136" s="106">
        <f t="shared" si="203"/>
        <v>388139.1700000019</v>
      </c>
      <c r="CO136" s="106">
        <f t="shared" si="203"/>
        <v>63401.390000000029</v>
      </c>
      <c r="CP136" s="106">
        <f t="shared" si="203"/>
        <v>43650.390000000327</v>
      </c>
      <c r="CQ136" s="106">
        <f t="shared" si="203"/>
        <v>56000.389999999919</v>
      </c>
      <c r="CR136" s="110" t="s">
        <v>145</v>
      </c>
    </row>
    <row r="137" spans="1:96" s="57" customFormat="1" ht="11.1" hidden="1" customHeight="1" x14ac:dyDescent="0.2">
      <c r="A137" s="63">
        <v>42</v>
      </c>
      <c r="B137" s="64" t="s">
        <v>30</v>
      </c>
      <c r="C137" s="65">
        <v>977354</v>
      </c>
      <c r="D137" s="74">
        <f t="shared" si="175"/>
        <v>596670.73</v>
      </c>
      <c r="E137" s="78">
        <f t="shared" si="176"/>
        <v>173729.87000000005</v>
      </c>
      <c r="F137" s="105">
        <f t="shared" si="177"/>
        <v>128987.95999999999</v>
      </c>
      <c r="G137" s="105">
        <f t="shared" si="177"/>
        <v>13769.13000000001</v>
      </c>
      <c r="H137" s="105">
        <f t="shared" si="177"/>
        <v>24244.180000000058</v>
      </c>
      <c r="I137" s="105">
        <f t="shared" si="177"/>
        <v>6728.5999999999958</v>
      </c>
      <c r="J137" s="78">
        <f t="shared" si="178"/>
        <v>0</v>
      </c>
      <c r="K137" s="78"/>
      <c r="L137" s="78"/>
      <c r="M137" s="105"/>
      <c r="N137" s="105"/>
      <c r="O137" s="78">
        <f t="shared" si="179"/>
        <v>6587.3199999999943</v>
      </c>
      <c r="P137" s="105">
        <f t="shared" si="180"/>
        <v>2398.3999999999992</v>
      </c>
      <c r="Q137" s="105">
        <f t="shared" si="180"/>
        <v>2453.7299999999987</v>
      </c>
      <c r="R137" s="105">
        <f t="shared" si="180"/>
        <v>0</v>
      </c>
      <c r="S137" s="105">
        <f t="shared" si="180"/>
        <v>1735.1899999999973</v>
      </c>
      <c r="T137" s="78">
        <f t="shared" si="181"/>
        <v>24102.450000000128</v>
      </c>
      <c r="U137" s="105"/>
      <c r="V137" s="105"/>
      <c r="W137" s="105">
        <f t="shared" si="73"/>
        <v>24057.710000000126</v>
      </c>
      <c r="X137" s="105">
        <f t="shared" si="73"/>
        <v>44.74</v>
      </c>
      <c r="Y137" s="78">
        <f t="shared" si="182"/>
        <v>338162.83999999985</v>
      </c>
      <c r="Z137" s="74">
        <f t="shared" si="183"/>
        <v>228948.1999999999</v>
      </c>
      <c r="AA137" s="74">
        <f t="shared" si="183"/>
        <v>53355.749999999942</v>
      </c>
      <c r="AB137" s="74">
        <f t="shared" si="183"/>
        <v>47330.05999999999</v>
      </c>
      <c r="AC137" s="74">
        <f t="shared" si="183"/>
        <v>8528.8300000000072</v>
      </c>
      <c r="AD137" s="78">
        <f t="shared" si="184"/>
        <v>0</v>
      </c>
      <c r="AE137" s="78"/>
      <c r="AF137" s="78"/>
      <c r="AG137" s="78"/>
      <c r="AH137" s="78"/>
      <c r="AI137" s="78">
        <f t="shared" si="185"/>
        <v>0</v>
      </c>
      <c r="AJ137" s="78"/>
      <c r="AK137" s="78"/>
      <c r="AL137" s="78"/>
      <c r="AM137" s="78"/>
      <c r="AN137" s="78">
        <f t="shared" si="186"/>
        <v>47329.840000000018</v>
      </c>
      <c r="AO137" s="78"/>
      <c r="AP137" s="78"/>
      <c r="AQ137" s="78">
        <f t="shared" si="187"/>
        <v>47327.92000000002</v>
      </c>
      <c r="AR137" s="78">
        <f t="shared" si="187"/>
        <v>1.92</v>
      </c>
      <c r="AS137" s="78">
        <f t="shared" si="188"/>
        <v>84778.020000000033</v>
      </c>
      <c r="AT137" s="78">
        <f t="shared" si="189"/>
        <v>80294.140000000029</v>
      </c>
      <c r="AU137" s="78">
        <f t="shared" si="189"/>
        <v>1868.5900000000006</v>
      </c>
      <c r="AV137" s="78">
        <f t="shared" si="189"/>
        <v>565.35</v>
      </c>
      <c r="AW137" s="78">
        <f t="shared" si="189"/>
        <v>2049.94</v>
      </c>
      <c r="AX137" s="78">
        <f t="shared" si="190"/>
        <v>0</v>
      </c>
      <c r="AY137" s="78"/>
      <c r="AZ137" s="78"/>
      <c r="BA137" s="78"/>
      <c r="BB137" s="78"/>
      <c r="BC137" s="78">
        <f t="shared" si="191"/>
        <v>0</v>
      </c>
      <c r="BD137" s="78"/>
      <c r="BE137" s="78"/>
      <c r="BF137" s="78"/>
      <c r="BG137" s="78"/>
      <c r="BH137" s="78">
        <f t="shared" si="192"/>
        <v>0</v>
      </c>
      <c r="BI137" s="78"/>
      <c r="BJ137" s="78"/>
      <c r="BK137" s="78"/>
      <c r="BL137" s="78"/>
      <c r="BM137" s="78">
        <f t="shared" si="193"/>
        <v>0</v>
      </c>
      <c r="BN137" s="78">
        <f t="shared" si="194"/>
        <v>0</v>
      </c>
      <c r="BO137" s="78">
        <f t="shared" si="194"/>
        <v>0</v>
      </c>
      <c r="BP137" s="106"/>
      <c r="BQ137" s="106"/>
      <c r="BR137" s="78">
        <f t="shared" si="195"/>
        <v>24900.570000000065</v>
      </c>
      <c r="BS137" s="107">
        <f t="shared" si="196"/>
        <v>15940.919999999984</v>
      </c>
      <c r="BT137" s="107">
        <f t="shared" si="196"/>
        <v>8959.6500000000797</v>
      </c>
      <c r="BU137" s="108"/>
      <c r="BV137" s="108"/>
      <c r="BW137" s="78">
        <f t="shared" si="197"/>
        <v>0</v>
      </c>
      <c r="BX137" s="107">
        <f t="shared" si="198"/>
        <v>0</v>
      </c>
      <c r="BY137" s="107">
        <f t="shared" si="198"/>
        <v>0</v>
      </c>
      <c r="BZ137" s="108"/>
      <c r="CA137" s="108"/>
      <c r="CB137" s="109">
        <f t="shared" si="2"/>
        <v>550139.00999999978</v>
      </c>
      <c r="CC137" s="78">
        <f>SUM(CD137:CG137)</f>
        <v>84778.020000000033</v>
      </c>
      <c r="CD137" s="106">
        <f t="shared" si="199"/>
        <v>80294.140000000029</v>
      </c>
      <c r="CE137" s="106">
        <f t="shared" si="199"/>
        <v>1868.5900000000006</v>
      </c>
      <c r="CF137" s="106">
        <f t="shared" si="199"/>
        <v>565.35</v>
      </c>
      <c r="CG137" s="106">
        <f t="shared" si="199"/>
        <v>2049.94</v>
      </c>
      <c r="CH137" s="78">
        <f t="shared" si="200"/>
        <v>143040.09999999998</v>
      </c>
      <c r="CI137" s="106">
        <f t="shared" si="201"/>
        <v>126589.56</v>
      </c>
      <c r="CJ137" s="106">
        <f t="shared" si="201"/>
        <v>11315.400000000012</v>
      </c>
      <c r="CK137" s="106">
        <f t="shared" si="201"/>
        <v>186.46999999993204</v>
      </c>
      <c r="CL137" s="106">
        <f t="shared" si="201"/>
        <v>4948.6699999999983</v>
      </c>
      <c r="CM137" s="78">
        <f t="shared" si="202"/>
        <v>322320.88999999984</v>
      </c>
      <c r="CN137" s="106">
        <f t="shared" si="203"/>
        <v>247287.51999999987</v>
      </c>
      <c r="CO137" s="106">
        <f t="shared" si="203"/>
        <v>64769.130000000019</v>
      </c>
      <c r="CP137" s="106">
        <f t="shared" si="203"/>
        <v>2.1399999999703141</v>
      </c>
      <c r="CQ137" s="106">
        <f t="shared" si="203"/>
        <v>10262.100000000004</v>
      </c>
      <c r="CR137" s="110" t="s">
        <v>145</v>
      </c>
    </row>
    <row r="138" spans="1:96" s="57" customFormat="1" ht="11.1" hidden="1" customHeight="1" x14ac:dyDescent="0.2">
      <c r="A138" s="63">
        <v>43</v>
      </c>
      <c r="B138" s="64" t="s">
        <v>108</v>
      </c>
      <c r="C138" s="65">
        <v>1312810</v>
      </c>
      <c r="D138" s="74">
        <f t="shared" si="175"/>
        <v>679106.60000000137</v>
      </c>
      <c r="E138" s="78">
        <f t="shared" si="176"/>
        <v>80452.270000000193</v>
      </c>
      <c r="F138" s="105">
        <f t="shared" si="177"/>
        <v>69974.050000000192</v>
      </c>
      <c r="G138" s="105">
        <f t="shared" si="177"/>
        <v>3190.66</v>
      </c>
      <c r="H138" s="105">
        <f t="shared" si="177"/>
        <v>2965.6000000000008</v>
      </c>
      <c r="I138" s="105">
        <f t="shared" si="177"/>
        <v>4321.9599999999946</v>
      </c>
      <c r="J138" s="78">
        <f t="shared" si="178"/>
        <v>0</v>
      </c>
      <c r="K138" s="78"/>
      <c r="L138" s="78"/>
      <c r="M138" s="105"/>
      <c r="N138" s="105"/>
      <c r="O138" s="78">
        <f t="shared" si="179"/>
        <v>926.81000000000006</v>
      </c>
      <c r="P138" s="105">
        <f t="shared" si="180"/>
        <v>4</v>
      </c>
      <c r="Q138" s="105">
        <f t="shared" si="180"/>
        <v>922.81000000000006</v>
      </c>
      <c r="R138" s="105">
        <f t="shared" si="180"/>
        <v>0</v>
      </c>
      <c r="S138" s="105">
        <f t="shared" si="180"/>
        <v>0</v>
      </c>
      <c r="T138" s="78">
        <f t="shared" si="181"/>
        <v>6844.9099999999962</v>
      </c>
      <c r="U138" s="105"/>
      <c r="V138" s="105"/>
      <c r="W138" s="105">
        <f t="shared" si="73"/>
        <v>2523.0800000000013</v>
      </c>
      <c r="X138" s="105">
        <f t="shared" si="73"/>
        <v>4321.8299999999945</v>
      </c>
      <c r="Y138" s="78">
        <f t="shared" si="182"/>
        <v>370297.99999999866</v>
      </c>
      <c r="Z138" s="74">
        <f t="shared" si="183"/>
        <v>183044.74999999846</v>
      </c>
      <c r="AA138" s="74">
        <f t="shared" si="183"/>
        <v>43976.53</v>
      </c>
      <c r="AB138" s="74">
        <f t="shared" si="183"/>
        <v>83440.090000000084</v>
      </c>
      <c r="AC138" s="74">
        <f t="shared" si="183"/>
        <v>59836.630000000107</v>
      </c>
      <c r="AD138" s="78">
        <f t="shared" si="184"/>
        <v>1476.4199999999992</v>
      </c>
      <c r="AE138" s="78">
        <v>1476.4199999999992</v>
      </c>
      <c r="AF138" s="78"/>
      <c r="AG138" s="78"/>
      <c r="AH138" s="78"/>
      <c r="AI138" s="78">
        <f t="shared" si="185"/>
        <v>13.469999999999999</v>
      </c>
      <c r="AJ138" s="78">
        <v>11.589999999999998</v>
      </c>
      <c r="AK138" s="78"/>
      <c r="AL138" s="78"/>
      <c r="AM138" s="78">
        <v>1.88</v>
      </c>
      <c r="AN138" s="78">
        <f t="shared" si="186"/>
        <v>80701.000000000102</v>
      </c>
      <c r="AO138" s="78"/>
      <c r="AP138" s="78"/>
      <c r="AQ138" s="78">
        <f t="shared" si="187"/>
        <v>80690.720000000103</v>
      </c>
      <c r="AR138" s="78">
        <f t="shared" si="187"/>
        <v>10.280000000000001</v>
      </c>
      <c r="AS138" s="78">
        <f t="shared" si="188"/>
        <v>228356.33000000255</v>
      </c>
      <c r="AT138" s="78">
        <f t="shared" si="189"/>
        <v>215102.71000000258</v>
      </c>
      <c r="AU138" s="78">
        <f t="shared" si="189"/>
        <v>725.91000000000008</v>
      </c>
      <c r="AV138" s="78">
        <f t="shared" si="189"/>
        <v>3498.7900000000018</v>
      </c>
      <c r="AW138" s="78">
        <f t="shared" si="189"/>
        <v>9028.9199999999437</v>
      </c>
      <c r="AX138" s="78">
        <f t="shared" si="190"/>
        <v>0</v>
      </c>
      <c r="AY138" s="78"/>
      <c r="AZ138" s="78"/>
      <c r="BA138" s="78"/>
      <c r="BB138" s="78"/>
      <c r="BC138" s="78">
        <f t="shared" si="191"/>
        <v>0</v>
      </c>
      <c r="BD138" s="78"/>
      <c r="BE138" s="78"/>
      <c r="BF138" s="78"/>
      <c r="BG138" s="78"/>
      <c r="BH138" s="78">
        <f t="shared" si="192"/>
        <v>0</v>
      </c>
      <c r="BI138" s="78"/>
      <c r="BJ138" s="78"/>
      <c r="BK138" s="78"/>
      <c r="BL138" s="78"/>
      <c r="BM138" s="78">
        <f t="shared" si="193"/>
        <v>0</v>
      </c>
      <c r="BN138" s="78">
        <f t="shared" si="194"/>
        <v>0</v>
      </c>
      <c r="BO138" s="78">
        <f t="shared" si="194"/>
        <v>0</v>
      </c>
      <c r="BP138" s="106"/>
      <c r="BQ138" s="106"/>
      <c r="BR138" s="78">
        <f t="shared" si="195"/>
        <v>9833.8400000000074</v>
      </c>
      <c r="BS138" s="107">
        <f t="shared" si="196"/>
        <v>5352.4400000000032</v>
      </c>
      <c r="BT138" s="107">
        <f t="shared" si="196"/>
        <v>4481.4000000000042</v>
      </c>
      <c r="BU138" s="108"/>
      <c r="BV138" s="108"/>
      <c r="BW138" s="78">
        <f t="shared" si="197"/>
        <v>0</v>
      </c>
      <c r="BX138" s="107">
        <f t="shared" si="198"/>
        <v>0</v>
      </c>
      <c r="BY138" s="107">
        <f t="shared" si="198"/>
        <v>0</v>
      </c>
      <c r="BZ138" s="108"/>
      <c r="CA138" s="108"/>
      <c r="CB138" s="109">
        <f t="shared" si="2"/>
        <v>601394.53000000119</v>
      </c>
      <c r="CC138" s="78">
        <f>SUM(CD138:CG138)</f>
        <v>229832.75000000256</v>
      </c>
      <c r="CD138" s="106">
        <f t="shared" si="199"/>
        <v>216579.13000000259</v>
      </c>
      <c r="CE138" s="106">
        <f t="shared" si="199"/>
        <v>725.91000000000008</v>
      </c>
      <c r="CF138" s="106">
        <f t="shared" si="199"/>
        <v>3498.7900000000018</v>
      </c>
      <c r="CG138" s="106">
        <f t="shared" si="199"/>
        <v>9028.9199999999437</v>
      </c>
      <c r="CH138" s="78">
        <f t="shared" si="200"/>
        <v>72694.020000000193</v>
      </c>
      <c r="CI138" s="106">
        <f t="shared" si="201"/>
        <v>69981.640000000189</v>
      </c>
      <c r="CJ138" s="106">
        <f t="shared" si="201"/>
        <v>2267.85</v>
      </c>
      <c r="CK138" s="106">
        <f t="shared" si="201"/>
        <v>442.51999999999953</v>
      </c>
      <c r="CL138" s="106">
        <f t="shared" si="201"/>
        <v>2.010000000000109</v>
      </c>
      <c r="CM138" s="78">
        <f t="shared" si="202"/>
        <v>298867.7599999985</v>
      </c>
      <c r="CN138" s="106">
        <f t="shared" si="203"/>
        <v>186913.17999999845</v>
      </c>
      <c r="CO138" s="106">
        <f t="shared" si="203"/>
        <v>49380.74</v>
      </c>
      <c r="CP138" s="106">
        <f t="shared" si="203"/>
        <v>2749.3699999999808</v>
      </c>
      <c r="CQ138" s="106">
        <f t="shared" si="203"/>
        <v>59824.47000000011</v>
      </c>
      <c r="CR138" s="110" t="s">
        <v>145</v>
      </c>
    </row>
    <row r="139" spans="1:96" s="57" customFormat="1" ht="11.1" hidden="1" customHeight="1" x14ac:dyDescent="0.2">
      <c r="A139" s="63">
        <v>44</v>
      </c>
      <c r="B139" s="64" t="s">
        <v>109</v>
      </c>
      <c r="C139" s="65">
        <v>651561</v>
      </c>
      <c r="D139" s="74">
        <f t="shared" si="175"/>
        <v>323412.40999999928</v>
      </c>
      <c r="E139" s="78">
        <f t="shared" si="176"/>
        <v>50094.389999999898</v>
      </c>
      <c r="F139" s="105">
        <f t="shared" si="177"/>
        <v>34842.059999999889</v>
      </c>
      <c r="G139" s="105">
        <f t="shared" si="177"/>
        <v>1482.9800000000025</v>
      </c>
      <c r="H139" s="105">
        <f t="shared" si="177"/>
        <v>11790.29</v>
      </c>
      <c r="I139" s="105">
        <f t="shared" si="177"/>
        <v>1979.0600000000063</v>
      </c>
      <c r="J139" s="78">
        <f t="shared" si="178"/>
        <v>0</v>
      </c>
      <c r="K139" s="78"/>
      <c r="L139" s="78"/>
      <c r="M139" s="105"/>
      <c r="N139" s="105"/>
      <c r="O139" s="78">
        <f t="shared" si="179"/>
        <v>1720.4999999999998</v>
      </c>
      <c r="P139" s="105">
        <f t="shared" si="180"/>
        <v>664.39</v>
      </c>
      <c r="Q139" s="105">
        <f t="shared" si="180"/>
        <v>400.09999999999997</v>
      </c>
      <c r="R139" s="105">
        <f t="shared" si="180"/>
        <v>5.5</v>
      </c>
      <c r="S139" s="105">
        <f t="shared" si="180"/>
        <v>650.50999999999976</v>
      </c>
      <c r="T139" s="78">
        <f t="shared" si="181"/>
        <v>6196.5599999999995</v>
      </c>
      <c r="U139" s="105"/>
      <c r="V139" s="105"/>
      <c r="W139" s="105">
        <f t="shared" si="73"/>
        <v>5987.4299999999994</v>
      </c>
      <c r="X139" s="105">
        <f t="shared" si="73"/>
        <v>209.12999999999991</v>
      </c>
      <c r="Y139" s="78">
        <f t="shared" si="182"/>
        <v>235065.73999999953</v>
      </c>
      <c r="Z139" s="74">
        <f t="shared" si="183"/>
        <v>124056.92999999919</v>
      </c>
      <c r="AA139" s="74">
        <f t="shared" si="183"/>
        <v>20287.409999999956</v>
      </c>
      <c r="AB139" s="74">
        <f t="shared" si="183"/>
        <v>66267.610000000364</v>
      </c>
      <c r="AC139" s="74">
        <f t="shared" si="183"/>
        <v>24453.790000000008</v>
      </c>
      <c r="AD139" s="78">
        <f t="shared" si="184"/>
        <v>1280.69</v>
      </c>
      <c r="AE139" s="78">
        <v>543.2399999999999</v>
      </c>
      <c r="AF139" s="78">
        <v>22.6</v>
      </c>
      <c r="AG139" s="78">
        <v>368.70000000000016</v>
      </c>
      <c r="AH139" s="78">
        <v>346.15000000000003</v>
      </c>
      <c r="AI139" s="78">
        <f t="shared" si="185"/>
        <v>0</v>
      </c>
      <c r="AJ139" s="78"/>
      <c r="AK139" s="78"/>
      <c r="AL139" s="78"/>
      <c r="AM139" s="78"/>
      <c r="AN139" s="78">
        <f t="shared" si="186"/>
        <v>62005.100000000035</v>
      </c>
      <c r="AO139" s="78"/>
      <c r="AP139" s="78"/>
      <c r="AQ139" s="78">
        <f t="shared" si="187"/>
        <v>42313.150000000009</v>
      </c>
      <c r="AR139" s="78">
        <f t="shared" si="187"/>
        <v>19691.95000000003</v>
      </c>
      <c r="AS139" s="78">
        <f t="shared" si="188"/>
        <v>38252.279999999875</v>
      </c>
      <c r="AT139" s="78">
        <f t="shared" si="189"/>
        <v>31655.859999999881</v>
      </c>
      <c r="AU139" s="78">
        <f t="shared" si="189"/>
        <v>212.73999999999992</v>
      </c>
      <c r="AV139" s="78">
        <f t="shared" si="189"/>
        <v>5240.8499999999885</v>
      </c>
      <c r="AW139" s="78">
        <f t="shared" si="189"/>
        <v>1142.83</v>
      </c>
      <c r="AX139" s="78">
        <f t="shared" si="190"/>
        <v>0</v>
      </c>
      <c r="AY139" s="78"/>
      <c r="AZ139" s="78"/>
      <c r="BA139" s="78"/>
      <c r="BB139" s="78"/>
      <c r="BC139" s="78">
        <f t="shared" si="191"/>
        <v>0</v>
      </c>
      <c r="BD139" s="78"/>
      <c r="BE139" s="78"/>
      <c r="BF139" s="78"/>
      <c r="BG139" s="78"/>
      <c r="BH139" s="78">
        <f t="shared" si="192"/>
        <v>0</v>
      </c>
      <c r="BI139" s="78"/>
      <c r="BJ139" s="78"/>
      <c r="BK139" s="78"/>
      <c r="BL139" s="78"/>
      <c r="BM139" s="78">
        <f t="shared" si="193"/>
        <v>182.88999999999996</v>
      </c>
      <c r="BN139" s="78">
        <f t="shared" si="194"/>
        <v>182.88999999999996</v>
      </c>
      <c r="BO139" s="78">
        <f t="shared" si="194"/>
        <v>0</v>
      </c>
      <c r="BP139" s="106"/>
      <c r="BQ139" s="106"/>
      <c r="BR139" s="78">
        <f t="shared" si="195"/>
        <v>2529.2499999999991</v>
      </c>
      <c r="BS139" s="107">
        <f t="shared" si="196"/>
        <v>838.6999999999997</v>
      </c>
      <c r="BT139" s="107">
        <f t="shared" si="196"/>
        <v>1690.5499999999995</v>
      </c>
      <c r="BU139" s="108"/>
      <c r="BV139" s="108"/>
      <c r="BW139" s="78">
        <f t="shared" si="197"/>
        <v>239.62000000000009</v>
      </c>
      <c r="BX139" s="107">
        <f t="shared" si="198"/>
        <v>233.78000000000009</v>
      </c>
      <c r="BY139" s="107">
        <f t="shared" si="198"/>
        <v>5.84</v>
      </c>
      <c r="BZ139" s="108"/>
      <c r="CA139" s="108"/>
      <c r="CB139" s="109">
        <f t="shared" si="2"/>
        <v>258162.50999999925</v>
      </c>
      <c r="CC139" s="78">
        <f>SUM(CD139:CG139)</f>
        <v>39715.859999999877</v>
      </c>
      <c r="CD139" s="106">
        <f t="shared" si="199"/>
        <v>32381.989999999882</v>
      </c>
      <c r="CE139" s="106">
        <f t="shared" si="199"/>
        <v>235.33999999999992</v>
      </c>
      <c r="CF139" s="106">
        <f t="shared" si="199"/>
        <v>5609.5499999999884</v>
      </c>
      <c r="CG139" s="106">
        <f t="shared" si="199"/>
        <v>1488.98</v>
      </c>
      <c r="CH139" s="78">
        <f t="shared" si="200"/>
        <v>42416.949999999895</v>
      </c>
      <c r="CI139" s="106">
        <f t="shared" si="201"/>
        <v>34411.449999999888</v>
      </c>
      <c r="CJ139" s="106">
        <f t="shared" si="201"/>
        <v>1088.7200000000025</v>
      </c>
      <c r="CK139" s="106">
        <f t="shared" si="201"/>
        <v>5797.3600000000015</v>
      </c>
      <c r="CL139" s="106">
        <f t="shared" si="201"/>
        <v>1119.4200000000067</v>
      </c>
      <c r="CM139" s="78">
        <f t="shared" si="202"/>
        <v>176029.69999999949</v>
      </c>
      <c r="CN139" s="106">
        <f t="shared" si="203"/>
        <v>125016.77999999918</v>
      </c>
      <c r="CO139" s="106">
        <f t="shared" si="203"/>
        <v>22355.459999999955</v>
      </c>
      <c r="CP139" s="106">
        <f t="shared" si="203"/>
        <v>23591.260000000359</v>
      </c>
      <c r="CQ139" s="106">
        <f t="shared" si="203"/>
        <v>5066.1999999999771</v>
      </c>
      <c r="CR139" s="110" t="s">
        <v>145</v>
      </c>
    </row>
    <row r="140" spans="1:96" s="84" customFormat="1" ht="11.1" hidden="1" customHeight="1" x14ac:dyDescent="0.2">
      <c r="A140" s="38" t="s">
        <v>110</v>
      </c>
      <c r="B140" s="38" t="s">
        <v>111</v>
      </c>
      <c r="C140" s="58">
        <f>SUM(C141:C146)</f>
        <v>2359706</v>
      </c>
      <c r="D140" s="58">
        <f t="shared" ref="D140:BO140" si="204">SUM(D141:D146)</f>
        <v>501942.90999999986</v>
      </c>
      <c r="E140" s="58">
        <f t="shared" si="204"/>
        <v>162170.25999999995</v>
      </c>
      <c r="F140" s="58">
        <f t="shared" si="204"/>
        <v>60445.989999999962</v>
      </c>
      <c r="G140" s="58">
        <f t="shared" si="204"/>
        <v>83358.899999999936</v>
      </c>
      <c r="H140" s="58">
        <f t="shared" si="204"/>
        <v>12262.68000000008</v>
      </c>
      <c r="I140" s="58">
        <f t="shared" si="204"/>
        <v>6102.6900000000032</v>
      </c>
      <c r="J140" s="58">
        <f t="shared" si="204"/>
        <v>1947.3000000000002</v>
      </c>
      <c r="K140" s="58">
        <f t="shared" si="204"/>
        <v>1855.66</v>
      </c>
      <c r="L140" s="58">
        <f t="shared" si="204"/>
        <v>77.39</v>
      </c>
      <c r="M140" s="58">
        <f t="shared" si="204"/>
        <v>13.8</v>
      </c>
      <c r="N140" s="58">
        <f t="shared" si="204"/>
        <v>0.44999999999999996</v>
      </c>
      <c r="O140" s="58">
        <f t="shared" si="204"/>
        <v>13046.280000000008</v>
      </c>
      <c r="P140" s="58">
        <f t="shared" si="204"/>
        <v>418.02999999999992</v>
      </c>
      <c r="Q140" s="58">
        <f t="shared" si="204"/>
        <v>9992.8800000000083</v>
      </c>
      <c r="R140" s="58">
        <f t="shared" si="204"/>
        <v>1613.3600000000015</v>
      </c>
      <c r="S140" s="58">
        <f t="shared" si="204"/>
        <v>1022.0100000000002</v>
      </c>
      <c r="T140" s="58">
        <f t="shared" si="204"/>
        <v>956.43</v>
      </c>
      <c r="U140" s="58">
        <f t="shared" si="204"/>
        <v>42.989999999999988</v>
      </c>
      <c r="V140" s="58">
        <f t="shared" si="204"/>
        <v>679.6400000000001</v>
      </c>
      <c r="W140" s="58">
        <f t="shared" si="73"/>
        <v>145.42999999999995</v>
      </c>
      <c r="X140" s="58">
        <f t="shared" si="204"/>
        <v>88.36999999999999</v>
      </c>
      <c r="Y140" s="58">
        <f t="shared" si="204"/>
        <v>156102.28999999989</v>
      </c>
      <c r="Z140" s="58">
        <f t="shared" si="204"/>
        <v>29168.83</v>
      </c>
      <c r="AA140" s="58">
        <f t="shared" si="204"/>
        <v>109940.19999999988</v>
      </c>
      <c r="AB140" s="58">
        <f t="shared" si="204"/>
        <v>11301.600000000006</v>
      </c>
      <c r="AC140" s="58">
        <f t="shared" si="204"/>
        <v>5691.6599999999953</v>
      </c>
      <c r="AD140" s="58">
        <f t="shared" si="204"/>
        <v>9305.5799999999872</v>
      </c>
      <c r="AE140" s="58">
        <f t="shared" si="204"/>
        <v>8843.9099999999889</v>
      </c>
      <c r="AF140" s="58">
        <f t="shared" si="204"/>
        <v>230.17</v>
      </c>
      <c r="AG140" s="58">
        <f t="shared" si="204"/>
        <v>38.61</v>
      </c>
      <c r="AH140" s="58">
        <f t="shared" si="204"/>
        <v>192.89000000000004</v>
      </c>
      <c r="AI140" s="58">
        <f t="shared" si="204"/>
        <v>0</v>
      </c>
      <c r="AJ140" s="58">
        <f t="shared" si="204"/>
        <v>0</v>
      </c>
      <c r="AK140" s="58">
        <f t="shared" si="204"/>
        <v>0</v>
      </c>
      <c r="AL140" s="58">
        <f t="shared" si="204"/>
        <v>0</v>
      </c>
      <c r="AM140" s="58">
        <f t="shared" si="204"/>
        <v>0</v>
      </c>
      <c r="AN140" s="58">
        <f t="shared" si="204"/>
        <v>9415.3700000000008</v>
      </c>
      <c r="AO140" s="58">
        <f t="shared" si="204"/>
        <v>1143.8799999999999</v>
      </c>
      <c r="AP140" s="58">
        <f t="shared" si="204"/>
        <v>5855.64</v>
      </c>
      <c r="AQ140" s="58">
        <f t="shared" si="204"/>
        <v>915.5400000000003</v>
      </c>
      <c r="AR140" s="58">
        <f t="shared" si="204"/>
        <v>1500.31</v>
      </c>
      <c r="AS140" s="58">
        <f t="shared" si="204"/>
        <v>183670.36</v>
      </c>
      <c r="AT140" s="58">
        <f t="shared" si="204"/>
        <v>163222.78</v>
      </c>
      <c r="AU140" s="58">
        <f t="shared" si="204"/>
        <v>11446.870000000004</v>
      </c>
      <c r="AV140" s="58">
        <f t="shared" si="204"/>
        <v>4001.7700000000004</v>
      </c>
      <c r="AW140" s="58">
        <f t="shared" si="204"/>
        <v>4998.9400000000014</v>
      </c>
      <c r="AX140" s="58">
        <f t="shared" si="204"/>
        <v>0</v>
      </c>
      <c r="AY140" s="58">
        <f t="shared" si="204"/>
        <v>0</v>
      </c>
      <c r="AZ140" s="58">
        <f t="shared" si="204"/>
        <v>0</v>
      </c>
      <c r="BA140" s="58">
        <f t="shared" si="204"/>
        <v>0</v>
      </c>
      <c r="BB140" s="58">
        <f t="shared" si="204"/>
        <v>0</v>
      </c>
      <c r="BC140" s="58">
        <f t="shared" si="204"/>
        <v>0</v>
      </c>
      <c r="BD140" s="58">
        <f t="shared" si="204"/>
        <v>0</v>
      </c>
      <c r="BE140" s="58">
        <f t="shared" si="204"/>
        <v>0</v>
      </c>
      <c r="BF140" s="58">
        <f t="shared" si="204"/>
        <v>0</v>
      </c>
      <c r="BG140" s="58">
        <f t="shared" si="204"/>
        <v>0</v>
      </c>
      <c r="BH140" s="58">
        <f t="shared" si="204"/>
        <v>402.6</v>
      </c>
      <c r="BI140" s="58">
        <f t="shared" si="204"/>
        <v>78.100000000000009</v>
      </c>
      <c r="BJ140" s="58">
        <f t="shared" si="204"/>
        <v>209.62</v>
      </c>
      <c r="BK140" s="58">
        <f t="shared" si="204"/>
        <v>99.27</v>
      </c>
      <c r="BL140" s="58">
        <f t="shared" si="204"/>
        <v>15.609999999999996</v>
      </c>
      <c r="BM140" s="58">
        <f t="shared" si="204"/>
        <v>0</v>
      </c>
      <c r="BN140" s="58">
        <f t="shared" si="204"/>
        <v>0</v>
      </c>
      <c r="BO140" s="58">
        <f t="shared" si="204"/>
        <v>0</v>
      </c>
      <c r="BP140" s="58">
        <f t="shared" ref="BP140:CA140" si="205">SUM(BP141:BP146)</f>
        <v>0</v>
      </c>
      <c r="BQ140" s="58">
        <f t="shared" si="205"/>
        <v>0</v>
      </c>
      <c r="BR140" s="58">
        <f t="shared" si="205"/>
        <v>558.54</v>
      </c>
      <c r="BS140" s="58">
        <f t="shared" si="205"/>
        <v>542.05999999999995</v>
      </c>
      <c r="BT140" s="58">
        <f t="shared" si="205"/>
        <v>16.48</v>
      </c>
      <c r="BU140" s="58">
        <f t="shared" si="205"/>
        <v>0</v>
      </c>
      <c r="BV140" s="58">
        <f t="shared" si="205"/>
        <v>0</v>
      </c>
      <c r="BW140" s="58">
        <f t="shared" si="205"/>
        <v>464.54</v>
      </c>
      <c r="BX140" s="58">
        <f t="shared" si="205"/>
        <v>281.77999999999997</v>
      </c>
      <c r="BY140" s="58">
        <f t="shared" si="205"/>
        <v>182.76000000000002</v>
      </c>
      <c r="BZ140" s="58">
        <f t="shared" si="205"/>
        <v>0</v>
      </c>
      <c r="CA140" s="58">
        <f t="shared" si="205"/>
        <v>0</v>
      </c>
      <c r="CB140" s="103">
        <f t="shared" si="2"/>
        <v>492191.58999999985</v>
      </c>
      <c r="CC140" s="58">
        <f>SUM(CC141:CC146)</f>
        <v>194520.63999999998</v>
      </c>
      <c r="CD140" s="58">
        <f>SUM(CD141:CD146)</f>
        <v>173844.25</v>
      </c>
      <c r="CE140" s="58">
        <f>SUM(CE141:CE146)</f>
        <v>11544.810000000005</v>
      </c>
      <c r="CF140" s="58">
        <f>SUM(CF141:CF146)</f>
        <v>3954.9100000000008</v>
      </c>
      <c r="CG140" s="58">
        <f>SUM(CG141:CG146)</f>
        <v>5176.670000000001</v>
      </c>
      <c r="CH140" s="58">
        <f t="shared" ref="CH140:CQ140" si="206">SUM(CH141:CH146)</f>
        <v>146684.78999999998</v>
      </c>
      <c r="CI140" s="58">
        <f t="shared" si="206"/>
        <v>58411.089999999967</v>
      </c>
      <c r="CJ140" s="58">
        <f t="shared" si="206"/>
        <v>72791.749999999913</v>
      </c>
      <c r="CK140" s="58">
        <f t="shared" si="206"/>
        <v>10490.09000000008</v>
      </c>
      <c r="CL140" s="58">
        <f t="shared" si="206"/>
        <v>4991.8600000000033</v>
      </c>
      <c r="CM140" s="58">
        <f t="shared" si="206"/>
        <v>150986.15999999995</v>
      </c>
      <c r="CN140" s="58">
        <f t="shared" si="206"/>
        <v>20141.130000000012</v>
      </c>
      <c r="CO140" s="58">
        <f t="shared" si="206"/>
        <v>113863.74999999991</v>
      </c>
      <c r="CP140" s="58">
        <f t="shared" si="206"/>
        <v>11960.810000000007</v>
      </c>
      <c r="CQ140" s="58">
        <f t="shared" si="206"/>
        <v>5020.4699999999957</v>
      </c>
    </row>
    <row r="141" spans="1:96" s="86" customFormat="1" ht="11.1" hidden="1" customHeight="1" x14ac:dyDescent="0.2">
      <c r="A141" s="63">
        <v>45</v>
      </c>
      <c r="B141" s="64" t="s">
        <v>40</v>
      </c>
      <c r="C141" s="65">
        <v>590724</v>
      </c>
      <c r="D141" s="74">
        <f t="shared" ref="D141:D146" si="207">E141+Y141+AS141</f>
        <v>180025.62999999992</v>
      </c>
      <c r="E141" s="78">
        <f t="shared" ref="E141:E146" si="208">SUM(F141:I141)</f>
        <v>40412.960000000014</v>
      </c>
      <c r="F141" s="105">
        <f t="shared" ref="F141:I146" si="209">M60</f>
        <v>16039.899999999992</v>
      </c>
      <c r="G141" s="105">
        <f t="shared" si="209"/>
        <v>18827.16999999994</v>
      </c>
      <c r="H141" s="105">
        <f t="shared" si="209"/>
        <v>4947.6300000000756</v>
      </c>
      <c r="I141" s="105">
        <f t="shared" si="209"/>
        <v>598.26</v>
      </c>
      <c r="J141" s="78">
        <f t="shared" ref="J141:J146" si="210">SUM(K141:N141)</f>
        <v>1947.3000000000002</v>
      </c>
      <c r="K141" s="78">
        <v>1855.66</v>
      </c>
      <c r="L141" s="78">
        <v>77.39</v>
      </c>
      <c r="M141" s="105">
        <v>13.8</v>
      </c>
      <c r="N141" s="105">
        <v>0.44999999999999996</v>
      </c>
      <c r="O141" s="78">
        <f t="shared" ref="O141:O146" si="211">SUM(P141:S141)</f>
        <v>2315.7300000000059</v>
      </c>
      <c r="P141" s="105">
        <f t="shared" ref="P141:S146" si="212">AH60</f>
        <v>2.88</v>
      </c>
      <c r="Q141" s="105">
        <f t="shared" si="212"/>
        <v>1458.1000000000045</v>
      </c>
      <c r="R141" s="105">
        <f t="shared" si="212"/>
        <v>806.73000000000127</v>
      </c>
      <c r="S141" s="105">
        <f t="shared" si="212"/>
        <v>48.02000000000001</v>
      </c>
      <c r="T141" s="78">
        <f t="shared" ref="T141:T146" si="213">SUM(U141:X141)</f>
        <v>252.82</v>
      </c>
      <c r="U141" s="105"/>
      <c r="V141" s="105">
        <v>146.06000000000003</v>
      </c>
      <c r="W141" s="105">
        <f t="shared" si="73"/>
        <v>97.649999999999963</v>
      </c>
      <c r="X141" s="105">
        <f t="shared" si="73"/>
        <v>9.1100000000000012</v>
      </c>
      <c r="Y141" s="78">
        <f t="shared" ref="Y141:Y146" si="214">SUM(Z141:AC141)</f>
        <v>35471.949999999939</v>
      </c>
      <c r="Z141" s="74">
        <f t="shared" ref="Z141:AC146" si="215">R60</f>
        <v>10871.569999999996</v>
      </c>
      <c r="AA141" s="74">
        <f t="shared" si="215"/>
        <v>19376.389999999941</v>
      </c>
      <c r="AB141" s="74">
        <f t="shared" si="215"/>
        <v>4059.3700000000022</v>
      </c>
      <c r="AC141" s="74">
        <f t="shared" si="215"/>
        <v>1164.6199999999997</v>
      </c>
      <c r="AD141" s="78">
        <f t="shared" ref="AD141:AD146" si="216">SUM(AE141:AH141)</f>
        <v>7987.2199999999884</v>
      </c>
      <c r="AE141" s="78">
        <v>7826.1299999999883</v>
      </c>
      <c r="AF141" s="78">
        <v>72.78</v>
      </c>
      <c r="AG141" s="78">
        <v>7.93</v>
      </c>
      <c r="AH141" s="78">
        <v>80.380000000000024</v>
      </c>
      <c r="AI141" s="78">
        <f t="shared" ref="AI141:AI146" si="217">SUM(AJ141:AM141)</f>
        <v>0</v>
      </c>
      <c r="AJ141" s="78"/>
      <c r="AK141" s="78"/>
      <c r="AL141" s="78"/>
      <c r="AM141" s="78"/>
      <c r="AN141" s="78">
        <f t="shared" ref="AN141:AN146" si="218">SUM(AO141:AR141)</f>
        <v>299.2999999999999</v>
      </c>
      <c r="AO141" s="78"/>
      <c r="AP141" s="78">
        <v>272.61999999999989</v>
      </c>
      <c r="AQ141" s="78">
        <f t="shared" ref="AQ141:AR146" si="219">AP60+AR60</f>
        <v>18.230000000000008</v>
      </c>
      <c r="AR141" s="78">
        <f t="shared" si="219"/>
        <v>8.4500000000000011</v>
      </c>
      <c r="AS141" s="78">
        <f t="shared" ref="AS141:AS146" si="220">SUM(AT141:AW141)</f>
        <v>104140.71999999997</v>
      </c>
      <c r="AT141" s="78">
        <f t="shared" ref="AT141:AW146" si="221">H60</f>
        <v>95678.589999999982</v>
      </c>
      <c r="AU141" s="78">
        <f t="shared" si="221"/>
        <v>3987.1400000000008</v>
      </c>
      <c r="AV141" s="78">
        <f t="shared" si="221"/>
        <v>2141.65</v>
      </c>
      <c r="AW141" s="78">
        <f t="shared" si="221"/>
        <v>2333.34</v>
      </c>
      <c r="AX141" s="78">
        <f t="shared" ref="AX141:AX146" si="222">SUM(AY141:BB141)</f>
        <v>0</v>
      </c>
      <c r="AY141" s="78"/>
      <c r="AZ141" s="78"/>
      <c r="BA141" s="78"/>
      <c r="BB141" s="78"/>
      <c r="BC141" s="78">
        <f t="shared" ref="BC141:BC146" si="223">SUM(BD141:BG141)</f>
        <v>0</v>
      </c>
      <c r="BD141" s="78"/>
      <c r="BE141" s="78"/>
      <c r="BF141" s="78"/>
      <c r="BG141" s="78"/>
      <c r="BH141" s="78">
        <f t="shared" ref="BH141:BH146" si="224">SUM(BI141:BL141)</f>
        <v>0</v>
      </c>
      <c r="BI141" s="78"/>
      <c r="BJ141" s="78"/>
      <c r="BK141" s="78"/>
      <c r="BL141" s="78"/>
      <c r="BM141" s="78">
        <f t="shared" ref="BM141:BM146" si="225">SUM(BN141:BQ141)</f>
        <v>0</v>
      </c>
      <c r="BN141" s="78">
        <f t="shared" ref="BN141:BO146" si="226">AD60</f>
        <v>0</v>
      </c>
      <c r="BO141" s="78">
        <f t="shared" si="226"/>
        <v>0</v>
      </c>
      <c r="BP141" s="106"/>
      <c r="BQ141" s="106"/>
      <c r="BR141" s="78">
        <f t="shared" ref="BR141:BR146" si="227">SUM(BS141:BV141)</f>
        <v>388.90999999999997</v>
      </c>
      <c r="BS141" s="107">
        <f t="shared" ref="BS141:BT146" si="228">AA60</f>
        <v>388.76</v>
      </c>
      <c r="BT141" s="107">
        <f t="shared" si="228"/>
        <v>0.15</v>
      </c>
      <c r="BU141" s="108"/>
      <c r="BV141" s="108"/>
      <c r="BW141" s="78">
        <f t="shared" ref="BW141:BW146" si="229">SUM(BX141:CA141)</f>
        <v>52.61</v>
      </c>
      <c r="BX141" s="107">
        <f t="shared" ref="BX141:BY146" si="230">X60</f>
        <v>52.61</v>
      </c>
      <c r="BY141" s="107">
        <f t="shared" si="230"/>
        <v>0</v>
      </c>
      <c r="BZ141" s="108"/>
      <c r="CA141" s="108"/>
      <c r="CB141" s="109">
        <f t="shared" si="2"/>
        <v>179915.02999999991</v>
      </c>
      <c r="CC141" s="78">
        <f t="shared" ref="CC141:CC146" si="231">SUM(CD141:CG141)</f>
        <v>114075.23999999998</v>
      </c>
      <c r="CD141" s="106">
        <f t="shared" ref="CD141:CG146" si="232">AT141-AY141-BD141-BI141+K141+AE141+BN141</f>
        <v>105360.37999999998</v>
      </c>
      <c r="CE141" s="106">
        <f t="shared" si="232"/>
        <v>4137.3100000000004</v>
      </c>
      <c r="CF141" s="106">
        <f t="shared" si="232"/>
        <v>2163.38</v>
      </c>
      <c r="CG141" s="106">
        <f t="shared" si="232"/>
        <v>2414.17</v>
      </c>
      <c r="CH141" s="78">
        <f t="shared" ref="CH141:CH146" si="233">SUM(CI141:CL141)</f>
        <v>35949.72</v>
      </c>
      <c r="CI141" s="106">
        <f t="shared" ref="CI141:CL146" si="234">F141-K141-P141-U141+AJ141+BD141+BX141</f>
        <v>14233.969999999994</v>
      </c>
      <c r="CJ141" s="106">
        <f t="shared" si="234"/>
        <v>17145.619999999933</v>
      </c>
      <c r="CK141" s="106">
        <f t="shared" si="234"/>
        <v>4029.4500000000739</v>
      </c>
      <c r="CL141" s="106">
        <f t="shared" si="234"/>
        <v>540.67999999999995</v>
      </c>
      <c r="CM141" s="78">
        <f t="shared" ref="CM141:CM146" si="235">SUM(CN141:CQ141)</f>
        <v>29890.069999999963</v>
      </c>
      <c r="CN141" s="106">
        <f t="shared" ref="CN141:CQ146" si="236">Z141-AE141-AJ141-AO141+P141+AY141+BS141</f>
        <v>3437.0800000000081</v>
      </c>
      <c r="CO141" s="106">
        <f t="shared" si="236"/>
        <v>20489.239999999951</v>
      </c>
      <c r="CP141" s="106">
        <f t="shared" si="236"/>
        <v>4839.9400000000032</v>
      </c>
      <c r="CQ141" s="106">
        <f t="shared" si="236"/>
        <v>1123.8099999999995</v>
      </c>
    </row>
    <row r="142" spans="1:96" s="86" customFormat="1" ht="11.1" hidden="1" customHeight="1" x14ac:dyDescent="0.2">
      <c r="A142" s="63">
        <v>46</v>
      </c>
      <c r="B142" s="64" t="s">
        <v>112</v>
      </c>
      <c r="C142" s="65">
        <v>198864</v>
      </c>
      <c r="D142" s="74">
        <f t="shared" si="207"/>
        <v>30675.570000000032</v>
      </c>
      <c r="E142" s="78">
        <f t="shared" si="208"/>
        <v>9935.660000000018</v>
      </c>
      <c r="F142" s="105">
        <f t="shared" si="209"/>
        <v>1720.4600000000003</v>
      </c>
      <c r="G142" s="105">
        <f t="shared" si="209"/>
        <v>4301.1600000000117</v>
      </c>
      <c r="H142" s="105">
        <f t="shared" si="209"/>
        <v>2247.5400000000027</v>
      </c>
      <c r="I142" s="105">
        <f t="shared" si="209"/>
        <v>1666.5000000000032</v>
      </c>
      <c r="J142" s="78">
        <f t="shared" si="210"/>
        <v>0</v>
      </c>
      <c r="K142" s="78"/>
      <c r="L142" s="78"/>
      <c r="M142" s="105"/>
      <c r="N142" s="105"/>
      <c r="O142" s="78">
        <f t="shared" si="211"/>
        <v>0</v>
      </c>
      <c r="P142" s="105">
        <f t="shared" si="212"/>
        <v>0</v>
      </c>
      <c r="Q142" s="105">
        <f t="shared" si="212"/>
        <v>0</v>
      </c>
      <c r="R142" s="105">
        <f t="shared" si="212"/>
        <v>0</v>
      </c>
      <c r="S142" s="105">
        <f t="shared" si="212"/>
        <v>0</v>
      </c>
      <c r="T142" s="78">
        <f t="shared" si="213"/>
        <v>21.58</v>
      </c>
      <c r="U142" s="105"/>
      <c r="V142" s="105"/>
      <c r="W142" s="105">
        <f t="shared" si="73"/>
        <v>10.259999999999998</v>
      </c>
      <c r="X142" s="105">
        <f t="shared" si="73"/>
        <v>11.32</v>
      </c>
      <c r="Y142" s="78">
        <f t="shared" si="214"/>
        <v>4468.6900000000032</v>
      </c>
      <c r="Z142" s="74">
        <f t="shared" si="215"/>
        <v>0</v>
      </c>
      <c r="AA142" s="74">
        <f t="shared" si="215"/>
        <v>4414.7600000000029</v>
      </c>
      <c r="AB142" s="74">
        <f t="shared" si="215"/>
        <v>6.3899999999999988</v>
      </c>
      <c r="AC142" s="74">
        <f t="shared" si="215"/>
        <v>47.539999999999992</v>
      </c>
      <c r="AD142" s="78">
        <f t="shared" si="216"/>
        <v>0</v>
      </c>
      <c r="AE142" s="78"/>
      <c r="AF142" s="78"/>
      <c r="AG142" s="78"/>
      <c r="AH142" s="78"/>
      <c r="AI142" s="78">
        <f t="shared" si="217"/>
        <v>0</v>
      </c>
      <c r="AJ142" s="78"/>
      <c r="AK142" s="78"/>
      <c r="AL142" s="78"/>
      <c r="AM142" s="78"/>
      <c r="AN142" s="78">
        <f t="shared" si="218"/>
        <v>0</v>
      </c>
      <c r="AO142" s="78"/>
      <c r="AP142" s="78"/>
      <c r="AQ142" s="78">
        <f t="shared" si="219"/>
        <v>0</v>
      </c>
      <c r="AR142" s="78">
        <f t="shared" si="219"/>
        <v>0</v>
      </c>
      <c r="AS142" s="78">
        <f t="shared" si="220"/>
        <v>16271.220000000012</v>
      </c>
      <c r="AT142" s="78">
        <f t="shared" si="221"/>
        <v>12982.46000000001</v>
      </c>
      <c r="AU142" s="78">
        <f t="shared" si="221"/>
        <v>1878.4400000000023</v>
      </c>
      <c r="AV142" s="78">
        <f t="shared" si="221"/>
        <v>312.06000000000029</v>
      </c>
      <c r="AW142" s="78">
        <f t="shared" si="221"/>
        <v>1098.26</v>
      </c>
      <c r="AX142" s="78">
        <f t="shared" si="222"/>
        <v>0</v>
      </c>
      <c r="AY142" s="78"/>
      <c r="AZ142" s="78"/>
      <c r="BA142" s="78"/>
      <c r="BB142" s="78"/>
      <c r="BC142" s="78">
        <f t="shared" si="223"/>
        <v>0</v>
      </c>
      <c r="BD142" s="78"/>
      <c r="BE142" s="78"/>
      <c r="BF142" s="78"/>
      <c r="BG142" s="78"/>
      <c r="BH142" s="78">
        <f t="shared" si="224"/>
        <v>0</v>
      </c>
      <c r="BI142" s="78"/>
      <c r="BJ142" s="78"/>
      <c r="BK142" s="78"/>
      <c r="BL142" s="78"/>
      <c r="BM142" s="78">
        <f t="shared" si="225"/>
        <v>0</v>
      </c>
      <c r="BN142" s="78">
        <f t="shared" si="226"/>
        <v>0</v>
      </c>
      <c r="BO142" s="78">
        <f t="shared" si="226"/>
        <v>0</v>
      </c>
      <c r="BP142" s="106"/>
      <c r="BQ142" s="106"/>
      <c r="BR142" s="78">
        <f t="shared" si="227"/>
        <v>0</v>
      </c>
      <c r="BS142" s="107">
        <f t="shared" si="228"/>
        <v>0</v>
      </c>
      <c r="BT142" s="107">
        <f t="shared" si="228"/>
        <v>0</v>
      </c>
      <c r="BU142" s="108"/>
      <c r="BV142" s="108"/>
      <c r="BW142" s="78">
        <f t="shared" si="229"/>
        <v>0</v>
      </c>
      <c r="BX142" s="107">
        <f t="shared" si="230"/>
        <v>0</v>
      </c>
      <c r="BY142" s="107">
        <f t="shared" si="230"/>
        <v>0</v>
      </c>
      <c r="BZ142" s="108"/>
      <c r="CA142" s="108"/>
      <c r="CB142" s="109">
        <f t="shared" si="2"/>
        <v>30653.990000000034</v>
      </c>
      <c r="CC142" s="78">
        <f t="shared" si="231"/>
        <v>16271.220000000012</v>
      </c>
      <c r="CD142" s="106">
        <f t="shared" si="232"/>
        <v>12982.46000000001</v>
      </c>
      <c r="CE142" s="106">
        <f t="shared" si="232"/>
        <v>1878.4400000000023</v>
      </c>
      <c r="CF142" s="106">
        <f t="shared" si="232"/>
        <v>312.06000000000029</v>
      </c>
      <c r="CG142" s="106">
        <f t="shared" si="232"/>
        <v>1098.26</v>
      </c>
      <c r="CH142" s="78">
        <f t="shared" si="233"/>
        <v>9914.0800000000181</v>
      </c>
      <c r="CI142" s="106">
        <f t="shared" si="234"/>
        <v>1720.4600000000003</v>
      </c>
      <c r="CJ142" s="106">
        <f t="shared" si="234"/>
        <v>4301.1600000000117</v>
      </c>
      <c r="CK142" s="106">
        <f t="shared" si="234"/>
        <v>2237.2800000000025</v>
      </c>
      <c r="CL142" s="106">
        <f t="shared" si="234"/>
        <v>1655.1800000000032</v>
      </c>
      <c r="CM142" s="78">
        <f t="shared" si="235"/>
        <v>4468.6900000000032</v>
      </c>
      <c r="CN142" s="106">
        <f t="shared" si="236"/>
        <v>0</v>
      </c>
      <c r="CO142" s="106">
        <f t="shared" si="236"/>
        <v>4414.7600000000029</v>
      </c>
      <c r="CP142" s="106">
        <f t="shared" si="236"/>
        <v>6.3899999999999988</v>
      </c>
      <c r="CQ142" s="106">
        <f t="shared" si="236"/>
        <v>47.539999999999992</v>
      </c>
    </row>
    <row r="143" spans="1:96" s="86" customFormat="1" ht="11.1" hidden="1" customHeight="1" x14ac:dyDescent="0.2">
      <c r="A143" s="63">
        <v>47</v>
      </c>
      <c r="B143" s="64" t="s">
        <v>41</v>
      </c>
      <c r="C143" s="65">
        <v>209554</v>
      </c>
      <c r="D143" s="74">
        <f t="shared" si="207"/>
        <v>35621.169999999933</v>
      </c>
      <c r="E143" s="78">
        <f t="shared" si="208"/>
        <v>35048.329999999936</v>
      </c>
      <c r="F143" s="105">
        <f t="shared" si="209"/>
        <v>13515.69999999997</v>
      </c>
      <c r="G143" s="105">
        <f t="shared" si="209"/>
        <v>19274.799999999963</v>
      </c>
      <c r="H143" s="105">
        <f t="shared" si="209"/>
        <v>1391.4800000000005</v>
      </c>
      <c r="I143" s="105">
        <f t="shared" si="209"/>
        <v>866.35000000000014</v>
      </c>
      <c r="J143" s="78">
        <f t="shared" si="210"/>
        <v>0</v>
      </c>
      <c r="K143" s="78"/>
      <c r="L143" s="78"/>
      <c r="M143" s="105"/>
      <c r="N143" s="105"/>
      <c r="O143" s="78">
        <f t="shared" si="211"/>
        <v>0</v>
      </c>
      <c r="P143" s="105">
        <f t="shared" si="212"/>
        <v>0</v>
      </c>
      <c r="Q143" s="105">
        <f t="shared" si="212"/>
        <v>0</v>
      </c>
      <c r="R143" s="105">
        <f t="shared" si="212"/>
        <v>0</v>
      </c>
      <c r="S143" s="105">
        <f t="shared" si="212"/>
        <v>0</v>
      </c>
      <c r="T143" s="78">
        <f t="shared" si="213"/>
        <v>0</v>
      </c>
      <c r="U143" s="105"/>
      <c r="V143" s="105"/>
      <c r="W143" s="105">
        <f t="shared" si="73"/>
        <v>0</v>
      </c>
      <c r="X143" s="105">
        <f t="shared" si="73"/>
        <v>0</v>
      </c>
      <c r="Y143" s="78">
        <f t="shared" si="214"/>
        <v>542.91999999999996</v>
      </c>
      <c r="Z143" s="74">
        <f t="shared" si="215"/>
        <v>0</v>
      </c>
      <c r="AA143" s="74">
        <f t="shared" si="215"/>
        <v>532.54999999999995</v>
      </c>
      <c r="AB143" s="74">
        <f t="shared" si="215"/>
        <v>7.3400000000000007</v>
      </c>
      <c r="AC143" s="74">
        <f t="shared" si="215"/>
        <v>3.0299999999999994</v>
      </c>
      <c r="AD143" s="78">
        <f t="shared" si="216"/>
        <v>0</v>
      </c>
      <c r="AE143" s="78"/>
      <c r="AF143" s="78"/>
      <c r="AG143" s="78"/>
      <c r="AH143" s="78"/>
      <c r="AI143" s="78">
        <f t="shared" si="217"/>
        <v>0</v>
      </c>
      <c r="AJ143" s="78"/>
      <c r="AK143" s="78"/>
      <c r="AL143" s="78"/>
      <c r="AM143" s="78"/>
      <c r="AN143" s="78">
        <f t="shared" si="218"/>
        <v>0</v>
      </c>
      <c r="AO143" s="78"/>
      <c r="AP143" s="78"/>
      <c r="AQ143" s="78">
        <f t="shared" si="219"/>
        <v>0</v>
      </c>
      <c r="AR143" s="78">
        <f t="shared" si="219"/>
        <v>0</v>
      </c>
      <c r="AS143" s="78">
        <f t="shared" si="220"/>
        <v>29.92</v>
      </c>
      <c r="AT143" s="78">
        <f t="shared" si="221"/>
        <v>0.24</v>
      </c>
      <c r="AU143" s="78">
        <f t="shared" si="221"/>
        <v>25.020000000000003</v>
      </c>
      <c r="AV143" s="78">
        <f t="shared" si="221"/>
        <v>4.5900000000000007</v>
      </c>
      <c r="AW143" s="78">
        <f t="shared" si="221"/>
        <v>7.0000000000000007E-2</v>
      </c>
      <c r="AX143" s="78">
        <f t="shared" si="222"/>
        <v>0</v>
      </c>
      <c r="AY143" s="78"/>
      <c r="AZ143" s="78"/>
      <c r="BA143" s="78"/>
      <c r="BB143" s="78"/>
      <c r="BC143" s="78">
        <f t="shared" si="223"/>
        <v>0</v>
      </c>
      <c r="BD143" s="78"/>
      <c r="BE143" s="78"/>
      <c r="BF143" s="78"/>
      <c r="BG143" s="78"/>
      <c r="BH143" s="78">
        <f t="shared" si="224"/>
        <v>0</v>
      </c>
      <c r="BI143" s="78"/>
      <c r="BJ143" s="78"/>
      <c r="BK143" s="78"/>
      <c r="BL143" s="78"/>
      <c r="BM143" s="78">
        <f t="shared" si="225"/>
        <v>0</v>
      </c>
      <c r="BN143" s="78">
        <f t="shared" si="226"/>
        <v>0</v>
      </c>
      <c r="BO143" s="78">
        <f t="shared" si="226"/>
        <v>0</v>
      </c>
      <c r="BP143" s="106"/>
      <c r="BQ143" s="106"/>
      <c r="BR143" s="78">
        <f t="shared" si="227"/>
        <v>0</v>
      </c>
      <c r="BS143" s="107">
        <f t="shared" si="228"/>
        <v>0</v>
      </c>
      <c r="BT143" s="107">
        <f t="shared" si="228"/>
        <v>0</v>
      </c>
      <c r="BU143" s="108"/>
      <c r="BV143" s="108"/>
      <c r="BW143" s="78">
        <f t="shared" si="229"/>
        <v>38.930000000000007</v>
      </c>
      <c r="BX143" s="107">
        <f t="shared" si="230"/>
        <v>0</v>
      </c>
      <c r="BY143" s="107">
        <f t="shared" si="230"/>
        <v>38.930000000000007</v>
      </c>
      <c r="BZ143" s="108"/>
      <c r="CA143" s="108"/>
      <c r="CB143" s="109">
        <f t="shared" si="2"/>
        <v>35660.099999999933</v>
      </c>
      <c r="CC143" s="78">
        <f t="shared" si="231"/>
        <v>29.92</v>
      </c>
      <c r="CD143" s="106">
        <f t="shared" si="232"/>
        <v>0.24</v>
      </c>
      <c r="CE143" s="106">
        <f t="shared" si="232"/>
        <v>25.020000000000003</v>
      </c>
      <c r="CF143" s="106">
        <f t="shared" si="232"/>
        <v>4.5900000000000007</v>
      </c>
      <c r="CG143" s="106">
        <f t="shared" si="232"/>
        <v>7.0000000000000007E-2</v>
      </c>
      <c r="CH143" s="78">
        <f t="shared" si="233"/>
        <v>35087.259999999937</v>
      </c>
      <c r="CI143" s="106">
        <f t="shared" si="234"/>
        <v>13515.69999999997</v>
      </c>
      <c r="CJ143" s="106">
        <f t="shared" si="234"/>
        <v>19313.729999999963</v>
      </c>
      <c r="CK143" s="106">
        <f t="shared" si="234"/>
        <v>1391.4800000000005</v>
      </c>
      <c r="CL143" s="106">
        <f t="shared" si="234"/>
        <v>866.35000000000014</v>
      </c>
      <c r="CM143" s="78">
        <f t="shared" si="235"/>
        <v>542.91999999999996</v>
      </c>
      <c r="CN143" s="106">
        <f t="shared" si="236"/>
        <v>0</v>
      </c>
      <c r="CO143" s="106">
        <f t="shared" si="236"/>
        <v>532.54999999999995</v>
      </c>
      <c r="CP143" s="106">
        <f t="shared" si="236"/>
        <v>7.3400000000000007</v>
      </c>
      <c r="CQ143" s="106">
        <f t="shared" si="236"/>
        <v>3.0299999999999994</v>
      </c>
    </row>
    <row r="144" spans="1:96" s="86" customFormat="1" ht="11.1" hidden="1" customHeight="1" x14ac:dyDescent="0.2">
      <c r="A144" s="63">
        <v>48</v>
      </c>
      <c r="B144" s="64" t="s">
        <v>43</v>
      </c>
      <c r="C144" s="65">
        <v>269442</v>
      </c>
      <c r="D144" s="74">
        <f t="shared" si="207"/>
        <v>10688.510000000011</v>
      </c>
      <c r="E144" s="78">
        <f t="shared" si="208"/>
        <v>3653.3400000000097</v>
      </c>
      <c r="F144" s="105">
        <f t="shared" si="209"/>
        <v>1316.1200000000006</v>
      </c>
      <c r="G144" s="105">
        <f t="shared" si="209"/>
        <v>2267.080000000009</v>
      </c>
      <c r="H144" s="105">
        <f t="shared" si="209"/>
        <v>67.97</v>
      </c>
      <c r="I144" s="105">
        <f t="shared" si="209"/>
        <v>2.17</v>
      </c>
      <c r="J144" s="78">
        <f t="shared" si="210"/>
        <v>0</v>
      </c>
      <c r="K144" s="78"/>
      <c r="L144" s="78"/>
      <c r="M144" s="105"/>
      <c r="N144" s="105"/>
      <c r="O144" s="78">
        <f t="shared" si="211"/>
        <v>0</v>
      </c>
      <c r="P144" s="105">
        <f t="shared" si="212"/>
        <v>0</v>
      </c>
      <c r="Q144" s="105">
        <f t="shared" si="212"/>
        <v>0</v>
      </c>
      <c r="R144" s="105">
        <f t="shared" si="212"/>
        <v>0</v>
      </c>
      <c r="S144" s="105">
        <f t="shared" si="212"/>
        <v>0</v>
      </c>
      <c r="T144" s="78">
        <f t="shared" si="213"/>
        <v>40.969999999999992</v>
      </c>
      <c r="U144" s="105">
        <v>39.959999999999987</v>
      </c>
      <c r="V144" s="105"/>
      <c r="W144" s="105">
        <f t="shared" si="73"/>
        <v>0.42000000000000004</v>
      </c>
      <c r="X144" s="105">
        <f t="shared" si="73"/>
        <v>0.59</v>
      </c>
      <c r="Y144" s="78">
        <f t="shared" si="214"/>
        <v>7035.1700000000019</v>
      </c>
      <c r="Z144" s="74">
        <f t="shared" si="215"/>
        <v>473.83999999999992</v>
      </c>
      <c r="AA144" s="74">
        <f t="shared" si="215"/>
        <v>5989.3600000000024</v>
      </c>
      <c r="AB144" s="74">
        <f t="shared" si="215"/>
        <v>546.03000000000009</v>
      </c>
      <c r="AC144" s="74">
        <f t="shared" si="215"/>
        <v>25.939999999999998</v>
      </c>
      <c r="AD144" s="78">
        <f t="shared" si="216"/>
        <v>0</v>
      </c>
      <c r="AE144" s="78"/>
      <c r="AF144" s="78"/>
      <c r="AG144" s="78"/>
      <c r="AH144" s="78"/>
      <c r="AI144" s="78">
        <f t="shared" si="217"/>
        <v>0</v>
      </c>
      <c r="AJ144" s="78"/>
      <c r="AK144" s="78"/>
      <c r="AL144" s="78"/>
      <c r="AM144" s="78"/>
      <c r="AN144" s="78">
        <f t="shared" si="218"/>
        <v>34.119999999999997</v>
      </c>
      <c r="AO144" s="78"/>
      <c r="AP144" s="78">
        <v>11.209999999999999</v>
      </c>
      <c r="AQ144" s="78">
        <f t="shared" si="219"/>
        <v>22.91</v>
      </c>
      <c r="AR144" s="78">
        <f t="shared" si="219"/>
        <v>0</v>
      </c>
      <c r="AS144" s="78">
        <f t="shared" si="220"/>
        <v>0</v>
      </c>
      <c r="AT144" s="78">
        <f t="shared" si="221"/>
        <v>0</v>
      </c>
      <c r="AU144" s="78">
        <f t="shared" si="221"/>
        <v>0</v>
      </c>
      <c r="AV144" s="78">
        <f t="shared" si="221"/>
        <v>0</v>
      </c>
      <c r="AW144" s="78">
        <f t="shared" si="221"/>
        <v>0</v>
      </c>
      <c r="AX144" s="78">
        <f t="shared" si="222"/>
        <v>0</v>
      </c>
      <c r="AY144" s="78"/>
      <c r="AZ144" s="78"/>
      <c r="BA144" s="78"/>
      <c r="BB144" s="78"/>
      <c r="BC144" s="78">
        <f t="shared" si="223"/>
        <v>0</v>
      </c>
      <c r="BD144" s="78"/>
      <c r="BE144" s="78"/>
      <c r="BF144" s="78"/>
      <c r="BG144" s="78"/>
      <c r="BH144" s="78">
        <f t="shared" si="224"/>
        <v>0</v>
      </c>
      <c r="BI144" s="78"/>
      <c r="BJ144" s="78"/>
      <c r="BK144" s="78"/>
      <c r="BL144" s="78"/>
      <c r="BM144" s="78">
        <f t="shared" si="225"/>
        <v>0</v>
      </c>
      <c r="BN144" s="78">
        <f t="shared" si="226"/>
        <v>0</v>
      </c>
      <c r="BO144" s="78">
        <f t="shared" si="226"/>
        <v>0</v>
      </c>
      <c r="BP144" s="106"/>
      <c r="BQ144" s="106"/>
      <c r="BR144" s="78">
        <f t="shared" si="227"/>
        <v>0</v>
      </c>
      <c r="BS144" s="107">
        <f t="shared" si="228"/>
        <v>0</v>
      </c>
      <c r="BT144" s="107">
        <f t="shared" si="228"/>
        <v>0</v>
      </c>
      <c r="BU144" s="108"/>
      <c r="BV144" s="108"/>
      <c r="BW144" s="78">
        <f t="shared" si="229"/>
        <v>40.209999999999994</v>
      </c>
      <c r="BX144" s="107">
        <f t="shared" si="230"/>
        <v>19.619999999999997</v>
      </c>
      <c r="BY144" s="107">
        <f t="shared" si="230"/>
        <v>20.59</v>
      </c>
      <c r="BZ144" s="108"/>
      <c r="CA144" s="108"/>
      <c r="CB144" s="109">
        <f t="shared" si="2"/>
        <v>10653.630000000012</v>
      </c>
      <c r="CC144" s="78">
        <f t="shared" si="231"/>
        <v>0</v>
      </c>
      <c r="CD144" s="106">
        <f t="shared" si="232"/>
        <v>0</v>
      </c>
      <c r="CE144" s="106">
        <f t="shared" si="232"/>
        <v>0</v>
      </c>
      <c r="CF144" s="106">
        <f t="shared" si="232"/>
        <v>0</v>
      </c>
      <c r="CG144" s="106">
        <f t="shared" si="232"/>
        <v>0</v>
      </c>
      <c r="CH144" s="78">
        <f t="shared" si="233"/>
        <v>3652.5800000000099</v>
      </c>
      <c r="CI144" s="106">
        <f t="shared" si="234"/>
        <v>1295.7800000000004</v>
      </c>
      <c r="CJ144" s="106">
        <f t="shared" si="234"/>
        <v>2287.6700000000092</v>
      </c>
      <c r="CK144" s="106">
        <f t="shared" si="234"/>
        <v>67.55</v>
      </c>
      <c r="CL144" s="106">
        <f t="shared" si="234"/>
        <v>1.58</v>
      </c>
      <c r="CM144" s="78">
        <f t="shared" si="235"/>
        <v>7001.050000000002</v>
      </c>
      <c r="CN144" s="106">
        <f t="shared" si="236"/>
        <v>473.83999999999992</v>
      </c>
      <c r="CO144" s="106">
        <f t="shared" si="236"/>
        <v>5978.1500000000024</v>
      </c>
      <c r="CP144" s="106">
        <f t="shared" si="236"/>
        <v>523.12000000000012</v>
      </c>
      <c r="CQ144" s="106">
        <f t="shared" si="236"/>
        <v>25.939999999999998</v>
      </c>
    </row>
    <row r="145" spans="1:95" s="86" customFormat="1" ht="11.1" hidden="1" customHeight="1" x14ac:dyDescent="0.2">
      <c r="A145" s="63">
        <v>49</v>
      </c>
      <c r="B145" s="64" t="s">
        <v>39</v>
      </c>
      <c r="C145" s="65">
        <v>687156</v>
      </c>
      <c r="D145" s="74">
        <f t="shared" si="207"/>
        <v>173214.17999999993</v>
      </c>
      <c r="E145" s="78">
        <f t="shared" si="208"/>
        <v>43262.699999999968</v>
      </c>
      <c r="F145" s="105">
        <f t="shared" si="209"/>
        <v>11972.929999999997</v>
      </c>
      <c r="G145" s="105">
        <f t="shared" si="209"/>
        <v>28474.939999999977</v>
      </c>
      <c r="H145" s="105">
        <f t="shared" si="209"/>
        <v>1796.4500000000003</v>
      </c>
      <c r="I145" s="105">
        <f t="shared" si="209"/>
        <v>1018.3800000000001</v>
      </c>
      <c r="J145" s="78">
        <f t="shared" si="210"/>
        <v>0</v>
      </c>
      <c r="K145" s="78"/>
      <c r="L145" s="78"/>
      <c r="M145" s="105"/>
      <c r="N145" s="105"/>
      <c r="O145" s="78">
        <f t="shared" si="211"/>
        <v>10437.490000000003</v>
      </c>
      <c r="P145" s="105">
        <f t="shared" si="212"/>
        <v>370.65999999999991</v>
      </c>
      <c r="Q145" s="105">
        <f t="shared" si="212"/>
        <v>8423.7400000000034</v>
      </c>
      <c r="R145" s="105">
        <f t="shared" si="212"/>
        <v>740.48</v>
      </c>
      <c r="S145" s="105">
        <f t="shared" si="212"/>
        <v>902.61000000000024</v>
      </c>
      <c r="T145" s="78">
        <f t="shared" si="213"/>
        <v>622.43000000000006</v>
      </c>
      <c r="U145" s="105"/>
      <c r="V145" s="105">
        <v>530.47</v>
      </c>
      <c r="W145" s="105">
        <f t="shared" si="73"/>
        <v>29.969999999999992</v>
      </c>
      <c r="X145" s="105">
        <f t="shared" si="73"/>
        <v>61.989999999999988</v>
      </c>
      <c r="Y145" s="78">
        <f t="shared" si="214"/>
        <v>98721.65999999996</v>
      </c>
      <c r="Z145" s="74">
        <f t="shared" si="215"/>
        <v>13823.900000000005</v>
      </c>
      <c r="AA145" s="74">
        <f t="shared" si="215"/>
        <v>74654.129999999946</v>
      </c>
      <c r="AB145" s="74">
        <f t="shared" si="215"/>
        <v>5898.7900000000027</v>
      </c>
      <c r="AC145" s="74">
        <f t="shared" si="215"/>
        <v>4344.8399999999965</v>
      </c>
      <c r="AD145" s="78">
        <f t="shared" si="216"/>
        <v>1318.3599999999997</v>
      </c>
      <c r="AE145" s="78">
        <v>1017.7799999999997</v>
      </c>
      <c r="AF145" s="78">
        <v>157.38999999999999</v>
      </c>
      <c r="AG145" s="78">
        <v>30.68</v>
      </c>
      <c r="AH145" s="78">
        <v>112.51</v>
      </c>
      <c r="AI145" s="78">
        <f t="shared" si="217"/>
        <v>0</v>
      </c>
      <c r="AJ145" s="78"/>
      <c r="AK145" s="78"/>
      <c r="AL145" s="78"/>
      <c r="AM145" s="78"/>
      <c r="AN145" s="78">
        <f t="shared" si="218"/>
        <v>9081.9500000000007</v>
      </c>
      <c r="AO145" s="78">
        <v>1143.8799999999999</v>
      </c>
      <c r="AP145" s="78">
        <v>5571.81</v>
      </c>
      <c r="AQ145" s="78">
        <f t="shared" si="219"/>
        <v>874.40000000000032</v>
      </c>
      <c r="AR145" s="78">
        <f t="shared" si="219"/>
        <v>1491.86</v>
      </c>
      <c r="AS145" s="78">
        <f t="shared" si="220"/>
        <v>31229.819999999992</v>
      </c>
      <c r="AT145" s="78">
        <f t="shared" si="221"/>
        <v>30245.859999999993</v>
      </c>
      <c r="AU145" s="78">
        <f t="shared" si="221"/>
        <v>708.63999999999987</v>
      </c>
      <c r="AV145" s="78">
        <f t="shared" si="221"/>
        <v>185.43</v>
      </c>
      <c r="AW145" s="78">
        <f t="shared" si="221"/>
        <v>89.889999999999986</v>
      </c>
      <c r="AX145" s="78">
        <f t="shared" si="222"/>
        <v>0</v>
      </c>
      <c r="AY145" s="78"/>
      <c r="AZ145" s="78"/>
      <c r="BA145" s="78"/>
      <c r="BB145" s="78"/>
      <c r="BC145" s="78">
        <f t="shared" si="223"/>
        <v>0</v>
      </c>
      <c r="BD145" s="78"/>
      <c r="BE145" s="78"/>
      <c r="BF145" s="78"/>
      <c r="BG145" s="78"/>
      <c r="BH145" s="78">
        <f t="shared" si="224"/>
        <v>398.61</v>
      </c>
      <c r="BI145" s="78">
        <v>78.100000000000009</v>
      </c>
      <c r="BJ145" s="78">
        <v>209.62</v>
      </c>
      <c r="BK145" s="78">
        <v>95.28</v>
      </c>
      <c r="BL145" s="78">
        <v>15.609999999999996</v>
      </c>
      <c r="BM145" s="78">
        <f t="shared" si="225"/>
        <v>0</v>
      </c>
      <c r="BN145" s="78">
        <f t="shared" si="226"/>
        <v>0</v>
      </c>
      <c r="BO145" s="78">
        <f t="shared" si="226"/>
        <v>0</v>
      </c>
      <c r="BP145" s="106"/>
      <c r="BQ145" s="106"/>
      <c r="BR145" s="78">
        <f t="shared" si="227"/>
        <v>169.63000000000002</v>
      </c>
      <c r="BS145" s="107">
        <f t="shared" si="228"/>
        <v>153.30000000000001</v>
      </c>
      <c r="BT145" s="107">
        <f t="shared" si="228"/>
        <v>16.330000000000002</v>
      </c>
      <c r="BU145" s="108"/>
      <c r="BV145" s="108"/>
      <c r="BW145" s="78">
        <f t="shared" si="229"/>
        <v>0</v>
      </c>
      <c r="BX145" s="107">
        <f t="shared" si="230"/>
        <v>0</v>
      </c>
      <c r="BY145" s="107">
        <f t="shared" si="230"/>
        <v>0</v>
      </c>
      <c r="BZ145" s="108"/>
      <c r="CA145" s="108"/>
      <c r="CB145" s="109">
        <f t="shared" si="2"/>
        <v>163280.81999999995</v>
      </c>
      <c r="CC145" s="78">
        <f t="shared" si="231"/>
        <v>32149.569999999996</v>
      </c>
      <c r="CD145" s="106">
        <f t="shared" si="232"/>
        <v>31185.539999999994</v>
      </c>
      <c r="CE145" s="106">
        <f t="shared" si="232"/>
        <v>656.40999999999985</v>
      </c>
      <c r="CF145" s="106">
        <f t="shared" si="232"/>
        <v>120.83000000000001</v>
      </c>
      <c r="CG145" s="106">
        <f t="shared" si="232"/>
        <v>186.79</v>
      </c>
      <c r="CH145" s="78">
        <f t="shared" si="233"/>
        <v>32202.77999999997</v>
      </c>
      <c r="CI145" s="106">
        <f t="shared" si="234"/>
        <v>11602.269999999997</v>
      </c>
      <c r="CJ145" s="106">
        <f t="shared" si="234"/>
        <v>19520.729999999974</v>
      </c>
      <c r="CK145" s="106">
        <f t="shared" si="234"/>
        <v>1026.0000000000002</v>
      </c>
      <c r="CL145" s="106">
        <f t="shared" si="234"/>
        <v>53.77999999999988</v>
      </c>
      <c r="CM145" s="78">
        <f t="shared" si="235"/>
        <v>98928.469999999972</v>
      </c>
      <c r="CN145" s="106">
        <f t="shared" si="236"/>
        <v>12186.200000000006</v>
      </c>
      <c r="CO145" s="106">
        <f t="shared" si="236"/>
        <v>77364.999999999956</v>
      </c>
      <c r="CP145" s="106">
        <f t="shared" si="236"/>
        <v>5734.1900000000023</v>
      </c>
      <c r="CQ145" s="106">
        <f t="shared" si="236"/>
        <v>3643.0799999999967</v>
      </c>
    </row>
    <row r="146" spans="1:95" s="86" customFormat="1" ht="11.1" hidden="1" customHeight="1" x14ac:dyDescent="0.2">
      <c r="A146" s="63">
        <v>50</v>
      </c>
      <c r="B146" s="64" t="s">
        <v>42</v>
      </c>
      <c r="C146" s="65">
        <v>403966</v>
      </c>
      <c r="D146" s="74">
        <f t="shared" si="207"/>
        <v>71717.850000000035</v>
      </c>
      <c r="E146" s="78">
        <f t="shared" si="208"/>
        <v>29857.270000000026</v>
      </c>
      <c r="F146" s="105">
        <f t="shared" si="209"/>
        <v>15880.880000000001</v>
      </c>
      <c r="G146" s="105">
        <f t="shared" si="209"/>
        <v>10213.750000000022</v>
      </c>
      <c r="H146" s="105">
        <f t="shared" si="209"/>
        <v>1811.6100000000033</v>
      </c>
      <c r="I146" s="105">
        <f t="shared" si="209"/>
        <v>1951.0299999999997</v>
      </c>
      <c r="J146" s="78">
        <f t="shared" si="210"/>
        <v>0</v>
      </c>
      <c r="K146" s="78"/>
      <c r="L146" s="78"/>
      <c r="M146" s="105"/>
      <c r="N146" s="105"/>
      <c r="O146" s="78">
        <f t="shared" si="211"/>
        <v>293.06</v>
      </c>
      <c r="P146" s="105">
        <f t="shared" si="212"/>
        <v>44.49</v>
      </c>
      <c r="Q146" s="105">
        <f t="shared" si="212"/>
        <v>111.03999999999999</v>
      </c>
      <c r="R146" s="105">
        <f t="shared" si="212"/>
        <v>66.150000000000006</v>
      </c>
      <c r="S146" s="105">
        <f t="shared" si="212"/>
        <v>71.379999999999981</v>
      </c>
      <c r="T146" s="78">
        <f t="shared" si="213"/>
        <v>18.63</v>
      </c>
      <c r="U146" s="105">
        <v>3.0300000000000002</v>
      </c>
      <c r="V146" s="105">
        <v>3.1100000000000003</v>
      </c>
      <c r="W146" s="105">
        <f t="shared" si="73"/>
        <v>7.1299999999999981</v>
      </c>
      <c r="X146" s="105">
        <f t="shared" si="73"/>
        <v>5.36</v>
      </c>
      <c r="Y146" s="78">
        <f t="shared" si="214"/>
        <v>9861.9</v>
      </c>
      <c r="Z146" s="74">
        <f t="shared" si="215"/>
        <v>3999.5200000000004</v>
      </c>
      <c r="AA146" s="74">
        <f t="shared" si="215"/>
        <v>4973.0099999999984</v>
      </c>
      <c r="AB146" s="74">
        <f t="shared" si="215"/>
        <v>783.67999999999972</v>
      </c>
      <c r="AC146" s="74">
        <f t="shared" si="215"/>
        <v>105.69</v>
      </c>
      <c r="AD146" s="78">
        <f t="shared" si="216"/>
        <v>0</v>
      </c>
      <c r="AE146" s="78"/>
      <c r="AF146" s="78"/>
      <c r="AG146" s="78"/>
      <c r="AH146" s="78"/>
      <c r="AI146" s="78">
        <f t="shared" si="217"/>
        <v>0</v>
      </c>
      <c r="AJ146" s="78"/>
      <c r="AK146" s="78"/>
      <c r="AL146" s="78"/>
      <c r="AM146" s="78"/>
      <c r="AN146" s="78">
        <f t="shared" si="218"/>
        <v>0</v>
      </c>
      <c r="AO146" s="78"/>
      <c r="AP146" s="78"/>
      <c r="AQ146" s="78">
        <f t="shared" si="219"/>
        <v>0</v>
      </c>
      <c r="AR146" s="78">
        <f t="shared" si="219"/>
        <v>0</v>
      </c>
      <c r="AS146" s="78">
        <f t="shared" si="220"/>
        <v>31998.68</v>
      </c>
      <c r="AT146" s="78">
        <f t="shared" si="221"/>
        <v>24315.629999999997</v>
      </c>
      <c r="AU146" s="78">
        <f t="shared" si="221"/>
        <v>4847.630000000001</v>
      </c>
      <c r="AV146" s="78">
        <f t="shared" si="221"/>
        <v>1358.04</v>
      </c>
      <c r="AW146" s="78">
        <f t="shared" si="221"/>
        <v>1477.3800000000008</v>
      </c>
      <c r="AX146" s="78">
        <f t="shared" si="222"/>
        <v>0</v>
      </c>
      <c r="AY146" s="78"/>
      <c r="AZ146" s="78"/>
      <c r="BA146" s="78"/>
      <c r="BB146" s="78"/>
      <c r="BC146" s="78">
        <f t="shared" si="223"/>
        <v>0</v>
      </c>
      <c r="BD146" s="78"/>
      <c r="BE146" s="78"/>
      <c r="BF146" s="78"/>
      <c r="BG146" s="78"/>
      <c r="BH146" s="78">
        <f t="shared" si="224"/>
        <v>3.99</v>
      </c>
      <c r="BI146" s="78"/>
      <c r="BJ146" s="78"/>
      <c r="BK146" s="78">
        <v>3.99</v>
      </c>
      <c r="BL146" s="78"/>
      <c r="BM146" s="78">
        <f t="shared" si="225"/>
        <v>0</v>
      </c>
      <c r="BN146" s="78">
        <f t="shared" si="226"/>
        <v>0</v>
      </c>
      <c r="BO146" s="78">
        <f t="shared" si="226"/>
        <v>0</v>
      </c>
      <c r="BP146" s="106"/>
      <c r="BQ146" s="106"/>
      <c r="BR146" s="78">
        <f t="shared" si="227"/>
        <v>0</v>
      </c>
      <c r="BS146" s="107">
        <f t="shared" si="228"/>
        <v>0</v>
      </c>
      <c r="BT146" s="107">
        <f t="shared" si="228"/>
        <v>0</v>
      </c>
      <c r="BU146" s="108"/>
      <c r="BV146" s="108"/>
      <c r="BW146" s="78">
        <f t="shared" si="229"/>
        <v>332.79</v>
      </c>
      <c r="BX146" s="107">
        <f t="shared" si="230"/>
        <v>209.55</v>
      </c>
      <c r="BY146" s="107">
        <f t="shared" si="230"/>
        <v>123.24000000000001</v>
      </c>
      <c r="BZ146" s="108"/>
      <c r="CA146" s="108"/>
      <c r="CB146" s="109">
        <f t="shared" si="2"/>
        <v>72028.020000000019</v>
      </c>
      <c r="CC146" s="78">
        <f t="shared" si="231"/>
        <v>31994.69</v>
      </c>
      <c r="CD146" s="106">
        <f t="shared" si="232"/>
        <v>24315.629999999997</v>
      </c>
      <c r="CE146" s="106">
        <f t="shared" si="232"/>
        <v>4847.630000000001</v>
      </c>
      <c r="CF146" s="106">
        <f t="shared" si="232"/>
        <v>1354.05</v>
      </c>
      <c r="CG146" s="106">
        <f t="shared" si="232"/>
        <v>1477.3800000000008</v>
      </c>
      <c r="CH146" s="78">
        <f t="shared" si="233"/>
        <v>29878.370000000024</v>
      </c>
      <c r="CI146" s="106">
        <f t="shared" si="234"/>
        <v>16042.91</v>
      </c>
      <c r="CJ146" s="106">
        <f t="shared" si="234"/>
        <v>10222.84000000002</v>
      </c>
      <c r="CK146" s="106">
        <f t="shared" si="234"/>
        <v>1738.3300000000031</v>
      </c>
      <c r="CL146" s="106">
        <f t="shared" si="234"/>
        <v>1874.29</v>
      </c>
      <c r="CM146" s="78">
        <f t="shared" si="235"/>
        <v>10154.959999999997</v>
      </c>
      <c r="CN146" s="106">
        <f t="shared" si="236"/>
        <v>4044.01</v>
      </c>
      <c r="CO146" s="106">
        <f t="shared" si="236"/>
        <v>5084.0499999999984</v>
      </c>
      <c r="CP146" s="106">
        <f t="shared" si="236"/>
        <v>849.8299999999997</v>
      </c>
      <c r="CQ146" s="106">
        <f t="shared" si="236"/>
        <v>177.07</v>
      </c>
    </row>
    <row r="147" spans="1:95" s="84" customFormat="1" ht="11.1" hidden="1" customHeight="1" x14ac:dyDescent="0.2">
      <c r="A147" s="38" t="s">
        <v>113</v>
      </c>
      <c r="B147" s="38" t="s">
        <v>114</v>
      </c>
      <c r="C147" s="58">
        <f>SUM(C148:C160)</f>
        <v>4055324</v>
      </c>
      <c r="D147" s="58">
        <f t="shared" ref="D147:BO147" si="237">SUM(D148:D160)</f>
        <v>370761.44999999984</v>
      </c>
      <c r="E147" s="58">
        <f t="shared" si="237"/>
        <v>130019.49999999987</v>
      </c>
      <c r="F147" s="58">
        <f t="shared" si="237"/>
        <v>19367.690000000002</v>
      </c>
      <c r="G147" s="58">
        <f t="shared" si="237"/>
        <v>55901.249999999804</v>
      </c>
      <c r="H147" s="58">
        <f t="shared" si="237"/>
        <v>37426.480000000054</v>
      </c>
      <c r="I147" s="58">
        <f t="shared" si="237"/>
        <v>17324.079999999998</v>
      </c>
      <c r="J147" s="58">
        <f t="shared" si="237"/>
        <v>0</v>
      </c>
      <c r="K147" s="58">
        <f t="shared" si="237"/>
        <v>0</v>
      </c>
      <c r="L147" s="58">
        <f t="shared" si="237"/>
        <v>0</v>
      </c>
      <c r="M147" s="58">
        <f t="shared" si="237"/>
        <v>0</v>
      </c>
      <c r="N147" s="58">
        <f t="shared" si="237"/>
        <v>0</v>
      </c>
      <c r="O147" s="58">
        <f t="shared" si="237"/>
        <v>3909.6799999999907</v>
      </c>
      <c r="P147" s="58">
        <f t="shared" si="237"/>
        <v>1137.9500000000003</v>
      </c>
      <c r="Q147" s="58">
        <f t="shared" si="237"/>
        <v>1956.4199999999903</v>
      </c>
      <c r="R147" s="58">
        <f t="shared" si="237"/>
        <v>0</v>
      </c>
      <c r="S147" s="58">
        <f t="shared" si="237"/>
        <v>815.31</v>
      </c>
      <c r="T147" s="58">
        <f t="shared" si="237"/>
        <v>10031.990000000003</v>
      </c>
      <c r="U147" s="58">
        <f t="shared" si="237"/>
        <v>13.04</v>
      </c>
      <c r="V147" s="58">
        <f t="shared" si="237"/>
        <v>214.32</v>
      </c>
      <c r="W147" s="58">
        <f t="shared" si="73"/>
        <v>9799.6100000000042</v>
      </c>
      <c r="X147" s="58">
        <f t="shared" si="237"/>
        <v>5.0199999999999996</v>
      </c>
      <c r="Y147" s="58">
        <f t="shared" si="237"/>
        <v>159442.90999999997</v>
      </c>
      <c r="Z147" s="58">
        <f t="shared" si="237"/>
        <v>173.2</v>
      </c>
      <c r="AA147" s="58">
        <f t="shared" si="237"/>
        <v>82442.11</v>
      </c>
      <c r="AB147" s="58">
        <f t="shared" si="237"/>
        <v>60247.059999999976</v>
      </c>
      <c r="AC147" s="58">
        <f t="shared" si="237"/>
        <v>16580.539999999997</v>
      </c>
      <c r="AD147" s="58">
        <f t="shared" si="237"/>
        <v>0</v>
      </c>
      <c r="AE147" s="58">
        <f t="shared" si="237"/>
        <v>0</v>
      </c>
      <c r="AF147" s="58">
        <f t="shared" si="237"/>
        <v>0</v>
      </c>
      <c r="AG147" s="58">
        <f t="shared" si="237"/>
        <v>0</v>
      </c>
      <c r="AH147" s="58">
        <f t="shared" si="237"/>
        <v>0</v>
      </c>
      <c r="AI147" s="58">
        <f t="shared" si="237"/>
        <v>179.72</v>
      </c>
      <c r="AJ147" s="58">
        <f t="shared" si="237"/>
        <v>0</v>
      </c>
      <c r="AK147" s="58">
        <f t="shared" si="237"/>
        <v>0</v>
      </c>
      <c r="AL147" s="58">
        <f t="shared" si="237"/>
        <v>0</v>
      </c>
      <c r="AM147" s="58">
        <f t="shared" si="237"/>
        <v>179.72</v>
      </c>
      <c r="AN147" s="58">
        <f t="shared" si="237"/>
        <v>57292.809999999823</v>
      </c>
      <c r="AO147" s="58">
        <f t="shared" si="237"/>
        <v>4.12</v>
      </c>
      <c r="AP147" s="58">
        <f t="shared" si="237"/>
        <v>722.25000000000011</v>
      </c>
      <c r="AQ147" s="58">
        <f t="shared" si="237"/>
        <v>50379.389999999818</v>
      </c>
      <c r="AR147" s="58">
        <f t="shared" si="237"/>
        <v>6187.0500000000011</v>
      </c>
      <c r="AS147" s="58">
        <f t="shared" si="237"/>
        <v>81299.040000000008</v>
      </c>
      <c r="AT147" s="58">
        <f t="shared" si="237"/>
        <v>43843.040000000008</v>
      </c>
      <c r="AU147" s="58">
        <f t="shared" si="237"/>
        <v>16013.41</v>
      </c>
      <c r="AV147" s="58">
        <f t="shared" si="237"/>
        <v>5158.9199999999992</v>
      </c>
      <c r="AW147" s="58">
        <f t="shared" si="237"/>
        <v>16283.670000000002</v>
      </c>
      <c r="AX147" s="58">
        <f t="shared" si="237"/>
        <v>0</v>
      </c>
      <c r="AY147" s="58">
        <f t="shared" si="237"/>
        <v>0</v>
      </c>
      <c r="AZ147" s="58">
        <f t="shared" si="237"/>
        <v>0</v>
      </c>
      <c r="BA147" s="58">
        <f t="shared" si="237"/>
        <v>0</v>
      </c>
      <c r="BB147" s="58">
        <f t="shared" si="237"/>
        <v>0</v>
      </c>
      <c r="BC147" s="58">
        <f t="shared" si="237"/>
        <v>0</v>
      </c>
      <c r="BD147" s="58">
        <f t="shared" si="237"/>
        <v>0</v>
      </c>
      <c r="BE147" s="58">
        <f t="shared" si="237"/>
        <v>0</v>
      </c>
      <c r="BF147" s="58">
        <f t="shared" si="237"/>
        <v>0</v>
      </c>
      <c r="BG147" s="58">
        <f t="shared" si="237"/>
        <v>0</v>
      </c>
      <c r="BH147" s="58">
        <f t="shared" si="237"/>
        <v>372.28999999999996</v>
      </c>
      <c r="BI147" s="58">
        <f t="shared" si="237"/>
        <v>46.290000000000006</v>
      </c>
      <c r="BJ147" s="58">
        <f t="shared" si="237"/>
        <v>76.929999999999993</v>
      </c>
      <c r="BK147" s="58">
        <f t="shared" si="237"/>
        <v>236.17999999999998</v>
      </c>
      <c r="BL147" s="58">
        <f t="shared" si="237"/>
        <v>12.889999999999999</v>
      </c>
      <c r="BM147" s="58">
        <f t="shared" si="237"/>
        <v>0</v>
      </c>
      <c r="BN147" s="58">
        <f t="shared" si="237"/>
        <v>0</v>
      </c>
      <c r="BO147" s="58">
        <f t="shared" si="237"/>
        <v>0</v>
      </c>
      <c r="BP147" s="58">
        <f t="shared" ref="BP147:CA147" si="238">SUM(BP148:BP160)</f>
        <v>0</v>
      </c>
      <c r="BQ147" s="58">
        <f t="shared" si="238"/>
        <v>0</v>
      </c>
      <c r="BR147" s="58">
        <f t="shared" si="238"/>
        <v>965.02000000000021</v>
      </c>
      <c r="BS147" s="58">
        <f t="shared" si="238"/>
        <v>0</v>
      </c>
      <c r="BT147" s="58">
        <f t="shared" si="238"/>
        <v>965.02000000000021</v>
      </c>
      <c r="BU147" s="58">
        <f t="shared" si="238"/>
        <v>0</v>
      </c>
      <c r="BV147" s="58">
        <f t="shared" si="238"/>
        <v>0</v>
      </c>
      <c r="BW147" s="58">
        <f t="shared" si="238"/>
        <v>573.79</v>
      </c>
      <c r="BX147" s="58">
        <f t="shared" si="238"/>
        <v>62.129999999999995</v>
      </c>
      <c r="BY147" s="58">
        <f t="shared" si="238"/>
        <v>511.66</v>
      </c>
      <c r="BZ147" s="58">
        <f t="shared" si="238"/>
        <v>0</v>
      </c>
      <c r="CA147" s="58">
        <f t="shared" si="238"/>
        <v>0</v>
      </c>
      <c r="CB147" s="103">
        <f t="shared" si="2"/>
        <v>304603.17000000004</v>
      </c>
      <c r="CC147" s="58">
        <f>SUM(CC148:CC160)</f>
        <v>80926.750000000029</v>
      </c>
      <c r="CD147" s="58">
        <f>SUM(CD148:CD160)</f>
        <v>43796.750000000015</v>
      </c>
      <c r="CE147" s="58">
        <f>SUM(CE148:CE160)</f>
        <v>15936.48</v>
      </c>
      <c r="CF147" s="58">
        <f>SUM(CF148:CF160)</f>
        <v>4922.7399999999989</v>
      </c>
      <c r="CG147" s="58">
        <f>SUM(CG148:CG160)</f>
        <v>16270.779999999999</v>
      </c>
      <c r="CH147" s="58">
        <f t="shared" ref="CH147:CQ147" si="239">SUM(CH148:CH160)</f>
        <v>116831.33999999988</v>
      </c>
      <c r="CI147" s="58">
        <f t="shared" si="239"/>
        <v>18278.830000000005</v>
      </c>
      <c r="CJ147" s="58">
        <f t="shared" si="239"/>
        <v>54242.169999999824</v>
      </c>
      <c r="CK147" s="58">
        <f t="shared" si="239"/>
        <v>27626.870000000054</v>
      </c>
      <c r="CL147" s="58">
        <f t="shared" si="239"/>
        <v>16683.469999999998</v>
      </c>
      <c r="CM147" s="58">
        <f t="shared" si="239"/>
        <v>106845.08000000013</v>
      </c>
      <c r="CN147" s="58">
        <f t="shared" si="239"/>
        <v>1307.0300000000002</v>
      </c>
      <c r="CO147" s="58">
        <f t="shared" si="239"/>
        <v>84641.299999999988</v>
      </c>
      <c r="CP147" s="58">
        <f t="shared" si="239"/>
        <v>9867.6700000001583</v>
      </c>
      <c r="CQ147" s="58">
        <f t="shared" si="239"/>
        <v>11029.079999999994</v>
      </c>
    </row>
    <row r="148" spans="1:95" s="86" customFormat="1" ht="11.1" hidden="1" customHeight="1" x14ac:dyDescent="0.2">
      <c r="A148" s="63">
        <v>51</v>
      </c>
      <c r="B148" s="64" t="s">
        <v>51</v>
      </c>
      <c r="C148" s="65">
        <v>449550</v>
      </c>
      <c r="D148" s="74">
        <f t="shared" ref="D148:D160" si="240">E148+Y148+AS148</f>
        <v>28072.170000000042</v>
      </c>
      <c r="E148" s="78">
        <f t="shared" ref="E148:E160" si="241">SUM(F148:I148)</f>
        <v>2210.62</v>
      </c>
      <c r="F148" s="105">
        <f t="shared" ref="F148:I160" si="242">M67</f>
        <v>90.48</v>
      </c>
      <c r="G148" s="105">
        <f t="shared" si="242"/>
        <v>1892.6999999999996</v>
      </c>
      <c r="H148" s="105">
        <f t="shared" si="242"/>
        <v>179.56000000000006</v>
      </c>
      <c r="I148" s="105">
        <f t="shared" si="242"/>
        <v>47.879999999999995</v>
      </c>
      <c r="J148" s="78">
        <f t="shared" ref="J148:J160" si="243">SUM(K148:N148)</f>
        <v>0</v>
      </c>
      <c r="K148" s="78"/>
      <c r="L148" s="78"/>
      <c r="M148" s="105"/>
      <c r="N148" s="105"/>
      <c r="O148" s="78">
        <f t="shared" ref="O148:O160" si="244">SUM(P148:S148)</f>
        <v>0</v>
      </c>
      <c r="P148" s="105">
        <f t="shared" ref="P148:S160" si="245">AH67</f>
        <v>0</v>
      </c>
      <c r="Q148" s="105">
        <f t="shared" si="245"/>
        <v>0</v>
      </c>
      <c r="R148" s="105">
        <f t="shared" si="245"/>
        <v>0</v>
      </c>
      <c r="S148" s="105">
        <f t="shared" si="245"/>
        <v>0</v>
      </c>
      <c r="T148" s="78">
        <f t="shared" ref="T148:T160" si="246">SUM(U148:X148)</f>
        <v>0</v>
      </c>
      <c r="U148" s="105"/>
      <c r="V148" s="105"/>
      <c r="W148" s="105">
        <f t="shared" si="73"/>
        <v>0</v>
      </c>
      <c r="X148" s="105">
        <f t="shared" si="73"/>
        <v>0</v>
      </c>
      <c r="Y148" s="78">
        <f t="shared" ref="Y148:Y160" si="247">SUM(Z148:AC148)</f>
        <v>22758.820000000043</v>
      </c>
      <c r="Z148" s="74">
        <f t="shared" ref="Z148:AC160" si="248">R67</f>
        <v>7.68</v>
      </c>
      <c r="AA148" s="74">
        <f t="shared" si="248"/>
        <v>19774.800000000043</v>
      </c>
      <c r="AB148" s="74">
        <f t="shared" si="248"/>
        <v>747.33999999999992</v>
      </c>
      <c r="AC148" s="74">
        <f t="shared" si="248"/>
        <v>2228.9999999999995</v>
      </c>
      <c r="AD148" s="78">
        <f t="shared" ref="AD148:AD160" si="249">SUM(AE148:AH148)</f>
        <v>0</v>
      </c>
      <c r="AE148" s="78"/>
      <c r="AF148" s="78"/>
      <c r="AG148" s="78"/>
      <c r="AH148" s="78"/>
      <c r="AI148" s="78">
        <f t="shared" ref="AI148:AI160" si="250">SUM(AJ148:AM148)</f>
        <v>0</v>
      </c>
      <c r="AJ148" s="78"/>
      <c r="AK148" s="78"/>
      <c r="AL148" s="78"/>
      <c r="AM148" s="78"/>
      <c r="AN148" s="78">
        <f t="shared" ref="AN148:AN160" si="251">SUM(AO148:AR148)</f>
        <v>3698.5900000000006</v>
      </c>
      <c r="AO148" s="78"/>
      <c r="AP148" s="78">
        <v>722.25000000000011</v>
      </c>
      <c r="AQ148" s="78">
        <f t="shared" ref="AQ148:AR160" si="252">AP67+AR67</f>
        <v>747.33999999999969</v>
      </c>
      <c r="AR148" s="78">
        <f t="shared" si="252"/>
        <v>2229.0000000000009</v>
      </c>
      <c r="AS148" s="78">
        <f t="shared" ref="AS148:AS160" si="253">SUM(AT148:AW148)</f>
        <v>3102.73</v>
      </c>
      <c r="AT148" s="78">
        <f t="shared" ref="AT148:AW160" si="254">H67</f>
        <v>739.84</v>
      </c>
      <c r="AU148" s="78">
        <f t="shared" si="254"/>
        <v>1217.8900000000001</v>
      </c>
      <c r="AV148" s="78">
        <f t="shared" si="254"/>
        <v>420.74</v>
      </c>
      <c r="AW148" s="78">
        <f t="shared" si="254"/>
        <v>724.25999999999976</v>
      </c>
      <c r="AX148" s="78">
        <f t="shared" ref="AX148:AX160" si="255">SUM(AY148:BB148)</f>
        <v>0</v>
      </c>
      <c r="AY148" s="78"/>
      <c r="AZ148" s="78"/>
      <c r="BA148" s="78"/>
      <c r="BB148" s="78"/>
      <c r="BC148" s="78">
        <f t="shared" ref="BC148:BC160" si="256">SUM(BD148:BG148)</f>
        <v>0</v>
      </c>
      <c r="BD148" s="78"/>
      <c r="BE148" s="78"/>
      <c r="BF148" s="78"/>
      <c r="BG148" s="78"/>
      <c r="BH148" s="78">
        <f t="shared" ref="BH148:BH160" si="257">SUM(BI148:BL148)</f>
        <v>0</v>
      </c>
      <c r="BI148" s="78"/>
      <c r="BJ148" s="78"/>
      <c r="BK148" s="78"/>
      <c r="BL148" s="78"/>
      <c r="BM148" s="78">
        <f t="shared" ref="BM148:BM160" si="258">SUM(BN148:BQ148)</f>
        <v>0</v>
      </c>
      <c r="BN148" s="78">
        <f t="shared" ref="BN148:BO160" si="259">AD67</f>
        <v>0</v>
      </c>
      <c r="BO148" s="78">
        <f t="shared" si="259"/>
        <v>0</v>
      </c>
      <c r="BP148" s="106"/>
      <c r="BQ148" s="106"/>
      <c r="BR148" s="78">
        <f t="shared" ref="BR148:BR160" si="260">SUM(BS148:BV148)</f>
        <v>0</v>
      </c>
      <c r="BS148" s="107">
        <f t="shared" ref="BS148:BT160" si="261">AA67</f>
        <v>0</v>
      </c>
      <c r="BT148" s="107">
        <f t="shared" si="261"/>
        <v>0</v>
      </c>
      <c r="BU148" s="108"/>
      <c r="BV148" s="108"/>
      <c r="BW148" s="78">
        <f t="shared" ref="BW148:BW160" si="262">SUM(BX148:CA148)</f>
        <v>0</v>
      </c>
      <c r="BX148" s="107">
        <f t="shared" ref="BX148:BY160" si="263">X67</f>
        <v>0</v>
      </c>
      <c r="BY148" s="107">
        <f t="shared" si="263"/>
        <v>0</v>
      </c>
      <c r="BZ148" s="108"/>
      <c r="CA148" s="108"/>
      <c r="CB148" s="109">
        <f t="shared" si="2"/>
        <v>24373.580000000045</v>
      </c>
      <c r="CC148" s="78">
        <f t="shared" ref="CC148:CC160" si="264">SUM(CD148:CG148)</f>
        <v>3102.73</v>
      </c>
      <c r="CD148" s="106">
        <f t="shared" ref="CD148:CG160" si="265">AT148-AY148-BD148-BI148+K148+AE148+BN148</f>
        <v>739.84</v>
      </c>
      <c r="CE148" s="106">
        <f t="shared" si="265"/>
        <v>1217.8900000000001</v>
      </c>
      <c r="CF148" s="106">
        <f t="shared" si="265"/>
        <v>420.74</v>
      </c>
      <c r="CG148" s="106">
        <f t="shared" si="265"/>
        <v>724.25999999999976</v>
      </c>
      <c r="CH148" s="78">
        <f t="shared" ref="CH148:CH160" si="266">SUM(CI148:CL148)</f>
        <v>2210.62</v>
      </c>
      <c r="CI148" s="106">
        <f t="shared" ref="CI148:CL160" si="267">F148-K148-P148-U148+AJ148+BD148+BX148</f>
        <v>90.48</v>
      </c>
      <c r="CJ148" s="106">
        <f t="shared" si="267"/>
        <v>1892.6999999999996</v>
      </c>
      <c r="CK148" s="106">
        <f t="shared" si="267"/>
        <v>179.56000000000006</v>
      </c>
      <c r="CL148" s="106">
        <f t="shared" si="267"/>
        <v>47.879999999999995</v>
      </c>
      <c r="CM148" s="78">
        <f t="shared" ref="CM148:CM160" si="268">SUM(CN148:CQ148)</f>
        <v>19060.230000000043</v>
      </c>
      <c r="CN148" s="106">
        <f t="shared" ref="CN148:CQ160" si="269">Z148-AE148-AJ148-AO148+P148+AY148+BS148</f>
        <v>7.68</v>
      </c>
      <c r="CO148" s="106">
        <f t="shared" si="269"/>
        <v>19052.550000000043</v>
      </c>
      <c r="CP148" s="106">
        <f t="shared" si="269"/>
        <v>2.2737367544323206E-13</v>
      </c>
      <c r="CQ148" s="106">
        <f t="shared" si="269"/>
        <v>-1.3642420526593924E-12</v>
      </c>
    </row>
    <row r="149" spans="1:95" s="86" customFormat="1" ht="11.1" hidden="1" customHeight="1" x14ac:dyDescent="0.2">
      <c r="A149" s="63">
        <v>52</v>
      </c>
      <c r="B149" s="64" t="s">
        <v>48</v>
      </c>
      <c r="C149" s="65">
        <v>337877</v>
      </c>
      <c r="D149" s="74">
        <f t="shared" si="240"/>
        <v>12917.349999999993</v>
      </c>
      <c r="E149" s="78">
        <f t="shared" si="241"/>
        <v>1260.6400000000003</v>
      </c>
      <c r="F149" s="105">
        <f t="shared" si="242"/>
        <v>0</v>
      </c>
      <c r="G149" s="105">
        <f t="shared" si="242"/>
        <v>1134.0800000000002</v>
      </c>
      <c r="H149" s="105">
        <f t="shared" si="242"/>
        <v>33.68</v>
      </c>
      <c r="I149" s="105">
        <f t="shared" si="242"/>
        <v>92.88000000000001</v>
      </c>
      <c r="J149" s="78">
        <f t="shared" si="243"/>
        <v>0</v>
      </c>
      <c r="K149" s="78"/>
      <c r="L149" s="78"/>
      <c r="M149" s="105"/>
      <c r="N149" s="105"/>
      <c r="O149" s="78">
        <f t="shared" si="244"/>
        <v>179.28</v>
      </c>
      <c r="P149" s="105">
        <f t="shared" si="245"/>
        <v>0</v>
      </c>
      <c r="Q149" s="105">
        <f t="shared" si="245"/>
        <v>126.82</v>
      </c>
      <c r="R149" s="105">
        <f t="shared" si="245"/>
        <v>0</v>
      </c>
      <c r="S149" s="105">
        <f t="shared" si="245"/>
        <v>52.46</v>
      </c>
      <c r="T149" s="78">
        <f t="shared" si="246"/>
        <v>0</v>
      </c>
      <c r="U149" s="105"/>
      <c r="V149" s="105"/>
      <c r="W149" s="105">
        <f t="shared" si="73"/>
        <v>0</v>
      </c>
      <c r="X149" s="105">
        <f t="shared" si="73"/>
        <v>0</v>
      </c>
      <c r="Y149" s="78">
        <f t="shared" si="247"/>
        <v>3990.3799999999965</v>
      </c>
      <c r="Z149" s="74">
        <f t="shared" si="248"/>
        <v>0</v>
      </c>
      <c r="AA149" s="74">
        <f t="shared" si="248"/>
        <v>2215.1699999999983</v>
      </c>
      <c r="AB149" s="74">
        <f t="shared" si="248"/>
        <v>125.84999999999998</v>
      </c>
      <c r="AC149" s="74">
        <f t="shared" si="248"/>
        <v>1649.3599999999981</v>
      </c>
      <c r="AD149" s="78">
        <f t="shared" si="249"/>
        <v>0</v>
      </c>
      <c r="AE149" s="78"/>
      <c r="AF149" s="78"/>
      <c r="AG149" s="78"/>
      <c r="AH149" s="78"/>
      <c r="AI149" s="78">
        <f t="shared" si="250"/>
        <v>0</v>
      </c>
      <c r="AJ149" s="78"/>
      <c r="AK149" s="78"/>
      <c r="AL149" s="78"/>
      <c r="AM149" s="78"/>
      <c r="AN149" s="78">
        <f t="shared" si="251"/>
        <v>0</v>
      </c>
      <c r="AO149" s="78"/>
      <c r="AP149" s="78"/>
      <c r="AQ149" s="78">
        <f t="shared" si="252"/>
        <v>0</v>
      </c>
      <c r="AR149" s="78">
        <f t="shared" si="252"/>
        <v>0</v>
      </c>
      <c r="AS149" s="78">
        <f t="shared" si="253"/>
        <v>7666.3299999999963</v>
      </c>
      <c r="AT149" s="78">
        <f t="shared" si="254"/>
        <v>0</v>
      </c>
      <c r="AU149" s="78">
        <f t="shared" si="254"/>
        <v>2692.0799999999972</v>
      </c>
      <c r="AV149" s="78">
        <f t="shared" si="254"/>
        <v>166.36999999999998</v>
      </c>
      <c r="AW149" s="78">
        <f t="shared" si="254"/>
        <v>4807.8799999999992</v>
      </c>
      <c r="AX149" s="78">
        <f t="shared" si="255"/>
        <v>0</v>
      </c>
      <c r="AY149" s="78"/>
      <c r="AZ149" s="78"/>
      <c r="BA149" s="78"/>
      <c r="BB149" s="78"/>
      <c r="BC149" s="78">
        <f t="shared" si="256"/>
        <v>0</v>
      </c>
      <c r="BD149" s="78"/>
      <c r="BE149" s="78"/>
      <c r="BF149" s="78"/>
      <c r="BG149" s="78"/>
      <c r="BH149" s="78">
        <f t="shared" si="257"/>
        <v>0</v>
      </c>
      <c r="BI149" s="78"/>
      <c r="BJ149" s="78"/>
      <c r="BK149" s="78"/>
      <c r="BL149" s="78"/>
      <c r="BM149" s="78">
        <f t="shared" si="258"/>
        <v>0</v>
      </c>
      <c r="BN149" s="78">
        <f t="shared" si="259"/>
        <v>0</v>
      </c>
      <c r="BO149" s="78">
        <f t="shared" si="259"/>
        <v>0</v>
      </c>
      <c r="BP149" s="106"/>
      <c r="BQ149" s="106"/>
      <c r="BR149" s="78">
        <f t="shared" si="260"/>
        <v>0</v>
      </c>
      <c r="BS149" s="107">
        <f t="shared" si="261"/>
        <v>0</v>
      </c>
      <c r="BT149" s="107">
        <f t="shared" si="261"/>
        <v>0</v>
      </c>
      <c r="BU149" s="108"/>
      <c r="BV149" s="108"/>
      <c r="BW149" s="78">
        <f t="shared" si="262"/>
        <v>0</v>
      </c>
      <c r="BX149" s="107">
        <f t="shared" si="263"/>
        <v>0</v>
      </c>
      <c r="BY149" s="107">
        <f t="shared" si="263"/>
        <v>0</v>
      </c>
      <c r="BZ149" s="108"/>
      <c r="CA149" s="108"/>
      <c r="CB149" s="109">
        <f t="shared" si="2"/>
        <v>12917.349999999993</v>
      </c>
      <c r="CC149" s="78">
        <f t="shared" si="264"/>
        <v>7666.3299999999963</v>
      </c>
      <c r="CD149" s="106">
        <f t="shared" si="265"/>
        <v>0</v>
      </c>
      <c r="CE149" s="106">
        <f t="shared" si="265"/>
        <v>2692.0799999999972</v>
      </c>
      <c r="CF149" s="106">
        <f t="shared" si="265"/>
        <v>166.36999999999998</v>
      </c>
      <c r="CG149" s="106">
        <f t="shared" si="265"/>
        <v>4807.8799999999992</v>
      </c>
      <c r="CH149" s="78">
        <f t="shared" si="266"/>
        <v>1081.3600000000004</v>
      </c>
      <c r="CI149" s="106">
        <f t="shared" si="267"/>
        <v>0</v>
      </c>
      <c r="CJ149" s="106">
        <f t="shared" si="267"/>
        <v>1007.2600000000002</v>
      </c>
      <c r="CK149" s="106">
        <f t="shared" si="267"/>
        <v>33.68</v>
      </c>
      <c r="CL149" s="106">
        <f t="shared" si="267"/>
        <v>40.420000000000009</v>
      </c>
      <c r="CM149" s="78">
        <f t="shared" si="268"/>
        <v>4169.6599999999962</v>
      </c>
      <c r="CN149" s="106">
        <f t="shared" si="269"/>
        <v>0</v>
      </c>
      <c r="CO149" s="106">
        <f t="shared" si="269"/>
        <v>2341.9899999999984</v>
      </c>
      <c r="CP149" s="106">
        <f t="shared" si="269"/>
        <v>125.84999999999998</v>
      </c>
      <c r="CQ149" s="106">
        <f t="shared" si="269"/>
        <v>1701.8199999999981</v>
      </c>
    </row>
    <row r="150" spans="1:95" s="86" customFormat="1" ht="11.1" hidden="1" customHeight="1" x14ac:dyDescent="0.2">
      <c r="A150" s="63">
        <v>53</v>
      </c>
      <c r="B150" s="64" t="s">
        <v>53</v>
      </c>
      <c r="C150" s="65">
        <v>250935</v>
      </c>
      <c r="D150" s="74">
        <f t="shared" si="240"/>
        <v>8876.5300000000025</v>
      </c>
      <c r="E150" s="78">
        <f t="shared" si="241"/>
        <v>3630.9100000000008</v>
      </c>
      <c r="F150" s="105">
        <f t="shared" si="242"/>
        <v>0</v>
      </c>
      <c r="G150" s="105">
        <f t="shared" si="242"/>
        <v>1359.91</v>
      </c>
      <c r="H150" s="105">
        <f t="shared" si="242"/>
        <v>57.91</v>
      </c>
      <c r="I150" s="105">
        <f t="shared" si="242"/>
        <v>2213.0900000000006</v>
      </c>
      <c r="J150" s="78">
        <f t="shared" si="243"/>
        <v>0</v>
      </c>
      <c r="K150" s="78"/>
      <c r="L150" s="78"/>
      <c r="M150" s="105"/>
      <c r="N150" s="105"/>
      <c r="O150" s="78">
        <f t="shared" si="244"/>
        <v>0</v>
      </c>
      <c r="P150" s="105">
        <f t="shared" si="245"/>
        <v>0</v>
      </c>
      <c r="Q150" s="105">
        <f t="shared" si="245"/>
        <v>0</v>
      </c>
      <c r="R150" s="105">
        <f t="shared" si="245"/>
        <v>0</v>
      </c>
      <c r="S150" s="105">
        <f t="shared" si="245"/>
        <v>0</v>
      </c>
      <c r="T150" s="78">
        <f t="shared" si="246"/>
        <v>182.28</v>
      </c>
      <c r="U150" s="105"/>
      <c r="V150" s="105">
        <v>182.28</v>
      </c>
      <c r="W150" s="105">
        <f t="shared" si="73"/>
        <v>0</v>
      </c>
      <c r="X150" s="105">
        <f t="shared" si="73"/>
        <v>0</v>
      </c>
      <c r="Y150" s="78">
        <f t="shared" si="247"/>
        <v>5245.6200000000008</v>
      </c>
      <c r="Z150" s="74">
        <f t="shared" si="248"/>
        <v>0</v>
      </c>
      <c r="AA150" s="74">
        <f t="shared" si="248"/>
        <v>1699.5500000000006</v>
      </c>
      <c r="AB150" s="74">
        <f t="shared" si="248"/>
        <v>0</v>
      </c>
      <c r="AC150" s="74">
        <f t="shared" si="248"/>
        <v>3546.0699999999997</v>
      </c>
      <c r="AD150" s="78">
        <f t="shared" si="249"/>
        <v>0</v>
      </c>
      <c r="AE150" s="78"/>
      <c r="AF150" s="78"/>
      <c r="AG150" s="78"/>
      <c r="AH150" s="78"/>
      <c r="AI150" s="78">
        <f t="shared" si="250"/>
        <v>179.72</v>
      </c>
      <c r="AJ150" s="78"/>
      <c r="AK150" s="78"/>
      <c r="AL150" s="78"/>
      <c r="AM150" s="78">
        <v>179.72</v>
      </c>
      <c r="AN150" s="78">
        <f t="shared" si="251"/>
        <v>3366.35</v>
      </c>
      <c r="AO150" s="78"/>
      <c r="AP150" s="78"/>
      <c r="AQ150" s="78">
        <f t="shared" si="252"/>
        <v>0</v>
      </c>
      <c r="AR150" s="78">
        <f t="shared" si="252"/>
        <v>3366.35</v>
      </c>
      <c r="AS150" s="78">
        <f t="shared" si="253"/>
        <v>0</v>
      </c>
      <c r="AT150" s="78">
        <f t="shared" si="254"/>
        <v>0</v>
      </c>
      <c r="AU150" s="78">
        <f t="shared" si="254"/>
        <v>0</v>
      </c>
      <c r="AV150" s="78">
        <f t="shared" si="254"/>
        <v>0</v>
      </c>
      <c r="AW150" s="78">
        <f t="shared" si="254"/>
        <v>0</v>
      </c>
      <c r="AX150" s="78">
        <f t="shared" si="255"/>
        <v>0</v>
      </c>
      <c r="AY150" s="78"/>
      <c r="AZ150" s="78"/>
      <c r="BA150" s="78"/>
      <c r="BB150" s="78"/>
      <c r="BC150" s="78">
        <f t="shared" si="256"/>
        <v>0</v>
      </c>
      <c r="BD150" s="78"/>
      <c r="BE150" s="78"/>
      <c r="BF150" s="78"/>
      <c r="BG150" s="78"/>
      <c r="BH150" s="78">
        <f t="shared" si="257"/>
        <v>0</v>
      </c>
      <c r="BI150" s="78"/>
      <c r="BJ150" s="78"/>
      <c r="BK150" s="78"/>
      <c r="BL150" s="78"/>
      <c r="BM150" s="78">
        <f t="shared" si="258"/>
        <v>0</v>
      </c>
      <c r="BN150" s="78">
        <f t="shared" si="259"/>
        <v>0</v>
      </c>
      <c r="BO150" s="78">
        <f t="shared" si="259"/>
        <v>0</v>
      </c>
      <c r="BP150" s="106"/>
      <c r="BQ150" s="106"/>
      <c r="BR150" s="78">
        <f t="shared" si="260"/>
        <v>884.54000000000019</v>
      </c>
      <c r="BS150" s="107">
        <f t="shared" si="261"/>
        <v>0</v>
      </c>
      <c r="BT150" s="107">
        <f t="shared" si="261"/>
        <v>884.54000000000019</v>
      </c>
      <c r="BU150" s="108"/>
      <c r="BV150" s="108"/>
      <c r="BW150" s="78">
        <f t="shared" si="262"/>
        <v>0</v>
      </c>
      <c r="BX150" s="107">
        <f t="shared" si="263"/>
        <v>0</v>
      </c>
      <c r="BY150" s="107">
        <f t="shared" si="263"/>
        <v>0</v>
      </c>
      <c r="BZ150" s="108"/>
      <c r="CA150" s="108"/>
      <c r="CB150" s="109">
        <f t="shared" si="2"/>
        <v>6212.4400000000014</v>
      </c>
      <c r="CC150" s="78">
        <f t="shared" si="264"/>
        <v>0</v>
      </c>
      <c r="CD150" s="106">
        <f t="shared" si="265"/>
        <v>0</v>
      </c>
      <c r="CE150" s="106">
        <f t="shared" si="265"/>
        <v>0</v>
      </c>
      <c r="CF150" s="106">
        <f t="shared" si="265"/>
        <v>0</v>
      </c>
      <c r="CG150" s="106">
        <f t="shared" si="265"/>
        <v>0</v>
      </c>
      <c r="CH150" s="78">
        <f t="shared" si="266"/>
        <v>3628.3500000000004</v>
      </c>
      <c r="CI150" s="106">
        <f t="shared" si="267"/>
        <v>0</v>
      </c>
      <c r="CJ150" s="106">
        <f t="shared" si="267"/>
        <v>1177.6300000000001</v>
      </c>
      <c r="CK150" s="106">
        <f t="shared" si="267"/>
        <v>57.91</v>
      </c>
      <c r="CL150" s="106">
        <f t="shared" si="267"/>
        <v>2392.8100000000004</v>
      </c>
      <c r="CM150" s="78">
        <f t="shared" si="268"/>
        <v>2584.0900000000011</v>
      </c>
      <c r="CN150" s="106">
        <f t="shared" si="269"/>
        <v>0</v>
      </c>
      <c r="CO150" s="106">
        <f t="shared" si="269"/>
        <v>2584.0900000000011</v>
      </c>
      <c r="CP150" s="106">
        <f t="shared" si="269"/>
        <v>0</v>
      </c>
      <c r="CQ150" s="106">
        <f t="shared" si="269"/>
        <v>0</v>
      </c>
    </row>
    <row r="151" spans="1:95" s="86" customFormat="1" ht="11.1" hidden="1" customHeight="1" x14ac:dyDescent="0.2">
      <c r="A151" s="63">
        <v>54</v>
      </c>
      <c r="B151" s="64" t="s">
        <v>46</v>
      </c>
      <c r="C151" s="65">
        <v>235982</v>
      </c>
      <c r="D151" s="74">
        <f t="shared" si="240"/>
        <v>7833.0299999999988</v>
      </c>
      <c r="E151" s="78">
        <f t="shared" si="241"/>
        <v>3781.7999999999988</v>
      </c>
      <c r="F151" s="105">
        <f t="shared" si="242"/>
        <v>239.77000000000004</v>
      </c>
      <c r="G151" s="105">
        <f t="shared" si="242"/>
        <v>1566.8499999999992</v>
      </c>
      <c r="H151" s="105">
        <f t="shared" si="242"/>
        <v>1793.5999999999997</v>
      </c>
      <c r="I151" s="105">
        <f t="shared" si="242"/>
        <v>181.57999999999996</v>
      </c>
      <c r="J151" s="78">
        <f t="shared" si="243"/>
        <v>0</v>
      </c>
      <c r="K151" s="78"/>
      <c r="L151" s="78"/>
      <c r="M151" s="105"/>
      <c r="N151" s="105"/>
      <c r="O151" s="78">
        <f t="shared" si="244"/>
        <v>0</v>
      </c>
      <c r="P151" s="105">
        <f t="shared" si="245"/>
        <v>0</v>
      </c>
      <c r="Q151" s="105">
        <f t="shared" si="245"/>
        <v>0</v>
      </c>
      <c r="R151" s="105">
        <f t="shared" si="245"/>
        <v>0</v>
      </c>
      <c r="S151" s="105">
        <f t="shared" si="245"/>
        <v>0</v>
      </c>
      <c r="T151" s="78">
        <f t="shared" si="246"/>
        <v>70.149999999999991</v>
      </c>
      <c r="U151" s="105">
        <v>13.04</v>
      </c>
      <c r="V151" s="105">
        <v>32.04</v>
      </c>
      <c r="W151" s="105">
        <f t="shared" si="73"/>
        <v>20.05</v>
      </c>
      <c r="X151" s="105">
        <f t="shared" si="73"/>
        <v>5.0199999999999996</v>
      </c>
      <c r="Y151" s="78">
        <f t="shared" si="247"/>
        <v>1229.0400000000002</v>
      </c>
      <c r="Z151" s="74">
        <f t="shared" si="248"/>
        <v>21.97</v>
      </c>
      <c r="AA151" s="74">
        <f t="shared" si="248"/>
        <v>333.2000000000001</v>
      </c>
      <c r="AB151" s="74">
        <f t="shared" si="248"/>
        <v>816.29000000000019</v>
      </c>
      <c r="AC151" s="74">
        <f t="shared" si="248"/>
        <v>57.579999999999963</v>
      </c>
      <c r="AD151" s="78">
        <f t="shared" si="249"/>
        <v>0</v>
      </c>
      <c r="AE151" s="78"/>
      <c r="AF151" s="78"/>
      <c r="AG151" s="78"/>
      <c r="AH151" s="78"/>
      <c r="AI151" s="78">
        <f t="shared" si="250"/>
        <v>0</v>
      </c>
      <c r="AJ151" s="78"/>
      <c r="AK151" s="78"/>
      <c r="AL151" s="78"/>
      <c r="AM151" s="78"/>
      <c r="AN151" s="78">
        <f t="shared" si="251"/>
        <v>52.35</v>
      </c>
      <c r="AO151" s="78">
        <v>4.12</v>
      </c>
      <c r="AP151" s="78"/>
      <c r="AQ151" s="78">
        <f t="shared" si="252"/>
        <v>42.690000000000005</v>
      </c>
      <c r="AR151" s="78">
        <f t="shared" si="252"/>
        <v>5.54</v>
      </c>
      <c r="AS151" s="78">
        <f t="shared" si="253"/>
        <v>2822.1899999999996</v>
      </c>
      <c r="AT151" s="78">
        <f t="shared" si="254"/>
        <v>781.94999999999982</v>
      </c>
      <c r="AU151" s="78">
        <f t="shared" si="254"/>
        <v>1096.8900000000006</v>
      </c>
      <c r="AV151" s="78">
        <f t="shared" si="254"/>
        <v>737.8999999999993</v>
      </c>
      <c r="AW151" s="78">
        <f t="shared" si="254"/>
        <v>205.45</v>
      </c>
      <c r="AX151" s="78">
        <f t="shared" si="255"/>
        <v>0</v>
      </c>
      <c r="AY151" s="78"/>
      <c r="AZ151" s="78"/>
      <c r="BA151" s="78"/>
      <c r="BB151" s="78"/>
      <c r="BC151" s="78">
        <f t="shared" si="256"/>
        <v>0</v>
      </c>
      <c r="BD151" s="78">
        <v>0</v>
      </c>
      <c r="BE151" s="78">
        <v>0</v>
      </c>
      <c r="BF151" s="78">
        <v>0</v>
      </c>
      <c r="BG151" s="78">
        <v>0</v>
      </c>
      <c r="BH151" s="78">
        <f t="shared" si="257"/>
        <v>210.67999999999998</v>
      </c>
      <c r="BI151" s="78">
        <v>46.290000000000006</v>
      </c>
      <c r="BJ151" s="78">
        <v>27.409999999999993</v>
      </c>
      <c r="BK151" s="78">
        <v>126.92999999999996</v>
      </c>
      <c r="BL151" s="78">
        <v>10.049999999999999</v>
      </c>
      <c r="BM151" s="78">
        <f t="shared" si="258"/>
        <v>0</v>
      </c>
      <c r="BN151" s="78">
        <f t="shared" si="259"/>
        <v>0</v>
      </c>
      <c r="BO151" s="78">
        <f t="shared" si="259"/>
        <v>0</v>
      </c>
      <c r="BP151" s="106"/>
      <c r="BQ151" s="106"/>
      <c r="BR151" s="78">
        <f t="shared" si="260"/>
        <v>0</v>
      </c>
      <c r="BS151" s="107">
        <f t="shared" si="261"/>
        <v>0</v>
      </c>
      <c r="BT151" s="107">
        <f t="shared" si="261"/>
        <v>0</v>
      </c>
      <c r="BU151" s="108"/>
      <c r="BV151" s="108"/>
      <c r="BW151" s="78">
        <f t="shared" si="262"/>
        <v>11.27</v>
      </c>
      <c r="BX151" s="107">
        <f t="shared" si="263"/>
        <v>0</v>
      </c>
      <c r="BY151" s="107">
        <f t="shared" si="263"/>
        <v>11.27</v>
      </c>
      <c r="BZ151" s="108"/>
      <c r="CA151" s="108"/>
      <c r="CB151" s="109">
        <f t="shared" si="2"/>
        <v>7511.119999999999</v>
      </c>
      <c r="CC151" s="78">
        <f t="shared" si="264"/>
        <v>2611.5099999999998</v>
      </c>
      <c r="CD151" s="106">
        <f t="shared" si="265"/>
        <v>735.65999999999985</v>
      </c>
      <c r="CE151" s="106">
        <f t="shared" si="265"/>
        <v>1069.4800000000005</v>
      </c>
      <c r="CF151" s="106">
        <f t="shared" si="265"/>
        <v>610.96999999999935</v>
      </c>
      <c r="CG151" s="106">
        <f t="shared" si="265"/>
        <v>195.39999999999998</v>
      </c>
      <c r="CH151" s="78">
        <f t="shared" si="266"/>
        <v>3722.9199999999987</v>
      </c>
      <c r="CI151" s="106">
        <f t="shared" si="267"/>
        <v>226.73000000000005</v>
      </c>
      <c r="CJ151" s="106">
        <f t="shared" si="267"/>
        <v>1546.0799999999992</v>
      </c>
      <c r="CK151" s="106">
        <f t="shared" si="267"/>
        <v>1773.5499999999997</v>
      </c>
      <c r="CL151" s="106">
        <f t="shared" si="267"/>
        <v>176.55999999999995</v>
      </c>
      <c r="CM151" s="78">
        <f t="shared" si="268"/>
        <v>1176.6900000000003</v>
      </c>
      <c r="CN151" s="106">
        <f t="shared" si="269"/>
        <v>17.849999999999998</v>
      </c>
      <c r="CO151" s="106">
        <f t="shared" si="269"/>
        <v>333.2000000000001</v>
      </c>
      <c r="CP151" s="106">
        <f t="shared" si="269"/>
        <v>773.60000000000014</v>
      </c>
      <c r="CQ151" s="106">
        <f t="shared" si="269"/>
        <v>52.039999999999964</v>
      </c>
    </row>
    <row r="152" spans="1:95" s="86" customFormat="1" ht="11.1" hidden="1" customHeight="1" x14ac:dyDescent="0.2">
      <c r="A152" s="63">
        <v>55</v>
      </c>
      <c r="B152" s="64" t="s">
        <v>115</v>
      </c>
      <c r="C152" s="65">
        <v>149681</v>
      </c>
      <c r="D152" s="74">
        <f t="shared" si="240"/>
        <v>0</v>
      </c>
      <c r="E152" s="78">
        <f t="shared" si="241"/>
        <v>0</v>
      </c>
      <c r="F152" s="105">
        <f t="shared" si="242"/>
        <v>0</v>
      </c>
      <c r="G152" s="105">
        <f t="shared" si="242"/>
        <v>0</v>
      </c>
      <c r="H152" s="105">
        <f t="shared" si="242"/>
        <v>0</v>
      </c>
      <c r="I152" s="105">
        <f t="shared" si="242"/>
        <v>0</v>
      </c>
      <c r="J152" s="78">
        <f t="shared" si="243"/>
        <v>0</v>
      </c>
      <c r="K152" s="78"/>
      <c r="L152" s="78"/>
      <c r="M152" s="105"/>
      <c r="N152" s="105"/>
      <c r="O152" s="78">
        <f t="shared" si="244"/>
        <v>0</v>
      </c>
      <c r="P152" s="105">
        <f t="shared" si="245"/>
        <v>0</v>
      </c>
      <c r="Q152" s="105">
        <f t="shared" si="245"/>
        <v>0</v>
      </c>
      <c r="R152" s="105">
        <f t="shared" si="245"/>
        <v>0</v>
      </c>
      <c r="S152" s="105">
        <f t="shared" si="245"/>
        <v>0</v>
      </c>
      <c r="T152" s="78">
        <f t="shared" si="246"/>
        <v>0</v>
      </c>
      <c r="U152" s="105"/>
      <c r="V152" s="105"/>
      <c r="W152" s="105">
        <f t="shared" si="73"/>
        <v>0</v>
      </c>
      <c r="X152" s="105">
        <f t="shared" si="73"/>
        <v>0</v>
      </c>
      <c r="Y152" s="78">
        <f t="shared" si="247"/>
        <v>0</v>
      </c>
      <c r="Z152" s="74">
        <f t="shared" si="248"/>
        <v>0</v>
      </c>
      <c r="AA152" s="74">
        <f t="shared" si="248"/>
        <v>0</v>
      </c>
      <c r="AB152" s="74">
        <f t="shared" si="248"/>
        <v>0</v>
      </c>
      <c r="AC152" s="74">
        <f t="shared" si="248"/>
        <v>0</v>
      </c>
      <c r="AD152" s="78">
        <f t="shared" si="249"/>
        <v>0</v>
      </c>
      <c r="AE152" s="78"/>
      <c r="AF152" s="78"/>
      <c r="AG152" s="78"/>
      <c r="AH152" s="78"/>
      <c r="AI152" s="78">
        <f t="shared" si="250"/>
        <v>0</v>
      </c>
      <c r="AJ152" s="78"/>
      <c r="AK152" s="78"/>
      <c r="AL152" s="78"/>
      <c r="AM152" s="78"/>
      <c r="AN152" s="78">
        <f t="shared" si="251"/>
        <v>0</v>
      </c>
      <c r="AO152" s="78"/>
      <c r="AP152" s="78"/>
      <c r="AQ152" s="78">
        <f t="shared" si="252"/>
        <v>0</v>
      </c>
      <c r="AR152" s="78">
        <f t="shared" si="252"/>
        <v>0</v>
      </c>
      <c r="AS152" s="78">
        <f t="shared" si="253"/>
        <v>0</v>
      </c>
      <c r="AT152" s="78">
        <f t="shared" si="254"/>
        <v>0</v>
      </c>
      <c r="AU152" s="78">
        <f t="shared" si="254"/>
        <v>0</v>
      </c>
      <c r="AV152" s="78">
        <f t="shared" si="254"/>
        <v>0</v>
      </c>
      <c r="AW152" s="78">
        <f t="shared" si="254"/>
        <v>0</v>
      </c>
      <c r="AX152" s="78">
        <f t="shared" si="255"/>
        <v>0</v>
      </c>
      <c r="AY152" s="78"/>
      <c r="AZ152" s="78"/>
      <c r="BA152" s="78"/>
      <c r="BB152" s="78"/>
      <c r="BC152" s="78">
        <f t="shared" si="256"/>
        <v>0</v>
      </c>
      <c r="BD152" s="78"/>
      <c r="BE152" s="78"/>
      <c r="BF152" s="78"/>
      <c r="BG152" s="78"/>
      <c r="BH152" s="78">
        <f t="shared" si="257"/>
        <v>0</v>
      </c>
      <c r="BI152" s="78"/>
      <c r="BJ152" s="78"/>
      <c r="BK152" s="78"/>
      <c r="BL152" s="78"/>
      <c r="BM152" s="78">
        <f t="shared" si="258"/>
        <v>0</v>
      </c>
      <c r="BN152" s="78">
        <f t="shared" si="259"/>
        <v>0</v>
      </c>
      <c r="BO152" s="78">
        <f t="shared" si="259"/>
        <v>0</v>
      </c>
      <c r="BP152" s="106"/>
      <c r="BQ152" s="106"/>
      <c r="BR152" s="78">
        <f t="shared" si="260"/>
        <v>0</v>
      </c>
      <c r="BS152" s="107">
        <f t="shared" si="261"/>
        <v>0</v>
      </c>
      <c r="BT152" s="107">
        <f t="shared" si="261"/>
        <v>0</v>
      </c>
      <c r="BU152" s="108"/>
      <c r="BV152" s="108"/>
      <c r="BW152" s="78">
        <f t="shared" si="262"/>
        <v>0</v>
      </c>
      <c r="BX152" s="107">
        <f t="shared" si="263"/>
        <v>0</v>
      </c>
      <c r="BY152" s="107">
        <f t="shared" si="263"/>
        <v>0</v>
      </c>
      <c r="BZ152" s="108"/>
      <c r="CA152" s="108"/>
      <c r="CB152" s="109">
        <f t="shared" si="2"/>
        <v>0</v>
      </c>
      <c r="CC152" s="78">
        <f t="shared" si="264"/>
        <v>0</v>
      </c>
      <c r="CD152" s="106">
        <f t="shared" si="265"/>
        <v>0</v>
      </c>
      <c r="CE152" s="106">
        <f t="shared" si="265"/>
        <v>0</v>
      </c>
      <c r="CF152" s="106">
        <f t="shared" si="265"/>
        <v>0</v>
      </c>
      <c r="CG152" s="106">
        <f t="shared" si="265"/>
        <v>0</v>
      </c>
      <c r="CH152" s="78">
        <f t="shared" si="266"/>
        <v>0</v>
      </c>
      <c r="CI152" s="106">
        <f t="shared" si="267"/>
        <v>0</v>
      </c>
      <c r="CJ152" s="106">
        <f t="shared" si="267"/>
        <v>0</v>
      </c>
      <c r="CK152" s="106">
        <f t="shared" si="267"/>
        <v>0</v>
      </c>
      <c r="CL152" s="106">
        <f t="shared" si="267"/>
        <v>0</v>
      </c>
      <c r="CM152" s="78">
        <f t="shared" si="268"/>
        <v>0</v>
      </c>
      <c r="CN152" s="106">
        <f t="shared" si="269"/>
        <v>0</v>
      </c>
      <c r="CO152" s="106">
        <f t="shared" si="269"/>
        <v>0</v>
      </c>
      <c r="CP152" s="106">
        <f t="shared" si="269"/>
        <v>0</v>
      </c>
      <c r="CQ152" s="106">
        <f t="shared" si="269"/>
        <v>0</v>
      </c>
    </row>
    <row r="153" spans="1:95" s="86" customFormat="1" ht="11.1" hidden="1" customHeight="1" x14ac:dyDescent="0.2">
      <c r="A153" s="63">
        <v>56</v>
      </c>
      <c r="B153" s="64" t="s">
        <v>54</v>
      </c>
      <c r="C153" s="65">
        <v>234115</v>
      </c>
      <c r="D153" s="74">
        <f t="shared" si="240"/>
        <v>21216.020000000011</v>
      </c>
      <c r="E153" s="78">
        <f t="shared" si="241"/>
        <v>21216.020000000011</v>
      </c>
      <c r="F153" s="105">
        <f t="shared" si="242"/>
        <v>2171.75</v>
      </c>
      <c r="G153" s="105">
        <f t="shared" si="242"/>
        <v>4364.1199999999881</v>
      </c>
      <c r="H153" s="105">
        <f t="shared" si="242"/>
        <v>12870.620000000026</v>
      </c>
      <c r="I153" s="105">
        <f t="shared" si="242"/>
        <v>1809.5299999999988</v>
      </c>
      <c r="J153" s="78">
        <f t="shared" si="243"/>
        <v>0</v>
      </c>
      <c r="K153" s="78"/>
      <c r="L153" s="78"/>
      <c r="M153" s="105"/>
      <c r="N153" s="105"/>
      <c r="O153" s="78">
        <f t="shared" si="244"/>
        <v>3730.3999999999905</v>
      </c>
      <c r="P153" s="105">
        <f t="shared" si="245"/>
        <v>1137.9500000000003</v>
      </c>
      <c r="Q153" s="105">
        <f t="shared" si="245"/>
        <v>1829.5999999999904</v>
      </c>
      <c r="R153" s="105">
        <f t="shared" si="245"/>
        <v>0</v>
      </c>
      <c r="S153" s="105">
        <f t="shared" si="245"/>
        <v>762.84999999999991</v>
      </c>
      <c r="T153" s="78">
        <f t="shared" si="246"/>
        <v>0</v>
      </c>
      <c r="U153" s="105"/>
      <c r="V153" s="105"/>
      <c r="W153" s="105">
        <f t="shared" si="73"/>
        <v>0</v>
      </c>
      <c r="X153" s="105">
        <f t="shared" si="73"/>
        <v>0</v>
      </c>
      <c r="Y153" s="78">
        <f t="shared" si="247"/>
        <v>0</v>
      </c>
      <c r="Z153" s="74">
        <f t="shared" si="248"/>
        <v>0</v>
      </c>
      <c r="AA153" s="74">
        <f t="shared" si="248"/>
        <v>0</v>
      </c>
      <c r="AB153" s="74">
        <f t="shared" si="248"/>
        <v>0</v>
      </c>
      <c r="AC153" s="74">
        <f t="shared" si="248"/>
        <v>0</v>
      </c>
      <c r="AD153" s="78">
        <f t="shared" si="249"/>
        <v>0</v>
      </c>
      <c r="AE153" s="78"/>
      <c r="AF153" s="78"/>
      <c r="AG153" s="78"/>
      <c r="AH153" s="78"/>
      <c r="AI153" s="78">
        <f t="shared" si="250"/>
        <v>0</v>
      </c>
      <c r="AJ153" s="78"/>
      <c r="AK153" s="78"/>
      <c r="AL153" s="78"/>
      <c r="AM153" s="78"/>
      <c r="AN153" s="78">
        <f t="shared" si="251"/>
        <v>0</v>
      </c>
      <c r="AO153" s="78"/>
      <c r="AP153" s="78"/>
      <c r="AQ153" s="78">
        <f t="shared" si="252"/>
        <v>0</v>
      </c>
      <c r="AR153" s="78">
        <f t="shared" si="252"/>
        <v>0</v>
      </c>
      <c r="AS153" s="78">
        <f t="shared" si="253"/>
        <v>0</v>
      </c>
      <c r="AT153" s="78">
        <f t="shared" si="254"/>
        <v>0</v>
      </c>
      <c r="AU153" s="78">
        <f t="shared" si="254"/>
        <v>0</v>
      </c>
      <c r="AV153" s="78">
        <f t="shared" si="254"/>
        <v>0</v>
      </c>
      <c r="AW153" s="78">
        <f t="shared" si="254"/>
        <v>0</v>
      </c>
      <c r="AX153" s="78">
        <f t="shared" si="255"/>
        <v>0</v>
      </c>
      <c r="AY153" s="78"/>
      <c r="AZ153" s="78"/>
      <c r="BA153" s="78"/>
      <c r="BB153" s="78"/>
      <c r="BC153" s="78">
        <f t="shared" si="256"/>
        <v>0</v>
      </c>
      <c r="BD153" s="78"/>
      <c r="BE153" s="78"/>
      <c r="BF153" s="78"/>
      <c r="BG153" s="78"/>
      <c r="BH153" s="78">
        <f t="shared" si="257"/>
        <v>0</v>
      </c>
      <c r="BI153" s="78"/>
      <c r="BJ153" s="78"/>
      <c r="BK153" s="78"/>
      <c r="BL153" s="78"/>
      <c r="BM153" s="78">
        <f t="shared" si="258"/>
        <v>0</v>
      </c>
      <c r="BN153" s="78">
        <f t="shared" si="259"/>
        <v>0</v>
      </c>
      <c r="BO153" s="78">
        <f t="shared" si="259"/>
        <v>0</v>
      </c>
      <c r="BP153" s="106"/>
      <c r="BQ153" s="106"/>
      <c r="BR153" s="78">
        <f t="shared" si="260"/>
        <v>0</v>
      </c>
      <c r="BS153" s="107">
        <f t="shared" si="261"/>
        <v>0</v>
      </c>
      <c r="BT153" s="107">
        <f t="shared" si="261"/>
        <v>0</v>
      </c>
      <c r="BU153" s="108"/>
      <c r="BV153" s="108"/>
      <c r="BW153" s="78">
        <f t="shared" si="262"/>
        <v>0</v>
      </c>
      <c r="BX153" s="107">
        <f t="shared" si="263"/>
        <v>0</v>
      </c>
      <c r="BY153" s="107">
        <f t="shared" si="263"/>
        <v>0</v>
      </c>
      <c r="BZ153" s="108"/>
      <c r="CA153" s="108"/>
      <c r="CB153" s="109">
        <f t="shared" ref="CB153:CB160" si="270">CH153+CC153+CM153</f>
        <v>21216.020000000015</v>
      </c>
      <c r="CC153" s="78">
        <f t="shared" si="264"/>
        <v>0</v>
      </c>
      <c r="CD153" s="106">
        <f t="shared" si="265"/>
        <v>0</v>
      </c>
      <c r="CE153" s="106">
        <f t="shared" si="265"/>
        <v>0</v>
      </c>
      <c r="CF153" s="106">
        <f t="shared" si="265"/>
        <v>0</v>
      </c>
      <c r="CG153" s="106">
        <f t="shared" si="265"/>
        <v>0</v>
      </c>
      <c r="CH153" s="78">
        <f t="shared" si="266"/>
        <v>17485.620000000024</v>
      </c>
      <c r="CI153" s="106">
        <f t="shared" si="267"/>
        <v>1033.7999999999997</v>
      </c>
      <c r="CJ153" s="106">
        <f t="shared" si="267"/>
        <v>2534.5199999999977</v>
      </c>
      <c r="CK153" s="106">
        <f t="shared" si="267"/>
        <v>12870.620000000026</v>
      </c>
      <c r="CL153" s="106">
        <f t="shared" si="267"/>
        <v>1046.6799999999989</v>
      </c>
      <c r="CM153" s="78">
        <f t="shared" si="268"/>
        <v>3730.3999999999905</v>
      </c>
      <c r="CN153" s="106">
        <f t="shared" si="269"/>
        <v>1137.9500000000003</v>
      </c>
      <c r="CO153" s="106">
        <f t="shared" si="269"/>
        <v>1829.5999999999904</v>
      </c>
      <c r="CP153" s="106">
        <f t="shared" si="269"/>
        <v>0</v>
      </c>
      <c r="CQ153" s="106">
        <f t="shared" si="269"/>
        <v>762.84999999999991</v>
      </c>
    </row>
    <row r="154" spans="1:95" s="86" customFormat="1" ht="11.1" hidden="1" customHeight="1" x14ac:dyDescent="0.2">
      <c r="A154" s="63">
        <v>57</v>
      </c>
      <c r="B154" s="64" t="s">
        <v>116</v>
      </c>
      <c r="C154" s="65">
        <v>140895</v>
      </c>
      <c r="D154" s="74">
        <f t="shared" si="240"/>
        <v>0</v>
      </c>
      <c r="E154" s="78">
        <f t="shared" si="241"/>
        <v>0</v>
      </c>
      <c r="F154" s="105">
        <f t="shared" si="242"/>
        <v>0</v>
      </c>
      <c r="G154" s="105">
        <f t="shared" si="242"/>
        <v>0</v>
      </c>
      <c r="H154" s="105">
        <f t="shared" si="242"/>
        <v>0</v>
      </c>
      <c r="I154" s="105">
        <f t="shared" si="242"/>
        <v>0</v>
      </c>
      <c r="J154" s="78">
        <f t="shared" si="243"/>
        <v>0</v>
      </c>
      <c r="K154" s="78"/>
      <c r="L154" s="78"/>
      <c r="M154" s="105"/>
      <c r="N154" s="105"/>
      <c r="O154" s="78">
        <f t="shared" si="244"/>
        <v>0</v>
      </c>
      <c r="P154" s="105">
        <f t="shared" si="245"/>
        <v>0</v>
      </c>
      <c r="Q154" s="105">
        <f t="shared" si="245"/>
        <v>0</v>
      </c>
      <c r="R154" s="105">
        <f t="shared" si="245"/>
        <v>0</v>
      </c>
      <c r="S154" s="105">
        <f t="shared" si="245"/>
        <v>0</v>
      </c>
      <c r="T154" s="78">
        <f t="shared" si="246"/>
        <v>0</v>
      </c>
      <c r="U154" s="105"/>
      <c r="V154" s="105"/>
      <c r="W154" s="105">
        <f t="shared" si="73"/>
        <v>0</v>
      </c>
      <c r="X154" s="105">
        <f t="shared" si="73"/>
        <v>0</v>
      </c>
      <c r="Y154" s="78">
        <f t="shared" si="247"/>
        <v>0</v>
      </c>
      <c r="Z154" s="74">
        <f t="shared" si="248"/>
        <v>0</v>
      </c>
      <c r="AA154" s="74">
        <f t="shared" si="248"/>
        <v>0</v>
      </c>
      <c r="AB154" s="74">
        <f t="shared" si="248"/>
        <v>0</v>
      </c>
      <c r="AC154" s="74">
        <f t="shared" si="248"/>
        <v>0</v>
      </c>
      <c r="AD154" s="78">
        <f t="shared" si="249"/>
        <v>0</v>
      </c>
      <c r="AE154" s="78"/>
      <c r="AF154" s="78"/>
      <c r="AG154" s="78"/>
      <c r="AH154" s="78"/>
      <c r="AI154" s="78">
        <f t="shared" si="250"/>
        <v>0</v>
      </c>
      <c r="AJ154" s="78"/>
      <c r="AK154" s="78"/>
      <c r="AL154" s="78"/>
      <c r="AM154" s="78"/>
      <c r="AN154" s="78">
        <f t="shared" si="251"/>
        <v>0</v>
      </c>
      <c r="AO154" s="78"/>
      <c r="AP154" s="78"/>
      <c r="AQ154" s="78">
        <f t="shared" si="252"/>
        <v>0</v>
      </c>
      <c r="AR154" s="78">
        <f t="shared" si="252"/>
        <v>0</v>
      </c>
      <c r="AS154" s="78">
        <f t="shared" si="253"/>
        <v>0</v>
      </c>
      <c r="AT154" s="78">
        <f t="shared" si="254"/>
        <v>0</v>
      </c>
      <c r="AU154" s="78">
        <f t="shared" si="254"/>
        <v>0</v>
      </c>
      <c r="AV154" s="78">
        <f t="shared" si="254"/>
        <v>0</v>
      </c>
      <c r="AW154" s="78">
        <f t="shared" si="254"/>
        <v>0</v>
      </c>
      <c r="AX154" s="78">
        <f t="shared" si="255"/>
        <v>0</v>
      </c>
      <c r="AY154" s="78"/>
      <c r="AZ154" s="78"/>
      <c r="BA154" s="78"/>
      <c r="BB154" s="78"/>
      <c r="BC154" s="78">
        <f t="shared" si="256"/>
        <v>0</v>
      </c>
      <c r="BD154" s="78"/>
      <c r="BE154" s="78"/>
      <c r="BF154" s="78"/>
      <c r="BG154" s="78"/>
      <c r="BH154" s="78">
        <f t="shared" si="257"/>
        <v>0</v>
      </c>
      <c r="BI154" s="78"/>
      <c r="BJ154" s="78"/>
      <c r="BK154" s="78"/>
      <c r="BL154" s="78"/>
      <c r="BM154" s="78">
        <f t="shared" si="258"/>
        <v>0</v>
      </c>
      <c r="BN154" s="78">
        <f t="shared" si="259"/>
        <v>0</v>
      </c>
      <c r="BO154" s="78">
        <f t="shared" si="259"/>
        <v>0</v>
      </c>
      <c r="BP154" s="106"/>
      <c r="BQ154" s="106"/>
      <c r="BR154" s="78">
        <f t="shared" si="260"/>
        <v>0</v>
      </c>
      <c r="BS154" s="107">
        <f t="shared" si="261"/>
        <v>0</v>
      </c>
      <c r="BT154" s="107">
        <f t="shared" si="261"/>
        <v>0</v>
      </c>
      <c r="BU154" s="108"/>
      <c r="BV154" s="108"/>
      <c r="BW154" s="78">
        <f t="shared" si="262"/>
        <v>0</v>
      </c>
      <c r="BX154" s="107">
        <f t="shared" si="263"/>
        <v>0</v>
      </c>
      <c r="BY154" s="107">
        <f t="shared" si="263"/>
        <v>0</v>
      </c>
      <c r="BZ154" s="108"/>
      <c r="CA154" s="108"/>
      <c r="CB154" s="109">
        <f t="shared" si="270"/>
        <v>0</v>
      </c>
      <c r="CC154" s="78">
        <f t="shared" si="264"/>
        <v>0</v>
      </c>
      <c r="CD154" s="106">
        <f t="shared" si="265"/>
        <v>0</v>
      </c>
      <c r="CE154" s="106">
        <f t="shared" si="265"/>
        <v>0</v>
      </c>
      <c r="CF154" s="106">
        <f t="shared" si="265"/>
        <v>0</v>
      </c>
      <c r="CG154" s="106">
        <f t="shared" si="265"/>
        <v>0</v>
      </c>
      <c r="CH154" s="78">
        <f t="shared" si="266"/>
        <v>0</v>
      </c>
      <c r="CI154" s="106">
        <f t="shared" si="267"/>
        <v>0</v>
      </c>
      <c r="CJ154" s="106">
        <f t="shared" si="267"/>
        <v>0</v>
      </c>
      <c r="CK154" s="106">
        <f t="shared" si="267"/>
        <v>0</v>
      </c>
      <c r="CL154" s="106">
        <f t="shared" si="267"/>
        <v>0</v>
      </c>
      <c r="CM154" s="78">
        <f t="shared" si="268"/>
        <v>0</v>
      </c>
      <c r="CN154" s="106">
        <f t="shared" si="269"/>
        <v>0</v>
      </c>
      <c r="CO154" s="106">
        <f t="shared" si="269"/>
        <v>0</v>
      </c>
      <c r="CP154" s="106">
        <f t="shared" si="269"/>
        <v>0</v>
      </c>
      <c r="CQ154" s="106">
        <f t="shared" si="269"/>
        <v>0</v>
      </c>
    </row>
    <row r="155" spans="1:95" s="86" customFormat="1" ht="11.1" hidden="1" customHeight="1" x14ac:dyDescent="0.2">
      <c r="A155" s="63">
        <v>58</v>
      </c>
      <c r="B155" s="64" t="s">
        <v>49</v>
      </c>
      <c r="C155" s="65">
        <v>160245</v>
      </c>
      <c r="D155" s="74">
        <f t="shared" si="240"/>
        <v>4174.2</v>
      </c>
      <c r="E155" s="78">
        <f t="shared" si="241"/>
        <v>0</v>
      </c>
      <c r="F155" s="105">
        <f t="shared" si="242"/>
        <v>0</v>
      </c>
      <c r="G155" s="105">
        <f t="shared" si="242"/>
        <v>0</v>
      </c>
      <c r="H155" s="105">
        <f t="shared" si="242"/>
        <v>0</v>
      </c>
      <c r="I155" s="105">
        <f t="shared" si="242"/>
        <v>0</v>
      </c>
      <c r="J155" s="78">
        <f t="shared" si="243"/>
        <v>0</v>
      </c>
      <c r="K155" s="78"/>
      <c r="L155" s="78"/>
      <c r="M155" s="105"/>
      <c r="N155" s="105"/>
      <c r="O155" s="78">
        <f t="shared" si="244"/>
        <v>0</v>
      </c>
      <c r="P155" s="105">
        <f t="shared" si="245"/>
        <v>0</v>
      </c>
      <c r="Q155" s="105">
        <f t="shared" si="245"/>
        <v>0</v>
      </c>
      <c r="R155" s="105">
        <f t="shared" si="245"/>
        <v>0</v>
      </c>
      <c r="S155" s="105">
        <f t="shared" si="245"/>
        <v>0</v>
      </c>
      <c r="T155" s="78">
        <f t="shared" si="246"/>
        <v>0</v>
      </c>
      <c r="U155" s="105"/>
      <c r="V155" s="105"/>
      <c r="W155" s="105">
        <f t="shared" si="73"/>
        <v>0</v>
      </c>
      <c r="X155" s="105">
        <f t="shared" si="73"/>
        <v>0</v>
      </c>
      <c r="Y155" s="78">
        <f t="shared" si="247"/>
        <v>1369.2000000000005</v>
      </c>
      <c r="Z155" s="74">
        <f t="shared" si="248"/>
        <v>0</v>
      </c>
      <c r="AA155" s="74">
        <f t="shared" si="248"/>
        <v>399.2000000000001</v>
      </c>
      <c r="AB155" s="74">
        <f t="shared" si="248"/>
        <v>874.8000000000003</v>
      </c>
      <c r="AC155" s="74">
        <f t="shared" si="248"/>
        <v>95.200000000000017</v>
      </c>
      <c r="AD155" s="78">
        <f t="shared" si="249"/>
        <v>0</v>
      </c>
      <c r="AE155" s="78"/>
      <c r="AF155" s="78"/>
      <c r="AG155" s="78"/>
      <c r="AH155" s="78"/>
      <c r="AI155" s="78">
        <f t="shared" si="250"/>
        <v>0</v>
      </c>
      <c r="AJ155" s="78"/>
      <c r="AK155" s="78"/>
      <c r="AL155" s="78"/>
      <c r="AM155" s="78"/>
      <c r="AN155" s="78">
        <f t="shared" si="251"/>
        <v>874.8000000000003</v>
      </c>
      <c r="AO155" s="78"/>
      <c r="AP155" s="78"/>
      <c r="AQ155" s="78">
        <f t="shared" si="252"/>
        <v>874.8000000000003</v>
      </c>
      <c r="AR155" s="78">
        <f t="shared" si="252"/>
        <v>0</v>
      </c>
      <c r="AS155" s="78">
        <f t="shared" si="253"/>
        <v>2804.9999999999991</v>
      </c>
      <c r="AT155" s="78">
        <f t="shared" si="254"/>
        <v>0</v>
      </c>
      <c r="AU155" s="78">
        <f t="shared" si="254"/>
        <v>1482.6999999999991</v>
      </c>
      <c r="AV155" s="78">
        <f t="shared" si="254"/>
        <v>998.75000000000034</v>
      </c>
      <c r="AW155" s="78">
        <f t="shared" si="254"/>
        <v>323.54999999999995</v>
      </c>
      <c r="AX155" s="78">
        <f t="shared" si="255"/>
        <v>0</v>
      </c>
      <c r="AY155" s="78"/>
      <c r="AZ155" s="78"/>
      <c r="BA155" s="78"/>
      <c r="BB155" s="78"/>
      <c r="BC155" s="78">
        <f t="shared" si="256"/>
        <v>0</v>
      </c>
      <c r="BD155" s="78"/>
      <c r="BE155" s="78"/>
      <c r="BF155" s="78"/>
      <c r="BG155" s="78"/>
      <c r="BH155" s="78">
        <f t="shared" si="257"/>
        <v>161.61000000000001</v>
      </c>
      <c r="BI155" s="78"/>
      <c r="BJ155" s="78">
        <v>49.52</v>
      </c>
      <c r="BK155" s="78">
        <v>109.25000000000001</v>
      </c>
      <c r="BL155" s="78">
        <v>2.8400000000000003</v>
      </c>
      <c r="BM155" s="78">
        <f t="shared" si="258"/>
        <v>0</v>
      </c>
      <c r="BN155" s="78">
        <f t="shared" si="259"/>
        <v>0</v>
      </c>
      <c r="BO155" s="78">
        <f t="shared" si="259"/>
        <v>0</v>
      </c>
      <c r="BP155" s="106"/>
      <c r="BQ155" s="106"/>
      <c r="BR155" s="78">
        <f t="shared" si="260"/>
        <v>80.48</v>
      </c>
      <c r="BS155" s="107">
        <f t="shared" si="261"/>
        <v>0</v>
      </c>
      <c r="BT155" s="107">
        <f t="shared" si="261"/>
        <v>80.48</v>
      </c>
      <c r="BU155" s="108"/>
      <c r="BV155" s="108"/>
      <c r="BW155" s="78">
        <f t="shared" si="262"/>
        <v>0</v>
      </c>
      <c r="BX155" s="107">
        <f t="shared" si="263"/>
        <v>0</v>
      </c>
      <c r="BY155" s="107">
        <f t="shared" si="263"/>
        <v>0</v>
      </c>
      <c r="BZ155" s="108"/>
      <c r="CA155" s="108"/>
      <c r="CB155" s="109">
        <f t="shared" si="270"/>
        <v>3218.2699999999995</v>
      </c>
      <c r="CC155" s="78">
        <f t="shared" si="264"/>
        <v>2643.3899999999994</v>
      </c>
      <c r="CD155" s="106">
        <f t="shared" si="265"/>
        <v>0</v>
      </c>
      <c r="CE155" s="106">
        <f t="shared" si="265"/>
        <v>1433.1799999999992</v>
      </c>
      <c r="CF155" s="106">
        <f t="shared" si="265"/>
        <v>889.50000000000034</v>
      </c>
      <c r="CG155" s="106">
        <f t="shared" si="265"/>
        <v>320.70999999999998</v>
      </c>
      <c r="CH155" s="78">
        <f t="shared" si="266"/>
        <v>0</v>
      </c>
      <c r="CI155" s="106">
        <f t="shared" si="267"/>
        <v>0</v>
      </c>
      <c r="CJ155" s="106">
        <f t="shared" si="267"/>
        <v>0</v>
      </c>
      <c r="CK155" s="106">
        <f t="shared" si="267"/>
        <v>0</v>
      </c>
      <c r="CL155" s="106">
        <f t="shared" si="267"/>
        <v>0</v>
      </c>
      <c r="CM155" s="78">
        <f t="shared" si="268"/>
        <v>574.88000000000011</v>
      </c>
      <c r="CN155" s="106">
        <f t="shared" si="269"/>
        <v>0</v>
      </c>
      <c r="CO155" s="106">
        <f t="shared" si="269"/>
        <v>479.68000000000012</v>
      </c>
      <c r="CP155" s="106">
        <f t="shared" si="269"/>
        <v>0</v>
      </c>
      <c r="CQ155" s="106">
        <f t="shared" si="269"/>
        <v>95.200000000000017</v>
      </c>
    </row>
    <row r="156" spans="1:95" s="86" customFormat="1" ht="11.1" hidden="1" customHeight="1" x14ac:dyDescent="0.2">
      <c r="A156" s="63">
        <v>59</v>
      </c>
      <c r="B156" s="64" t="s">
        <v>52</v>
      </c>
      <c r="C156" s="65">
        <v>331165</v>
      </c>
      <c r="D156" s="74">
        <f t="shared" si="240"/>
        <v>15723.080000000004</v>
      </c>
      <c r="E156" s="78">
        <f t="shared" si="241"/>
        <v>11625.310000000003</v>
      </c>
      <c r="F156" s="105">
        <f t="shared" si="242"/>
        <v>2023.6399999999999</v>
      </c>
      <c r="G156" s="105">
        <f t="shared" si="242"/>
        <v>3963.8300000000027</v>
      </c>
      <c r="H156" s="105">
        <f t="shared" si="242"/>
        <v>5305.6100000000006</v>
      </c>
      <c r="I156" s="105">
        <f t="shared" si="242"/>
        <v>332.22999999999956</v>
      </c>
      <c r="J156" s="78">
        <f t="shared" si="243"/>
        <v>0</v>
      </c>
      <c r="K156" s="78"/>
      <c r="L156" s="78"/>
      <c r="M156" s="105"/>
      <c r="N156" s="105"/>
      <c r="O156" s="78">
        <f t="shared" si="244"/>
        <v>0</v>
      </c>
      <c r="P156" s="105">
        <f t="shared" si="245"/>
        <v>0</v>
      </c>
      <c r="Q156" s="105">
        <f t="shared" si="245"/>
        <v>0</v>
      </c>
      <c r="R156" s="105">
        <f t="shared" si="245"/>
        <v>0</v>
      </c>
      <c r="S156" s="105">
        <f t="shared" si="245"/>
        <v>0</v>
      </c>
      <c r="T156" s="78">
        <f t="shared" si="246"/>
        <v>5305.6100000000006</v>
      </c>
      <c r="U156" s="105"/>
      <c r="V156" s="105"/>
      <c r="W156" s="105">
        <f t="shared" si="73"/>
        <v>5305.6100000000006</v>
      </c>
      <c r="X156" s="105">
        <f t="shared" si="73"/>
        <v>0</v>
      </c>
      <c r="Y156" s="78">
        <f t="shared" si="247"/>
        <v>4097.7700000000004</v>
      </c>
      <c r="Z156" s="74">
        <f t="shared" si="248"/>
        <v>0</v>
      </c>
      <c r="AA156" s="74">
        <f t="shared" si="248"/>
        <v>2911.1200000000003</v>
      </c>
      <c r="AB156" s="74">
        <f t="shared" si="248"/>
        <v>600.49000000000024</v>
      </c>
      <c r="AC156" s="74">
        <f t="shared" si="248"/>
        <v>586.16000000000031</v>
      </c>
      <c r="AD156" s="78">
        <f t="shared" si="249"/>
        <v>0</v>
      </c>
      <c r="AE156" s="78"/>
      <c r="AF156" s="78"/>
      <c r="AG156" s="78"/>
      <c r="AH156" s="78"/>
      <c r="AI156" s="78">
        <f t="shared" si="250"/>
        <v>0</v>
      </c>
      <c r="AJ156" s="78"/>
      <c r="AK156" s="78"/>
      <c r="AL156" s="78"/>
      <c r="AM156" s="78"/>
      <c r="AN156" s="78">
        <f t="shared" si="251"/>
        <v>1186.6500000000003</v>
      </c>
      <c r="AO156" s="78"/>
      <c r="AP156" s="78"/>
      <c r="AQ156" s="78">
        <f t="shared" si="252"/>
        <v>600.49</v>
      </c>
      <c r="AR156" s="78">
        <f t="shared" si="252"/>
        <v>586.16000000000031</v>
      </c>
      <c r="AS156" s="78">
        <f t="shared" si="253"/>
        <v>0</v>
      </c>
      <c r="AT156" s="78">
        <f t="shared" si="254"/>
        <v>0</v>
      </c>
      <c r="AU156" s="78">
        <f t="shared" si="254"/>
        <v>0</v>
      </c>
      <c r="AV156" s="78">
        <f t="shared" si="254"/>
        <v>0</v>
      </c>
      <c r="AW156" s="78">
        <f t="shared" si="254"/>
        <v>0</v>
      </c>
      <c r="AX156" s="78">
        <f t="shared" si="255"/>
        <v>0</v>
      </c>
      <c r="AY156" s="78"/>
      <c r="AZ156" s="78"/>
      <c r="BA156" s="78"/>
      <c r="BB156" s="78"/>
      <c r="BC156" s="78">
        <f t="shared" si="256"/>
        <v>0</v>
      </c>
      <c r="BD156" s="78"/>
      <c r="BE156" s="78"/>
      <c r="BF156" s="78"/>
      <c r="BG156" s="78"/>
      <c r="BH156" s="78">
        <f t="shared" si="257"/>
        <v>0</v>
      </c>
      <c r="BI156" s="78"/>
      <c r="BJ156" s="78"/>
      <c r="BK156" s="78"/>
      <c r="BL156" s="78"/>
      <c r="BM156" s="78">
        <f t="shared" si="258"/>
        <v>0</v>
      </c>
      <c r="BN156" s="78">
        <f t="shared" si="259"/>
        <v>0</v>
      </c>
      <c r="BO156" s="78">
        <f t="shared" si="259"/>
        <v>0</v>
      </c>
      <c r="BP156" s="106"/>
      <c r="BQ156" s="106"/>
      <c r="BR156" s="78">
        <f t="shared" si="260"/>
        <v>0</v>
      </c>
      <c r="BS156" s="107">
        <f t="shared" si="261"/>
        <v>0</v>
      </c>
      <c r="BT156" s="107">
        <f t="shared" si="261"/>
        <v>0</v>
      </c>
      <c r="BU156" s="108"/>
      <c r="BV156" s="108"/>
      <c r="BW156" s="78">
        <f t="shared" si="262"/>
        <v>0</v>
      </c>
      <c r="BX156" s="107">
        <f t="shared" si="263"/>
        <v>0</v>
      </c>
      <c r="BY156" s="107">
        <f t="shared" si="263"/>
        <v>0</v>
      </c>
      <c r="BZ156" s="108"/>
      <c r="CA156" s="108"/>
      <c r="CB156" s="109">
        <f t="shared" si="270"/>
        <v>9230.8200000000033</v>
      </c>
      <c r="CC156" s="78">
        <f t="shared" si="264"/>
        <v>0</v>
      </c>
      <c r="CD156" s="106">
        <f t="shared" si="265"/>
        <v>0</v>
      </c>
      <c r="CE156" s="106">
        <f t="shared" si="265"/>
        <v>0</v>
      </c>
      <c r="CF156" s="106">
        <f t="shared" si="265"/>
        <v>0</v>
      </c>
      <c r="CG156" s="106">
        <f t="shared" si="265"/>
        <v>0</v>
      </c>
      <c r="CH156" s="78">
        <f t="shared" si="266"/>
        <v>6319.7000000000025</v>
      </c>
      <c r="CI156" s="106">
        <f t="shared" si="267"/>
        <v>2023.6399999999999</v>
      </c>
      <c r="CJ156" s="106">
        <f t="shared" si="267"/>
        <v>3963.8300000000027</v>
      </c>
      <c r="CK156" s="106">
        <f t="shared" si="267"/>
        <v>0</v>
      </c>
      <c r="CL156" s="106">
        <f t="shared" si="267"/>
        <v>332.22999999999956</v>
      </c>
      <c r="CM156" s="78">
        <f t="shared" si="268"/>
        <v>2911.1200000000008</v>
      </c>
      <c r="CN156" s="106">
        <f t="shared" si="269"/>
        <v>0</v>
      </c>
      <c r="CO156" s="106">
        <f t="shared" si="269"/>
        <v>2911.1200000000003</v>
      </c>
      <c r="CP156" s="106">
        <f t="shared" si="269"/>
        <v>2.2737367544323206E-13</v>
      </c>
      <c r="CQ156" s="106">
        <f t="shared" si="269"/>
        <v>0</v>
      </c>
    </row>
    <row r="157" spans="1:95" s="86" customFormat="1" ht="11.1" hidden="1" customHeight="1" x14ac:dyDescent="0.2">
      <c r="A157" s="63">
        <v>60</v>
      </c>
      <c r="B157" s="64" t="s">
        <v>45</v>
      </c>
      <c r="C157" s="65">
        <v>246872</v>
      </c>
      <c r="D157" s="74">
        <f t="shared" si="240"/>
        <v>4201.2499999999991</v>
      </c>
      <c r="E157" s="78">
        <f t="shared" si="241"/>
        <v>3896.9999999999991</v>
      </c>
      <c r="F157" s="105">
        <f t="shared" si="242"/>
        <v>1418.36</v>
      </c>
      <c r="G157" s="105">
        <f t="shared" si="242"/>
        <v>1487.6699999999987</v>
      </c>
      <c r="H157" s="105">
        <f t="shared" si="242"/>
        <v>735.04000000000019</v>
      </c>
      <c r="I157" s="105">
        <f t="shared" si="242"/>
        <v>255.93000000000018</v>
      </c>
      <c r="J157" s="78">
        <f t="shared" si="243"/>
        <v>0</v>
      </c>
      <c r="K157" s="78"/>
      <c r="L157" s="78"/>
      <c r="M157" s="105"/>
      <c r="N157" s="105"/>
      <c r="O157" s="78">
        <f t="shared" si="244"/>
        <v>0</v>
      </c>
      <c r="P157" s="105">
        <f t="shared" si="245"/>
        <v>0</v>
      </c>
      <c r="Q157" s="105">
        <f t="shared" si="245"/>
        <v>0</v>
      </c>
      <c r="R157" s="105">
        <f t="shared" si="245"/>
        <v>0</v>
      </c>
      <c r="S157" s="105">
        <f t="shared" si="245"/>
        <v>0</v>
      </c>
      <c r="T157" s="78">
        <f t="shared" si="246"/>
        <v>0</v>
      </c>
      <c r="U157" s="105"/>
      <c r="V157" s="105"/>
      <c r="W157" s="105">
        <f t="shared" si="73"/>
        <v>0</v>
      </c>
      <c r="X157" s="105">
        <f t="shared" si="73"/>
        <v>0</v>
      </c>
      <c r="Y157" s="78">
        <f t="shared" si="247"/>
        <v>55.37</v>
      </c>
      <c r="Z157" s="74">
        <f t="shared" si="248"/>
        <v>0</v>
      </c>
      <c r="AA157" s="74">
        <f t="shared" si="248"/>
        <v>55.37</v>
      </c>
      <c r="AB157" s="74">
        <f t="shared" si="248"/>
        <v>0</v>
      </c>
      <c r="AC157" s="74">
        <f t="shared" si="248"/>
        <v>0</v>
      </c>
      <c r="AD157" s="78">
        <f t="shared" si="249"/>
        <v>0</v>
      </c>
      <c r="AE157" s="78"/>
      <c r="AF157" s="78"/>
      <c r="AG157" s="78"/>
      <c r="AH157" s="78"/>
      <c r="AI157" s="78">
        <f t="shared" si="250"/>
        <v>0</v>
      </c>
      <c r="AJ157" s="78"/>
      <c r="AK157" s="78"/>
      <c r="AL157" s="78"/>
      <c r="AM157" s="78"/>
      <c r="AN157" s="78">
        <f t="shared" si="251"/>
        <v>0</v>
      </c>
      <c r="AO157" s="78"/>
      <c r="AP157" s="78"/>
      <c r="AQ157" s="78">
        <f t="shared" si="252"/>
        <v>0</v>
      </c>
      <c r="AR157" s="78">
        <f t="shared" si="252"/>
        <v>0</v>
      </c>
      <c r="AS157" s="78">
        <f t="shared" si="253"/>
        <v>248.88</v>
      </c>
      <c r="AT157" s="78">
        <f t="shared" si="254"/>
        <v>74.36</v>
      </c>
      <c r="AU157" s="78">
        <f t="shared" si="254"/>
        <v>143.19000000000003</v>
      </c>
      <c r="AV157" s="78">
        <f t="shared" si="254"/>
        <v>31.33</v>
      </c>
      <c r="AW157" s="78">
        <f t="shared" si="254"/>
        <v>0</v>
      </c>
      <c r="AX157" s="78">
        <f t="shared" si="255"/>
        <v>0</v>
      </c>
      <c r="AY157" s="78"/>
      <c r="AZ157" s="78"/>
      <c r="BA157" s="78"/>
      <c r="BB157" s="78"/>
      <c r="BC157" s="78">
        <f t="shared" si="256"/>
        <v>0</v>
      </c>
      <c r="BD157" s="78"/>
      <c r="BE157" s="78"/>
      <c r="BF157" s="78"/>
      <c r="BG157" s="78"/>
      <c r="BH157" s="78">
        <f t="shared" si="257"/>
        <v>0</v>
      </c>
      <c r="BI157" s="78"/>
      <c r="BJ157" s="78"/>
      <c r="BK157" s="78"/>
      <c r="BL157" s="78"/>
      <c r="BM157" s="78">
        <f t="shared" si="258"/>
        <v>0</v>
      </c>
      <c r="BN157" s="78">
        <f t="shared" si="259"/>
        <v>0</v>
      </c>
      <c r="BO157" s="78">
        <f t="shared" si="259"/>
        <v>0</v>
      </c>
      <c r="BP157" s="106"/>
      <c r="BQ157" s="106"/>
      <c r="BR157" s="78">
        <f t="shared" si="260"/>
        <v>0</v>
      </c>
      <c r="BS157" s="107">
        <f t="shared" si="261"/>
        <v>0</v>
      </c>
      <c r="BT157" s="107">
        <f t="shared" si="261"/>
        <v>0</v>
      </c>
      <c r="BU157" s="108"/>
      <c r="BV157" s="108"/>
      <c r="BW157" s="78">
        <f t="shared" si="262"/>
        <v>562.52</v>
      </c>
      <c r="BX157" s="107">
        <f t="shared" si="263"/>
        <v>62.129999999999995</v>
      </c>
      <c r="BY157" s="107">
        <f t="shared" si="263"/>
        <v>500.39000000000004</v>
      </c>
      <c r="BZ157" s="108"/>
      <c r="CA157" s="108"/>
      <c r="CB157" s="109">
        <f t="shared" si="270"/>
        <v>4763.7699999999986</v>
      </c>
      <c r="CC157" s="78">
        <f t="shared" si="264"/>
        <v>248.88</v>
      </c>
      <c r="CD157" s="106">
        <f t="shared" si="265"/>
        <v>74.36</v>
      </c>
      <c r="CE157" s="106">
        <f t="shared" si="265"/>
        <v>143.19000000000003</v>
      </c>
      <c r="CF157" s="106">
        <f t="shared" si="265"/>
        <v>31.33</v>
      </c>
      <c r="CG157" s="106">
        <f t="shared" si="265"/>
        <v>0</v>
      </c>
      <c r="CH157" s="78">
        <f t="shared" si="266"/>
        <v>4459.5199999999986</v>
      </c>
      <c r="CI157" s="106">
        <f t="shared" si="267"/>
        <v>1480.4899999999998</v>
      </c>
      <c r="CJ157" s="106">
        <f t="shared" si="267"/>
        <v>1988.0599999999988</v>
      </c>
      <c r="CK157" s="106">
        <f t="shared" si="267"/>
        <v>735.04000000000019</v>
      </c>
      <c r="CL157" s="106">
        <f t="shared" si="267"/>
        <v>255.93000000000018</v>
      </c>
      <c r="CM157" s="78">
        <f t="shared" si="268"/>
        <v>55.37</v>
      </c>
      <c r="CN157" s="106">
        <f t="shared" si="269"/>
        <v>0</v>
      </c>
      <c r="CO157" s="106">
        <f t="shared" si="269"/>
        <v>55.37</v>
      </c>
      <c r="CP157" s="106">
        <f t="shared" si="269"/>
        <v>0</v>
      </c>
      <c r="CQ157" s="106">
        <f t="shared" si="269"/>
        <v>0</v>
      </c>
    </row>
    <row r="158" spans="1:95" s="86" customFormat="1" ht="11.1" hidden="1" customHeight="1" x14ac:dyDescent="0.2">
      <c r="A158" s="63">
        <v>61</v>
      </c>
      <c r="B158" s="64" t="s">
        <v>44</v>
      </c>
      <c r="C158" s="65">
        <v>353667</v>
      </c>
      <c r="D158" s="74">
        <f t="shared" si="240"/>
        <v>16868.580000000002</v>
      </c>
      <c r="E158" s="78">
        <f t="shared" si="241"/>
        <v>11550.280000000002</v>
      </c>
      <c r="F158" s="105">
        <f t="shared" si="242"/>
        <v>1014.0599999999996</v>
      </c>
      <c r="G158" s="105">
        <f t="shared" si="242"/>
        <v>8380.1900000000023</v>
      </c>
      <c r="H158" s="105">
        <f t="shared" si="242"/>
        <v>1528.9500000000007</v>
      </c>
      <c r="I158" s="105">
        <f t="shared" si="242"/>
        <v>627.08000000000004</v>
      </c>
      <c r="J158" s="78">
        <f t="shared" si="243"/>
        <v>0</v>
      </c>
      <c r="K158" s="78"/>
      <c r="L158" s="78"/>
      <c r="M158" s="105"/>
      <c r="N158" s="105"/>
      <c r="O158" s="78">
        <f t="shared" si="244"/>
        <v>0</v>
      </c>
      <c r="P158" s="105">
        <f t="shared" si="245"/>
        <v>0</v>
      </c>
      <c r="Q158" s="105">
        <f t="shared" si="245"/>
        <v>0</v>
      </c>
      <c r="R158" s="105">
        <f t="shared" si="245"/>
        <v>0</v>
      </c>
      <c r="S158" s="105">
        <f t="shared" si="245"/>
        <v>0</v>
      </c>
      <c r="T158" s="78">
        <f t="shared" si="246"/>
        <v>0</v>
      </c>
      <c r="U158" s="105"/>
      <c r="V158" s="105"/>
      <c r="W158" s="105">
        <f t="shared" si="73"/>
        <v>0</v>
      </c>
      <c r="X158" s="105">
        <f t="shared" si="73"/>
        <v>0</v>
      </c>
      <c r="Y158" s="78">
        <f t="shared" si="247"/>
        <v>3741.0700000000006</v>
      </c>
      <c r="Z158" s="74">
        <f t="shared" si="248"/>
        <v>20.5</v>
      </c>
      <c r="AA158" s="74">
        <f t="shared" si="248"/>
        <v>2003.8700000000008</v>
      </c>
      <c r="AB158" s="74">
        <f t="shared" si="248"/>
        <v>1382.2500000000002</v>
      </c>
      <c r="AC158" s="74">
        <f t="shared" si="248"/>
        <v>334.45000000000005</v>
      </c>
      <c r="AD158" s="78">
        <f t="shared" si="249"/>
        <v>0</v>
      </c>
      <c r="AE158" s="78"/>
      <c r="AF158" s="78"/>
      <c r="AG158" s="78"/>
      <c r="AH158" s="78"/>
      <c r="AI158" s="78">
        <f t="shared" si="250"/>
        <v>0</v>
      </c>
      <c r="AJ158" s="78"/>
      <c r="AK158" s="78"/>
      <c r="AL158" s="78"/>
      <c r="AM158" s="78"/>
      <c r="AN158" s="78">
        <f t="shared" si="251"/>
        <v>0</v>
      </c>
      <c r="AO158" s="78"/>
      <c r="AP158" s="78"/>
      <c r="AQ158" s="78">
        <f t="shared" si="252"/>
        <v>0</v>
      </c>
      <c r="AR158" s="78">
        <f t="shared" si="252"/>
        <v>0</v>
      </c>
      <c r="AS158" s="78">
        <f t="shared" si="253"/>
        <v>1577.2300000000002</v>
      </c>
      <c r="AT158" s="78">
        <f t="shared" si="254"/>
        <v>78.87</v>
      </c>
      <c r="AU158" s="78">
        <f t="shared" si="254"/>
        <v>1075.2100000000005</v>
      </c>
      <c r="AV158" s="78">
        <f t="shared" si="254"/>
        <v>257.87</v>
      </c>
      <c r="AW158" s="78">
        <f t="shared" si="254"/>
        <v>165.27999999999997</v>
      </c>
      <c r="AX158" s="78">
        <f t="shared" si="255"/>
        <v>0</v>
      </c>
      <c r="AY158" s="78"/>
      <c r="AZ158" s="78"/>
      <c r="BA158" s="78"/>
      <c r="BB158" s="78"/>
      <c r="BC158" s="78">
        <f t="shared" si="256"/>
        <v>0</v>
      </c>
      <c r="BD158" s="78"/>
      <c r="BE158" s="78"/>
      <c r="BF158" s="78"/>
      <c r="BG158" s="78"/>
      <c r="BH158" s="78">
        <f t="shared" si="257"/>
        <v>0</v>
      </c>
      <c r="BI158" s="78"/>
      <c r="BJ158" s="78"/>
      <c r="BK158" s="78"/>
      <c r="BL158" s="78"/>
      <c r="BM158" s="78">
        <f t="shared" si="258"/>
        <v>0</v>
      </c>
      <c r="BN158" s="78">
        <f t="shared" si="259"/>
        <v>0</v>
      </c>
      <c r="BO158" s="78">
        <f t="shared" si="259"/>
        <v>0</v>
      </c>
      <c r="BP158" s="106"/>
      <c r="BQ158" s="106"/>
      <c r="BR158" s="78">
        <f t="shared" si="260"/>
        <v>0</v>
      </c>
      <c r="BS158" s="107">
        <f t="shared" si="261"/>
        <v>0</v>
      </c>
      <c r="BT158" s="107">
        <f t="shared" si="261"/>
        <v>0</v>
      </c>
      <c r="BU158" s="108"/>
      <c r="BV158" s="108"/>
      <c r="BW158" s="78">
        <f t="shared" si="262"/>
        <v>0</v>
      </c>
      <c r="BX158" s="107">
        <f t="shared" si="263"/>
        <v>0</v>
      </c>
      <c r="BY158" s="107">
        <f t="shared" si="263"/>
        <v>0</v>
      </c>
      <c r="BZ158" s="108"/>
      <c r="CA158" s="108"/>
      <c r="CB158" s="109">
        <f t="shared" si="270"/>
        <v>16868.580000000002</v>
      </c>
      <c r="CC158" s="78">
        <f t="shared" si="264"/>
        <v>1577.2300000000002</v>
      </c>
      <c r="CD158" s="106">
        <f t="shared" si="265"/>
        <v>78.87</v>
      </c>
      <c r="CE158" s="106">
        <f t="shared" si="265"/>
        <v>1075.2100000000005</v>
      </c>
      <c r="CF158" s="106">
        <f t="shared" si="265"/>
        <v>257.87</v>
      </c>
      <c r="CG158" s="106">
        <f t="shared" si="265"/>
        <v>165.27999999999997</v>
      </c>
      <c r="CH158" s="78">
        <f t="shared" si="266"/>
        <v>11550.280000000002</v>
      </c>
      <c r="CI158" s="106">
        <f t="shared" si="267"/>
        <v>1014.0599999999996</v>
      </c>
      <c r="CJ158" s="106">
        <f t="shared" si="267"/>
        <v>8380.1900000000023</v>
      </c>
      <c r="CK158" s="106">
        <f t="shared" si="267"/>
        <v>1528.9500000000007</v>
      </c>
      <c r="CL158" s="106">
        <f t="shared" si="267"/>
        <v>627.08000000000004</v>
      </c>
      <c r="CM158" s="78">
        <f t="shared" si="268"/>
        <v>3741.0700000000006</v>
      </c>
      <c r="CN158" s="106">
        <f t="shared" si="269"/>
        <v>20.5</v>
      </c>
      <c r="CO158" s="106">
        <f t="shared" si="269"/>
        <v>2003.8700000000008</v>
      </c>
      <c r="CP158" s="106">
        <f t="shared" si="269"/>
        <v>1382.2500000000002</v>
      </c>
      <c r="CQ158" s="106">
        <f t="shared" si="269"/>
        <v>334.45000000000005</v>
      </c>
    </row>
    <row r="159" spans="1:95" s="86" customFormat="1" ht="11.1" hidden="1" customHeight="1" x14ac:dyDescent="0.2">
      <c r="A159" s="63">
        <v>62</v>
      </c>
      <c r="B159" s="64" t="s">
        <v>50</v>
      </c>
      <c r="C159" s="65">
        <v>634852</v>
      </c>
      <c r="D159" s="74">
        <f t="shared" si="240"/>
        <v>86292.24000000002</v>
      </c>
      <c r="E159" s="78">
        <f t="shared" si="241"/>
        <v>34364.29</v>
      </c>
      <c r="F159" s="105">
        <f t="shared" si="242"/>
        <v>11133.720000000005</v>
      </c>
      <c r="G159" s="105">
        <f t="shared" si="242"/>
        <v>9779.5600000000013</v>
      </c>
      <c r="H159" s="105">
        <f t="shared" si="242"/>
        <v>2517.2599999999998</v>
      </c>
      <c r="I159" s="105">
        <f t="shared" si="242"/>
        <v>10933.749999999996</v>
      </c>
      <c r="J159" s="78">
        <f t="shared" si="243"/>
        <v>0</v>
      </c>
      <c r="K159" s="78"/>
      <c r="L159" s="78"/>
      <c r="M159" s="105"/>
      <c r="N159" s="105"/>
      <c r="O159" s="78">
        <f t="shared" si="244"/>
        <v>0</v>
      </c>
      <c r="P159" s="105">
        <f t="shared" si="245"/>
        <v>0</v>
      </c>
      <c r="Q159" s="105">
        <f t="shared" si="245"/>
        <v>0</v>
      </c>
      <c r="R159" s="105">
        <f t="shared" si="245"/>
        <v>0</v>
      </c>
      <c r="S159" s="105">
        <f t="shared" si="245"/>
        <v>0</v>
      </c>
      <c r="T159" s="78">
        <f t="shared" si="246"/>
        <v>36.94</v>
      </c>
      <c r="U159" s="105"/>
      <c r="V159" s="105"/>
      <c r="W159" s="105">
        <f t="shared" si="73"/>
        <v>36.94</v>
      </c>
      <c r="X159" s="105">
        <f t="shared" si="73"/>
        <v>0</v>
      </c>
      <c r="Y159" s="78">
        <f t="shared" si="247"/>
        <v>13254.609999999997</v>
      </c>
      <c r="Z159" s="74">
        <f t="shared" si="248"/>
        <v>115.2</v>
      </c>
      <c r="AA159" s="74">
        <f t="shared" si="248"/>
        <v>2164.84</v>
      </c>
      <c r="AB159" s="74">
        <f t="shared" si="248"/>
        <v>7939.8599999999979</v>
      </c>
      <c r="AC159" s="74">
        <f t="shared" si="248"/>
        <v>3034.7099999999987</v>
      </c>
      <c r="AD159" s="78">
        <f t="shared" si="249"/>
        <v>0</v>
      </c>
      <c r="AE159" s="78"/>
      <c r="AF159" s="78"/>
      <c r="AG159" s="78"/>
      <c r="AH159" s="78"/>
      <c r="AI159" s="78">
        <f t="shared" si="250"/>
        <v>0</v>
      </c>
      <c r="AJ159" s="78"/>
      <c r="AK159" s="78"/>
      <c r="AL159" s="78"/>
      <c r="AM159" s="78"/>
      <c r="AN159" s="78">
        <f t="shared" si="251"/>
        <v>353.88999999999976</v>
      </c>
      <c r="AO159" s="78"/>
      <c r="AP159" s="78"/>
      <c r="AQ159" s="78">
        <f t="shared" si="252"/>
        <v>353.88999999999976</v>
      </c>
      <c r="AR159" s="78">
        <f t="shared" si="252"/>
        <v>0</v>
      </c>
      <c r="AS159" s="78">
        <f t="shared" si="253"/>
        <v>38673.340000000018</v>
      </c>
      <c r="AT159" s="78">
        <f t="shared" si="254"/>
        <v>31499.280000000013</v>
      </c>
      <c r="AU159" s="78">
        <f t="shared" si="254"/>
        <v>831.28</v>
      </c>
      <c r="AV159" s="78">
        <f t="shared" si="254"/>
        <v>612.91000000000008</v>
      </c>
      <c r="AW159" s="78">
        <f t="shared" si="254"/>
        <v>5729.8700000000008</v>
      </c>
      <c r="AX159" s="78">
        <f t="shared" si="255"/>
        <v>0</v>
      </c>
      <c r="AY159" s="78"/>
      <c r="AZ159" s="78"/>
      <c r="BA159" s="78"/>
      <c r="BB159" s="78"/>
      <c r="BC159" s="78">
        <f t="shared" si="256"/>
        <v>0</v>
      </c>
      <c r="BD159" s="78"/>
      <c r="BE159" s="78"/>
      <c r="BF159" s="78"/>
      <c r="BG159" s="78"/>
      <c r="BH159" s="78">
        <f t="shared" si="257"/>
        <v>0</v>
      </c>
      <c r="BI159" s="78"/>
      <c r="BJ159" s="78"/>
      <c r="BK159" s="78">
        <v>0</v>
      </c>
      <c r="BL159" s="78"/>
      <c r="BM159" s="78">
        <f t="shared" si="258"/>
        <v>0</v>
      </c>
      <c r="BN159" s="78">
        <f t="shared" si="259"/>
        <v>0</v>
      </c>
      <c r="BO159" s="78">
        <f t="shared" si="259"/>
        <v>0</v>
      </c>
      <c r="BP159" s="106"/>
      <c r="BQ159" s="106"/>
      <c r="BR159" s="78">
        <f t="shared" si="260"/>
        <v>0</v>
      </c>
      <c r="BS159" s="107">
        <f t="shared" si="261"/>
        <v>0</v>
      </c>
      <c r="BT159" s="107">
        <f t="shared" si="261"/>
        <v>0</v>
      </c>
      <c r="BU159" s="108"/>
      <c r="BV159" s="108"/>
      <c r="BW159" s="78">
        <f t="shared" si="262"/>
        <v>0</v>
      </c>
      <c r="BX159" s="107">
        <f t="shared" si="263"/>
        <v>0</v>
      </c>
      <c r="BY159" s="107">
        <f t="shared" si="263"/>
        <v>0</v>
      </c>
      <c r="BZ159" s="108"/>
      <c r="CA159" s="108"/>
      <c r="CB159" s="109">
        <f t="shared" si="270"/>
        <v>85901.410000000033</v>
      </c>
      <c r="CC159" s="78">
        <f t="shared" si="264"/>
        <v>38673.340000000018</v>
      </c>
      <c r="CD159" s="106">
        <f t="shared" si="265"/>
        <v>31499.280000000013</v>
      </c>
      <c r="CE159" s="106">
        <f t="shared" si="265"/>
        <v>831.28</v>
      </c>
      <c r="CF159" s="106">
        <f t="shared" si="265"/>
        <v>612.91000000000008</v>
      </c>
      <c r="CG159" s="106">
        <f t="shared" si="265"/>
        <v>5729.8700000000008</v>
      </c>
      <c r="CH159" s="78">
        <f t="shared" si="266"/>
        <v>34327.350000000006</v>
      </c>
      <c r="CI159" s="106">
        <f t="shared" si="267"/>
        <v>11133.720000000005</v>
      </c>
      <c r="CJ159" s="106">
        <f t="shared" si="267"/>
        <v>9779.5600000000013</v>
      </c>
      <c r="CK159" s="106">
        <f t="shared" si="267"/>
        <v>2480.3199999999997</v>
      </c>
      <c r="CL159" s="106">
        <f t="shared" si="267"/>
        <v>10933.749999999996</v>
      </c>
      <c r="CM159" s="78">
        <f t="shared" si="268"/>
        <v>12900.719999999998</v>
      </c>
      <c r="CN159" s="106">
        <f t="shared" si="269"/>
        <v>115.2</v>
      </c>
      <c r="CO159" s="106">
        <f t="shared" si="269"/>
        <v>2164.84</v>
      </c>
      <c r="CP159" s="106">
        <f t="shared" si="269"/>
        <v>7585.9699999999984</v>
      </c>
      <c r="CQ159" s="106">
        <f t="shared" si="269"/>
        <v>3034.7099999999987</v>
      </c>
    </row>
    <row r="160" spans="1:95" s="86" customFormat="1" ht="11.1" hidden="1" customHeight="1" x14ac:dyDescent="0.2">
      <c r="A160" s="63">
        <v>63</v>
      </c>
      <c r="B160" s="64" t="s">
        <v>47</v>
      </c>
      <c r="C160" s="65">
        <v>529488</v>
      </c>
      <c r="D160" s="74">
        <f t="shared" si="240"/>
        <v>164586.99999999977</v>
      </c>
      <c r="E160" s="78">
        <f t="shared" si="241"/>
        <v>36482.629999999845</v>
      </c>
      <c r="F160" s="105">
        <f t="shared" si="242"/>
        <v>1275.9099999999999</v>
      </c>
      <c r="G160" s="105">
        <f t="shared" si="242"/>
        <v>21972.339999999815</v>
      </c>
      <c r="H160" s="105">
        <f t="shared" si="242"/>
        <v>12404.250000000029</v>
      </c>
      <c r="I160" s="105">
        <f t="shared" si="242"/>
        <v>830.13000000000102</v>
      </c>
      <c r="J160" s="78">
        <f t="shared" si="243"/>
        <v>0</v>
      </c>
      <c r="K160" s="78"/>
      <c r="L160" s="78"/>
      <c r="M160" s="105"/>
      <c r="N160" s="105"/>
      <c r="O160" s="78">
        <f t="shared" si="244"/>
        <v>0</v>
      </c>
      <c r="P160" s="105">
        <f t="shared" si="245"/>
        <v>0</v>
      </c>
      <c r="Q160" s="105">
        <f t="shared" si="245"/>
        <v>0</v>
      </c>
      <c r="R160" s="105">
        <f t="shared" si="245"/>
        <v>0</v>
      </c>
      <c r="S160" s="105">
        <f t="shared" si="245"/>
        <v>0</v>
      </c>
      <c r="T160" s="78">
        <f t="shared" si="246"/>
        <v>4437.0100000000029</v>
      </c>
      <c r="U160" s="105"/>
      <c r="V160" s="105"/>
      <c r="W160" s="105">
        <f t="shared" si="73"/>
        <v>4437.0100000000029</v>
      </c>
      <c r="X160" s="105">
        <f t="shared" si="73"/>
        <v>0</v>
      </c>
      <c r="Y160" s="78">
        <f t="shared" si="247"/>
        <v>103701.02999999993</v>
      </c>
      <c r="Z160" s="74">
        <f t="shared" si="248"/>
        <v>7.85</v>
      </c>
      <c r="AA160" s="74">
        <f t="shared" si="248"/>
        <v>50884.989999999954</v>
      </c>
      <c r="AB160" s="74">
        <f t="shared" si="248"/>
        <v>47760.179999999978</v>
      </c>
      <c r="AC160" s="74">
        <f t="shared" si="248"/>
        <v>5048.0100000000011</v>
      </c>
      <c r="AD160" s="78">
        <f t="shared" si="249"/>
        <v>0</v>
      </c>
      <c r="AE160" s="78"/>
      <c r="AF160" s="78"/>
      <c r="AG160" s="78"/>
      <c r="AH160" s="78"/>
      <c r="AI160" s="78">
        <f t="shared" si="250"/>
        <v>0</v>
      </c>
      <c r="AJ160" s="78"/>
      <c r="AK160" s="78"/>
      <c r="AL160" s="78"/>
      <c r="AM160" s="78"/>
      <c r="AN160" s="78">
        <f t="shared" si="251"/>
        <v>47760.179999999818</v>
      </c>
      <c r="AO160" s="78"/>
      <c r="AP160" s="78"/>
      <c r="AQ160" s="78">
        <f t="shared" si="252"/>
        <v>47760.179999999818</v>
      </c>
      <c r="AR160" s="78">
        <f t="shared" si="252"/>
        <v>0</v>
      </c>
      <c r="AS160" s="78">
        <f t="shared" si="253"/>
        <v>24403.340000000004</v>
      </c>
      <c r="AT160" s="78">
        <f t="shared" si="254"/>
        <v>10668.74</v>
      </c>
      <c r="AU160" s="78">
        <f t="shared" si="254"/>
        <v>7474.1700000000019</v>
      </c>
      <c r="AV160" s="78">
        <f t="shared" si="254"/>
        <v>1933.0499999999995</v>
      </c>
      <c r="AW160" s="78">
        <f t="shared" si="254"/>
        <v>4327.38</v>
      </c>
      <c r="AX160" s="78">
        <f t="shared" si="255"/>
        <v>0</v>
      </c>
      <c r="AY160" s="78"/>
      <c r="AZ160" s="78"/>
      <c r="BA160" s="78"/>
      <c r="BB160" s="78"/>
      <c r="BC160" s="78">
        <f t="shared" si="256"/>
        <v>0</v>
      </c>
      <c r="BD160" s="78"/>
      <c r="BE160" s="78"/>
      <c r="BF160" s="78"/>
      <c r="BG160" s="78"/>
      <c r="BH160" s="78">
        <f t="shared" si="257"/>
        <v>0</v>
      </c>
      <c r="BI160" s="78"/>
      <c r="BJ160" s="78"/>
      <c r="BK160" s="78"/>
      <c r="BL160" s="78"/>
      <c r="BM160" s="78">
        <f t="shared" si="258"/>
        <v>0</v>
      </c>
      <c r="BN160" s="78">
        <f t="shared" si="259"/>
        <v>0</v>
      </c>
      <c r="BO160" s="78">
        <f t="shared" si="259"/>
        <v>0</v>
      </c>
      <c r="BP160" s="106"/>
      <c r="BQ160" s="106"/>
      <c r="BR160" s="78">
        <f t="shared" si="260"/>
        <v>0</v>
      </c>
      <c r="BS160" s="107">
        <f t="shared" si="261"/>
        <v>0</v>
      </c>
      <c r="BT160" s="107">
        <f t="shared" si="261"/>
        <v>0</v>
      </c>
      <c r="BU160" s="108"/>
      <c r="BV160" s="108"/>
      <c r="BW160" s="78">
        <f t="shared" si="262"/>
        <v>0</v>
      </c>
      <c r="BX160" s="107">
        <f t="shared" si="263"/>
        <v>0</v>
      </c>
      <c r="BY160" s="107">
        <f t="shared" si="263"/>
        <v>0</v>
      </c>
      <c r="BZ160" s="108"/>
      <c r="CA160" s="108"/>
      <c r="CB160" s="109">
        <f t="shared" si="270"/>
        <v>112389.80999999997</v>
      </c>
      <c r="CC160" s="78">
        <f t="shared" si="264"/>
        <v>24403.340000000004</v>
      </c>
      <c r="CD160" s="106">
        <f t="shared" si="265"/>
        <v>10668.74</v>
      </c>
      <c r="CE160" s="106">
        <f t="shared" si="265"/>
        <v>7474.1700000000019</v>
      </c>
      <c r="CF160" s="106">
        <f t="shared" si="265"/>
        <v>1933.0499999999995</v>
      </c>
      <c r="CG160" s="106">
        <f t="shared" si="265"/>
        <v>4327.38</v>
      </c>
      <c r="CH160" s="78">
        <f t="shared" si="266"/>
        <v>32045.619999999843</v>
      </c>
      <c r="CI160" s="106">
        <f t="shared" si="267"/>
        <v>1275.9099999999999</v>
      </c>
      <c r="CJ160" s="106">
        <f t="shared" si="267"/>
        <v>21972.339999999815</v>
      </c>
      <c r="CK160" s="106">
        <f t="shared" si="267"/>
        <v>7967.2400000000262</v>
      </c>
      <c r="CL160" s="106">
        <f t="shared" si="267"/>
        <v>830.13000000000102</v>
      </c>
      <c r="CM160" s="78">
        <f t="shared" si="268"/>
        <v>55940.850000000115</v>
      </c>
      <c r="CN160" s="106">
        <f t="shared" si="269"/>
        <v>7.85</v>
      </c>
      <c r="CO160" s="106">
        <f t="shared" si="269"/>
        <v>50884.989999999954</v>
      </c>
      <c r="CP160" s="106">
        <f t="shared" si="269"/>
        <v>1.6007106751203537E-10</v>
      </c>
      <c r="CQ160" s="106">
        <f t="shared" si="269"/>
        <v>5048.0100000000011</v>
      </c>
    </row>
    <row r="161" spans="1:65" hidden="1" x14ac:dyDescent="0.2"/>
    <row r="162" spans="1:65" hidden="1" x14ac:dyDescent="0.2"/>
    <row r="163" spans="1:65" hidden="1" x14ac:dyDescent="0.2"/>
    <row r="164" spans="1:65" hidden="1" x14ac:dyDescent="0.2"/>
    <row r="165" spans="1:65" hidden="1" x14ac:dyDescent="0.2"/>
    <row r="166" spans="1:65" ht="25.5" hidden="1" customHeight="1" x14ac:dyDescent="0.2">
      <c r="D166" s="122" t="s">
        <v>146</v>
      </c>
    </row>
    <row r="167" spans="1:65" ht="13.5" hidden="1" thickBot="1" x14ac:dyDescent="0.25"/>
    <row r="168" spans="1:65" ht="15.75" hidden="1" customHeight="1" x14ac:dyDescent="0.2">
      <c r="A168" s="362" t="s">
        <v>121</v>
      </c>
      <c r="B168" s="362" t="s">
        <v>60</v>
      </c>
      <c r="C168" s="362" t="s">
        <v>55</v>
      </c>
      <c r="D168" s="379" t="s">
        <v>122</v>
      </c>
      <c r="E168" s="379"/>
      <c r="F168" s="379"/>
      <c r="G168" s="379"/>
      <c r="H168" s="379"/>
      <c r="I168" s="331" t="s">
        <v>118</v>
      </c>
      <c r="J168" s="332"/>
      <c r="K168" s="332"/>
      <c r="L168" s="332"/>
      <c r="M168" s="333"/>
      <c r="N168" s="334" t="s">
        <v>72</v>
      </c>
      <c r="O168" s="335"/>
      <c r="P168" s="335"/>
      <c r="Q168" s="335"/>
      <c r="R168" s="336"/>
      <c r="S168" s="337" t="s">
        <v>73</v>
      </c>
      <c r="T168" s="338"/>
      <c r="U168" s="338"/>
      <c r="V168" s="338"/>
      <c r="W168" s="339"/>
      <c r="AH168" s="8"/>
      <c r="AI168" s="8"/>
      <c r="AJ168" s="8"/>
      <c r="AK168" s="8"/>
      <c r="AL168" s="8"/>
      <c r="AW168" s="123"/>
      <c r="AX168" s="123"/>
      <c r="AY168" s="123"/>
      <c r="AZ168" s="123"/>
      <c r="BA168" s="123"/>
      <c r="BI168" s="124"/>
      <c r="BJ168" s="124"/>
      <c r="BK168" s="124"/>
      <c r="BL168" s="124"/>
      <c r="BM168" s="124"/>
    </row>
    <row r="169" spans="1:65" ht="45" hidden="1" customHeight="1" x14ac:dyDescent="0.2">
      <c r="A169" s="363"/>
      <c r="B169" s="363"/>
      <c r="C169" s="363"/>
      <c r="D169" s="99" t="s">
        <v>56</v>
      </c>
      <c r="E169" s="99" t="s">
        <v>83</v>
      </c>
      <c r="F169" s="99" t="s">
        <v>84</v>
      </c>
      <c r="G169" s="99" t="s">
        <v>85</v>
      </c>
      <c r="H169" s="99" t="s">
        <v>86</v>
      </c>
      <c r="I169" s="14" t="s">
        <v>56</v>
      </c>
      <c r="J169" s="14" t="s">
        <v>83</v>
      </c>
      <c r="K169" s="14" t="s">
        <v>84</v>
      </c>
      <c r="L169" s="14" t="s">
        <v>85</v>
      </c>
      <c r="M169" s="14" t="s">
        <v>86</v>
      </c>
      <c r="N169" s="15" t="s">
        <v>56</v>
      </c>
      <c r="O169" s="16" t="s">
        <v>83</v>
      </c>
      <c r="P169" s="16" t="s">
        <v>84</v>
      </c>
      <c r="Q169" s="16" t="s">
        <v>85</v>
      </c>
      <c r="R169" s="16" t="s">
        <v>86</v>
      </c>
      <c r="S169" s="17" t="s">
        <v>56</v>
      </c>
      <c r="T169" s="18" t="s">
        <v>83</v>
      </c>
      <c r="U169" s="18" t="s">
        <v>84</v>
      </c>
      <c r="V169" s="18" t="s">
        <v>85</v>
      </c>
      <c r="W169" s="18" t="s">
        <v>86</v>
      </c>
      <c r="AH169" s="8"/>
      <c r="AI169" s="8"/>
      <c r="AJ169" s="8"/>
      <c r="AK169" s="8"/>
      <c r="AL169" s="8"/>
      <c r="AW169" s="123"/>
      <c r="AX169" s="123"/>
      <c r="AY169" s="123"/>
      <c r="AZ169" s="123"/>
      <c r="BA169" s="123"/>
      <c r="BI169" s="124"/>
      <c r="BJ169" s="124"/>
      <c r="BK169" s="124"/>
      <c r="BL169" s="124"/>
      <c r="BM169" s="124"/>
    </row>
    <row r="170" spans="1:65" ht="21.75" hidden="1" customHeight="1" x14ac:dyDescent="0.2">
      <c r="A170" s="364"/>
      <c r="B170" s="364"/>
      <c r="C170" s="364"/>
      <c r="D170" s="125"/>
      <c r="E170" s="126"/>
      <c r="F170" s="126"/>
      <c r="G170" s="126"/>
      <c r="H170" s="126"/>
      <c r="I170" s="28">
        <v>7</v>
      </c>
      <c r="J170" s="28"/>
      <c r="K170" s="28"/>
      <c r="L170" s="28"/>
      <c r="M170" s="28"/>
      <c r="N170" s="29">
        <v>8</v>
      </c>
      <c r="O170" s="29"/>
      <c r="P170" s="29"/>
      <c r="Q170" s="29"/>
      <c r="R170" s="29"/>
      <c r="S170" s="30">
        <v>9</v>
      </c>
      <c r="T170" s="30"/>
      <c r="U170" s="30"/>
      <c r="V170" s="30"/>
      <c r="W170" s="30"/>
      <c r="AH170" s="8"/>
      <c r="AI170" s="8"/>
      <c r="AJ170" s="8"/>
      <c r="AK170" s="8"/>
      <c r="AL170" s="8"/>
      <c r="AW170" s="123"/>
      <c r="AX170" s="123"/>
      <c r="AY170" s="123"/>
      <c r="AZ170" s="123"/>
      <c r="BA170" s="123"/>
      <c r="BI170" s="124"/>
      <c r="BJ170" s="124"/>
      <c r="BK170" s="124"/>
      <c r="BL170" s="124"/>
      <c r="BM170" s="124"/>
    </row>
    <row r="171" spans="1:65" s="122" customFormat="1" ht="12.75" hidden="1" customHeight="1" x14ac:dyDescent="0.2">
      <c r="A171" s="127"/>
      <c r="B171" s="38" t="s">
        <v>92</v>
      </c>
      <c r="C171" s="55">
        <f>C172+C177+C190+C200+C207+C216+C222+C229</f>
        <v>33108691</v>
      </c>
      <c r="D171" s="55">
        <f>CB89-G8-L8-Q8</f>
        <v>-1249815.7309755785</v>
      </c>
      <c r="E171" s="55">
        <f>J171+O171+T171</f>
        <v>329119.36555565288</v>
      </c>
      <c r="F171" s="55">
        <f t="shared" ref="F171:H234" si="271">K171+P171+U171</f>
        <v>84293.008898023574</v>
      </c>
      <c r="G171" s="55">
        <f t="shared" si="271"/>
        <v>-1286265.8850514167</v>
      </c>
      <c r="H171" s="55">
        <f t="shared" si="271"/>
        <v>-376962.22037783836</v>
      </c>
      <c r="I171" s="128">
        <f t="shared" ref="I171:W171" si="272">CC89-G8</f>
        <v>-1510.397588650696</v>
      </c>
      <c r="J171" s="129">
        <f t="shared" si="272"/>
        <v>25932.457173657138</v>
      </c>
      <c r="K171" s="129">
        <f t="shared" si="272"/>
        <v>4797.1899999999878</v>
      </c>
      <c r="L171" s="129">
        <f t="shared" si="272"/>
        <v>-16075.854762307936</v>
      </c>
      <c r="M171" s="129">
        <f t="shared" si="272"/>
        <v>-16164.190000000031</v>
      </c>
      <c r="N171" s="130">
        <f t="shared" si="272"/>
        <v>-1177788.9071349986</v>
      </c>
      <c r="O171" s="130">
        <f t="shared" si="272"/>
        <v>-37647.635935234837</v>
      </c>
      <c r="P171" s="130">
        <f t="shared" si="272"/>
        <v>-217208.47755733039</v>
      </c>
      <c r="Q171" s="130">
        <f t="shared" si="272"/>
        <v>-413687.39622716076</v>
      </c>
      <c r="R171" s="130">
        <f t="shared" si="272"/>
        <v>-509245.39741527132</v>
      </c>
      <c r="S171" s="131">
        <f t="shared" si="272"/>
        <v>-70516.426251929253</v>
      </c>
      <c r="T171" s="131">
        <f t="shared" si="272"/>
        <v>340834.54431723058</v>
      </c>
      <c r="U171" s="131">
        <f t="shared" si="272"/>
        <v>296704.29645535396</v>
      </c>
      <c r="V171" s="131">
        <f t="shared" si="272"/>
        <v>-856502.63406194793</v>
      </c>
      <c r="W171" s="131">
        <f t="shared" si="272"/>
        <v>148447.36703743297</v>
      </c>
      <c r="AM171" s="132"/>
      <c r="AN171" s="132"/>
      <c r="AO171" s="132"/>
      <c r="AP171" s="132"/>
      <c r="AQ171" s="132"/>
      <c r="AR171" s="132"/>
      <c r="AS171" s="132"/>
      <c r="AT171" s="132"/>
      <c r="AU171" s="132"/>
      <c r="AV171" s="132"/>
      <c r="AW171" s="132"/>
      <c r="AX171" s="132"/>
      <c r="AY171" s="132"/>
      <c r="AZ171" s="132"/>
      <c r="BA171" s="132"/>
      <c r="BB171" s="133"/>
      <c r="BC171" s="133"/>
      <c r="BD171" s="133"/>
      <c r="BE171" s="133"/>
      <c r="BF171" s="133"/>
      <c r="BG171" s="133"/>
      <c r="BH171" s="133"/>
      <c r="BI171" s="133"/>
      <c r="BJ171" s="133"/>
      <c r="BK171" s="133"/>
      <c r="BL171" s="133"/>
      <c r="BM171" s="133"/>
    </row>
    <row r="172" spans="1:65" s="122" customFormat="1" hidden="1" x14ac:dyDescent="0.2">
      <c r="A172" s="38" t="s">
        <v>93</v>
      </c>
      <c r="B172" s="38" t="s">
        <v>94</v>
      </c>
      <c r="C172" s="58">
        <f>SUM(C173:C176)</f>
        <v>3741481</v>
      </c>
      <c r="D172" s="58">
        <f>SUM(D173:D176)</f>
        <v>-500957</v>
      </c>
      <c r="E172" s="58">
        <f t="shared" ref="E172:H235" si="273">J172+O172+T172</f>
        <v>118609.11000000006</v>
      </c>
      <c r="F172" s="58">
        <f t="shared" si="271"/>
        <v>8240.1600000000017</v>
      </c>
      <c r="G172" s="58">
        <f t="shared" si="271"/>
        <v>-431469.15999999974</v>
      </c>
      <c r="H172" s="58">
        <f t="shared" si="271"/>
        <v>-196337.11000000013</v>
      </c>
      <c r="I172" s="58">
        <f t="shared" ref="I172:K172" si="274">SUM(I173:I176)</f>
        <v>-56132.959999999985</v>
      </c>
      <c r="J172" s="58">
        <f t="shared" si="274"/>
        <v>-28797.959999999963</v>
      </c>
      <c r="K172" s="58">
        <f t="shared" si="274"/>
        <v>142.19000000000011</v>
      </c>
      <c r="L172" s="58">
        <f>SUM(L173:L176)</f>
        <v>-8554.2900000000063</v>
      </c>
      <c r="M172" s="58">
        <f t="shared" ref="M172:P172" si="275">SUM(M173:M176)</f>
        <v>-18922.900000000009</v>
      </c>
      <c r="N172" s="58">
        <f t="shared" si="275"/>
        <v>-441471.13000000035</v>
      </c>
      <c r="O172" s="58">
        <f t="shared" si="275"/>
        <v>60764.290000000023</v>
      </c>
      <c r="P172" s="58">
        <f t="shared" si="275"/>
        <v>-12673.290000000015</v>
      </c>
      <c r="Q172" s="58">
        <f>SUM(Q173:Q176)</f>
        <v>-249535.06999999992</v>
      </c>
      <c r="R172" s="58">
        <f t="shared" ref="R172:W172" si="276">SUM(R173:R176)</f>
        <v>-240027.06000000046</v>
      </c>
      <c r="S172" s="58">
        <f t="shared" si="276"/>
        <v>-3352.9099999994796</v>
      </c>
      <c r="T172" s="58">
        <f t="shared" si="276"/>
        <v>86642.78</v>
      </c>
      <c r="U172" s="58">
        <f t="shared" si="276"/>
        <v>20771.260000000017</v>
      </c>
      <c r="V172" s="58">
        <f t="shared" si="276"/>
        <v>-173379.79999999981</v>
      </c>
      <c r="W172" s="58">
        <f t="shared" si="276"/>
        <v>62612.850000000362</v>
      </c>
      <c r="AM172" s="132"/>
      <c r="AN172" s="132"/>
      <c r="AO172" s="132"/>
      <c r="AP172" s="132"/>
      <c r="AQ172" s="132"/>
      <c r="AR172" s="132"/>
      <c r="AS172" s="132"/>
      <c r="AT172" s="132"/>
      <c r="AU172" s="132"/>
      <c r="AV172" s="132"/>
      <c r="AW172" s="132"/>
      <c r="AX172" s="132"/>
      <c r="AY172" s="132"/>
      <c r="AZ172" s="132"/>
      <c r="BA172" s="132"/>
      <c r="BB172" s="133"/>
      <c r="BC172" s="133"/>
      <c r="BD172" s="133"/>
      <c r="BE172" s="133"/>
      <c r="BF172" s="133"/>
      <c r="BG172" s="133"/>
      <c r="BH172" s="133"/>
      <c r="BI172" s="133"/>
      <c r="BJ172" s="133"/>
      <c r="BK172" s="133"/>
      <c r="BL172" s="133"/>
      <c r="BM172" s="133"/>
    </row>
    <row r="173" spans="1:65" hidden="1" x14ac:dyDescent="0.2">
      <c r="A173" s="104">
        <v>1</v>
      </c>
      <c r="B173" s="82" t="s">
        <v>27</v>
      </c>
      <c r="C173" s="74">
        <v>906878</v>
      </c>
      <c r="D173" s="93">
        <f t="shared" ref="D173:D176" si="277">CB91-G10-L10-Q10</f>
        <v>-191168.19000000018</v>
      </c>
      <c r="E173" s="93">
        <f t="shared" si="273"/>
        <v>20885.599999999988</v>
      </c>
      <c r="F173" s="93">
        <f t="shared" si="271"/>
        <v>157.82999999999993</v>
      </c>
      <c r="G173" s="93">
        <f t="shared" si="271"/>
        <v>-45499.10999999995</v>
      </c>
      <c r="H173" s="93">
        <f t="shared" si="271"/>
        <v>-166712.51000000013</v>
      </c>
      <c r="I173" s="67">
        <f t="shared" ref="I173:W176" si="278">CC91-G10</f>
        <v>6.0499999999956344</v>
      </c>
      <c r="J173" s="68">
        <f t="shared" si="278"/>
        <v>6.0499999999992724</v>
      </c>
      <c r="K173" s="68">
        <f t="shared" si="278"/>
        <v>0</v>
      </c>
      <c r="L173" s="68">
        <f t="shared" si="278"/>
        <v>0</v>
      </c>
      <c r="M173" s="68">
        <f t="shared" si="278"/>
        <v>0</v>
      </c>
      <c r="N173" s="69">
        <f t="shared" si="278"/>
        <v>-140210.00000000017</v>
      </c>
      <c r="O173" s="69">
        <f t="shared" si="278"/>
        <v>174.85999999998603</v>
      </c>
      <c r="P173" s="69">
        <f t="shared" si="278"/>
        <v>-2072.7600000000002</v>
      </c>
      <c r="Q173" s="69">
        <f t="shared" si="278"/>
        <v>-24696.019999999957</v>
      </c>
      <c r="R173" s="69">
        <f t="shared" si="278"/>
        <v>-113616.08000000016</v>
      </c>
      <c r="S173" s="70">
        <f t="shared" si="278"/>
        <v>-50964.239999999962</v>
      </c>
      <c r="T173" s="70">
        <f t="shared" si="278"/>
        <v>20704.690000000002</v>
      </c>
      <c r="U173" s="70">
        <f t="shared" si="278"/>
        <v>2230.59</v>
      </c>
      <c r="V173" s="70">
        <f t="shared" si="278"/>
        <v>-20803.089999999993</v>
      </c>
      <c r="W173" s="70">
        <f t="shared" si="278"/>
        <v>-53096.429999999978</v>
      </c>
      <c r="AH173" s="8"/>
      <c r="AI173" s="8"/>
      <c r="AJ173" s="8"/>
      <c r="AK173" s="8"/>
      <c r="AL173" s="8"/>
      <c r="AW173" s="123"/>
      <c r="AX173" s="123"/>
      <c r="AY173" s="123"/>
      <c r="AZ173" s="123"/>
      <c r="BA173" s="123"/>
      <c r="BI173" s="124"/>
      <c r="BJ173" s="124"/>
      <c r="BK173" s="124"/>
      <c r="BL173" s="124"/>
      <c r="BM173" s="124"/>
    </row>
    <row r="174" spans="1:65" hidden="1" x14ac:dyDescent="0.2">
      <c r="A174" s="63">
        <v>2</v>
      </c>
      <c r="B174" s="64" t="s">
        <v>25</v>
      </c>
      <c r="C174" s="65">
        <v>956290</v>
      </c>
      <c r="D174" s="93">
        <f t="shared" si="277"/>
        <v>-79616.580000000016</v>
      </c>
      <c r="E174" s="93">
        <f t="shared" si="273"/>
        <v>33860.869999999995</v>
      </c>
      <c r="F174" s="93">
        <f t="shared" si="271"/>
        <v>1041.6600000000003</v>
      </c>
      <c r="G174" s="93">
        <f t="shared" si="271"/>
        <v>-114455.59000000001</v>
      </c>
      <c r="H174" s="93">
        <f t="shared" si="271"/>
        <v>-63.520000000018626</v>
      </c>
      <c r="I174" s="67">
        <f t="shared" si="278"/>
        <v>-68343.719999999972</v>
      </c>
      <c r="J174" s="68">
        <f t="shared" si="278"/>
        <v>-40745.089999999967</v>
      </c>
      <c r="K174" s="68">
        <f t="shared" si="278"/>
        <v>-121.43999999999998</v>
      </c>
      <c r="L174" s="68">
        <f t="shared" si="278"/>
        <v>-8554.2900000000063</v>
      </c>
      <c r="M174" s="68">
        <f t="shared" si="278"/>
        <v>-18922.900000000009</v>
      </c>
      <c r="N174" s="69">
        <f t="shared" si="278"/>
        <v>-114485.36000000042</v>
      </c>
      <c r="O174" s="69">
        <f t="shared" si="278"/>
        <v>50064.409999999945</v>
      </c>
      <c r="P174" s="69">
        <f t="shared" si="278"/>
        <v>-547.95999999999981</v>
      </c>
      <c r="Q174" s="69">
        <f t="shared" si="278"/>
        <v>-82341.880000000092</v>
      </c>
      <c r="R174" s="69">
        <f t="shared" si="278"/>
        <v>-81659.930000000313</v>
      </c>
      <c r="S174" s="70">
        <f t="shared" si="278"/>
        <v>103212.50000000041</v>
      </c>
      <c r="T174" s="70">
        <f t="shared" si="278"/>
        <v>24541.550000000017</v>
      </c>
      <c r="U174" s="70">
        <f t="shared" si="278"/>
        <v>1711.06</v>
      </c>
      <c r="V174" s="70">
        <f t="shared" si="278"/>
        <v>-23559.419999999911</v>
      </c>
      <c r="W174" s="70">
        <f t="shared" si="278"/>
        <v>100519.3100000003</v>
      </c>
      <c r="AH174" s="8"/>
      <c r="AI174" s="8"/>
      <c r="AJ174" s="8"/>
      <c r="AK174" s="8"/>
      <c r="AL174" s="8"/>
      <c r="AW174" s="123"/>
      <c r="AX174" s="123"/>
      <c r="AY174" s="123"/>
      <c r="AZ174" s="123"/>
      <c r="BA174" s="123"/>
      <c r="BI174" s="124"/>
      <c r="BJ174" s="124"/>
      <c r="BK174" s="124"/>
      <c r="BL174" s="124"/>
      <c r="BM174" s="124"/>
    </row>
    <row r="175" spans="1:65" hidden="1" x14ac:dyDescent="0.2">
      <c r="A175" s="63">
        <v>3</v>
      </c>
      <c r="B175" s="64" t="s">
        <v>28</v>
      </c>
      <c r="C175" s="65">
        <v>1417444</v>
      </c>
      <c r="D175" s="93">
        <f t="shared" si="277"/>
        <v>-187691.78999999986</v>
      </c>
      <c r="E175" s="93">
        <f t="shared" si="273"/>
        <v>62022.640000000079</v>
      </c>
      <c r="F175" s="93">
        <f t="shared" si="271"/>
        <v>4140.4199999999983</v>
      </c>
      <c r="G175" s="93">
        <f t="shared" si="271"/>
        <v>-246121.5299999998</v>
      </c>
      <c r="H175" s="93">
        <f t="shared" si="271"/>
        <v>-7733.320000000007</v>
      </c>
      <c r="I175" s="67">
        <f t="shared" si="278"/>
        <v>11951.330000000002</v>
      </c>
      <c r="J175" s="68">
        <f t="shared" si="278"/>
        <v>11908.900000000001</v>
      </c>
      <c r="K175" s="68">
        <f t="shared" si="278"/>
        <v>42.430000000000064</v>
      </c>
      <c r="L175" s="68">
        <f t="shared" si="278"/>
        <v>0</v>
      </c>
      <c r="M175" s="68">
        <f t="shared" si="278"/>
        <v>0</v>
      </c>
      <c r="N175" s="69">
        <f t="shared" si="278"/>
        <v>-155343.92999999982</v>
      </c>
      <c r="O175" s="69">
        <f t="shared" si="278"/>
        <v>10908.540000000095</v>
      </c>
      <c r="P175" s="69">
        <f t="shared" si="278"/>
        <v>341.84000000000015</v>
      </c>
      <c r="Q175" s="69">
        <f t="shared" si="278"/>
        <v>-135341.98999999987</v>
      </c>
      <c r="R175" s="69">
        <f t="shared" si="278"/>
        <v>-31252.320000000022</v>
      </c>
      <c r="S175" s="70">
        <f t="shared" si="278"/>
        <v>-44299.189999999944</v>
      </c>
      <c r="T175" s="70">
        <f t="shared" si="278"/>
        <v>39205.199999999983</v>
      </c>
      <c r="U175" s="70">
        <f t="shared" si="278"/>
        <v>3756.1499999999978</v>
      </c>
      <c r="V175" s="70">
        <f t="shared" si="278"/>
        <v>-110779.53999999992</v>
      </c>
      <c r="W175" s="70">
        <f t="shared" si="278"/>
        <v>23519.000000000015</v>
      </c>
      <c r="AH175" s="8"/>
      <c r="AI175" s="8"/>
      <c r="AJ175" s="8"/>
      <c r="AK175" s="8"/>
      <c r="AL175" s="8"/>
      <c r="AW175" s="123"/>
      <c r="AX175" s="123"/>
      <c r="AY175" s="123"/>
      <c r="AZ175" s="123"/>
      <c r="BA175" s="123"/>
      <c r="BI175" s="124"/>
      <c r="BJ175" s="124"/>
      <c r="BK175" s="124"/>
      <c r="BL175" s="124"/>
      <c r="BM175" s="124"/>
    </row>
    <row r="176" spans="1:65" hidden="1" x14ac:dyDescent="0.2">
      <c r="A176" s="63">
        <v>4</v>
      </c>
      <c r="B176" s="64" t="s">
        <v>26</v>
      </c>
      <c r="C176" s="65">
        <v>460869</v>
      </c>
      <c r="D176" s="93">
        <f t="shared" si="277"/>
        <v>-42480.439999999915</v>
      </c>
      <c r="E176" s="93">
        <f t="shared" si="273"/>
        <v>1839.9999999999927</v>
      </c>
      <c r="F176" s="93">
        <f t="shared" si="271"/>
        <v>2900.2500000000073</v>
      </c>
      <c r="G176" s="93">
        <f t="shared" si="271"/>
        <v>-25392.930000000015</v>
      </c>
      <c r="H176" s="93">
        <f t="shared" si="271"/>
        <v>-21827.759999999955</v>
      </c>
      <c r="I176" s="67">
        <f t="shared" si="278"/>
        <v>253.37999999999738</v>
      </c>
      <c r="J176" s="68">
        <f t="shared" si="278"/>
        <v>32.180000000000291</v>
      </c>
      <c r="K176" s="68">
        <f t="shared" si="278"/>
        <v>221.20000000000005</v>
      </c>
      <c r="L176" s="68">
        <f t="shared" si="278"/>
        <v>0</v>
      </c>
      <c r="M176" s="68">
        <f t="shared" si="278"/>
        <v>0</v>
      </c>
      <c r="N176" s="69">
        <f t="shared" si="278"/>
        <v>-31431.839999999982</v>
      </c>
      <c r="O176" s="69">
        <f t="shared" si="278"/>
        <v>-383.52000000000407</v>
      </c>
      <c r="P176" s="69">
        <f t="shared" si="278"/>
        <v>-10394.410000000014</v>
      </c>
      <c r="Q176" s="69">
        <f t="shared" si="278"/>
        <v>-7155.180000000003</v>
      </c>
      <c r="R176" s="69">
        <f t="shared" si="278"/>
        <v>-13498.729999999978</v>
      </c>
      <c r="S176" s="70">
        <f t="shared" si="278"/>
        <v>-11301.979999999981</v>
      </c>
      <c r="T176" s="70">
        <f t="shared" si="278"/>
        <v>2191.3399999999965</v>
      </c>
      <c r="U176" s="70">
        <f t="shared" si="278"/>
        <v>13073.460000000021</v>
      </c>
      <c r="V176" s="70">
        <f t="shared" si="278"/>
        <v>-18237.750000000011</v>
      </c>
      <c r="W176" s="70">
        <f t="shared" si="278"/>
        <v>-8329.029999999977</v>
      </c>
      <c r="AH176" s="8"/>
      <c r="AI176" s="8"/>
      <c r="AJ176" s="8"/>
      <c r="AK176" s="8"/>
      <c r="AL176" s="8"/>
      <c r="AW176" s="123"/>
      <c r="AX176" s="123"/>
      <c r="AY176" s="123"/>
      <c r="AZ176" s="123"/>
      <c r="BA176" s="123"/>
      <c r="BI176" s="124"/>
      <c r="BJ176" s="124"/>
      <c r="BK176" s="124"/>
      <c r="BL176" s="124"/>
      <c r="BM176" s="124"/>
    </row>
    <row r="177" spans="1:65" s="122" customFormat="1" ht="22.5" hidden="1" x14ac:dyDescent="0.2">
      <c r="A177" s="38" t="s">
        <v>95</v>
      </c>
      <c r="B177" s="38" t="s">
        <v>96</v>
      </c>
      <c r="C177" s="58">
        <f>SUM(C178:C189)</f>
        <v>6530553</v>
      </c>
      <c r="D177" s="58">
        <f>SUM(D178:D189)</f>
        <v>-135712.75858194102</v>
      </c>
      <c r="E177" s="58">
        <f t="shared" si="273"/>
        <v>90646.051139087183</v>
      </c>
      <c r="F177" s="58">
        <f t="shared" si="271"/>
        <v>50555.918898023097</v>
      </c>
      <c r="G177" s="58">
        <f t="shared" si="271"/>
        <v>-198543.68704267807</v>
      </c>
      <c r="H177" s="58">
        <f t="shared" si="271"/>
        <v>-78371.041576373274</v>
      </c>
      <c r="I177" s="58">
        <f t="shared" ref="I177:K177" si="279">SUM(I178:I189)</f>
        <v>25042.37</v>
      </c>
      <c r="J177" s="58">
        <f t="shared" si="279"/>
        <v>19240.02</v>
      </c>
      <c r="K177" s="58">
        <f t="shared" si="279"/>
        <v>3144.8499999999995</v>
      </c>
      <c r="L177" s="58">
        <f>SUM(L178:L189)</f>
        <v>364.36999999999989</v>
      </c>
      <c r="M177" s="58">
        <f t="shared" ref="M177:P177" si="280">SUM(M178:M189)</f>
        <v>2293.1300000000015</v>
      </c>
      <c r="N177" s="58">
        <f t="shared" si="280"/>
        <v>-265006.73462538433</v>
      </c>
      <c r="O177" s="58">
        <f t="shared" si="280"/>
        <v>-43600.132860784928</v>
      </c>
      <c r="P177" s="58">
        <f t="shared" si="280"/>
        <v>-58201.562471307428</v>
      </c>
      <c r="Q177" s="58">
        <f>SUM(Q178:Q189)</f>
        <v>-46687.937818121332</v>
      </c>
      <c r="R177" s="58">
        <f t="shared" ref="R177:W177" si="281">SUM(R178:R189)</f>
        <v>-116517.10147517061</v>
      </c>
      <c r="S177" s="58">
        <f t="shared" si="281"/>
        <v>104251.6060434431</v>
      </c>
      <c r="T177" s="58">
        <f t="shared" si="281"/>
        <v>115006.16399987211</v>
      </c>
      <c r="U177" s="58">
        <f t="shared" si="281"/>
        <v>105612.63136933053</v>
      </c>
      <c r="V177" s="58">
        <f t="shared" si="281"/>
        <v>-152220.11922455675</v>
      </c>
      <c r="W177" s="58">
        <f t="shared" si="281"/>
        <v>35852.929898797331</v>
      </c>
      <c r="AM177" s="132"/>
      <c r="AN177" s="132"/>
      <c r="AO177" s="132"/>
      <c r="AP177" s="132"/>
      <c r="AQ177" s="132"/>
      <c r="AR177" s="132"/>
      <c r="AS177" s="132"/>
      <c r="AT177" s="132"/>
      <c r="AU177" s="132"/>
      <c r="AV177" s="132"/>
      <c r="AW177" s="132"/>
      <c r="AX177" s="132"/>
      <c r="AY177" s="132"/>
      <c r="AZ177" s="132"/>
      <c r="BA177" s="132"/>
      <c r="BB177" s="133"/>
      <c r="BC177" s="133"/>
      <c r="BD177" s="133"/>
      <c r="BE177" s="133"/>
      <c r="BF177" s="133"/>
      <c r="BG177" s="133"/>
      <c r="BH177" s="133"/>
      <c r="BI177" s="133"/>
      <c r="BJ177" s="133"/>
      <c r="BK177" s="133"/>
      <c r="BL177" s="133"/>
      <c r="BM177" s="133"/>
    </row>
    <row r="178" spans="1:65" hidden="1" x14ac:dyDescent="0.2">
      <c r="A178" s="63">
        <v>5</v>
      </c>
      <c r="B178" s="64" t="s">
        <v>24</v>
      </c>
      <c r="C178" s="65">
        <v>638390</v>
      </c>
      <c r="D178" s="93">
        <f t="shared" ref="D178:D189" si="282">CB96-G15-L15-Q15</f>
        <v>7873.4514180603437</v>
      </c>
      <c r="E178" s="93">
        <f t="shared" si="273"/>
        <v>25628.82113908694</v>
      </c>
      <c r="F178" s="93">
        <f t="shared" si="271"/>
        <v>16985.708898022509</v>
      </c>
      <c r="G178" s="93">
        <f t="shared" si="271"/>
        <v>-30189.307042675879</v>
      </c>
      <c r="H178" s="93">
        <f t="shared" si="271"/>
        <v>-4551.7715763732776</v>
      </c>
      <c r="I178" s="67">
        <f t="shared" ref="I178:W189" si="283">CC96-G15</f>
        <v>0</v>
      </c>
      <c r="J178" s="68">
        <f t="shared" si="283"/>
        <v>0</v>
      </c>
      <c r="K178" s="68">
        <f t="shared" si="283"/>
        <v>0</v>
      </c>
      <c r="L178" s="68">
        <f t="shared" si="283"/>
        <v>0</v>
      </c>
      <c r="M178" s="68">
        <f t="shared" si="283"/>
        <v>0</v>
      </c>
      <c r="N178" s="69">
        <f t="shared" si="283"/>
        <v>-21645.714625384513</v>
      </c>
      <c r="O178" s="69">
        <f t="shared" si="283"/>
        <v>5827.0571392151032</v>
      </c>
      <c r="P178" s="69">
        <f t="shared" si="283"/>
        <v>-3303.6524713073759</v>
      </c>
      <c r="Q178" s="69">
        <f t="shared" si="283"/>
        <v>-14544.227818121353</v>
      </c>
      <c r="R178" s="69">
        <f t="shared" si="283"/>
        <v>-9624.8914751708871</v>
      </c>
      <c r="S178" s="70">
        <f t="shared" si="283"/>
        <v>29519.166043444828</v>
      </c>
      <c r="T178" s="70">
        <f t="shared" si="283"/>
        <v>19801.763999871837</v>
      </c>
      <c r="U178" s="70">
        <f t="shared" si="283"/>
        <v>20289.361369329883</v>
      </c>
      <c r="V178" s="70">
        <f t="shared" si="283"/>
        <v>-15645.079224554524</v>
      </c>
      <c r="W178" s="70">
        <f t="shared" si="283"/>
        <v>5073.1198987976095</v>
      </c>
      <c r="AH178" s="8"/>
      <c r="AI178" s="8"/>
      <c r="AJ178" s="8"/>
      <c r="AK178" s="8"/>
      <c r="AL178" s="8"/>
      <c r="AW178" s="123"/>
      <c r="AX178" s="123"/>
      <c r="AY178" s="123"/>
      <c r="AZ178" s="123"/>
      <c r="BA178" s="123"/>
      <c r="BI178" s="124"/>
      <c r="BJ178" s="124"/>
      <c r="BK178" s="124"/>
      <c r="BL178" s="124"/>
      <c r="BM178" s="124"/>
    </row>
    <row r="179" spans="1:65" hidden="1" x14ac:dyDescent="0.2">
      <c r="A179" s="63">
        <v>6</v>
      </c>
      <c r="B179" s="64" t="s">
        <v>23</v>
      </c>
      <c r="C179" s="65">
        <v>688767</v>
      </c>
      <c r="D179" s="93">
        <f t="shared" si="282"/>
        <v>-15301.98000000004</v>
      </c>
      <c r="E179" s="93">
        <f t="shared" si="273"/>
        <v>621.57999999999447</v>
      </c>
      <c r="F179" s="93">
        <f t="shared" si="271"/>
        <v>1643.1500000000215</v>
      </c>
      <c r="G179" s="93">
        <f t="shared" si="271"/>
        <v>-17566.710000000021</v>
      </c>
      <c r="H179" s="93">
        <f t="shared" si="271"/>
        <v>0</v>
      </c>
      <c r="I179" s="67">
        <f t="shared" si="283"/>
        <v>5.2200000000011642</v>
      </c>
      <c r="J179" s="68">
        <f t="shared" si="283"/>
        <v>1.4599999999991269</v>
      </c>
      <c r="K179" s="68">
        <f t="shared" si="283"/>
        <v>3.7600000000002183</v>
      </c>
      <c r="L179" s="68">
        <f t="shared" si="283"/>
        <v>0</v>
      </c>
      <c r="M179" s="68">
        <f t="shared" si="283"/>
        <v>0</v>
      </c>
      <c r="N179" s="69">
        <f t="shared" si="283"/>
        <v>-15835.560000000027</v>
      </c>
      <c r="O179" s="69">
        <f t="shared" si="283"/>
        <v>-5197.1300000000047</v>
      </c>
      <c r="P179" s="69">
        <f t="shared" si="283"/>
        <v>-6655.4200000000055</v>
      </c>
      <c r="Q179" s="69">
        <f t="shared" si="283"/>
        <v>-1867.7899999999991</v>
      </c>
      <c r="R179" s="69">
        <f t="shared" si="283"/>
        <v>-2115.2200000000012</v>
      </c>
      <c r="S179" s="70">
        <f t="shared" si="283"/>
        <v>528.35999999998603</v>
      </c>
      <c r="T179" s="70">
        <f t="shared" si="283"/>
        <v>5817.25</v>
      </c>
      <c r="U179" s="70">
        <f t="shared" si="283"/>
        <v>8294.8100000000268</v>
      </c>
      <c r="V179" s="70">
        <f t="shared" si="283"/>
        <v>-15698.920000000022</v>
      </c>
      <c r="W179" s="70">
        <f t="shared" si="283"/>
        <v>2115.2200000000012</v>
      </c>
      <c r="AH179" s="8"/>
      <c r="AI179" s="8"/>
      <c r="AJ179" s="8"/>
      <c r="AK179" s="8"/>
      <c r="AL179" s="8"/>
      <c r="AW179" s="123"/>
      <c r="AX179" s="123"/>
      <c r="AY179" s="123"/>
      <c r="AZ179" s="123"/>
      <c r="BA179" s="123"/>
      <c r="BI179" s="124"/>
      <c r="BJ179" s="124"/>
      <c r="BK179" s="124"/>
      <c r="BL179" s="124"/>
      <c r="BM179" s="124"/>
    </row>
    <row r="180" spans="1:65" hidden="1" x14ac:dyDescent="0.2">
      <c r="A180" s="63">
        <v>7</v>
      </c>
      <c r="B180" s="64" t="s">
        <v>16</v>
      </c>
      <c r="C180" s="65">
        <v>791488</v>
      </c>
      <c r="D180" s="93">
        <f t="shared" si="282"/>
        <v>8831.7800000002899</v>
      </c>
      <c r="E180" s="93">
        <f t="shared" si="273"/>
        <v>15729.560000000201</v>
      </c>
      <c r="F180" s="93">
        <f t="shared" si="271"/>
        <v>3471.060000000025</v>
      </c>
      <c r="G180" s="93">
        <f t="shared" si="271"/>
        <v>-10004.35999999999</v>
      </c>
      <c r="H180" s="93">
        <f t="shared" si="271"/>
        <v>-364.47999999998865</v>
      </c>
      <c r="I180" s="67">
        <f t="shared" si="283"/>
        <v>2270.8699999999953</v>
      </c>
      <c r="J180" s="68">
        <f t="shared" si="283"/>
        <v>2165.3399999999965</v>
      </c>
      <c r="K180" s="68">
        <f t="shared" si="283"/>
        <v>18.189999999999827</v>
      </c>
      <c r="L180" s="68">
        <f t="shared" si="283"/>
        <v>0</v>
      </c>
      <c r="M180" s="68">
        <f t="shared" si="283"/>
        <v>87.340000000000146</v>
      </c>
      <c r="N180" s="69">
        <f t="shared" si="283"/>
        <v>-54647.089999999851</v>
      </c>
      <c r="O180" s="69">
        <f t="shared" si="283"/>
        <v>-7283.4100000000035</v>
      </c>
      <c r="P180" s="69">
        <f t="shared" si="283"/>
        <v>-11079.940000000082</v>
      </c>
      <c r="Q180" s="69">
        <f t="shared" si="283"/>
        <v>-8750.5599999999904</v>
      </c>
      <c r="R180" s="69">
        <f t="shared" si="283"/>
        <v>-27533.179999999778</v>
      </c>
      <c r="S180" s="70">
        <f t="shared" si="283"/>
        <v>61208.000000000087</v>
      </c>
      <c r="T180" s="70">
        <f t="shared" si="283"/>
        <v>20847.630000000208</v>
      </c>
      <c r="U180" s="70">
        <f t="shared" si="283"/>
        <v>14532.810000000107</v>
      </c>
      <c r="V180" s="70">
        <f t="shared" si="283"/>
        <v>-1253.7999999999993</v>
      </c>
      <c r="W180" s="70">
        <f t="shared" si="283"/>
        <v>27081.35999999979</v>
      </c>
      <c r="AH180" s="8"/>
      <c r="AI180" s="8"/>
      <c r="AJ180" s="8"/>
      <c r="AK180" s="8"/>
      <c r="AL180" s="8"/>
      <c r="AW180" s="123"/>
      <c r="AX180" s="123"/>
      <c r="AY180" s="123"/>
      <c r="AZ180" s="123"/>
      <c r="BA180" s="123"/>
      <c r="BI180" s="124"/>
      <c r="BJ180" s="124"/>
      <c r="BK180" s="124"/>
      <c r="BL180" s="124"/>
      <c r="BM180" s="124"/>
    </row>
    <row r="181" spans="1:65" hidden="1" x14ac:dyDescent="0.2">
      <c r="A181" s="63">
        <v>8</v>
      </c>
      <c r="B181" s="64" t="s">
        <v>21</v>
      </c>
      <c r="C181" s="65">
        <v>586732</v>
      </c>
      <c r="D181" s="93">
        <f t="shared" si="282"/>
        <v>-25992.479999999865</v>
      </c>
      <c r="E181" s="93">
        <f t="shared" si="273"/>
        <v>268.16999999999825</v>
      </c>
      <c r="F181" s="93">
        <f t="shared" si="271"/>
        <v>36.399999999999636</v>
      </c>
      <c r="G181" s="93">
        <f t="shared" si="271"/>
        <v>-26297.049999999865</v>
      </c>
      <c r="H181" s="93">
        <f t="shared" si="271"/>
        <v>0</v>
      </c>
      <c r="I181" s="67">
        <f t="shared" si="283"/>
        <v>304.56999999999971</v>
      </c>
      <c r="J181" s="68">
        <f t="shared" si="283"/>
        <v>268.16999999999825</v>
      </c>
      <c r="K181" s="68">
        <f t="shared" si="283"/>
        <v>36.400000000000091</v>
      </c>
      <c r="L181" s="68">
        <f t="shared" si="283"/>
        <v>0</v>
      </c>
      <c r="M181" s="68">
        <f t="shared" si="283"/>
        <v>0</v>
      </c>
      <c r="N181" s="69">
        <f t="shared" si="283"/>
        <v>-13186.020000000004</v>
      </c>
      <c r="O181" s="69">
        <f t="shared" si="283"/>
        <v>-2451.9199999999983</v>
      </c>
      <c r="P181" s="69">
        <f t="shared" si="283"/>
        <v>-5748.75</v>
      </c>
      <c r="Q181" s="69">
        <f t="shared" si="283"/>
        <v>-3334.1000000000004</v>
      </c>
      <c r="R181" s="69">
        <f t="shared" si="283"/>
        <v>-1651.2500000000014</v>
      </c>
      <c r="S181" s="70">
        <f t="shared" si="283"/>
        <v>-13111.029999999853</v>
      </c>
      <c r="T181" s="70">
        <f t="shared" si="283"/>
        <v>2451.9199999999983</v>
      </c>
      <c r="U181" s="70">
        <f t="shared" si="283"/>
        <v>5748.75</v>
      </c>
      <c r="V181" s="70">
        <f t="shared" si="283"/>
        <v>-22962.949999999866</v>
      </c>
      <c r="W181" s="70">
        <f t="shared" si="283"/>
        <v>1651.25</v>
      </c>
      <c r="AH181" s="8"/>
      <c r="AI181" s="8"/>
      <c r="AJ181" s="8"/>
      <c r="AK181" s="8"/>
      <c r="AL181" s="8"/>
      <c r="AW181" s="123"/>
      <c r="AX181" s="123"/>
      <c r="AY181" s="123"/>
      <c r="AZ181" s="123"/>
      <c r="BA181" s="123"/>
      <c r="BI181" s="124"/>
      <c r="BJ181" s="124"/>
      <c r="BK181" s="124"/>
      <c r="BL181" s="124"/>
      <c r="BM181" s="124"/>
    </row>
    <row r="182" spans="1:65" hidden="1" x14ac:dyDescent="0.2">
      <c r="A182" s="63">
        <v>9</v>
      </c>
      <c r="B182" s="64" t="s">
        <v>18</v>
      </c>
      <c r="C182" s="65">
        <v>353342</v>
      </c>
      <c r="D182" s="93">
        <f t="shared" si="282"/>
        <v>1023.269999999975</v>
      </c>
      <c r="E182" s="93">
        <f t="shared" si="273"/>
        <v>627.90000000000146</v>
      </c>
      <c r="F182" s="93">
        <f t="shared" si="271"/>
        <v>11143.310000000063</v>
      </c>
      <c r="G182" s="93">
        <f t="shared" si="271"/>
        <v>-10745.940000000104</v>
      </c>
      <c r="H182" s="93">
        <f t="shared" si="271"/>
        <v>-2</v>
      </c>
      <c r="I182" s="67">
        <f t="shared" si="283"/>
        <v>4.4399999999986903</v>
      </c>
      <c r="J182" s="68">
        <f t="shared" si="283"/>
        <v>0</v>
      </c>
      <c r="K182" s="68">
        <f t="shared" si="283"/>
        <v>4.4399999999995998</v>
      </c>
      <c r="L182" s="68">
        <f t="shared" si="283"/>
        <v>0</v>
      </c>
      <c r="M182" s="68">
        <f t="shared" si="283"/>
        <v>0</v>
      </c>
      <c r="N182" s="69">
        <f t="shared" si="283"/>
        <v>-8105.5499999999993</v>
      </c>
      <c r="O182" s="69">
        <f t="shared" si="283"/>
        <v>-2620.59</v>
      </c>
      <c r="P182" s="69">
        <f t="shared" si="283"/>
        <v>-4854.0399999999972</v>
      </c>
      <c r="Q182" s="69">
        <f t="shared" si="283"/>
        <v>-443.05000000000007</v>
      </c>
      <c r="R182" s="69">
        <f t="shared" si="283"/>
        <v>-187.86999999999989</v>
      </c>
      <c r="S182" s="70">
        <f t="shared" si="283"/>
        <v>9124.379999999961</v>
      </c>
      <c r="T182" s="70">
        <f t="shared" si="283"/>
        <v>3248.4900000000016</v>
      </c>
      <c r="U182" s="70">
        <f t="shared" si="283"/>
        <v>15992.910000000062</v>
      </c>
      <c r="V182" s="70">
        <f t="shared" si="283"/>
        <v>-10302.890000000105</v>
      </c>
      <c r="W182" s="70">
        <f t="shared" si="283"/>
        <v>185.86999999999989</v>
      </c>
      <c r="AH182" s="8"/>
      <c r="AI182" s="8"/>
      <c r="AJ182" s="8"/>
      <c r="AK182" s="8"/>
      <c r="AL182" s="8"/>
      <c r="AW182" s="123"/>
      <c r="AX182" s="123"/>
      <c r="AY182" s="123"/>
      <c r="AZ182" s="123"/>
      <c r="BA182" s="123"/>
      <c r="BI182" s="124"/>
      <c r="BJ182" s="124"/>
      <c r="BK182" s="124"/>
      <c r="BL182" s="124"/>
      <c r="BM182" s="124"/>
    </row>
    <row r="183" spans="1:65" hidden="1" x14ac:dyDescent="0.2">
      <c r="A183" s="63">
        <v>10</v>
      </c>
      <c r="B183" s="64" t="s">
        <v>22</v>
      </c>
      <c r="C183" s="65">
        <v>123091</v>
      </c>
      <c r="D183" s="93">
        <f t="shared" si="282"/>
        <v>-2436.4499999999844</v>
      </c>
      <c r="E183" s="93">
        <f t="shared" si="273"/>
        <v>-8.5265128291212022E-14</v>
      </c>
      <c r="F183" s="93">
        <f t="shared" si="271"/>
        <v>33.649999999999181</v>
      </c>
      <c r="G183" s="93">
        <f t="shared" si="271"/>
        <v>-1943.6699999999819</v>
      </c>
      <c r="H183" s="93">
        <f t="shared" si="271"/>
        <v>-526.43000000000018</v>
      </c>
      <c r="I183" s="67">
        <f t="shared" si="283"/>
        <v>0</v>
      </c>
      <c r="J183" s="68">
        <f t="shared" si="283"/>
        <v>0</v>
      </c>
      <c r="K183" s="68">
        <f t="shared" si="283"/>
        <v>0</v>
      </c>
      <c r="L183" s="68">
        <f t="shared" si="283"/>
        <v>0</v>
      </c>
      <c r="M183" s="68">
        <f t="shared" si="283"/>
        <v>0</v>
      </c>
      <c r="N183" s="69">
        <f t="shared" si="283"/>
        <v>-848.69000000000096</v>
      </c>
      <c r="O183" s="69">
        <f t="shared" si="283"/>
        <v>-54.910000000000082</v>
      </c>
      <c r="P183" s="69">
        <f t="shared" si="283"/>
        <v>-582.91000000000031</v>
      </c>
      <c r="Q183" s="69">
        <f t="shared" si="283"/>
        <v>-31.33</v>
      </c>
      <c r="R183" s="69">
        <f t="shared" si="283"/>
        <v>-179.54</v>
      </c>
      <c r="S183" s="70">
        <f t="shared" si="283"/>
        <v>-1587.7599999999838</v>
      </c>
      <c r="T183" s="70">
        <f t="shared" si="283"/>
        <v>54.91</v>
      </c>
      <c r="U183" s="70">
        <f t="shared" si="283"/>
        <v>616.55999999999949</v>
      </c>
      <c r="V183" s="70">
        <f t="shared" si="283"/>
        <v>-1912.339999999982</v>
      </c>
      <c r="W183" s="70">
        <f t="shared" si="283"/>
        <v>-346.89000000000021</v>
      </c>
      <c r="AH183" s="8"/>
      <c r="AI183" s="8"/>
      <c r="AJ183" s="8"/>
      <c r="AK183" s="8"/>
      <c r="AL183" s="8"/>
      <c r="AW183" s="123"/>
      <c r="AX183" s="123"/>
      <c r="AY183" s="123"/>
      <c r="AZ183" s="123"/>
      <c r="BA183" s="123"/>
      <c r="BI183" s="124"/>
      <c r="BJ183" s="124"/>
      <c r="BK183" s="124"/>
      <c r="BL183" s="124"/>
      <c r="BM183" s="124"/>
    </row>
    <row r="184" spans="1:65" hidden="1" x14ac:dyDescent="0.2">
      <c r="A184" s="63">
        <v>11</v>
      </c>
      <c r="B184" s="64" t="s">
        <v>15</v>
      </c>
      <c r="C184" s="65">
        <v>670027</v>
      </c>
      <c r="D184" s="93">
        <f t="shared" si="282"/>
        <v>-10479.830000000075</v>
      </c>
      <c r="E184" s="93">
        <f t="shared" si="273"/>
        <v>12101.049999999927</v>
      </c>
      <c r="F184" s="93">
        <f t="shared" si="271"/>
        <v>1255.0399999999981</v>
      </c>
      <c r="G184" s="93">
        <f t="shared" si="271"/>
        <v>-7986.4299999999912</v>
      </c>
      <c r="H184" s="93">
        <f t="shared" si="271"/>
        <v>-15849.489999999969</v>
      </c>
      <c r="I184" s="67">
        <f t="shared" si="283"/>
        <v>6050.489999999998</v>
      </c>
      <c r="J184" s="68">
        <f t="shared" si="283"/>
        <v>5932.9399999999987</v>
      </c>
      <c r="K184" s="68">
        <f t="shared" si="283"/>
        <v>116.78999999999996</v>
      </c>
      <c r="L184" s="68">
        <f t="shared" si="283"/>
        <v>0.75999999999999091</v>
      </c>
      <c r="M184" s="68">
        <f t="shared" si="283"/>
        <v>0</v>
      </c>
      <c r="N184" s="69">
        <f t="shared" si="283"/>
        <v>-78351.509999999922</v>
      </c>
      <c r="O184" s="69">
        <f t="shared" si="283"/>
        <v>-20098.280000000028</v>
      </c>
      <c r="P184" s="69">
        <f t="shared" si="283"/>
        <v>-461.67000000000007</v>
      </c>
      <c r="Q184" s="69">
        <f t="shared" si="283"/>
        <v>-4320.0299999999979</v>
      </c>
      <c r="R184" s="69">
        <f t="shared" si="283"/>
        <v>-53471.529999999904</v>
      </c>
      <c r="S184" s="70">
        <f t="shared" si="283"/>
        <v>61821.189999999886</v>
      </c>
      <c r="T184" s="70">
        <f t="shared" si="283"/>
        <v>26266.389999999956</v>
      </c>
      <c r="U184" s="70">
        <f t="shared" si="283"/>
        <v>1599.9199999999983</v>
      </c>
      <c r="V184" s="70">
        <f t="shared" si="283"/>
        <v>-3667.1599999999935</v>
      </c>
      <c r="W184" s="70">
        <f t="shared" si="283"/>
        <v>37622.039999999935</v>
      </c>
      <c r="AH184" s="8"/>
      <c r="AI184" s="8"/>
      <c r="AJ184" s="8"/>
      <c r="AK184" s="8"/>
      <c r="AL184" s="8"/>
      <c r="AW184" s="123"/>
      <c r="AX184" s="123"/>
      <c r="AY184" s="123"/>
      <c r="AZ184" s="123"/>
      <c r="BA184" s="123"/>
      <c r="BI184" s="124"/>
      <c r="BJ184" s="124"/>
      <c r="BK184" s="124"/>
      <c r="BL184" s="124"/>
      <c r="BM184" s="124"/>
    </row>
    <row r="185" spans="1:65" hidden="1" x14ac:dyDescent="0.2">
      <c r="A185" s="63">
        <v>12</v>
      </c>
      <c r="B185" s="64" t="s">
        <v>97</v>
      </c>
      <c r="C185" s="65">
        <v>485996</v>
      </c>
      <c r="D185" s="93">
        <f t="shared" si="282"/>
        <v>-10334.739999999991</v>
      </c>
      <c r="E185" s="93">
        <f t="shared" si="273"/>
        <v>4899.7000000000189</v>
      </c>
      <c r="F185" s="93">
        <f t="shared" si="271"/>
        <v>3056.5700000000083</v>
      </c>
      <c r="G185" s="93">
        <f t="shared" si="271"/>
        <v>-13789.939999999991</v>
      </c>
      <c r="H185" s="93">
        <f t="shared" si="271"/>
        <v>-4501.0700000000015</v>
      </c>
      <c r="I185" s="67">
        <f t="shared" si="283"/>
        <v>3940.5500000000029</v>
      </c>
      <c r="J185" s="68">
        <f t="shared" si="283"/>
        <v>3536.2900000000009</v>
      </c>
      <c r="K185" s="68">
        <f t="shared" si="283"/>
        <v>223.69000000000005</v>
      </c>
      <c r="L185" s="68">
        <f t="shared" si="283"/>
        <v>99.200000000000045</v>
      </c>
      <c r="M185" s="68">
        <f t="shared" si="283"/>
        <v>81.369999999999891</v>
      </c>
      <c r="N185" s="69">
        <f t="shared" si="283"/>
        <v>-14266.160000000003</v>
      </c>
      <c r="O185" s="69">
        <f t="shared" si="283"/>
        <v>-2474.6999999999971</v>
      </c>
      <c r="P185" s="69">
        <f t="shared" si="283"/>
        <v>-2153.9999999999964</v>
      </c>
      <c r="Q185" s="69">
        <f t="shared" si="283"/>
        <v>-3473.5500000000011</v>
      </c>
      <c r="R185" s="69">
        <f t="shared" si="283"/>
        <v>-6163.9100000000026</v>
      </c>
      <c r="S185" s="70">
        <f t="shared" si="283"/>
        <v>-9.1300000000046566</v>
      </c>
      <c r="T185" s="70">
        <f t="shared" si="283"/>
        <v>3838.1100000000151</v>
      </c>
      <c r="U185" s="70">
        <f t="shared" si="283"/>
        <v>4986.8800000000047</v>
      </c>
      <c r="V185" s="70">
        <f t="shared" si="283"/>
        <v>-10415.589999999989</v>
      </c>
      <c r="W185" s="70">
        <f t="shared" si="283"/>
        <v>1581.4700000000012</v>
      </c>
      <c r="AH185" s="8"/>
      <c r="AI185" s="8"/>
      <c r="AJ185" s="8"/>
      <c r="AK185" s="8"/>
      <c r="AL185" s="8"/>
      <c r="AW185" s="123"/>
      <c r="AX185" s="123"/>
      <c r="AY185" s="123"/>
      <c r="AZ185" s="123"/>
      <c r="BA185" s="123"/>
      <c r="BI185" s="124"/>
      <c r="BJ185" s="124"/>
      <c r="BK185" s="124"/>
      <c r="BL185" s="124"/>
      <c r="BM185" s="124"/>
    </row>
    <row r="186" spans="1:65" hidden="1" x14ac:dyDescent="0.2">
      <c r="A186" s="63">
        <v>13</v>
      </c>
      <c r="B186" s="64" t="s">
        <v>20</v>
      </c>
      <c r="C186" s="65">
        <v>353319</v>
      </c>
      <c r="D186" s="93">
        <f t="shared" si="282"/>
        <v>-16034.22000000166</v>
      </c>
      <c r="E186" s="93">
        <f t="shared" si="273"/>
        <v>5085.8700000000063</v>
      </c>
      <c r="F186" s="93">
        <f t="shared" si="271"/>
        <v>10743.280000000463</v>
      </c>
      <c r="G186" s="93">
        <f t="shared" si="271"/>
        <v>-29810.470000002129</v>
      </c>
      <c r="H186" s="93">
        <f t="shared" si="271"/>
        <v>-2052.8999999999992</v>
      </c>
      <c r="I186" s="67">
        <f t="shared" si="283"/>
        <v>251.91999999999825</v>
      </c>
      <c r="J186" s="68">
        <f t="shared" si="283"/>
        <v>213.40000000000146</v>
      </c>
      <c r="K186" s="68">
        <f t="shared" si="283"/>
        <v>0</v>
      </c>
      <c r="L186" s="68">
        <f t="shared" si="283"/>
        <v>0</v>
      </c>
      <c r="M186" s="68">
        <f t="shared" si="283"/>
        <v>38.519999999999982</v>
      </c>
      <c r="N186" s="69">
        <f t="shared" si="283"/>
        <v>-5831.5099999999875</v>
      </c>
      <c r="O186" s="69">
        <f t="shared" si="283"/>
        <v>294.35999999999694</v>
      </c>
      <c r="P186" s="69">
        <f t="shared" si="283"/>
        <v>-2788.6100000000097</v>
      </c>
      <c r="Q186" s="69">
        <f t="shared" si="283"/>
        <v>-2399.7099999999773</v>
      </c>
      <c r="R186" s="69">
        <f t="shared" si="283"/>
        <v>-937.55000000000064</v>
      </c>
      <c r="S186" s="70">
        <f t="shared" si="283"/>
        <v>-10454.630000001678</v>
      </c>
      <c r="T186" s="70">
        <f t="shared" si="283"/>
        <v>4578.1100000000079</v>
      </c>
      <c r="U186" s="70">
        <f t="shared" si="283"/>
        <v>13531.890000000472</v>
      </c>
      <c r="V186" s="70">
        <f t="shared" si="283"/>
        <v>-27410.760000002152</v>
      </c>
      <c r="W186" s="70">
        <f t="shared" si="283"/>
        <v>-1153.8699999999985</v>
      </c>
      <c r="AH186" s="8"/>
      <c r="AI186" s="8"/>
      <c r="AJ186" s="8"/>
      <c r="AK186" s="8"/>
      <c r="AL186" s="8"/>
      <c r="AW186" s="123"/>
      <c r="AX186" s="123"/>
      <c r="AY186" s="123"/>
      <c r="AZ186" s="123"/>
      <c r="BA186" s="123"/>
      <c r="BI186" s="124"/>
      <c r="BJ186" s="124"/>
      <c r="BK186" s="124"/>
      <c r="BL186" s="124"/>
      <c r="BM186" s="124"/>
    </row>
    <row r="187" spans="1:65" hidden="1" x14ac:dyDescent="0.2">
      <c r="A187" s="63">
        <v>14</v>
      </c>
      <c r="B187" s="64" t="s">
        <v>19</v>
      </c>
      <c r="C187" s="65">
        <v>617777</v>
      </c>
      <c r="D187" s="93">
        <f t="shared" si="282"/>
        <v>-36298.739999999991</v>
      </c>
      <c r="E187" s="93">
        <f t="shared" si="273"/>
        <v>1382.2200000000012</v>
      </c>
      <c r="F187" s="93">
        <f t="shared" si="271"/>
        <v>809.15999999998894</v>
      </c>
      <c r="G187" s="93">
        <f t="shared" si="271"/>
        <v>-13417.680000000015</v>
      </c>
      <c r="H187" s="93">
        <f t="shared" si="271"/>
        <v>-25072.439999999981</v>
      </c>
      <c r="I187" s="67">
        <f t="shared" si="283"/>
        <v>0</v>
      </c>
      <c r="J187" s="68">
        <f t="shared" si="283"/>
        <v>0</v>
      </c>
      <c r="K187" s="68">
        <f t="shared" si="283"/>
        <v>0</v>
      </c>
      <c r="L187" s="68">
        <f t="shared" si="283"/>
        <v>0</v>
      </c>
      <c r="M187" s="68">
        <f t="shared" si="283"/>
        <v>0</v>
      </c>
      <c r="N187" s="69">
        <f t="shared" si="283"/>
        <v>-20666.259999999966</v>
      </c>
      <c r="O187" s="69">
        <f t="shared" si="283"/>
        <v>520.36999999999534</v>
      </c>
      <c r="P187" s="69">
        <f t="shared" si="283"/>
        <v>-12259.14999999998</v>
      </c>
      <c r="Q187" s="69">
        <f t="shared" si="283"/>
        <v>-5995.9400000000087</v>
      </c>
      <c r="R187" s="69">
        <f t="shared" si="283"/>
        <v>-2931.5400000000009</v>
      </c>
      <c r="S187" s="70">
        <f t="shared" si="283"/>
        <v>-15632.480000000069</v>
      </c>
      <c r="T187" s="70">
        <f t="shared" si="283"/>
        <v>861.85000000000582</v>
      </c>
      <c r="U187" s="70">
        <f t="shared" si="283"/>
        <v>13068.309999999969</v>
      </c>
      <c r="V187" s="70">
        <f t="shared" si="283"/>
        <v>-7421.7400000000052</v>
      </c>
      <c r="W187" s="70">
        <f t="shared" si="283"/>
        <v>-22140.89999999998</v>
      </c>
      <c r="AH187" s="8"/>
      <c r="AI187" s="8"/>
      <c r="AJ187" s="8"/>
      <c r="AK187" s="8"/>
      <c r="AL187" s="8"/>
      <c r="AW187" s="123"/>
      <c r="AX187" s="123"/>
      <c r="AY187" s="123"/>
      <c r="AZ187" s="123"/>
      <c r="BA187" s="123"/>
      <c r="BI187" s="124"/>
      <c r="BJ187" s="124"/>
      <c r="BK187" s="124"/>
      <c r="BL187" s="124"/>
      <c r="BM187" s="124"/>
    </row>
    <row r="188" spans="1:65" hidden="1" x14ac:dyDescent="0.2">
      <c r="A188" s="63">
        <v>15</v>
      </c>
      <c r="B188" s="64" t="s">
        <v>17</v>
      </c>
      <c r="C188" s="65">
        <v>832076</v>
      </c>
      <c r="D188" s="93">
        <f t="shared" si="282"/>
        <v>-36676.510000000009</v>
      </c>
      <c r="E188" s="93">
        <f t="shared" si="273"/>
        <v>23920.25000000008</v>
      </c>
      <c r="F188" s="93">
        <f t="shared" si="271"/>
        <v>555.84000000001652</v>
      </c>
      <c r="G188" s="93">
        <f t="shared" si="271"/>
        <v>-35702.140000000138</v>
      </c>
      <c r="H188" s="93">
        <f t="shared" si="271"/>
        <v>-25450.460000000057</v>
      </c>
      <c r="I188" s="67">
        <f t="shared" si="283"/>
        <v>12214.310000000005</v>
      </c>
      <c r="J188" s="68">
        <f t="shared" si="283"/>
        <v>7122.4200000000064</v>
      </c>
      <c r="K188" s="68">
        <f t="shared" si="283"/>
        <v>2741.5799999999995</v>
      </c>
      <c r="L188" s="68">
        <f t="shared" si="283"/>
        <v>264.40999999999985</v>
      </c>
      <c r="M188" s="68">
        <f t="shared" si="283"/>
        <v>2085.9000000000015</v>
      </c>
      <c r="N188" s="69">
        <f t="shared" si="283"/>
        <v>-31728.040000000008</v>
      </c>
      <c r="O188" s="69">
        <f t="shared" si="283"/>
        <v>-10128.779999999999</v>
      </c>
      <c r="P188" s="69">
        <f t="shared" si="283"/>
        <v>-8354.6499999999869</v>
      </c>
      <c r="Q188" s="69">
        <f t="shared" si="283"/>
        <v>-1523.9899999999982</v>
      </c>
      <c r="R188" s="69">
        <f t="shared" si="283"/>
        <v>-11720.620000000024</v>
      </c>
      <c r="S188" s="70">
        <f t="shared" si="283"/>
        <v>-17162.780000000028</v>
      </c>
      <c r="T188" s="70">
        <f t="shared" si="283"/>
        <v>26926.610000000073</v>
      </c>
      <c r="U188" s="70">
        <f t="shared" si="283"/>
        <v>6168.9100000000035</v>
      </c>
      <c r="V188" s="70">
        <f t="shared" si="283"/>
        <v>-34442.560000000136</v>
      </c>
      <c r="W188" s="70">
        <f t="shared" si="283"/>
        <v>-15815.740000000034</v>
      </c>
      <c r="AH188" s="8"/>
      <c r="AI188" s="8"/>
      <c r="AJ188" s="8"/>
      <c r="AK188" s="8"/>
      <c r="AL188" s="8"/>
      <c r="AW188" s="123"/>
      <c r="AX188" s="123"/>
      <c r="AY188" s="123"/>
      <c r="AZ188" s="123"/>
      <c r="BA188" s="123"/>
      <c r="BI188" s="124"/>
      <c r="BJ188" s="124"/>
      <c r="BK188" s="124"/>
      <c r="BL188" s="124"/>
      <c r="BM188" s="124"/>
    </row>
    <row r="189" spans="1:65" hidden="1" x14ac:dyDescent="0.2">
      <c r="A189" s="63">
        <v>16</v>
      </c>
      <c r="B189" s="64" t="s">
        <v>14</v>
      </c>
      <c r="C189" s="65">
        <v>389548</v>
      </c>
      <c r="D189" s="93">
        <f t="shared" si="282"/>
        <v>113.69000000000233</v>
      </c>
      <c r="E189" s="93">
        <f t="shared" si="273"/>
        <v>380.93000000000029</v>
      </c>
      <c r="F189" s="93">
        <f t="shared" si="271"/>
        <v>822.75000000000409</v>
      </c>
      <c r="G189" s="93">
        <f t="shared" si="271"/>
        <v>-1089.9899999999991</v>
      </c>
      <c r="H189" s="93">
        <f t="shared" si="271"/>
        <v>0</v>
      </c>
      <c r="I189" s="67">
        <f t="shared" si="283"/>
        <v>0</v>
      </c>
      <c r="J189" s="68">
        <f t="shared" si="283"/>
        <v>0</v>
      </c>
      <c r="K189" s="68">
        <f t="shared" si="283"/>
        <v>0</v>
      </c>
      <c r="L189" s="68">
        <f t="shared" si="283"/>
        <v>0</v>
      </c>
      <c r="M189" s="68">
        <f t="shared" si="283"/>
        <v>0</v>
      </c>
      <c r="N189" s="69">
        <f t="shared" si="283"/>
        <v>105.36999999999898</v>
      </c>
      <c r="O189" s="69">
        <f t="shared" si="283"/>
        <v>67.799999999999272</v>
      </c>
      <c r="P189" s="69">
        <f t="shared" si="283"/>
        <v>41.230000000000018</v>
      </c>
      <c r="Q189" s="69">
        <f t="shared" si="283"/>
        <v>-3.6599999999999966</v>
      </c>
      <c r="R189" s="69">
        <f t="shared" si="283"/>
        <v>0</v>
      </c>
      <c r="S189" s="70">
        <f t="shared" si="283"/>
        <v>8.319999999992433</v>
      </c>
      <c r="T189" s="70">
        <f t="shared" si="283"/>
        <v>313.13000000000102</v>
      </c>
      <c r="U189" s="70">
        <f t="shared" si="283"/>
        <v>781.52000000000407</v>
      </c>
      <c r="V189" s="70">
        <f t="shared" si="283"/>
        <v>-1086.329999999999</v>
      </c>
      <c r="W189" s="70">
        <f t="shared" si="283"/>
        <v>0</v>
      </c>
      <c r="AH189" s="8"/>
      <c r="AI189" s="8"/>
      <c r="AJ189" s="8"/>
      <c r="AK189" s="8"/>
      <c r="AL189" s="8"/>
      <c r="AW189" s="123"/>
      <c r="AX189" s="123"/>
      <c r="AY189" s="123"/>
      <c r="AZ189" s="123"/>
      <c r="BA189" s="123"/>
      <c r="BI189" s="124"/>
      <c r="BJ189" s="124"/>
      <c r="BK189" s="124"/>
      <c r="BL189" s="124"/>
      <c r="BM189" s="124"/>
    </row>
    <row r="190" spans="1:65" s="122" customFormat="1" ht="22.5" hidden="1" x14ac:dyDescent="0.2">
      <c r="A190" s="38" t="s">
        <v>98</v>
      </c>
      <c r="B190" s="38" t="s">
        <v>99</v>
      </c>
      <c r="C190" s="58">
        <f>SUM(C191:C199)</f>
        <v>1373460</v>
      </c>
      <c r="D190" s="58">
        <f>SUM(D191:D199)</f>
        <v>-17953.484762307929</v>
      </c>
      <c r="E190" s="58">
        <f t="shared" si="273"/>
        <v>1777.8800000000003</v>
      </c>
      <c r="F190" s="58">
        <f t="shared" si="271"/>
        <v>1677.25</v>
      </c>
      <c r="G190" s="58">
        <f t="shared" si="271"/>
        <v>-17803.91476230793</v>
      </c>
      <c r="H190" s="58">
        <f t="shared" si="271"/>
        <v>-3604.6999999999985</v>
      </c>
      <c r="I190" s="58">
        <f t="shared" ref="I190:K190" si="284">SUM(I191:I199)</f>
        <v>-7569.5247623079358</v>
      </c>
      <c r="J190" s="58">
        <f t="shared" si="284"/>
        <v>0</v>
      </c>
      <c r="K190" s="58">
        <f t="shared" si="284"/>
        <v>0</v>
      </c>
      <c r="L190" s="58">
        <f>SUM(L191:L199)</f>
        <v>-7569.5247623079358</v>
      </c>
      <c r="M190" s="58">
        <f t="shared" ref="M190:P190" si="285">SUM(M191:M199)</f>
        <v>0</v>
      </c>
      <c r="N190" s="58">
        <f t="shared" si="285"/>
        <v>-8099.6400000000031</v>
      </c>
      <c r="O190" s="58">
        <f t="shared" si="285"/>
        <v>153.85000000000011</v>
      </c>
      <c r="P190" s="58">
        <f t="shared" si="285"/>
        <v>791.87999999999988</v>
      </c>
      <c r="Q190" s="58">
        <f>SUM(Q191:Q199)</f>
        <v>-6933.64</v>
      </c>
      <c r="R190" s="58">
        <f t="shared" ref="R190:W190" si="286">SUM(R191:R199)</f>
        <v>-2111.7299999999996</v>
      </c>
      <c r="S190" s="58">
        <f t="shared" si="286"/>
        <v>-2284.3199999999933</v>
      </c>
      <c r="T190" s="58">
        <f t="shared" si="286"/>
        <v>1624.0300000000002</v>
      </c>
      <c r="U190" s="58">
        <f t="shared" si="286"/>
        <v>885.37000000000012</v>
      </c>
      <c r="V190" s="58">
        <f t="shared" si="286"/>
        <v>-3300.7499999999932</v>
      </c>
      <c r="W190" s="58">
        <f t="shared" si="286"/>
        <v>-1492.9699999999989</v>
      </c>
      <c r="AM190" s="132"/>
      <c r="AN190" s="132"/>
      <c r="AO190" s="132"/>
      <c r="AP190" s="132"/>
      <c r="AQ190" s="132"/>
      <c r="AR190" s="132"/>
      <c r="AS190" s="132"/>
      <c r="AT190" s="132"/>
      <c r="AU190" s="132"/>
      <c r="AV190" s="132"/>
      <c r="AW190" s="132"/>
      <c r="AX190" s="132"/>
      <c r="AY190" s="132"/>
      <c r="AZ190" s="132"/>
      <c r="BA190" s="132"/>
      <c r="BB190" s="133"/>
      <c r="BC190" s="133"/>
      <c r="BD190" s="133"/>
      <c r="BE190" s="133"/>
      <c r="BF190" s="133"/>
      <c r="BG190" s="133"/>
      <c r="BH190" s="133"/>
      <c r="BI190" s="133"/>
      <c r="BJ190" s="133"/>
      <c r="BK190" s="133"/>
      <c r="BL190" s="133"/>
      <c r="BM190" s="133"/>
    </row>
    <row r="191" spans="1:65" hidden="1" x14ac:dyDescent="0.2">
      <c r="A191" s="63">
        <v>17</v>
      </c>
      <c r="B191" s="64" t="s">
        <v>12</v>
      </c>
      <c r="C191" s="65">
        <v>82271</v>
      </c>
      <c r="D191" s="93">
        <f t="shared" ref="D191:D199" si="287">CB109-G28-L28-Q28</f>
        <v>0</v>
      </c>
      <c r="E191" s="93">
        <f t="shared" si="273"/>
        <v>0</v>
      </c>
      <c r="F191" s="93">
        <f t="shared" si="271"/>
        <v>0</v>
      </c>
      <c r="G191" s="93">
        <f t="shared" si="271"/>
        <v>0</v>
      </c>
      <c r="H191" s="93">
        <f t="shared" si="271"/>
        <v>0</v>
      </c>
      <c r="I191" s="67">
        <f t="shared" ref="I191:W199" si="288">CC109-G28</f>
        <v>0</v>
      </c>
      <c r="J191" s="68">
        <f t="shared" si="288"/>
        <v>0</v>
      </c>
      <c r="K191" s="68">
        <f t="shared" si="288"/>
        <v>0</v>
      </c>
      <c r="L191" s="68">
        <f t="shared" si="288"/>
        <v>0</v>
      </c>
      <c r="M191" s="68">
        <f t="shared" si="288"/>
        <v>0</v>
      </c>
      <c r="N191" s="69">
        <f t="shared" si="288"/>
        <v>0</v>
      </c>
      <c r="O191" s="69">
        <f t="shared" si="288"/>
        <v>0</v>
      </c>
      <c r="P191" s="69">
        <f t="shared" si="288"/>
        <v>0</v>
      </c>
      <c r="Q191" s="69">
        <f t="shared" si="288"/>
        <v>0</v>
      </c>
      <c r="R191" s="69">
        <f t="shared" si="288"/>
        <v>0</v>
      </c>
      <c r="S191" s="70">
        <f t="shared" si="288"/>
        <v>0</v>
      </c>
      <c r="T191" s="70">
        <f t="shared" si="288"/>
        <v>0</v>
      </c>
      <c r="U191" s="70">
        <f t="shared" si="288"/>
        <v>0</v>
      </c>
      <c r="V191" s="70">
        <f t="shared" si="288"/>
        <v>0</v>
      </c>
      <c r="W191" s="70">
        <f t="shared" si="288"/>
        <v>0</v>
      </c>
      <c r="AH191" s="8"/>
      <c r="AI191" s="8"/>
      <c r="AJ191" s="8"/>
      <c r="AK191" s="8"/>
      <c r="AL191" s="8"/>
      <c r="AW191" s="123"/>
      <c r="AX191" s="123"/>
      <c r="AY191" s="123"/>
      <c r="AZ191" s="123"/>
      <c r="BA191" s="123"/>
      <c r="BI191" s="124"/>
      <c r="BJ191" s="124"/>
      <c r="BK191" s="124"/>
      <c r="BL191" s="124"/>
      <c r="BM191" s="124"/>
    </row>
    <row r="192" spans="1:65" hidden="1" x14ac:dyDescent="0.2">
      <c r="A192" s="63">
        <v>18</v>
      </c>
      <c r="B192" s="64" t="s">
        <v>6</v>
      </c>
      <c r="C192" s="65">
        <v>151895</v>
      </c>
      <c r="D192" s="93">
        <f t="shared" si="287"/>
        <v>-4251.8600000000006</v>
      </c>
      <c r="E192" s="93">
        <f t="shared" si="273"/>
        <v>0</v>
      </c>
      <c r="F192" s="93">
        <f t="shared" si="271"/>
        <v>-21.130000000000109</v>
      </c>
      <c r="G192" s="93">
        <f t="shared" si="271"/>
        <v>-3604.1599999999989</v>
      </c>
      <c r="H192" s="93">
        <f t="shared" si="271"/>
        <v>-626.56999999999971</v>
      </c>
      <c r="I192" s="67">
        <f t="shared" si="288"/>
        <v>0</v>
      </c>
      <c r="J192" s="68">
        <f t="shared" si="288"/>
        <v>0</v>
      </c>
      <c r="K192" s="68">
        <f t="shared" si="288"/>
        <v>0</v>
      </c>
      <c r="L192" s="68">
        <f t="shared" si="288"/>
        <v>0</v>
      </c>
      <c r="M192" s="68">
        <f t="shared" si="288"/>
        <v>0</v>
      </c>
      <c r="N192" s="69">
        <f t="shared" si="288"/>
        <v>-4251.8600000000006</v>
      </c>
      <c r="O192" s="69">
        <f t="shared" si="288"/>
        <v>0</v>
      </c>
      <c r="P192" s="69">
        <f t="shared" si="288"/>
        <v>-21.130000000000109</v>
      </c>
      <c r="Q192" s="69">
        <f t="shared" si="288"/>
        <v>-3604.1599999999989</v>
      </c>
      <c r="R192" s="69">
        <f t="shared" si="288"/>
        <v>-626.56999999999971</v>
      </c>
      <c r="S192" s="70">
        <f t="shared" si="288"/>
        <v>0</v>
      </c>
      <c r="T192" s="70">
        <f t="shared" si="288"/>
        <v>0</v>
      </c>
      <c r="U192" s="70">
        <f t="shared" si="288"/>
        <v>0</v>
      </c>
      <c r="V192" s="70">
        <f t="shared" si="288"/>
        <v>0</v>
      </c>
      <c r="W192" s="70">
        <f t="shared" si="288"/>
        <v>0</v>
      </c>
      <c r="AH192" s="8"/>
      <c r="AI192" s="8"/>
      <c r="AJ192" s="8"/>
      <c r="AK192" s="8"/>
      <c r="AL192" s="8"/>
      <c r="AW192" s="123"/>
      <c r="AX192" s="123"/>
      <c r="AY192" s="123"/>
      <c r="AZ192" s="123"/>
      <c r="BA192" s="123"/>
      <c r="BI192" s="124"/>
      <c r="BJ192" s="124"/>
      <c r="BK192" s="124"/>
      <c r="BL192" s="124"/>
      <c r="BM192" s="124"/>
    </row>
    <row r="193" spans="1:65" hidden="1" x14ac:dyDescent="0.2">
      <c r="A193" s="63">
        <v>19</v>
      </c>
      <c r="B193" s="64" t="s">
        <v>13</v>
      </c>
      <c r="C193" s="65">
        <v>165599</v>
      </c>
      <c r="D193" s="93">
        <f t="shared" si="287"/>
        <v>0</v>
      </c>
      <c r="E193" s="93">
        <f t="shared" si="273"/>
        <v>0</v>
      </c>
      <c r="F193" s="93">
        <f t="shared" si="271"/>
        <v>0</v>
      </c>
      <c r="G193" s="93">
        <f t="shared" si="271"/>
        <v>-2.2737367544323206E-13</v>
      </c>
      <c r="H193" s="93">
        <f t="shared" si="271"/>
        <v>0</v>
      </c>
      <c r="I193" s="67">
        <f t="shared" si="288"/>
        <v>0</v>
      </c>
      <c r="J193" s="68">
        <f t="shared" si="288"/>
        <v>0</v>
      </c>
      <c r="K193" s="68">
        <f t="shared" si="288"/>
        <v>0</v>
      </c>
      <c r="L193" s="68">
        <f t="shared" si="288"/>
        <v>0</v>
      </c>
      <c r="M193" s="68">
        <f t="shared" si="288"/>
        <v>0</v>
      </c>
      <c r="N193" s="69">
        <f t="shared" si="288"/>
        <v>-699.25000000000091</v>
      </c>
      <c r="O193" s="69">
        <f t="shared" si="288"/>
        <v>-237.67000000000007</v>
      </c>
      <c r="P193" s="69">
        <f t="shared" si="288"/>
        <v>-293.30999999999972</v>
      </c>
      <c r="Q193" s="69">
        <f t="shared" si="288"/>
        <v>-109.24000000000001</v>
      </c>
      <c r="R193" s="69">
        <f t="shared" si="288"/>
        <v>-59.030000000000008</v>
      </c>
      <c r="S193" s="70">
        <f t="shared" si="288"/>
        <v>699.24999999999909</v>
      </c>
      <c r="T193" s="70">
        <f t="shared" si="288"/>
        <v>237.67000000000002</v>
      </c>
      <c r="U193" s="70">
        <f t="shared" si="288"/>
        <v>293.30999999999995</v>
      </c>
      <c r="V193" s="70">
        <f t="shared" si="288"/>
        <v>109.23999999999978</v>
      </c>
      <c r="W193" s="70">
        <f t="shared" si="288"/>
        <v>59.030000000000015</v>
      </c>
      <c r="AH193" s="8"/>
      <c r="AI193" s="8"/>
      <c r="AJ193" s="8"/>
      <c r="AK193" s="8"/>
      <c r="AL193" s="8"/>
      <c r="AW193" s="123"/>
      <c r="AX193" s="123"/>
      <c r="AY193" s="123"/>
      <c r="AZ193" s="123"/>
      <c r="BA193" s="123"/>
      <c r="BI193" s="124"/>
      <c r="BJ193" s="124"/>
      <c r="BK193" s="124"/>
      <c r="BL193" s="124"/>
      <c r="BM193" s="124"/>
    </row>
    <row r="194" spans="1:65" hidden="1" x14ac:dyDescent="0.2">
      <c r="A194" s="63">
        <v>20</v>
      </c>
      <c r="B194" s="64" t="s">
        <v>100</v>
      </c>
      <c r="C194" s="65">
        <v>92603</v>
      </c>
      <c r="D194" s="93">
        <f t="shared" si="287"/>
        <v>0</v>
      </c>
      <c r="E194" s="93">
        <f t="shared" si="273"/>
        <v>0</v>
      </c>
      <c r="F194" s="93">
        <f t="shared" si="271"/>
        <v>0</v>
      </c>
      <c r="G194" s="93">
        <f t="shared" si="271"/>
        <v>0</v>
      </c>
      <c r="H194" s="93">
        <f t="shared" si="271"/>
        <v>0</v>
      </c>
      <c r="I194" s="67">
        <f t="shared" si="288"/>
        <v>0</v>
      </c>
      <c r="J194" s="68">
        <f t="shared" si="288"/>
        <v>0</v>
      </c>
      <c r="K194" s="68">
        <f t="shared" si="288"/>
        <v>0</v>
      </c>
      <c r="L194" s="68">
        <f t="shared" si="288"/>
        <v>0</v>
      </c>
      <c r="M194" s="68">
        <f t="shared" si="288"/>
        <v>0</v>
      </c>
      <c r="N194" s="69">
        <f t="shared" si="288"/>
        <v>0</v>
      </c>
      <c r="O194" s="69">
        <f t="shared" si="288"/>
        <v>0</v>
      </c>
      <c r="P194" s="69">
        <f t="shared" si="288"/>
        <v>0</v>
      </c>
      <c r="Q194" s="69">
        <f t="shared" si="288"/>
        <v>0</v>
      </c>
      <c r="R194" s="69">
        <f t="shared" si="288"/>
        <v>0</v>
      </c>
      <c r="S194" s="70">
        <f t="shared" si="288"/>
        <v>0</v>
      </c>
      <c r="T194" s="70">
        <f t="shared" si="288"/>
        <v>0</v>
      </c>
      <c r="U194" s="70">
        <f t="shared" si="288"/>
        <v>0</v>
      </c>
      <c r="V194" s="70">
        <f t="shared" si="288"/>
        <v>0</v>
      </c>
      <c r="W194" s="70">
        <f t="shared" si="288"/>
        <v>0</v>
      </c>
      <c r="AH194" s="8"/>
      <c r="AI194" s="8"/>
      <c r="AJ194" s="8"/>
      <c r="AK194" s="8"/>
      <c r="AL194" s="8"/>
      <c r="AW194" s="123"/>
      <c r="AX194" s="123"/>
      <c r="AY194" s="123"/>
      <c r="AZ194" s="123"/>
      <c r="BA194" s="123"/>
      <c r="BI194" s="124"/>
      <c r="BJ194" s="124"/>
      <c r="BK194" s="124"/>
      <c r="BL194" s="124"/>
      <c r="BM194" s="124"/>
    </row>
    <row r="195" spans="1:65" hidden="1" x14ac:dyDescent="0.2">
      <c r="A195" s="63">
        <v>21</v>
      </c>
      <c r="B195" s="64" t="s">
        <v>8</v>
      </c>
      <c r="C195" s="65">
        <v>334740</v>
      </c>
      <c r="D195" s="93">
        <f t="shared" si="287"/>
        <v>-3043.3299999999899</v>
      </c>
      <c r="E195" s="93">
        <f t="shared" si="273"/>
        <v>19.97</v>
      </c>
      <c r="F195" s="93">
        <f t="shared" si="271"/>
        <v>487.03999999999996</v>
      </c>
      <c r="G195" s="93">
        <f t="shared" si="271"/>
        <v>-2939.3299999999904</v>
      </c>
      <c r="H195" s="93">
        <f t="shared" si="271"/>
        <v>-611.00999999999885</v>
      </c>
      <c r="I195" s="67">
        <f t="shared" si="288"/>
        <v>0</v>
      </c>
      <c r="J195" s="68">
        <f t="shared" si="288"/>
        <v>0</v>
      </c>
      <c r="K195" s="68">
        <f t="shared" si="288"/>
        <v>0</v>
      </c>
      <c r="L195" s="68">
        <f t="shared" si="288"/>
        <v>0</v>
      </c>
      <c r="M195" s="68">
        <f t="shared" si="288"/>
        <v>0</v>
      </c>
      <c r="N195" s="69">
        <f t="shared" si="288"/>
        <v>-153.86999999999716</v>
      </c>
      <c r="O195" s="69">
        <f t="shared" si="288"/>
        <v>19.97</v>
      </c>
      <c r="P195" s="69">
        <f t="shared" si="288"/>
        <v>487.03999999999996</v>
      </c>
      <c r="Q195" s="69">
        <f t="shared" si="288"/>
        <v>-660.87999999999772</v>
      </c>
      <c r="R195" s="69">
        <f t="shared" si="288"/>
        <v>0</v>
      </c>
      <c r="S195" s="70">
        <f t="shared" si="288"/>
        <v>-2889.4599999999919</v>
      </c>
      <c r="T195" s="70">
        <f t="shared" si="288"/>
        <v>0</v>
      </c>
      <c r="U195" s="70">
        <f t="shared" si="288"/>
        <v>0</v>
      </c>
      <c r="V195" s="70">
        <f t="shared" si="288"/>
        <v>-2278.4499999999925</v>
      </c>
      <c r="W195" s="70">
        <f t="shared" si="288"/>
        <v>-611.00999999999885</v>
      </c>
      <c r="AH195" s="8"/>
      <c r="AI195" s="8"/>
      <c r="AJ195" s="8"/>
      <c r="AK195" s="8"/>
      <c r="AL195" s="8"/>
      <c r="AW195" s="123"/>
      <c r="AX195" s="123"/>
      <c r="AY195" s="123"/>
      <c r="AZ195" s="123"/>
      <c r="BA195" s="123"/>
      <c r="BI195" s="124"/>
      <c r="BJ195" s="124"/>
      <c r="BK195" s="124"/>
      <c r="BL195" s="124"/>
      <c r="BM195" s="124"/>
    </row>
    <row r="196" spans="1:65" hidden="1" x14ac:dyDescent="0.2">
      <c r="A196" s="63">
        <v>22</v>
      </c>
      <c r="B196" s="64" t="s">
        <v>7</v>
      </c>
      <c r="C196" s="65">
        <v>86195</v>
      </c>
      <c r="D196" s="93">
        <f t="shared" si="287"/>
        <v>591.20999999999958</v>
      </c>
      <c r="E196" s="93">
        <f t="shared" si="273"/>
        <v>1386.3600000000001</v>
      </c>
      <c r="F196" s="93">
        <f t="shared" si="271"/>
        <v>592.06000000000017</v>
      </c>
      <c r="G196" s="93">
        <f t="shared" si="271"/>
        <v>-596.21999999999991</v>
      </c>
      <c r="H196" s="93">
        <f t="shared" si="271"/>
        <v>-790.99</v>
      </c>
      <c r="I196" s="67">
        <f t="shared" si="288"/>
        <v>0</v>
      </c>
      <c r="J196" s="68">
        <f t="shared" si="288"/>
        <v>0</v>
      </c>
      <c r="K196" s="68">
        <f t="shared" si="288"/>
        <v>0</v>
      </c>
      <c r="L196" s="68">
        <f t="shared" si="288"/>
        <v>0</v>
      </c>
      <c r="M196" s="68">
        <f t="shared" si="288"/>
        <v>0</v>
      </c>
      <c r="N196" s="69">
        <f t="shared" si="288"/>
        <v>-410.28999999999996</v>
      </c>
      <c r="O196" s="69">
        <f t="shared" si="288"/>
        <v>0</v>
      </c>
      <c r="P196" s="69">
        <f t="shared" si="288"/>
        <v>0</v>
      </c>
      <c r="Q196" s="69">
        <f t="shared" si="288"/>
        <v>-47.34</v>
      </c>
      <c r="R196" s="69">
        <f t="shared" si="288"/>
        <v>-362.95000000000005</v>
      </c>
      <c r="S196" s="70">
        <f t="shared" si="288"/>
        <v>1001.5</v>
      </c>
      <c r="T196" s="70">
        <f t="shared" si="288"/>
        <v>1386.3600000000001</v>
      </c>
      <c r="U196" s="70">
        <f t="shared" si="288"/>
        <v>592.06000000000017</v>
      </c>
      <c r="V196" s="70">
        <f t="shared" si="288"/>
        <v>-548.87999999999988</v>
      </c>
      <c r="W196" s="70">
        <f t="shared" si="288"/>
        <v>-428.03999999999996</v>
      </c>
      <c r="AH196" s="8"/>
      <c r="AI196" s="8"/>
      <c r="AJ196" s="8"/>
      <c r="AK196" s="8"/>
      <c r="AL196" s="8"/>
      <c r="AW196" s="123"/>
      <c r="AX196" s="123"/>
      <c r="AY196" s="123"/>
      <c r="AZ196" s="123"/>
      <c r="BA196" s="123"/>
      <c r="BI196" s="124"/>
      <c r="BJ196" s="124"/>
      <c r="BK196" s="124"/>
      <c r="BL196" s="124"/>
      <c r="BM196" s="124"/>
    </row>
    <row r="197" spans="1:65" hidden="1" x14ac:dyDescent="0.2">
      <c r="A197" s="63">
        <v>23</v>
      </c>
      <c r="B197" s="64" t="s">
        <v>9</v>
      </c>
      <c r="C197" s="65">
        <v>165320</v>
      </c>
      <c r="D197" s="93">
        <f t="shared" si="287"/>
        <v>-6036.0547623079347</v>
      </c>
      <c r="E197" s="93">
        <f t="shared" si="273"/>
        <v>0</v>
      </c>
      <c r="F197" s="93">
        <f t="shared" si="271"/>
        <v>61.369999999999891</v>
      </c>
      <c r="G197" s="93">
        <f t="shared" si="271"/>
        <v>-6097.4247623079364</v>
      </c>
      <c r="H197" s="93">
        <f t="shared" si="271"/>
        <v>0</v>
      </c>
      <c r="I197" s="67">
        <f t="shared" si="288"/>
        <v>-5674.4147623079352</v>
      </c>
      <c r="J197" s="68">
        <f t="shared" si="288"/>
        <v>0</v>
      </c>
      <c r="K197" s="68">
        <f t="shared" si="288"/>
        <v>0</v>
      </c>
      <c r="L197" s="68">
        <f t="shared" si="288"/>
        <v>-5674.4147623079361</v>
      </c>
      <c r="M197" s="68">
        <f t="shared" si="288"/>
        <v>0</v>
      </c>
      <c r="N197" s="69">
        <f t="shared" si="288"/>
        <v>-321.38000000000011</v>
      </c>
      <c r="O197" s="69">
        <f t="shared" si="288"/>
        <v>0</v>
      </c>
      <c r="P197" s="69">
        <f t="shared" si="288"/>
        <v>61.369999999999891</v>
      </c>
      <c r="Q197" s="69">
        <f t="shared" si="288"/>
        <v>-382.75000000000006</v>
      </c>
      <c r="R197" s="69">
        <f t="shared" si="288"/>
        <v>0</v>
      </c>
      <c r="S197" s="70">
        <f t="shared" si="288"/>
        <v>-40.260000000000019</v>
      </c>
      <c r="T197" s="70">
        <f t="shared" si="288"/>
        <v>0</v>
      </c>
      <c r="U197" s="70">
        <f t="shared" si="288"/>
        <v>0</v>
      </c>
      <c r="V197" s="70">
        <f t="shared" si="288"/>
        <v>-40.26</v>
      </c>
      <c r="W197" s="70">
        <f t="shared" si="288"/>
        <v>0</v>
      </c>
      <c r="AH197" s="8"/>
      <c r="AI197" s="8"/>
      <c r="AJ197" s="8"/>
      <c r="AK197" s="8"/>
      <c r="AL197" s="8"/>
      <c r="AW197" s="123"/>
      <c r="AX197" s="123"/>
      <c r="AY197" s="123"/>
      <c r="AZ197" s="123"/>
      <c r="BA197" s="123"/>
      <c r="BI197" s="124"/>
      <c r="BJ197" s="124"/>
      <c r="BK197" s="124"/>
      <c r="BL197" s="124"/>
      <c r="BM197" s="124"/>
    </row>
    <row r="198" spans="1:65" hidden="1" x14ac:dyDescent="0.2">
      <c r="A198" s="63">
        <v>24</v>
      </c>
      <c r="B198" s="64" t="s">
        <v>11</v>
      </c>
      <c r="C198" s="65">
        <v>157079</v>
      </c>
      <c r="D198" s="93">
        <f t="shared" si="287"/>
        <v>-3663.9800000000041</v>
      </c>
      <c r="E198" s="93">
        <f t="shared" si="273"/>
        <v>0</v>
      </c>
      <c r="F198" s="93">
        <f t="shared" si="271"/>
        <v>0</v>
      </c>
      <c r="G198" s="93">
        <f t="shared" si="271"/>
        <v>-3663.9800000000041</v>
      </c>
      <c r="H198" s="93">
        <f t="shared" si="271"/>
        <v>0</v>
      </c>
      <c r="I198" s="67">
        <f t="shared" si="288"/>
        <v>-1895.1100000000001</v>
      </c>
      <c r="J198" s="68">
        <f t="shared" si="288"/>
        <v>0</v>
      </c>
      <c r="K198" s="68">
        <f t="shared" si="288"/>
        <v>0</v>
      </c>
      <c r="L198" s="68">
        <f t="shared" si="288"/>
        <v>-1895.1100000000001</v>
      </c>
      <c r="M198" s="68">
        <f t="shared" si="288"/>
        <v>0</v>
      </c>
      <c r="N198" s="69">
        <f t="shared" si="288"/>
        <v>-1768.8700000000035</v>
      </c>
      <c r="O198" s="69">
        <f t="shared" si="288"/>
        <v>0</v>
      </c>
      <c r="P198" s="69">
        <f t="shared" si="288"/>
        <v>0</v>
      </c>
      <c r="Q198" s="69">
        <f t="shared" si="288"/>
        <v>-1768.8700000000038</v>
      </c>
      <c r="R198" s="69">
        <f t="shared" si="288"/>
        <v>0</v>
      </c>
      <c r="S198" s="70">
        <f t="shared" si="288"/>
        <v>0</v>
      </c>
      <c r="T198" s="70">
        <f t="shared" si="288"/>
        <v>0</v>
      </c>
      <c r="U198" s="70">
        <f t="shared" si="288"/>
        <v>0</v>
      </c>
      <c r="V198" s="70">
        <f t="shared" si="288"/>
        <v>0</v>
      </c>
      <c r="W198" s="70">
        <f t="shared" si="288"/>
        <v>0</v>
      </c>
      <c r="AH198" s="8"/>
      <c r="AI198" s="8"/>
      <c r="AJ198" s="8"/>
      <c r="AK198" s="8"/>
      <c r="AL198" s="8"/>
      <c r="AW198" s="123"/>
      <c r="AX198" s="123"/>
      <c r="AY198" s="123"/>
      <c r="AZ198" s="123"/>
      <c r="BA198" s="123"/>
      <c r="BI198" s="124"/>
      <c r="BJ198" s="124"/>
      <c r="BK198" s="124"/>
      <c r="BL198" s="124"/>
      <c r="BM198" s="124"/>
    </row>
    <row r="199" spans="1:65" hidden="1" x14ac:dyDescent="0.2">
      <c r="A199" s="63">
        <v>25</v>
      </c>
      <c r="B199" s="64" t="s">
        <v>10</v>
      </c>
      <c r="C199" s="65">
        <v>137758</v>
      </c>
      <c r="D199" s="93">
        <f t="shared" si="287"/>
        <v>-1549.4700000000012</v>
      </c>
      <c r="E199" s="93">
        <f t="shared" si="273"/>
        <v>371.55000000000018</v>
      </c>
      <c r="F199" s="93">
        <f t="shared" si="271"/>
        <v>557.90999999999985</v>
      </c>
      <c r="G199" s="93">
        <f t="shared" si="271"/>
        <v>-902.80000000000041</v>
      </c>
      <c r="H199" s="93">
        <f t="shared" si="271"/>
        <v>-1576.13</v>
      </c>
      <c r="I199" s="67">
        <f t="shared" si="288"/>
        <v>0</v>
      </c>
      <c r="J199" s="68">
        <f t="shared" si="288"/>
        <v>0</v>
      </c>
      <c r="K199" s="68">
        <f t="shared" si="288"/>
        <v>0</v>
      </c>
      <c r="L199" s="68">
        <f t="shared" si="288"/>
        <v>0</v>
      </c>
      <c r="M199" s="68">
        <f t="shared" si="288"/>
        <v>0</v>
      </c>
      <c r="N199" s="69">
        <f t="shared" si="288"/>
        <v>-494.1200000000008</v>
      </c>
      <c r="O199" s="69">
        <f t="shared" si="288"/>
        <v>371.55000000000018</v>
      </c>
      <c r="P199" s="69">
        <f t="shared" si="288"/>
        <v>557.90999999999985</v>
      </c>
      <c r="Q199" s="69">
        <f t="shared" si="288"/>
        <v>-360.40000000000015</v>
      </c>
      <c r="R199" s="69">
        <f t="shared" si="288"/>
        <v>-1063.18</v>
      </c>
      <c r="S199" s="70">
        <f t="shared" si="288"/>
        <v>-1055.3500000000004</v>
      </c>
      <c r="T199" s="70">
        <f t="shared" si="288"/>
        <v>0</v>
      </c>
      <c r="U199" s="70">
        <f t="shared" si="288"/>
        <v>0</v>
      </c>
      <c r="V199" s="70">
        <f t="shared" si="288"/>
        <v>-542.4000000000002</v>
      </c>
      <c r="W199" s="70">
        <f t="shared" si="288"/>
        <v>-512.95000000000005</v>
      </c>
      <c r="AH199" s="8"/>
      <c r="AI199" s="8"/>
      <c r="AJ199" s="8"/>
      <c r="AK199" s="8"/>
      <c r="AL199" s="8"/>
      <c r="AW199" s="123"/>
      <c r="AX199" s="123"/>
      <c r="AY199" s="123"/>
      <c r="AZ199" s="123"/>
      <c r="BA199" s="123"/>
      <c r="BI199" s="124"/>
      <c r="BJ199" s="124"/>
      <c r="BK199" s="124"/>
      <c r="BL199" s="124"/>
      <c r="BM199" s="124"/>
    </row>
    <row r="200" spans="1:65" s="122" customFormat="1" hidden="1" x14ac:dyDescent="0.2">
      <c r="A200" s="38" t="s">
        <v>101</v>
      </c>
      <c r="B200" s="38" t="s">
        <v>102</v>
      </c>
      <c r="C200" s="58">
        <f>SUM(C201:C206)</f>
        <v>5144112</v>
      </c>
      <c r="D200" s="58">
        <f>SUM(D201:D206)</f>
        <v>-117396.2376313307</v>
      </c>
      <c r="E200" s="58">
        <f t="shared" si="273"/>
        <v>33040.134416564964</v>
      </c>
      <c r="F200" s="58">
        <f t="shared" si="271"/>
        <v>-24992.96000000005</v>
      </c>
      <c r="G200" s="58">
        <f t="shared" si="271"/>
        <v>-93885.793246430869</v>
      </c>
      <c r="H200" s="58">
        <f t="shared" si="271"/>
        <v>-31557.618801464771</v>
      </c>
      <c r="I200" s="58">
        <f t="shared" ref="I200:K200" si="289">SUM(I201:I206)</f>
        <v>2250.0171736572229</v>
      </c>
      <c r="J200" s="58">
        <f t="shared" si="289"/>
        <v>1526.4671736572345</v>
      </c>
      <c r="K200" s="58">
        <f t="shared" si="289"/>
        <v>611.53999999999974</v>
      </c>
      <c r="L200" s="58">
        <f>SUM(L201:L206)</f>
        <v>2.8199999999999932</v>
      </c>
      <c r="M200" s="58">
        <f t="shared" ref="M200:P200" si="290">SUM(M201:M206)</f>
        <v>109.19000000000005</v>
      </c>
      <c r="N200" s="58">
        <f t="shared" si="290"/>
        <v>-162794.83250961319</v>
      </c>
      <c r="O200" s="58">
        <f t="shared" si="290"/>
        <v>-26081.473074450645</v>
      </c>
      <c r="P200" s="58">
        <f t="shared" si="290"/>
        <v>-50926.47508602302</v>
      </c>
      <c r="Q200" s="58">
        <f>SUM(Q201:Q206)</f>
        <v>-14213.688409039409</v>
      </c>
      <c r="R200" s="58">
        <f t="shared" ref="R200:W200" si="291">SUM(R201:R206)</f>
        <v>-71573.195940100108</v>
      </c>
      <c r="S200" s="58">
        <f t="shared" si="291"/>
        <v>43148.577704625262</v>
      </c>
      <c r="T200" s="58">
        <f t="shared" si="291"/>
        <v>57595.140317358375</v>
      </c>
      <c r="U200" s="58">
        <f t="shared" si="291"/>
        <v>25321.975086022969</v>
      </c>
      <c r="V200" s="58">
        <f t="shared" si="291"/>
        <v>-79674.92483739146</v>
      </c>
      <c r="W200" s="58">
        <f t="shared" si="291"/>
        <v>39906.387138635335</v>
      </c>
      <c r="AM200" s="132"/>
      <c r="AN200" s="132"/>
      <c r="AO200" s="132"/>
      <c r="AP200" s="132"/>
      <c r="AQ200" s="132"/>
      <c r="AR200" s="132"/>
      <c r="AS200" s="132"/>
      <c r="AT200" s="132"/>
      <c r="AU200" s="132"/>
      <c r="AV200" s="132"/>
      <c r="AW200" s="132"/>
      <c r="AX200" s="132"/>
      <c r="AY200" s="132"/>
      <c r="AZ200" s="132"/>
      <c r="BA200" s="132"/>
      <c r="BB200" s="133"/>
      <c r="BC200" s="133"/>
      <c r="BD200" s="133"/>
      <c r="BE200" s="133"/>
      <c r="BF200" s="133"/>
      <c r="BG200" s="133"/>
      <c r="BH200" s="133"/>
      <c r="BI200" s="133"/>
      <c r="BJ200" s="133"/>
      <c r="BK200" s="133"/>
      <c r="BL200" s="133"/>
      <c r="BM200" s="133"/>
    </row>
    <row r="201" spans="1:65" hidden="1" x14ac:dyDescent="0.2">
      <c r="A201" s="63">
        <v>26</v>
      </c>
      <c r="B201" s="64" t="s">
        <v>4</v>
      </c>
      <c r="C201" s="65">
        <v>1112948</v>
      </c>
      <c r="D201" s="93">
        <f t="shared" ref="D201:D206" si="292">CB119-G38-L38-Q38</f>
        <v>-22432.769999999844</v>
      </c>
      <c r="E201" s="93">
        <f t="shared" si="273"/>
        <v>1402.4500000000262</v>
      </c>
      <c r="F201" s="93">
        <f t="shared" si="271"/>
        <v>53.220000000004802</v>
      </c>
      <c r="G201" s="93">
        <f t="shared" si="271"/>
        <v>-1124.9200000000005</v>
      </c>
      <c r="H201" s="93">
        <f t="shared" si="271"/>
        <v>-22763.519999999946</v>
      </c>
      <c r="I201" s="67">
        <f t="shared" ref="I201:W206" si="293">CC119-G38</f>
        <v>2301.5999999999913</v>
      </c>
      <c r="J201" s="68">
        <f t="shared" si="293"/>
        <v>1420.3600000000006</v>
      </c>
      <c r="K201" s="68">
        <f t="shared" si="293"/>
        <v>769.22999999999979</v>
      </c>
      <c r="L201" s="68">
        <f t="shared" si="293"/>
        <v>2.8199999999999932</v>
      </c>
      <c r="M201" s="68">
        <f t="shared" si="293"/>
        <v>109.19000000000005</v>
      </c>
      <c r="N201" s="69">
        <f t="shared" si="293"/>
        <v>-38526.260000000097</v>
      </c>
      <c r="O201" s="69">
        <f t="shared" si="293"/>
        <v>-14904.300000000017</v>
      </c>
      <c r="P201" s="69">
        <f t="shared" si="293"/>
        <v>-18054.700000000055</v>
      </c>
      <c r="Q201" s="69">
        <f t="shared" si="293"/>
        <v>-320.19999999999993</v>
      </c>
      <c r="R201" s="69">
        <f t="shared" si="293"/>
        <v>-5247.060000000004</v>
      </c>
      <c r="S201" s="70">
        <f t="shared" si="293"/>
        <v>13791.890000000247</v>
      </c>
      <c r="T201" s="70">
        <f t="shared" si="293"/>
        <v>14886.390000000043</v>
      </c>
      <c r="U201" s="70">
        <f t="shared" si="293"/>
        <v>17338.690000000061</v>
      </c>
      <c r="V201" s="70">
        <f t="shared" si="293"/>
        <v>-807.54000000000053</v>
      </c>
      <c r="W201" s="70">
        <f t="shared" si="293"/>
        <v>-17625.649999999943</v>
      </c>
      <c r="AH201" s="8"/>
      <c r="AI201" s="8"/>
      <c r="AJ201" s="8"/>
      <c r="AK201" s="8"/>
      <c r="AL201" s="8"/>
      <c r="AW201" s="123"/>
      <c r="AX201" s="123"/>
      <c r="AY201" s="123"/>
      <c r="AZ201" s="123"/>
      <c r="BA201" s="123"/>
      <c r="BI201" s="124"/>
      <c r="BJ201" s="124"/>
      <c r="BK201" s="124"/>
      <c r="BL201" s="124"/>
      <c r="BM201" s="124"/>
    </row>
    <row r="202" spans="1:65" hidden="1" x14ac:dyDescent="0.2">
      <c r="A202" s="63">
        <v>27</v>
      </c>
      <c r="B202" s="64" t="s">
        <v>1</v>
      </c>
      <c r="C202" s="65">
        <v>1648997</v>
      </c>
      <c r="D202" s="93">
        <f t="shared" si="292"/>
        <v>-11195.637631329126</v>
      </c>
      <c r="E202" s="93">
        <f t="shared" si="273"/>
        <v>26468.39441656493</v>
      </c>
      <c r="F202" s="93">
        <f t="shared" si="271"/>
        <v>0</v>
      </c>
      <c r="G202" s="93">
        <f t="shared" si="271"/>
        <v>-37224.51324642924</v>
      </c>
      <c r="H202" s="93">
        <f t="shared" si="271"/>
        <v>-439.51880146483018</v>
      </c>
      <c r="I202" s="67">
        <f t="shared" si="293"/>
        <v>48.337173657229869</v>
      </c>
      <c r="J202" s="68">
        <f t="shared" si="293"/>
        <v>48.337173657229869</v>
      </c>
      <c r="K202" s="68">
        <f t="shared" si="293"/>
        <v>0</v>
      </c>
      <c r="L202" s="68">
        <f t="shared" si="293"/>
        <v>0</v>
      </c>
      <c r="M202" s="68">
        <f t="shared" si="293"/>
        <v>0</v>
      </c>
      <c r="N202" s="69">
        <f t="shared" si="293"/>
        <v>-70449.142509612953</v>
      </c>
      <c r="O202" s="69">
        <f t="shared" si="293"/>
        <v>-10004.473074450623</v>
      </c>
      <c r="P202" s="69">
        <f t="shared" si="293"/>
        <v>-9117.5550860229523</v>
      </c>
      <c r="Q202" s="69">
        <f t="shared" si="293"/>
        <v>-5124.9984090393118</v>
      </c>
      <c r="R202" s="69">
        <f t="shared" si="293"/>
        <v>-46202.115940100077</v>
      </c>
      <c r="S202" s="70">
        <f t="shared" si="293"/>
        <v>59205.167704626569</v>
      </c>
      <c r="T202" s="70">
        <f t="shared" si="293"/>
        <v>36424.530317358323</v>
      </c>
      <c r="U202" s="70">
        <f t="shared" si="293"/>
        <v>9117.5550860229414</v>
      </c>
      <c r="V202" s="70">
        <f t="shared" si="293"/>
        <v>-32099.514837389925</v>
      </c>
      <c r="W202" s="70">
        <f t="shared" si="293"/>
        <v>45762.597138635247</v>
      </c>
      <c r="AH202" s="8"/>
      <c r="AI202" s="8"/>
      <c r="AJ202" s="8"/>
      <c r="AK202" s="8"/>
      <c r="AL202" s="8"/>
      <c r="AW202" s="123"/>
      <c r="AX202" s="123"/>
      <c r="AY202" s="123"/>
      <c r="AZ202" s="123"/>
      <c r="BA202" s="123"/>
      <c r="BI202" s="124"/>
      <c r="BJ202" s="124"/>
      <c r="BK202" s="124"/>
      <c r="BL202" s="124"/>
      <c r="BM202" s="124"/>
    </row>
    <row r="203" spans="1:65" hidden="1" x14ac:dyDescent="0.2">
      <c r="A203" s="63">
        <v>28</v>
      </c>
      <c r="B203" s="64" t="s">
        <v>0</v>
      </c>
      <c r="C203" s="65">
        <v>599031</v>
      </c>
      <c r="D203" s="93">
        <f t="shared" si="292"/>
        <v>-17722.48000000004</v>
      </c>
      <c r="E203" s="93">
        <f t="shared" si="273"/>
        <v>1105.070000000007</v>
      </c>
      <c r="F203" s="93">
        <f t="shared" si="271"/>
        <v>-10103.030000000026</v>
      </c>
      <c r="G203" s="93">
        <f t="shared" si="271"/>
        <v>-7516.0499999999993</v>
      </c>
      <c r="H203" s="93">
        <f t="shared" si="271"/>
        <v>-1208.4699999999957</v>
      </c>
      <c r="I203" s="67">
        <f t="shared" si="293"/>
        <v>-99.919999999998254</v>
      </c>
      <c r="J203" s="68">
        <f t="shared" si="293"/>
        <v>57.770000000004075</v>
      </c>
      <c r="K203" s="68">
        <f t="shared" si="293"/>
        <v>-157.69000000000005</v>
      </c>
      <c r="L203" s="68">
        <f t="shared" si="293"/>
        <v>0</v>
      </c>
      <c r="M203" s="68">
        <f t="shared" si="293"/>
        <v>0</v>
      </c>
      <c r="N203" s="69">
        <f t="shared" si="293"/>
        <v>-449.65000000002328</v>
      </c>
      <c r="O203" s="69">
        <f t="shared" si="293"/>
        <v>1963.6599999999744</v>
      </c>
      <c r="P203" s="69">
        <f t="shared" si="293"/>
        <v>-532.19000000000233</v>
      </c>
      <c r="Q203" s="69">
        <f t="shared" si="293"/>
        <v>-872.82999999999925</v>
      </c>
      <c r="R203" s="69">
        <f t="shared" si="293"/>
        <v>-1008.2899999999991</v>
      </c>
      <c r="S203" s="70">
        <f t="shared" si="293"/>
        <v>-17172.910000000003</v>
      </c>
      <c r="T203" s="70">
        <f t="shared" si="293"/>
        <v>-916.35999999997148</v>
      </c>
      <c r="U203" s="70">
        <f t="shared" si="293"/>
        <v>-9413.1500000000233</v>
      </c>
      <c r="V203" s="70">
        <f t="shared" si="293"/>
        <v>-6643.22</v>
      </c>
      <c r="W203" s="70">
        <f t="shared" si="293"/>
        <v>-200.17999999999665</v>
      </c>
      <c r="AH203" s="8"/>
      <c r="AI203" s="8"/>
      <c r="AJ203" s="8"/>
      <c r="AK203" s="8"/>
      <c r="AL203" s="8"/>
      <c r="AW203" s="123"/>
      <c r="AX203" s="123"/>
      <c r="AY203" s="123"/>
      <c r="AZ203" s="123"/>
      <c r="BA203" s="123"/>
      <c r="BI203" s="124"/>
      <c r="BJ203" s="124"/>
      <c r="BK203" s="124"/>
      <c r="BL203" s="124"/>
      <c r="BM203" s="124"/>
    </row>
    <row r="204" spans="1:65" hidden="1" x14ac:dyDescent="0.2">
      <c r="A204" s="63">
        <v>29</v>
      </c>
      <c r="B204" s="64" t="s">
        <v>2</v>
      </c>
      <c r="C204" s="88">
        <v>806525</v>
      </c>
      <c r="D204" s="93">
        <f t="shared" si="292"/>
        <v>-19423.25</v>
      </c>
      <c r="E204" s="93">
        <f t="shared" si="273"/>
        <v>2731.6300000000047</v>
      </c>
      <c r="F204" s="93">
        <f t="shared" si="271"/>
        <v>-7386.4300000000094</v>
      </c>
      <c r="G204" s="93">
        <f t="shared" si="271"/>
        <v>-10607.740000000011</v>
      </c>
      <c r="H204" s="93">
        <f t="shared" si="271"/>
        <v>-4160.7100000000037</v>
      </c>
      <c r="I204" s="67">
        <f t="shared" si="293"/>
        <v>0</v>
      </c>
      <c r="J204" s="68">
        <f t="shared" si="293"/>
        <v>0</v>
      </c>
      <c r="K204" s="68">
        <f t="shared" si="293"/>
        <v>0</v>
      </c>
      <c r="L204" s="68">
        <f t="shared" si="293"/>
        <v>0</v>
      </c>
      <c r="M204" s="68">
        <f t="shared" si="293"/>
        <v>0</v>
      </c>
      <c r="N204" s="69">
        <f t="shared" si="293"/>
        <v>-10903.339999999967</v>
      </c>
      <c r="O204" s="69">
        <f t="shared" si="293"/>
        <v>-576.38999999998487</v>
      </c>
      <c r="P204" s="69">
        <f t="shared" si="293"/>
        <v>-3408.3399999999983</v>
      </c>
      <c r="Q204" s="69">
        <f t="shared" si="293"/>
        <v>-1052.5599999999993</v>
      </c>
      <c r="R204" s="69">
        <f t="shared" si="293"/>
        <v>-5866.0499999999965</v>
      </c>
      <c r="S204" s="70">
        <f t="shared" si="293"/>
        <v>-8519.9100000000326</v>
      </c>
      <c r="T204" s="70">
        <f t="shared" si="293"/>
        <v>3308.0199999999895</v>
      </c>
      <c r="U204" s="70">
        <f t="shared" si="293"/>
        <v>-3978.0900000000111</v>
      </c>
      <c r="V204" s="70">
        <f t="shared" si="293"/>
        <v>-9555.1800000000112</v>
      </c>
      <c r="W204" s="70">
        <f t="shared" si="293"/>
        <v>1705.3399999999929</v>
      </c>
      <c r="AH204" s="8"/>
      <c r="AI204" s="8"/>
      <c r="AJ204" s="8"/>
      <c r="AK204" s="8"/>
      <c r="AL204" s="8"/>
      <c r="AW204" s="123"/>
      <c r="AX204" s="123"/>
      <c r="AY204" s="123"/>
      <c r="AZ204" s="123"/>
      <c r="BA204" s="123"/>
      <c r="BI204" s="124"/>
      <c r="BJ204" s="124"/>
      <c r="BK204" s="124"/>
      <c r="BL204" s="124"/>
      <c r="BM204" s="124"/>
    </row>
    <row r="205" spans="1:65" hidden="1" x14ac:dyDescent="0.2">
      <c r="A205" s="63">
        <v>30</v>
      </c>
      <c r="B205" s="64" t="s">
        <v>3</v>
      </c>
      <c r="C205" s="88">
        <v>473982</v>
      </c>
      <c r="D205" s="93">
        <f t="shared" si="292"/>
        <v>-39430.630000001664</v>
      </c>
      <c r="E205" s="93">
        <f t="shared" si="273"/>
        <v>1332.5899999999929</v>
      </c>
      <c r="F205" s="93">
        <f t="shared" si="271"/>
        <v>-7556.7200000000139</v>
      </c>
      <c r="G205" s="93">
        <f t="shared" si="271"/>
        <v>-33206.500000001615</v>
      </c>
      <c r="H205" s="93">
        <f t="shared" si="271"/>
        <v>0</v>
      </c>
      <c r="I205" s="67">
        <f t="shared" si="293"/>
        <v>0</v>
      </c>
      <c r="J205" s="68">
        <f t="shared" si="293"/>
        <v>0</v>
      </c>
      <c r="K205" s="68">
        <f t="shared" si="293"/>
        <v>0</v>
      </c>
      <c r="L205" s="68">
        <f t="shared" si="293"/>
        <v>0</v>
      </c>
      <c r="M205" s="68">
        <f t="shared" si="293"/>
        <v>0</v>
      </c>
      <c r="N205" s="69">
        <f t="shared" si="293"/>
        <v>-26206.660000000105</v>
      </c>
      <c r="O205" s="69">
        <f t="shared" si="293"/>
        <v>-1122.2099999999991</v>
      </c>
      <c r="P205" s="69">
        <f t="shared" si="293"/>
        <v>-15799.170000000011</v>
      </c>
      <c r="Q205" s="69">
        <f t="shared" si="293"/>
        <v>-5977.9800000000996</v>
      </c>
      <c r="R205" s="69">
        <f t="shared" si="293"/>
        <v>-3307.3000000000011</v>
      </c>
      <c r="S205" s="70">
        <f t="shared" si="293"/>
        <v>-13223.970000001544</v>
      </c>
      <c r="T205" s="70">
        <f t="shared" si="293"/>
        <v>2454.799999999992</v>
      </c>
      <c r="U205" s="70">
        <f t="shared" si="293"/>
        <v>8242.4499999999971</v>
      </c>
      <c r="V205" s="70">
        <f t="shared" si="293"/>
        <v>-27228.520000001514</v>
      </c>
      <c r="W205" s="70">
        <f t="shared" si="293"/>
        <v>3307.3000000000029</v>
      </c>
      <c r="AH205" s="8"/>
      <c r="AI205" s="8"/>
      <c r="AJ205" s="8"/>
      <c r="AK205" s="8"/>
      <c r="AL205" s="8"/>
      <c r="AW205" s="123"/>
      <c r="AX205" s="123"/>
      <c r="AY205" s="123"/>
      <c r="AZ205" s="123"/>
      <c r="BA205" s="123"/>
      <c r="BI205" s="124"/>
      <c r="BJ205" s="124"/>
      <c r="BK205" s="124"/>
      <c r="BL205" s="124"/>
      <c r="BM205" s="124"/>
    </row>
    <row r="206" spans="1:65" hidden="1" x14ac:dyDescent="0.2">
      <c r="A206" s="63">
        <v>31</v>
      </c>
      <c r="B206" s="64" t="s">
        <v>5</v>
      </c>
      <c r="C206" s="88">
        <v>502629</v>
      </c>
      <c r="D206" s="93">
        <f t="shared" si="292"/>
        <v>-7191.4700000000303</v>
      </c>
      <c r="E206" s="93">
        <f t="shared" si="273"/>
        <v>7.2759576141834259E-12</v>
      </c>
      <c r="F206" s="93">
        <f t="shared" si="271"/>
        <v>5.4569682106375694E-12</v>
      </c>
      <c r="G206" s="93">
        <f t="shared" si="271"/>
        <v>-4206.0700000000033</v>
      </c>
      <c r="H206" s="93">
        <f t="shared" si="271"/>
        <v>-2985.3999999999978</v>
      </c>
      <c r="I206" s="67">
        <f t="shared" si="293"/>
        <v>0</v>
      </c>
      <c r="J206" s="68">
        <f t="shared" si="293"/>
        <v>0</v>
      </c>
      <c r="K206" s="68">
        <f t="shared" si="293"/>
        <v>0</v>
      </c>
      <c r="L206" s="68">
        <f t="shared" si="293"/>
        <v>0</v>
      </c>
      <c r="M206" s="68">
        <f t="shared" si="293"/>
        <v>0</v>
      </c>
      <c r="N206" s="69">
        <f t="shared" si="293"/>
        <v>-16259.780000000028</v>
      </c>
      <c r="O206" s="69">
        <f t="shared" si="293"/>
        <v>-1437.7599999999948</v>
      </c>
      <c r="P206" s="69">
        <f t="shared" si="293"/>
        <v>-4014.5199999999986</v>
      </c>
      <c r="Q206" s="69">
        <f t="shared" si="293"/>
        <v>-865.11999999999807</v>
      </c>
      <c r="R206" s="69">
        <f t="shared" si="293"/>
        <v>-9942.3800000000301</v>
      </c>
      <c r="S206" s="70">
        <f t="shared" si="293"/>
        <v>9068.3100000000268</v>
      </c>
      <c r="T206" s="70">
        <f t="shared" si="293"/>
        <v>1437.760000000002</v>
      </c>
      <c r="U206" s="70">
        <f t="shared" si="293"/>
        <v>4014.5200000000041</v>
      </c>
      <c r="V206" s="70">
        <f t="shared" si="293"/>
        <v>-3340.9500000000053</v>
      </c>
      <c r="W206" s="70">
        <f t="shared" si="293"/>
        <v>6956.9800000000323</v>
      </c>
      <c r="AH206" s="8"/>
      <c r="AI206" s="8"/>
      <c r="AJ206" s="8"/>
      <c r="AK206" s="8"/>
      <c r="AL206" s="8"/>
      <c r="AW206" s="123"/>
      <c r="AX206" s="123"/>
      <c r="AY206" s="123"/>
      <c r="AZ206" s="123"/>
      <c r="BA206" s="123"/>
      <c r="BI206" s="124"/>
      <c r="BJ206" s="124"/>
      <c r="BK206" s="124"/>
      <c r="BL206" s="124"/>
      <c r="BM206" s="124"/>
    </row>
    <row r="207" spans="1:65" s="122" customFormat="1" hidden="1" x14ac:dyDescent="0.2">
      <c r="A207" s="38" t="s">
        <v>103</v>
      </c>
      <c r="B207" s="38" t="s">
        <v>104</v>
      </c>
      <c r="C207" s="58">
        <f>SUM(C208:C215)</f>
        <v>4439678</v>
      </c>
      <c r="D207" s="58">
        <f>SUM(D208:D215)</f>
        <v>-11384.760000000028</v>
      </c>
      <c r="E207" s="58">
        <f t="shared" si="273"/>
        <v>26171.390000000039</v>
      </c>
      <c r="F207" s="58">
        <f t="shared" si="271"/>
        <v>28927.840000000011</v>
      </c>
      <c r="G207" s="58">
        <f t="shared" si="271"/>
        <v>-49209.980000000018</v>
      </c>
      <c r="H207" s="58">
        <f t="shared" si="271"/>
        <v>-17274.010000000017</v>
      </c>
      <c r="I207" s="58">
        <f t="shared" ref="I207:K207" si="294">SUM(I208:I215)</f>
        <v>16774.77</v>
      </c>
      <c r="J207" s="58">
        <f t="shared" si="294"/>
        <v>16816.470000000023</v>
      </c>
      <c r="K207" s="58">
        <f t="shared" si="294"/>
        <v>844.59999999999991</v>
      </c>
      <c r="L207" s="58">
        <f>SUM(L208:L215)</f>
        <v>-404.88999999999976</v>
      </c>
      <c r="M207" s="58">
        <f t="shared" ref="M207:P207" si="295">SUM(M208:M215)</f>
        <v>-481.40999999999985</v>
      </c>
      <c r="N207" s="58">
        <f t="shared" si="295"/>
        <v>-176269.9</v>
      </c>
      <c r="O207" s="58">
        <f t="shared" si="295"/>
        <v>-21151.139999999927</v>
      </c>
      <c r="P207" s="58">
        <f t="shared" si="295"/>
        <v>-74968.989999999889</v>
      </c>
      <c r="Q207" s="58">
        <f>SUM(Q208:Q215)</f>
        <v>-22106.299999999996</v>
      </c>
      <c r="R207" s="58">
        <f t="shared" ref="R207:W207" si="296">SUM(R208:R215)</f>
        <v>-58043.470000000132</v>
      </c>
      <c r="S207" s="58">
        <f t="shared" si="296"/>
        <v>148110.36999999988</v>
      </c>
      <c r="T207" s="58">
        <f t="shared" si="296"/>
        <v>30506.059999999943</v>
      </c>
      <c r="U207" s="58">
        <f t="shared" si="296"/>
        <v>103052.22999999989</v>
      </c>
      <c r="V207" s="58">
        <f t="shared" si="296"/>
        <v>-26698.790000000023</v>
      </c>
      <c r="W207" s="58">
        <f t="shared" si="296"/>
        <v>41250.870000000119</v>
      </c>
      <c r="AM207" s="132"/>
      <c r="AN207" s="132"/>
      <c r="AO207" s="132"/>
      <c r="AP207" s="132"/>
      <c r="AQ207" s="132"/>
      <c r="AR207" s="132"/>
      <c r="AS207" s="132"/>
      <c r="AT207" s="132"/>
      <c r="AU207" s="132"/>
      <c r="AV207" s="132"/>
      <c r="AW207" s="132"/>
      <c r="AX207" s="132"/>
      <c r="AY207" s="132"/>
      <c r="AZ207" s="132"/>
      <c r="BA207" s="132"/>
      <c r="BB207" s="133"/>
      <c r="BC207" s="133"/>
      <c r="BD207" s="133"/>
      <c r="BE207" s="133"/>
      <c r="BF207" s="133"/>
      <c r="BG207" s="133"/>
      <c r="BH207" s="133"/>
      <c r="BI207" s="133"/>
      <c r="BJ207" s="133"/>
      <c r="BK207" s="133"/>
      <c r="BL207" s="133"/>
      <c r="BM207" s="133"/>
    </row>
    <row r="208" spans="1:65" hidden="1" x14ac:dyDescent="0.2">
      <c r="A208" s="63">
        <v>32</v>
      </c>
      <c r="B208" s="64" t="s">
        <v>32</v>
      </c>
      <c r="C208" s="65">
        <v>128543</v>
      </c>
      <c r="D208" s="93">
        <f t="shared" ref="D208:D215" si="297">CB126-G45-L45-Q45</f>
        <v>-8.5800000000053842</v>
      </c>
      <c r="E208" s="93">
        <f t="shared" si="273"/>
        <v>0</v>
      </c>
      <c r="F208" s="93">
        <f t="shared" si="271"/>
        <v>1.1368683772161603E-12</v>
      </c>
      <c r="G208" s="93">
        <f t="shared" si="271"/>
        <v>-8.58</v>
      </c>
      <c r="H208" s="93">
        <f t="shared" si="271"/>
        <v>-2.2737367544323206E-13</v>
      </c>
      <c r="I208" s="67">
        <f t="shared" ref="I208:W215" si="298">CC126-G45</f>
        <v>0</v>
      </c>
      <c r="J208" s="68">
        <f t="shared" si="298"/>
        <v>0</v>
      </c>
      <c r="K208" s="68">
        <f t="shared" si="298"/>
        <v>0</v>
      </c>
      <c r="L208" s="68">
        <f t="shared" si="298"/>
        <v>0</v>
      </c>
      <c r="M208" s="68">
        <f t="shared" si="298"/>
        <v>0</v>
      </c>
      <c r="N208" s="69">
        <f t="shared" si="298"/>
        <v>440.28999999999905</v>
      </c>
      <c r="O208" s="69">
        <f t="shared" si="298"/>
        <v>834.13999999999942</v>
      </c>
      <c r="P208" s="69">
        <f t="shared" si="298"/>
        <v>-418.1400000000001</v>
      </c>
      <c r="Q208" s="69">
        <f t="shared" si="298"/>
        <v>-8.58</v>
      </c>
      <c r="R208" s="69">
        <f t="shared" si="298"/>
        <v>32.869999999999891</v>
      </c>
      <c r="S208" s="70">
        <f t="shared" si="298"/>
        <v>-448.87000000000262</v>
      </c>
      <c r="T208" s="70">
        <f t="shared" si="298"/>
        <v>-834.13999999999987</v>
      </c>
      <c r="U208" s="70">
        <f t="shared" si="298"/>
        <v>418.14000000000124</v>
      </c>
      <c r="V208" s="70">
        <f t="shared" si="298"/>
        <v>0</v>
      </c>
      <c r="W208" s="70">
        <f t="shared" si="298"/>
        <v>-32.870000000000118</v>
      </c>
      <c r="AH208" s="8"/>
      <c r="AI208" s="8"/>
      <c r="AJ208" s="8"/>
      <c r="AK208" s="8"/>
      <c r="AL208" s="8"/>
      <c r="AW208" s="123"/>
      <c r="AX208" s="123"/>
      <c r="AY208" s="123"/>
      <c r="AZ208" s="123"/>
      <c r="BA208" s="123"/>
      <c r="BI208" s="124"/>
      <c r="BJ208" s="124"/>
      <c r="BK208" s="124"/>
      <c r="BL208" s="124"/>
      <c r="BM208" s="124"/>
    </row>
    <row r="209" spans="1:65" hidden="1" x14ac:dyDescent="0.2">
      <c r="A209" s="63">
        <v>33</v>
      </c>
      <c r="B209" s="64" t="s">
        <v>33</v>
      </c>
      <c r="C209" s="65">
        <v>1043837</v>
      </c>
      <c r="D209" s="93">
        <f t="shared" si="297"/>
        <v>5267.3099999999977</v>
      </c>
      <c r="E209" s="93">
        <f t="shared" si="273"/>
        <v>6357.0899999999965</v>
      </c>
      <c r="F209" s="93">
        <f t="shared" si="271"/>
        <v>5423.260000000013</v>
      </c>
      <c r="G209" s="93">
        <f t="shared" si="271"/>
        <v>-4266.6600000000071</v>
      </c>
      <c r="H209" s="93">
        <f t="shared" si="271"/>
        <v>-2246.3799999999974</v>
      </c>
      <c r="I209" s="67">
        <f t="shared" si="298"/>
        <v>-2143.7000000000116</v>
      </c>
      <c r="J209" s="68">
        <f t="shared" si="298"/>
        <v>-1103.7299999999959</v>
      </c>
      <c r="K209" s="68">
        <f t="shared" si="298"/>
        <v>-138.49</v>
      </c>
      <c r="L209" s="68">
        <f t="shared" si="298"/>
        <v>-5.25</v>
      </c>
      <c r="M209" s="68">
        <f t="shared" si="298"/>
        <v>-896.22999999999956</v>
      </c>
      <c r="N209" s="69">
        <f t="shared" si="298"/>
        <v>-73213.100000000093</v>
      </c>
      <c r="O209" s="69">
        <f t="shared" si="298"/>
        <v>-16153.689999999944</v>
      </c>
      <c r="P209" s="69">
        <f t="shared" si="298"/>
        <v>-17073.710000000006</v>
      </c>
      <c r="Q209" s="69">
        <f t="shared" si="298"/>
        <v>-2190.670000000001</v>
      </c>
      <c r="R209" s="69">
        <f t="shared" si="298"/>
        <v>-37795.03000000013</v>
      </c>
      <c r="S209" s="70">
        <f t="shared" si="298"/>
        <v>80624.110000000044</v>
      </c>
      <c r="T209" s="70">
        <f t="shared" si="298"/>
        <v>23614.509999999937</v>
      </c>
      <c r="U209" s="70">
        <f t="shared" si="298"/>
        <v>22635.460000000021</v>
      </c>
      <c r="V209" s="70">
        <f t="shared" si="298"/>
        <v>-2070.7400000000061</v>
      </c>
      <c r="W209" s="70">
        <f t="shared" si="298"/>
        <v>36444.880000000128</v>
      </c>
      <c r="AH209" s="8"/>
      <c r="AI209" s="8"/>
      <c r="AJ209" s="8"/>
      <c r="AK209" s="8"/>
      <c r="AL209" s="8"/>
      <c r="AW209" s="123"/>
      <c r="AX209" s="123"/>
      <c r="AY209" s="123"/>
      <c r="AZ209" s="123"/>
      <c r="BA209" s="123"/>
      <c r="BI209" s="124"/>
      <c r="BJ209" s="124"/>
      <c r="BK209" s="124"/>
      <c r="BL209" s="124"/>
      <c r="BM209" s="124"/>
    </row>
    <row r="210" spans="1:65" hidden="1" x14ac:dyDescent="0.2">
      <c r="A210" s="63">
        <v>34</v>
      </c>
      <c r="B210" s="64" t="s">
        <v>34</v>
      </c>
      <c r="C210" s="65">
        <v>515250</v>
      </c>
      <c r="D210" s="93">
        <f t="shared" si="297"/>
        <v>20.389999999984866</v>
      </c>
      <c r="E210" s="93">
        <f t="shared" si="273"/>
        <v>1305.2000000000116</v>
      </c>
      <c r="F210" s="93">
        <f t="shared" si="271"/>
        <v>19.44999999999709</v>
      </c>
      <c r="G210" s="93">
        <f t="shared" si="271"/>
        <v>-1136.8899999999987</v>
      </c>
      <c r="H210" s="93">
        <f t="shared" si="271"/>
        <v>-167.37000000000035</v>
      </c>
      <c r="I210" s="67">
        <f t="shared" si="298"/>
        <v>19682.42000000002</v>
      </c>
      <c r="J210" s="68">
        <f t="shared" si="298"/>
        <v>17988.640000000018</v>
      </c>
      <c r="K210" s="68">
        <f t="shared" si="298"/>
        <v>1061.4299999999998</v>
      </c>
      <c r="L210" s="68">
        <f t="shared" si="298"/>
        <v>20.45</v>
      </c>
      <c r="M210" s="68">
        <f t="shared" si="298"/>
        <v>611.90000000000009</v>
      </c>
      <c r="N210" s="69">
        <f t="shared" si="298"/>
        <v>-29905.829999999958</v>
      </c>
      <c r="O210" s="69">
        <f t="shared" si="298"/>
        <v>-10714.240000000005</v>
      </c>
      <c r="P210" s="69">
        <f t="shared" si="298"/>
        <v>-16076.559999999947</v>
      </c>
      <c r="Q210" s="69">
        <f t="shared" si="298"/>
        <v>-1519.7799999999993</v>
      </c>
      <c r="R210" s="69">
        <f t="shared" si="298"/>
        <v>-1595.25</v>
      </c>
      <c r="S210" s="70">
        <f t="shared" si="298"/>
        <v>10243.79999999993</v>
      </c>
      <c r="T210" s="70">
        <f t="shared" si="298"/>
        <v>-5969.2000000000007</v>
      </c>
      <c r="U210" s="70">
        <f t="shared" si="298"/>
        <v>15034.579999999944</v>
      </c>
      <c r="V210" s="70">
        <f t="shared" si="298"/>
        <v>362.44000000000051</v>
      </c>
      <c r="W210" s="70">
        <f t="shared" si="298"/>
        <v>815.97999999999956</v>
      </c>
      <c r="AH210" s="8"/>
      <c r="AI210" s="8"/>
      <c r="AJ210" s="8"/>
      <c r="AK210" s="8"/>
      <c r="AL210" s="8"/>
      <c r="AW210" s="123"/>
      <c r="AX210" s="123"/>
      <c r="AY210" s="123"/>
      <c r="AZ210" s="123"/>
      <c r="BA210" s="123"/>
      <c r="BI210" s="124"/>
      <c r="BJ210" s="124"/>
      <c r="BK210" s="124"/>
      <c r="BL210" s="124"/>
      <c r="BM210" s="124"/>
    </row>
    <row r="211" spans="1:65" hidden="1" x14ac:dyDescent="0.2">
      <c r="A211" s="63">
        <v>35</v>
      </c>
      <c r="B211" s="64" t="s">
        <v>38</v>
      </c>
      <c r="C211" s="65">
        <v>607133</v>
      </c>
      <c r="D211" s="93">
        <f t="shared" si="297"/>
        <v>-13662.510000000038</v>
      </c>
      <c r="E211" s="93">
        <f t="shared" si="273"/>
        <v>-450.84999999998399</v>
      </c>
      <c r="F211" s="93">
        <f t="shared" si="271"/>
        <v>-791.40000000001601</v>
      </c>
      <c r="G211" s="93">
        <f t="shared" si="271"/>
        <v>-11656.040000000006</v>
      </c>
      <c r="H211" s="93">
        <f t="shared" si="271"/>
        <v>-764.22000000000298</v>
      </c>
      <c r="I211" s="67">
        <f t="shared" si="298"/>
        <v>-375.56000000000495</v>
      </c>
      <c r="J211" s="68">
        <f t="shared" si="298"/>
        <v>0</v>
      </c>
      <c r="K211" s="68">
        <f t="shared" si="298"/>
        <v>0</v>
      </c>
      <c r="L211" s="68">
        <f t="shared" si="298"/>
        <v>-375.56</v>
      </c>
      <c r="M211" s="68">
        <f t="shared" si="298"/>
        <v>0</v>
      </c>
      <c r="N211" s="69">
        <f t="shared" si="298"/>
        <v>-37481.629999999946</v>
      </c>
      <c r="O211" s="69">
        <f t="shared" si="298"/>
        <v>-726.6699999999837</v>
      </c>
      <c r="P211" s="69">
        <f t="shared" si="298"/>
        <v>-30383.86999999993</v>
      </c>
      <c r="Q211" s="69">
        <f t="shared" si="298"/>
        <v>-3492.1299999999974</v>
      </c>
      <c r="R211" s="69">
        <f t="shared" si="298"/>
        <v>-2878.9600000000009</v>
      </c>
      <c r="S211" s="70">
        <f t="shared" si="298"/>
        <v>24194.679999999906</v>
      </c>
      <c r="T211" s="70">
        <f t="shared" si="298"/>
        <v>275.81999999999971</v>
      </c>
      <c r="U211" s="70">
        <f t="shared" si="298"/>
        <v>29592.469999999914</v>
      </c>
      <c r="V211" s="70">
        <f t="shared" si="298"/>
        <v>-7788.3500000000085</v>
      </c>
      <c r="W211" s="70">
        <f t="shared" si="298"/>
        <v>2114.739999999998</v>
      </c>
      <c r="AH211" s="8"/>
      <c r="AI211" s="8"/>
      <c r="AJ211" s="8"/>
      <c r="AK211" s="8"/>
      <c r="AL211" s="8"/>
      <c r="AW211" s="123"/>
      <c r="AX211" s="123"/>
      <c r="AY211" s="123"/>
      <c r="AZ211" s="123"/>
      <c r="BA211" s="123"/>
      <c r="BI211" s="124"/>
      <c r="BJ211" s="124"/>
      <c r="BK211" s="124"/>
      <c r="BL211" s="124"/>
      <c r="BM211" s="124"/>
    </row>
    <row r="212" spans="1:65" hidden="1" x14ac:dyDescent="0.2">
      <c r="A212" s="63">
        <v>36</v>
      </c>
      <c r="B212" s="64" t="s">
        <v>35</v>
      </c>
      <c r="C212" s="65">
        <v>506057</v>
      </c>
      <c r="D212" s="93">
        <f t="shared" si="297"/>
        <v>25792.159999999989</v>
      </c>
      <c r="E212" s="93">
        <f t="shared" si="273"/>
        <v>4711.7400000000071</v>
      </c>
      <c r="F212" s="93">
        <f t="shared" si="271"/>
        <v>28082.449999999986</v>
      </c>
      <c r="G212" s="93">
        <f t="shared" si="271"/>
        <v>-7002.0299999999988</v>
      </c>
      <c r="H212" s="93">
        <f t="shared" si="271"/>
        <v>-4.5474735088646412E-13</v>
      </c>
      <c r="I212" s="67">
        <f t="shared" si="298"/>
        <v>-581.53000000000247</v>
      </c>
      <c r="J212" s="68">
        <f t="shared" si="298"/>
        <v>-261.57999999999993</v>
      </c>
      <c r="K212" s="68">
        <f t="shared" si="298"/>
        <v>-78.339999999999918</v>
      </c>
      <c r="L212" s="68">
        <f t="shared" si="298"/>
        <v>-44.529999999999745</v>
      </c>
      <c r="M212" s="68">
        <f t="shared" si="298"/>
        <v>-197.08000000000038</v>
      </c>
      <c r="N212" s="69">
        <f t="shared" si="298"/>
        <v>1164.9100000000035</v>
      </c>
      <c r="O212" s="69">
        <f t="shared" si="298"/>
        <v>1777.2799999999988</v>
      </c>
      <c r="P212" s="69">
        <f t="shared" si="298"/>
        <v>82.80000000000291</v>
      </c>
      <c r="Q212" s="69">
        <f t="shared" si="298"/>
        <v>-926.42999999999984</v>
      </c>
      <c r="R212" s="69">
        <f t="shared" si="298"/>
        <v>231.26000000000022</v>
      </c>
      <c r="S212" s="70">
        <f t="shared" si="298"/>
        <v>25208.779999999984</v>
      </c>
      <c r="T212" s="70">
        <f t="shared" si="298"/>
        <v>3196.0400000000081</v>
      </c>
      <c r="U212" s="70">
        <f t="shared" si="298"/>
        <v>28077.989999999983</v>
      </c>
      <c r="V212" s="70">
        <f t="shared" si="298"/>
        <v>-6031.07</v>
      </c>
      <c r="W212" s="70">
        <f t="shared" si="298"/>
        <v>-34.180000000000291</v>
      </c>
      <c r="AH212" s="8"/>
      <c r="AI212" s="8"/>
      <c r="AJ212" s="8"/>
      <c r="AK212" s="8"/>
      <c r="AL212" s="8"/>
      <c r="AW212" s="123"/>
      <c r="AX212" s="123"/>
      <c r="AY212" s="123"/>
      <c r="AZ212" s="123"/>
      <c r="BA212" s="123"/>
      <c r="BI212" s="124"/>
      <c r="BJ212" s="124"/>
      <c r="BK212" s="124"/>
      <c r="BL212" s="124"/>
      <c r="BM212" s="124"/>
    </row>
    <row r="213" spans="1:65" hidden="1" x14ac:dyDescent="0.2">
      <c r="A213" s="63">
        <v>37</v>
      </c>
      <c r="B213" s="64" t="s">
        <v>37</v>
      </c>
      <c r="C213" s="65">
        <v>521765</v>
      </c>
      <c r="D213" s="93">
        <f t="shared" si="297"/>
        <v>-18306.959999999992</v>
      </c>
      <c r="E213" s="93">
        <f t="shared" si="273"/>
        <v>2845.8800000000047</v>
      </c>
      <c r="F213" s="93">
        <f t="shared" si="271"/>
        <v>-4681.6099999999924</v>
      </c>
      <c r="G213" s="93">
        <f t="shared" si="271"/>
        <v>-15121.370000000014</v>
      </c>
      <c r="H213" s="93">
        <f t="shared" si="271"/>
        <v>-1349.8600000000006</v>
      </c>
      <c r="I213" s="67">
        <f t="shared" si="298"/>
        <v>193.13999999999942</v>
      </c>
      <c r="J213" s="68">
        <f t="shared" si="298"/>
        <v>193.13999999999942</v>
      </c>
      <c r="K213" s="68">
        <f t="shared" si="298"/>
        <v>0</v>
      </c>
      <c r="L213" s="68">
        <f t="shared" si="298"/>
        <v>0</v>
      </c>
      <c r="M213" s="68">
        <f t="shared" si="298"/>
        <v>0</v>
      </c>
      <c r="N213" s="69">
        <f t="shared" si="298"/>
        <v>-20130.520000000004</v>
      </c>
      <c r="O213" s="69">
        <f t="shared" si="298"/>
        <v>-1574.9700000000012</v>
      </c>
      <c r="P213" s="69">
        <f t="shared" si="298"/>
        <v>-5430.1000000000049</v>
      </c>
      <c r="Q213" s="69">
        <f t="shared" si="298"/>
        <v>-6459.369999999999</v>
      </c>
      <c r="R213" s="69">
        <f t="shared" si="298"/>
        <v>-6666.0799999999945</v>
      </c>
      <c r="S213" s="70">
        <f t="shared" si="298"/>
        <v>1630.4200000000128</v>
      </c>
      <c r="T213" s="70">
        <f t="shared" si="298"/>
        <v>4227.7100000000064</v>
      </c>
      <c r="U213" s="70">
        <f t="shared" si="298"/>
        <v>748.49000000001251</v>
      </c>
      <c r="V213" s="70">
        <f t="shared" si="298"/>
        <v>-8662.0000000000146</v>
      </c>
      <c r="W213" s="70">
        <f t="shared" si="298"/>
        <v>5316.2199999999939</v>
      </c>
      <c r="AH213" s="8"/>
      <c r="AI213" s="8"/>
      <c r="AJ213" s="8"/>
      <c r="AK213" s="8"/>
      <c r="AL213" s="8"/>
      <c r="AW213" s="123"/>
      <c r="AX213" s="123"/>
      <c r="AY213" s="123"/>
      <c r="AZ213" s="123"/>
      <c r="BA213" s="123"/>
      <c r="BI213" s="124"/>
      <c r="BJ213" s="124"/>
      <c r="BK213" s="124"/>
      <c r="BL213" s="124"/>
      <c r="BM213" s="124"/>
    </row>
    <row r="214" spans="1:65" hidden="1" x14ac:dyDescent="0.2">
      <c r="A214" s="63">
        <v>38</v>
      </c>
      <c r="B214" s="64" t="s">
        <v>36</v>
      </c>
      <c r="C214" s="65">
        <v>335800</v>
      </c>
      <c r="D214" s="93">
        <f t="shared" si="297"/>
        <v>-10463.240000000005</v>
      </c>
      <c r="E214" s="93">
        <f t="shared" si="273"/>
        <v>2133.4400000000023</v>
      </c>
      <c r="F214" s="93">
        <f t="shared" si="271"/>
        <v>-1380.8199999999997</v>
      </c>
      <c r="G214" s="93">
        <f t="shared" si="271"/>
        <v>-7253.8999999999933</v>
      </c>
      <c r="H214" s="93">
        <f t="shared" si="271"/>
        <v>-3961.9599999999946</v>
      </c>
      <c r="I214" s="67">
        <f t="shared" si="298"/>
        <v>0</v>
      </c>
      <c r="J214" s="68">
        <f t="shared" si="298"/>
        <v>0</v>
      </c>
      <c r="K214" s="68">
        <f t="shared" si="298"/>
        <v>0</v>
      </c>
      <c r="L214" s="68">
        <f t="shared" si="298"/>
        <v>0</v>
      </c>
      <c r="M214" s="68">
        <f t="shared" si="298"/>
        <v>0</v>
      </c>
      <c r="N214" s="69">
        <f t="shared" si="298"/>
        <v>2462.5100000000093</v>
      </c>
      <c r="O214" s="69">
        <f t="shared" si="298"/>
        <v>8726.75</v>
      </c>
      <c r="P214" s="69">
        <f t="shared" si="298"/>
        <v>-713.60999999999922</v>
      </c>
      <c r="Q214" s="69">
        <f t="shared" si="298"/>
        <v>-5468.3900000000012</v>
      </c>
      <c r="R214" s="69">
        <f t="shared" si="298"/>
        <v>-82.239999999997963</v>
      </c>
      <c r="S214" s="70">
        <f t="shared" si="298"/>
        <v>-12925.749999999985</v>
      </c>
      <c r="T214" s="70">
        <f t="shared" si="298"/>
        <v>-6593.3099999999977</v>
      </c>
      <c r="U214" s="70">
        <f t="shared" si="298"/>
        <v>-667.21000000000049</v>
      </c>
      <c r="V214" s="70">
        <f t="shared" si="298"/>
        <v>-1785.509999999992</v>
      </c>
      <c r="W214" s="70">
        <f t="shared" si="298"/>
        <v>-3879.7199999999966</v>
      </c>
      <c r="AH214" s="8"/>
      <c r="AI214" s="8"/>
      <c r="AJ214" s="8"/>
      <c r="AK214" s="8"/>
      <c r="AL214" s="8"/>
      <c r="AW214" s="123"/>
      <c r="AX214" s="123"/>
      <c r="AY214" s="123"/>
      <c r="AZ214" s="123"/>
      <c r="BA214" s="123"/>
      <c r="BI214" s="124"/>
      <c r="BJ214" s="124"/>
      <c r="BK214" s="124"/>
      <c r="BL214" s="124"/>
      <c r="BM214" s="124"/>
    </row>
    <row r="215" spans="1:65" hidden="1" x14ac:dyDescent="0.2">
      <c r="A215" s="63">
        <v>39</v>
      </c>
      <c r="B215" s="64" t="s">
        <v>31</v>
      </c>
      <c r="C215" s="65">
        <v>781293</v>
      </c>
      <c r="D215" s="93">
        <f t="shared" si="297"/>
        <v>-23.32999999995809</v>
      </c>
      <c r="E215" s="93">
        <f t="shared" si="273"/>
        <v>9268.89</v>
      </c>
      <c r="F215" s="93">
        <f t="shared" si="271"/>
        <v>2256.5100000000039</v>
      </c>
      <c r="G215" s="93">
        <f t="shared" si="271"/>
        <v>-2764.5099999999984</v>
      </c>
      <c r="H215" s="93">
        <f t="shared" si="271"/>
        <v>-8784.2200000000139</v>
      </c>
      <c r="I215" s="67">
        <f t="shared" si="298"/>
        <v>0</v>
      </c>
      <c r="J215" s="68">
        <f t="shared" si="298"/>
        <v>0</v>
      </c>
      <c r="K215" s="68">
        <f t="shared" si="298"/>
        <v>0</v>
      </c>
      <c r="L215" s="68">
        <f t="shared" si="298"/>
        <v>0</v>
      </c>
      <c r="M215" s="68">
        <f t="shared" si="298"/>
        <v>0</v>
      </c>
      <c r="N215" s="69">
        <f t="shared" si="298"/>
        <v>-19606.53</v>
      </c>
      <c r="O215" s="69">
        <f t="shared" si="298"/>
        <v>-3319.7399999999907</v>
      </c>
      <c r="P215" s="69">
        <f t="shared" si="298"/>
        <v>-4955.8000000000047</v>
      </c>
      <c r="Q215" s="69">
        <f t="shared" si="298"/>
        <v>-2040.949999999998</v>
      </c>
      <c r="R215" s="69">
        <f t="shared" si="298"/>
        <v>-9290.0400000000136</v>
      </c>
      <c r="S215" s="70">
        <f t="shared" si="298"/>
        <v>19583.199999999983</v>
      </c>
      <c r="T215" s="70">
        <f t="shared" si="298"/>
        <v>12588.62999999999</v>
      </c>
      <c r="U215" s="70">
        <f t="shared" si="298"/>
        <v>7212.3100000000086</v>
      </c>
      <c r="V215" s="70">
        <f t="shared" si="298"/>
        <v>-723.5600000000004</v>
      </c>
      <c r="W215" s="70">
        <f t="shared" si="298"/>
        <v>505.81999999999971</v>
      </c>
      <c r="AH215" s="8"/>
      <c r="AI215" s="8"/>
      <c r="AJ215" s="8"/>
      <c r="AK215" s="8"/>
      <c r="AL215" s="8"/>
      <c r="AW215" s="123"/>
      <c r="AX215" s="123"/>
      <c r="AY215" s="123"/>
      <c r="AZ215" s="123"/>
      <c r="BA215" s="123"/>
      <c r="BI215" s="124"/>
      <c r="BJ215" s="124"/>
      <c r="BK215" s="124"/>
      <c r="BL215" s="124"/>
      <c r="BM215" s="124"/>
    </row>
    <row r="216" spans="1:65" s="122" customFormat="1" hidden="1" x14ac:dyDescent="0.2">
      <c r="A216" s="38" t="s">
        <v>105</v>
      </c>
      <c r="B216" s="38" t="s">
        <v>106</v>
      </c>
      <c r="C216" s="58">
        <f>SUM(C217:C221)</f>
        <v>5464377</v>
      </c>
      <c r="D216" s="58">
        <f>SUM(D217:D221)</f>
        <v>-390501.89000000025</v>
      </c>
      <c r="E216" s="58">
        <f t="shared" si="273"/>
        <v>59317.249999999985</v>
      </c>
      <c r="F216" s="58">
        <f t="shared" si="271"/>
        <v>25967.280000000072</v>
      </c>
      <c r="G216" s="58">
        <f t="shared" si="271"/>
        <v>-433777.93000000011</v>
      </c>
      <c r="H216" s="58">
        <f t="shared" si="271"/>
        <v>-42008.490000000005</v>
      </c>
      <c r="I216" s="58">
        <f t="shared" ref="I216:K216" si="299">SUM(I217:I221)</f>
        <v>7646.9400000000096</v>
      </c>
      <c r="J216" s="58">
        <f t="shared" si="299"/>
        <v>6572.2800000000025</v>
      </c>
      <c r="K216" s="58">
        <f t="shared" si="299"/>
        <v>33.000000000000085</v>
      </c>
      <c r="L216" s="58">
        <f>SUM(L217:L221)</f>
        <v>368.69999999999982</v>
      </c>
      <c r="M216" s="58">
        <f t="shared" ref="M216:P216" si="300">SUM(M217:M221)</f>
        <v>672.96000000000026</v>
      </c>
      <c r="N216" s="58">
        <f t="shared" si="300"/>
        <v>-95473.040000000066</v>
      </c>
      <c r="O216" s="58">
        <f t="shared" si="300"/>
        <v>-4609.2699999999895</v>
      </c>
      <c r="P216" s="58">
        <f t="shared" si="300"/>
        <v>-9003.8099999999977</v>
      </c>
      <c r="Q216" s="58">
        <f>SUM(Q217:Q221)</f>
        <v>-62638.560000000136</v>
      </c>
      <c r="R216" s="58">
        <f t="shared" ref="R216:W216" si="301">SUM(R217:R221)</f>
        <v>-19221.399999999983</v>
      </c>
      <c r="S216" s="58">
        <f t="shared" si="301"/>
        <v>-302675.7900000001</v>
      </c>
      <c r="T216" s="58">
        <f t="shared" si="301"/>
        <v>57354.239999999976</v>
      </c>
      <c r="U216" s="58">
        <f t="shared" si="301"/>
        <v>34938.090000000069</v>
      </c>
      <c r="V216" s="58">
        <f t="shared" si="301"/>
        <v>-371508.06999999995</v>
      </c>
      <c r="W216" s="58">
        <f t="shared" si="301"/>
        <v>-23460.050000000017</v>
      </c>
      <c r="AM216" s="132"/>
      <c r="AN216" s="132"/>
      <c r="AO216" s="132"/>
      <c r="AP216" s="132"/>
      <c r="AQ216" s="132"/>
      <c r="AR216" s="132"/>
      <c r="AS216" s="132"/>
      <c r="AT216" s="132"/>
      <c r="AU216" s="132"/>
      <c r="AV216" s="132"/>
      <c r="AW216" s="132"/>
      <c r="AX216" s="132"/>
      <c r="AY216" s="132"/>
      <c r="AZ216" s="132"/>
      <c r="BA216" s="132"/>
      <c r="BB216" s="133"/>
      <c r="BC216" s="133"/>
      <c r="BD216" s="133"/>
      <c r="BE216" s="133"/>
      <c r="BF216" s="133"/>
      <c r="BG216" s="133"/>
      <c r="BH216" s="133"/>
      <c r="BI216" s="133"/>
      <c r="BJ216" s="133"/>
      <c r="BK216" s="133"/>
      <c r="BL216" s="133"/>
      <c r="BM216" s="133"/>
    </row>
    <row r="217" spans="1:65" hidden="1" x14ac:dyDescent="0.2">
      <c r="A217" s="63">
        <v>40</v>
      </c>
      <c r="B217" s="64" t="s">
        <v>107</v>
      </c>
      <c r="C217" s="65">
        <v>968960</v>
      </c>
      <c r="D217" s="93">
        <f t="shared" ref="D217:D221" si="302">CB135-G54-L54-Q54</f>
        <v>-91290.319999999891</v>
      </c>
      <c r="E217" s="93">
        <f t="shared" si="273"/>
        <v>7367.2199999999866</v>
      </c>
      <c r="F217" s="93">
        <f t="shared" si="271"/>
        <v>2687.0100000000066</v>
      </c>
      <c r="G217" s="93">
        <f t="shared" si="271"/>
        <v>-85473.18999999993</v>
      </c>
      <c r="H217" s="93">
        <f t="shared" si="271"/>
        <v>-15871.359999999975</v>
      </c>
      <c r="I217" s="67">
        <f t="shared" ref="I217:W221" si="303">CC135-G54</f>
        <v>1744.4199999999983</v>
      </c>
      <c r="J217" s="68">
        <f t="shared" si="303"/>
        <v>1608.7899999999936</v>
      </c>
      <c r="K217" s="68">
        <f t="shared" si="303"/>
        <v>0</v>
      </c>
      <c r="L217" s="68">
        <f t="shared" si="303"/>
        <v>0</v>
      </c>
      <c r="M217" s="68">
        <f t="shared" si="303"/>
        <v>135.63000000000011</v>
      </c>
      <c r="N217" s="69">
        <f t="shared" si="303"/>
        <v>-23248.01999999999</v>
      </c>
      <c r="O217" s="69">
        <f t="shared" si="303"/>
        <v>-3616.5</v>
      </c>
      <c r="P217" s="69">
        <f t="shared" si="303"/>
        <v>-1118.8100000000004</v>
      </c>
      <c r="Q217" s="69">
        <f t="shared" si="303"/>
        <v>-10048.83</v>
      </c>
      <c r="R217" s="69">
        <f t="shared" si="303"/>
        <v>-8463.8799999999956</v>
      </c>
      <c r="S217" s="70">
        <f t="shared" si="303"/>
        <v>-69786.719999999914</v>
      </c>
      <c r="T217" s="70">
        <f t="shared" si="303"/>
        <v>9374.929999999993</v>
      </c>
      <c r="U217" s="70">
        <f t="shared" si="303"/>
        <v>3805.820000000007</v>
      </c>
      <c r="V217" s="70">
        <f t="shared" si="303"/>
        <v>-75424.359999999928</v>
      </c>
      <c r="W217" s="70">
        <f t="shared" si="303"/>
        <v>-7543.1099999999788</v>
      </c>
      <c r="AH217" s="8"/>
      <c r="AI217" s="8"/>
      <c r="AJ217" s="8"/>
      <c r="AK217" s="8"/>
      <c r="AL217" s="8"/>
      <c r="AW217" s="123"/>
      <c r="AX217" s="123"/>
      <c r="AY217" s="123"/>
      <c r="AZ217" s="123"/>
      <c r="BA217" s="123"/>
      <c r="BI217" s="124"/>
      <c r="BJ217" s="124"/>
      <c r="BK217" s="124"/>
      <c r="BL217" s="124"/>
      <c r="BM217" s="124"/>
    </row>
    <row r="218" spans="1:65" hidden="1" x14ac:dyDescent="0.2">
      <c r="A218" s="63">
        <v>41</v>
      </c>
      <c r="B218" s="64" t="s">
        <v>29</v>
      </c>
      <c r="C218" s="65">
        <v>1553692</v>
      </c>
      <c r="D218" s="93">
        <f t="shared" si="302"/>
        <v>-109717.88</v>
      </c>
      <c r="E218" s="93">
        <f t="shared" si="273"/>
        <v>29401.300000000025</v>
      </c>
      <c r="F218" s="93">
        <f t="shared" si="271"/>
        <v>8142.8299999999908</v>
      </c>
      <c r="G218" s="93">
        <f t="shared" si="271"/>
        <v>-145404.72999999986</v>
      </c>
      <c r="H218" s="93">
        <f t="shared" si="271"/>
        <v>-1857.2800000000043</v>
      </c>
      <c r="I218" s="67">
        <f t="shared" si="303"/>
        <v>2962.5199999999968</v>
      </c>
      <c r="J218" s="68">
        <f t="shared" si="303"/>
        <v>2760.9399999999951</v>
      </c>
      <c r="K218" s="68">
        <f t="shared" si="303"/>
        <v>10.400000000000091</v>
      </c>
      <c r="L218" s="68">
        <f t="shared" si="303"/>
        <v>0</v>
      </c>
      <c r="M218" s="68">
        <f t="shared" si="303"/>
        <v>191.18000000000006</v>
      </c>
      <c r="N218" s="69">
        <f t="shared" si="303"/>
        <v>-26099.559999999998</v>
      </c>
      <c r="O218" s="69">
        <f t="shared" si="303"/>
        <v>1828.6500000000087</v>
      </c>
      <c r="P218" s="69">
        <f t="shared" si="303"/>
        <v>-4114.1999999999989</v>
      </c>
      <c r="Q218" s="69">
        <f t="shared" si="303"/>
        <v>-20016.010000000006</v>
      </c>
      <c r="R218" s="69">
        <f t="shared" si="303"/>
        <v>-3797.9999999999982</v>
      </c>
      <c r="S218" s="70">
        <f t="shared" si="303"/>
        <v>-86580.839999999967</v>
      </c>
      <c r="T218" s="70">
        <f t="shared" si="303"/>
        <v>24811.710000000021</v>
      </c>
      <c r="U218" s="70">
        <f t="shared" si="303"/>
        <v>12246.62999999999</v>
      </c>
      <c r="V218" s="70">
        <f t="shared" si="303"/>
        <v>-125388.71999999986</v>
      </c>
      <c r="W218" s="70">
        <f t="shared" si="303"/>
        <v>1749.5399999999936</v>
      </c>
      <c r="AH218" s="8"/>
      <c r="AI218" s="8"/>
      <c r="AJ218" s="8"/>
      <c r="AK218" s="8"/>
      <c r="AL218" s="8"/>
      <c r="AW218" s="123"/>
      <c r="AX218" s="123"/>
      <c r="AY218" s="123"/>
      <c r="AZ218" s="123"/>
      <c r="BA218" s="123"/>
      <c r="BI218" s="124"/>
      <c r="BJ218" s="124"/>
      <c r="BK218" s="124"/>
      <c r="BL218" s="124"/>
      <c r="BM218" s="124"/>
    </row>
    <row r="219" spans="1:65" hidden="1" x14ac:dyDescent="0.2">
      <c r="A219" s="63">
        <v>42</v>
      </c>
      <c r="B219" s="64" t="s">
        <v>30</v>
      </c>
      <c r="C219" s="65">
        <v>977354</v>
      </c>
      <c r="D219" s="93">
        <f t="shared" si="302"/>
        <v>-46531.720000000147</v>
      </c>
      <c r="E219" s="93">
        <f t="shared" si="273"/>
        <v>15940.919999999984</v>
      </c>
      <c r="F219" s="93">
        <f t="shared" si="271"/>
        <v>8959.6500000000797</v>
      </c>
      <c r="G219" s="93">
        <f t="shared" si="271"/>
        <v>-71385.63000000015</v>
      </c>
      <c r="H219" s="93">
        <f t="shared" si="271"/>
        <v>-46.660000000000764</v>
      </c>
      <c r="I219" s="67">
        <f t="shared" si="303"/>
        <v>0</v>
      </c>
      <c r="J219" s="68">
        <f t="shared" si="303"/>
        <v>0</v>
      </c>
      <c r="K219" s="68">
        <f t="shared" si="303"/>
        <v>0</v>
      </c>
      <c r="L219" s="68">
        <f t="shared" si="303"/>
        <v>0</v>
      </c>
      <c r="M219" s="68">
        <f t="shared" si="303"/>
        <v>0</v>
      </c>
      <c r="N219" s="69">
        <f t="shared" si="303"/>
        <v>-30689.770000000077</v>
      </c>
      <c r="O219" s="69">
        <f t="shared" si="303"/>
        <v>-2398.3999999999942</v>
      </c>
      <c r="P219" s="69">
        <f t="shared" si="303"/>
        <v>-2453.7299999999977</v>
      </c>
      <c r="Q219" s="69">
        <f t="shared" si="303"/>
        <v>-24057.710000000126</v>
      </c>
      <c r="R219" s="69">
        <f t="shared" si="303"/>
        <v>-1779.9299999999976</v>
      </c>
      <c r="S219" s="70">
        <f t="shared" si="303"/>
        <v>-15841.950000000012</v>
      </c>
      <c r="T219" s="70">
        <f t="shared" si="303"/>
        <v>18339.319999999978</v>
      </c>
      <c r="U219" s="70">
        <f t="shared" si="303"/>
        <v>11413.380000000077</v>
      </c>
      <c r="V219" s="70">
        <f t="shared" si="303"/>
        <v>-47327.92000000002</v>
      </c>
      <c r="W219" s="70">
        <f t="shared" si="303"/>
        <v>1733.2699999999968</v>
      </c>
      <c r="AH219" s="8"/>
      <c r="AI219" s="8"/>
      <c r="AJ219" s="8"/>
      <c r="AK219" s="8"/>
      <c r="AL219" s="8"/>
      <c r="AW219" s="123"/>
      <c r="AX219" s="123"/>
      <c r="AY219" s="123"/>
      <c r="AZ219" s="123"/>
      <c r="BA219" s="123"/>
      <c r="BI219" s="124"/>
      <c r="BJ219" s="124"/>
      <c r="BK219" s="124"/>
      <c r="BL219" s="124"/>
      <c r="BM219" s="124"/>
    </row>
    <row r="220" spans="1:65" hidden="1" x14ac:dyDescent="0.2">
      <c r="A220" s="63">
        <v>43</v>
      </c>
      <c r="B220" s="64" t="s">
        <v>108</v>
      </c>
      <c r="C220" s="65">
        <v>1312810</v>
      </c>
      <c r="D220" s="93">
        <f t="shared" si="302"/>
        <v>-77712.070000000182</v>
      </c>
      <c r="E220" s="93">
        <f t="shared" si="273"/>
        <v>5352.4400000000023</v>
      </c>
      <c r="F220" s="93">
        <f t="shared" si="271"/>
        <v>4481.3999999999996</v>
      </c>
      <c r="G220" s="93">
        <f t="shared" si="271"/>
        <v>-83213.800000000105</v>
      </c>
      <c r="H220" s="93">
        <f t="shared" si="271"/>
        <v>-4332.1099999999906</v>
      </c>
      <c r="I220" s="67">
        <f t="shared" si="303"/>
        <v>1476.4200000000128</v>
      </c>
      <c r="J220" s="68">
        <f t="shared" si="303"/>
        <v>1476.4200000000128</v>
      </c>
      <c r="K220" s="68">
        <f t="shared" si="303"/>
        <v>0</v>
      </c>
      <c r="L220" s="68">
        <f t="shared" si="303"/>
        <v>0</v>
      </c>
      <c r="M220" s="68">
        <f t="shared" si="303"/>
        <v>0</v>
      </c>
      <c r="N220" s="69">
        <f t="shared" si="303"/>
        <v>-7758.25</v>
      </c>
      <c r="O220" s="69">
        <f t="shared" si="303"/>
        <v>7.5899999999965075</v>
      </c>
      <c r="P220" s="69">
        <f t="shared" si="303"/>
        <v>-922.81</v>
      </c>
      <c r="Q220" s="69">
        <f t="shared" si="303"/>
        <v>-2523.0800000000013</v>
      </c>
      <c r="R220" s="69">
        <f t="shared" si="303"/>
        <v>-4319.9499999999944</v>
      </c>
      <c r="S220" s="70">
        <f t="shared" si="303"/>
        <v>-71430.240000000165</v>
      </c>
      <c r="T220" s="70">
        <f t="shared" si="303"/>
        <v>3868.429999999993</v>
      </c>
      <c r="U220" s="70">
        <f t="shared" si="303"/>
        <v>5404.2099999999991</v>
      </c>
      <c r="V220" s="70">
        <f t="shared" si="303"/>
        <v>-80690.720000000103</v>
      </c>
      <c r="W220" s="70">
        <f t="shared" si="303"/>
        <v>-12.159999999996217</v>
      </c>
      <c r="AH220" s="8"/>
      <c r="AI220" s="8"/>
      <c r="AJ220" s="8"/>
      <c r="AK220" s="8"/>
      <c r="AL220" s="8"/>
      <c r="AW220" s="123"/>
      <c r="AX220" s="123"/>
      <c r="AY220" s="123"/>
      <c r="AZ220" s="123"/>
      <c r="BA220" s="123"/>
      <c r="BI220" s="124"/>
      <c r="BJ220" s="124"/>
      <c r="BK220" s="124"/>
      <c r="BL220" s="124"/>
      <c r="BM220" s="124"/>
    </row>
    <row r="221" spans="1:65" hidden="1" x14ac:dyDescent="0.2">
      <c r="A221" s="63">
        <v>44</v>
      </c>
      <c r="B221" s="64" t="s">
        <v>109</v>
      </c>
      <c r="C221" s="65">
        <v>651561</v>
      </c>
      <c r="D221" s="93">
        <f t="shared" si="302"/>
        <v>-65249.900000000052</v>
      </c>
      <c r="E221" s="93">
        <f t="shared" si="273"/>
        <v>1255.3699999999917</v>
      </c>
      <c r="F221" s="93">
        <f t="shared" si="271"/>
        <v>1696.3899999999994</v>
      </c>
      <c r="G221" s="93">
        <f t="shared" si="271"/>
        <v>-48300.58</v>
      </c>
      <c r="H221" s="93">
        <f t="shared" si="271"/>
        <v>-19901.080000000031</v>
      </c>
      <c r="I221" s="67">
        <f t="shared" si="303"/>
        <v>1463.5800000000017</v>
      </c>
      <c r="J221" s="68">
        <f t="shared" si="303"/>
        <v>726.13000000000102</v>
      </c>
      <c r="K221" s="68">
        <f t="shared" si="303"/>
        <v>22.599999999999994</v>
      </c>
      <c r="L221" s="68">
        <f t="shared" si="303"/>
        <v>368.69999999999982</v>
      </c>
      <c r="M221" s="68">
        <f t="shared" si="303"/>
        <v>346.15000000000009</v>
      </c>
      <c r="N221" s="69">
        <f t="shared" si="303"/>
        <v>-7677.4400000000023</v>
      </c>
      <c r="O221" s="69">
        <f t="shared" si="303"/>
        <v>-430.61000000000058</v>
      </c>
      <c r="P221" s="69">
        <f t="shared" si="303"/>
        <v>-394.26</v>
      </c>
      <c r="Q221" s="69">
        <f t="shared" si="303"/>
        <v>-5992.9299999999994</v>
      </c>
      <c r="R221" s="69">
        <f t="shared" si="303"/>
        <v>-859.63999999999965</v>
      </c>
      <c r="S221" s="70">
        <f t="shared" si="303"/>
        <v>-59036.040000000037</v>
      </c>
      <c r="T221" s="70">
        <f t="shared" si="303"/>
        <v>959.84999999999127</v>
      </c>
      <c r="U221" s="70">
        <f t="shared" si="303"/>
        <v>2068.0499999999993</v>
      </c>
      <c r="V221" s="70">
        <f t="shared" si="303"/>
        <v>-42676.350000000006</v>
      </c>
      <c r="W221" s="70">
        <f t="shared" si="303"/>
        <v>-19387.590000000033</v>
      </c>
      <c r="AH221" s="8"/>
      <c r="AI221" s="8"/>
      <c r="AJ221" s="8"/>
      <c r="AK221" s="8"/>
      <c r="AL221" s="8"/>
      <c r="AW221" s="123"/>
      <c r="AX221" s="123"/>
      <c r="AY221" s="123"/>
      <c r="AZ221" s="123"/>
      <c r="BA221" s="123"/>
      <c r="BI221" s="124"/>
      <c r="BJ221" s="124"/>
      <c r="BK221" s="124"/>
      <c r="BL221" s="124"/>
      <c r="BM221" s="124"/>
    </row>
    <row r="222" spans="1:65" s="122" customFormat="1" hidden="1" x14ac:dyDescent="0.2">
      <c r="A222" s="38" t="s">
        <v>110</v>
      </c>
      <c r="B222" s="38" t="s">
        <v>111</v>
      </c>
      <c r="C222" s="58">
        <f>SUM(C223:C228)</f>
        <v>2359706</v>
      </c>
      <c r="D222" s="58">
        <f>SUM(D223:D228)</f>
        <v>-9751.3200000000052</v>
      </c>
      <c r="E222" s="58">
        <f t="shared" si="273"/>
        <v>-441.12999999999374</v>
      </c>
      <c r="F222" s="58">
        <f t="shared" si="271"/>
        <v>-6545.6599999999908</v>
      </c>
      <c r="G222" s="58">
        <f t="shared" si="271"/>
        <v>-1160.2400000000011</v>
      </c>
      <c r="H222" s="58">
        <f t="shared" si="271"/>
        <v>-1604.29</v>
      </c>
      <c r="I222" s="58">
        <f t="shared" ref="I222:K222" si="304">SUM(I223:I228)</f>
        <v>10850.280000000006</v>
      </c>
      <c r="J222" s="58">
        <f t="shared" si="304"/>
        <v>10621.469999999994</v>
      </c>
      <c r="K222" s="58">
        <f t="shared" si="304"/>
        <v>97.9399999999996</v>
      </c>
      <c r="L222" s="58">
        <f>SUM(L223:L228)</f>
        <v>-46.859999999999985</v>
      </c>
      <c r="M222" s="58">
        <f t="shared" ref="M222:P222" si="305">SUM(M223:M228)</f>
        <v>177.72999999999993</v>
      </c>
      <c r="N222" s="58">
        <f t="shared" si="305"/>
        <v>-15485.470000000012</v>
      </c>
      <c r="O222" s="58">
        <f t="shared" si="305"/>
        <v>-2034.8999999999996</v>
      </c>
      <c r="P222" s="58">
        <f t="shared" si="305"/>
        <v>-10567.150000000011</v>
      </c>
      <c r="Q222" s="58">
        <f>SUM(Q223:Q228)</f>
        <v>-1772.590000000002</v>
      </c>
      <c r="R222" s="58">
        <f t="shared" ref="R222:W222" si="306">SUM(R223:R228)</f>
        <v>-1110.83</v>
      </c>
      <c r="S222" s="58">
        <f t="shared" si="306"/>
        <v>-5116.1299999999655</v>
      </c>
      <c r="T222" s="58">
        <f t="shared" si="306"/>
        <v>-9027.699999999988</v>
      </c>
      <c r="U222" s="58">
        <f t="shared" si="306"/>
        <v>3923.5500000000193</v>
      </c>
      <c r="V222" s="58">
        <f t="shared" si="306"/>
        <v>659.21000000000072</v>
      </c>
      <c r="W222" s="58">
        <f t="shared" si="306"/>
        <v>-671.18999999999994</v>
      </c>
      <c r="AM222" s="132"/>
      <c r="AN222" s="132"/>
      <c r="AO222" s="132"/>
      <c r="AP222" s="132"/>
      <c r="AQ222" s="132"/>
      <c r="AR222" s="132"/>
      <c r="AS222" s="132"/>
      <c r="AT222" s="132"/>
      <c r="AU222" s="132"/>
      <c r="AV222" s="132"/>
      <c r="AW222" s="132"/>
      <c r="AX222" s="132"/>
      <c r="AY222" s="132"/>
      <c r="AZ222" s="132"/>
      <c r="BA222" s="132"/>
      <c r="BB222" s="133"/>
      <c r="BC222" s="133"/>
      <c r="BD222" s="133"/>
      <c r="BE222" s="133"/>
      <c r="BF222" s="133"/>
      <c r="BG222" s="133"/>
      <c r="BH222" s="133"/>
      <c r="BI222" s="133"/>
      <c r="BJ222" s="133"/>
      <c r="BK222" s="133"/>
      <c r="BL222" s="133"/>
      <c r="BM222" s="133"/>
    </row>
    <row r="223" spans="1:65" hidden="1" x14ac:dyDescent="0.2">
      <c r="A223" s="63">
        <v>45</v>
      </c>
      <c r="B223" s="64" t="s">
        <v>40</v>
      </c>
      <c r="C223" s="65">
        <v>590724</v>
      </c>
      <c r="D223" s="93">
        <f t="shared" ref="D223:D228" si="307">CB141-G60-L60-Q60</f>
        <v>-110.6000000000131</v>
      </c>
      <c r="E223" s="93">
        <f t="shared" si="273"/>
        <v>441.37000000000717</v>
      </c>
      <c r="F223" s="93">
        <f t="shared" si="271"/>
        <v>-418.52999999999747</v>
      </c>
      <c r="G223" s="93">
        <f t="shared" si="271"/>
        <v>-115.88000000000056</v>
      </c>
      <c r="H223" s="93">
        <f t="shared" si="271"/>
        <v>-17.560000000000286</v>
      </c>
      <c r="I223" s="67">
        <f t="shared" ref="I223:W228" si="308">CC141-G60</f>
        <v>9934.5200000000041</v>
      </c>
      <c r="J223" s="68">
        <f t="shared" si="308"/>
        <v>9681.7899999999936</v>
      </c>
      <c r="K223" s="68">
        <f t="shared" si="308"/>
        <v>150.16999999999962</v>
      </c>
      <c r="L223" s="68">
        <f t="shared" si="308"/>
        <v>21.730000000000018</v>
      </c>
      <c r="M223" s="68">
        <f t="shared" si="308"/>
        <v>80.829999999999927</v>
      </c>
      <c r="N223" s="69">
        <f t="shared" si="308"/>
        <v>-4463.2400000000125</v>
      </c>
      <c r="O223" s="69">
        <f t="shared" si="308"/>
        <v>-1805.9299999999985</v>
      </c>
      <c r="P223" s="69">
        <f t="shared" si="308"/>
        <v>-1681.5500000000065</v>
      </c>
      <c r="Q223" s="69">
        <f t="shared" si="308"/>
        <v>-918.18000000000166</v>
      </c>
      <c r="R223" s="69">
        <f t="shared" si="308"/>
        <v>-57.580000000000041</v>
      </c>
      <c r="S223" s="70">
        <f t="shared" si="308"/>
        <v>-5581.8799999999756</v>
      </c>
      <c r="T223" s="70">
        <f t="shared" si="308"/>
        <v>-7434.489999999988</v>
      </c>
      <c r="U223" s="70">
        <f t="shared" si="308"/>
        <v>1112.8500000000095</v>
      </c>
      <c r="V223" s="70">
        <f t="shared" si="308"/>
        <v>780.57000000000107</v>
      </c>
      <c r="W223" s="70">
        <f t="shared" si="308"/>
        <v>-40.810000000000173</v>
      </c>
      <c r="AH223" s="8"/>
      <c r="AI223" s="8"/>
      <c r="AJ223" s="8"/>
      <c r="AK223" s="8"/>
      <c r="AL223" s="8"/>
      <c r="AW223" s="123"/>
      <c r="AX223" s="123"/>
      <c r="AY223" s="123"/>
      <c r="AZ223" s="123"/>
      <c r="BA223" s="123"/>
      <c r="BI223" s="124"/>
      <c r="BJ223" s="124"/>
      <c r="BK223" s="124"/>
      <c r="BL223" s="124"/>
      <c r="BM223" s="124"/>
    </row>
    <row r="224" spans="1:65" hidden="1" x14ac:dyDescent="0.2">
      <c r="A224" s="63">
        <v>46</v>
      </c>
      <c r="B224" s="64" t="s">
        <v>112</v>
      </c>
      <c r="C224" s="65">
        <v>198864</v>
      </c>
      <c r="D224" s="93">
        <f t="shared" si="307"/>
        <v>-21.579999999999018</v>
      </c>
      <c r="E224" s="93">
        <f t="shared" si="273"/>
        <v>0</v>
      </c>
      <c r="F224" s="93">
        <f t="shared" si="271"/>
        <v>0</v>
      </c>
      <c r="G224" s="93">
        <f t="shared" si="271"/>
        <v>-10.260000000000218</v>
      </c>
      <c r="H224" s="93">
        <f t="shared" si="271"/>
        <v>-11.319999999999936</v>
      </c>
      <c r="I224" s="67">
        <f t="shared" si="308"/>
        <v>0</v>
      </c>
      <c r="J224" s="68">
        <f t="shared" si="308"/>
        <v>0</v>
      </c>
      <c r="K224" s="68">
        <f t="shared" si="308"/>
        <v>0</v>
      </c>
      <c r="L224" s="68">
        <f t="shared" si="308"/>
        <v>0</v>
      </c>
      <c r="M224" s="68">
        <f t="shared" si="308"/>
        <v>0</v>
      </c>
      <c r="N224" s="69">
        <f t="shared" si="308"/>
        <v>-21.579999999999927</v>
      </c>
      <c r="O224" s="69">
        <f t="shared" si="308"/>
        <v>0</v>
      </c>
      <c r="P224" s="69">
        <f t="shared" si="308"/>
        <v>0</v>
      </c>
      <c r="Q224" s="69">
        <f t="shared" si="308"/>
        <v>-10.260000000000218</v>
      </c>
      <c r="R224" s="69">
        <f t="shared" si="308"/>
        <v>-11.319999999999936</v>
      </c>
      <c r="S224" s="70">
        <f t="shared" si="308"/>
        <v>0</v>
      </c>
      <c r="T224" s="70">
        <f t="shared" si="308"/>
        <v>0</v>
      </c>
      <c r="U224" s="70">
        <f t="shared" si="308"/>
        <v>0</v>
      </c>
      <c r="V224" s="70">
        <f t="shared" si="308"/>
        <v>0</v>
      </c>
      <c r="W224" s="70">
        <f t="shared" si="308"/>
        <v>0</v>
      </c>
      <c r="AH224" s="8"/>
      <c r="AI224" s="8"/>
      <c r="AJ224" s="8"/>
      <c r="AK224" s="8"/>
      <c r="AL224" s="8"/>
      <c r="AW224" s="123"/>
      <c r="AX224" s="123"/>
      <c r="AY224" s="123"/>
      <c r="AZ224" s="123"/>
      <c r="BA224" s="123"/>
      <c r="BI224" s="124"/>
      <c r="BJ224" s="124"/>
      <c r="BK224" s="124"/>
      <c r="BL224" s="124"/>
      <c r="BM224" s="124"/>
    </row>
    <row r="225" spans="1:65" hidden="1" x14ac:dyDescent="0.2">
      <c r="A225" s="63">
        <v>47</v>
      </c>
      <c r="B225" s="64" t="s">
        <v>41</v>
      </c>
      <c r="C225" s="65">
        <v>209554</v>
      </c>
      <c r="D225" s="93">
        <f t="shared" si="307"/>
        <v>38.929999999998586</v>
      </c>
      <c r="E225" s="93">
        <f t="shared" si="273"/>
        <v>0</v>
      </c>
      <c r="F225" s="93">
        <f t="shared" si="271"/>
        <v>38.930000000000291</v>
      </c>
      <c r="G225" s="93">
        <f t="shared" si="271"/>
        <v>0</v>
      </c>
      <c r="H225" s="93">
        <f t="shared" si="271"/>
        <v>0</v>
      </c>
      <c r="I225" s="67">
        <f t="shared" si="308"/>
        <v>0</v>
      </c>
      <c r="J225" s="68">
        <f t="shared" si="308"/>
        <v>0</v>
      </c>
      <c r="K225" s="68">
        <f t="shared" si="308"/>
        <v>0</v>
      </c>
      <c r="L225" s="68">
        <f t="shared" si="308"/>
        <v>0</v>
      </c>
      <c r="M225" s="68">
        <f t="shared" si="308"/>
        <v>0</v>
      </c>
      <c r="N225" s="69">
        <f t="shared" si="308"/>
        <v>38.930000000000291</v>
      </c>
      <c r="O225" s="69">
        <f t="shared" si="308"/>
        <v>0</v>
      </c>
      <c r="P225" s="69">
        <f t="shared" si="308"/>
        <v>38.930000000000291</v>
      </c>
      <c r="Q225" s="69">
        <f t="shared" si="308"/>
        <v>0</v>
      </c>
      <c r="R225" s="69">
        <f t="shared" si="308"/>
        <v>0</v>
      </c>
      <c r="S225" s="70">
        <f t="shared" si="308"/>
        <v>0</v>
      </c>
      <c r="T225" s="70">
        <f t="shared" si="308"/>
        <v>0</v>
      </c>
      <c r="U225" s="70">
        <f t="shared" si="308"/>
        <v>0</v>
      </c>
      <c r="V225" s="70">
        <f t="shared" si="308"/>
        <v>0</v>
      </c>
      <c r="W225" s="70">
        <f t="shared" si="308"/>
        <v>0</v>
      </c>
      <c r="AH225" s="8"/>
      <c r="AI225" s="8"/>
      <c r="AJ225" s="8"/>
      <c r="AK225" s="8"/>
      <c r="AL225" s="8"/>
      <c r="AW225" s="123"/>
      <c r="AX225" s="123"/>
      <c r="AY225" s="123"/>
      <c r="AZ225" s="123"/>
      <c r="BA225" s="123"/>
      <c r="BI225" s="124"/>
      <c r="BJ225" s="124"/>
      <c r="BK225" s="124"/>
      <c r="BL225" s="124"/>
      <c r="BM225" s="124"/>
    </row>
    <row r="226" spans="1:65" hidden="1" x14ac:dyDescent="0.2">
      <c r="A226" s="63">
        <v>48</v>
      </c>
      <c r="B226" s="64" t="s">
        <v>43</v>
      </c>
      <c r="C226" s="65">
        <v>269442</v>
      </c>
      <c r="D226" s="93">
        <f t="shared" si="307"/>
        <v>-34.8799999999992</v>
      </c>
      <c r="E226" s="93">
        <f t="shared" si="273"/>
        <v>-20.340000000000146</v>
      </c>
      <c r="F226" s="93">
        <f t="shared" si="271"/>
        <v>9.3800000000001091</v>
      </c>
      <c r="G226" s="93">
        <f t="shared" si="271"/>
        <v>-23.32999999999997</v>
      </c>
      <c r="H226" s="93">
        <f t="shared" si="271"/>
        <v>-0.58999999999999986</v>
      </c>
      <c r="I226" s="67">
        <f t="shared" si="308"/>
        <v>0</v>
      </c>
      <c r="J226" s="68">
        <f t="shared" si="308"/>
        <v>0</v>
      </c>
      <c r="K226" s="68">
        <f t="shared" si="308"/>
        <v>0</v>
      </c>
      <c r="L226" s="68">
        <f t="shared" si="308"/>
        <v>0</v>
      </c>
      <c r="M226" s="68">
        <f t="shared" si="308"/>
        <v>0</v>
      </c>
      <c r="N226" s="69">
        <f t="shared" si="308"/>
        <v>-0.75999999999976353</v>
      </c>
      <c r="O226" s="69">
        <f t="shared" si="308"/>
        <v>-20.340000000000146</v>
      </c>
      <c r="P226" s="69">
        <f t="shared" si="308"/>
        <v>20.590000000000146</v>
      </c>
      <c r="Q226" s="69">
        <f t="shared" si="308"/>
        <v>-0.42000000000000171</v>
      </c>
      <c r="R226" s="69">
        <f t="shared" si="308"/>
        <v>-0.58999999999999986</v>
      </c>
      <c r="S226" s="70">
        <f t="shared" si="308"/>
        <v>-34.119999999999891</v>
      </c>
      <c r="T226" s="70">
        <f t="shared" si="308"/>
        <v>0</v>
      </c>
      <c r="U226" s="70">
        <f t="shared" si="308"/>
        <v>-11.210000000000036</v>
      </c>
      <c r="V226" s="70">
        <f t="shared" si="308"/>
        <v>-22.909999999999968</v>
      </c>
      <c r="W226" s="70">
        <f t="shared" si="308"/>
        <v>0</v>
      </c>
      <c r="AH226" s="8"/>
      <c r="AI226" s="8"/>
      <c r="AJ226" s="8"/>
      <c r="AK226" s="8"/>
      <c r="AL226" s="8"/>
      <c r="AW226" s="123"/>
      <c r="AX226" s="123"/>
      <c r="AY226" s="123"/>
      <c r="AZ226" s="123"/>
      <c r="BA226" s="123"/>
      <c r="BI226" s="124"/>
      <c r="BJ226" s="124"/>
      <c r="BK226" s="124"/>
      <c r="BL226" s="124"/>
      <c r="BM226" s="124"/>
    </row>
    <row r="227" spans="1:65" hidden="1" x14ac:dyDescent="0.2">
      <c r="A227" s="63">
        <v>49</v>
      </c>
      <c r="B227" s="64" t="s">
        <v>39</v>
      </c>
      <c r="C227" s="65">
        <v>687156</v>
      </c>
      <c r="D227" s="93">
        <f t="shared" si="307"/>
        <v>-9933.359999999986</v>
      </c>
      <c r="E227" s="93">
        <f t="shared" si="273"/>
        <v>-1068.6799999999985</v>
      </c>
      <c r="F227" s="93">
        <f t="shared" si="271"/>
        <v>-6295.5699999999924</v>
      </c>
      <c r="G227" s="93">
        <f t="shared" si="271"/>
        <v>-999.65000000000043</v>
      </c>
      <c r="H227" s="93">
        <f t="shared" si="271"/>
        <v>-1569.46</v>
      </c>
      <c r="I227" s="67">
        <f t="shared" si="308"/>
        <v>919.75000000000364</v>
      </c>
      <c r="J227" s="68">
        <f t="shared" si="308"/>
        <v>939.68000000000029</v>
      </c>
      <c r="K227" s="68">
        <f t="shared" si="308"/>
        <v>-52.230000000000018</v>
      </c>
      <c r="L227" s="68">
        <f t="shared" si="308"/>
        <v>-64.599999999999994</v>
      </c>
      <c r="M227" s="68">
        <f t="shared" si="308"/>
        <v>96.9</v>
      </c>
      <c r="N227" s="69">
        <f t="shared" si="308"/>
        <v>-11059.919999999998</v>
      </c>
      <c r="O227" s="69">
        <f t="shared" si="308"/>
        <v>-370.65999999999985</v>
      </c>
      <c r="P227" s="69">
        <f t="shared" si="308"/>
        <v>-8954.2100000000028</v>
      </c>
      <c r="Q227" s="69">
        <f t="shared" si="308"/>
        <v>-770.45</v>
      </c>
      <c r="R227" s="69">
        <f t="shared" si="308"/>
        <v>-964.60000000000025</v>
      </c>
      <c r="S227" s="70">
        <f t="shared" si="308"/>
        <v>206.81000000001222</v>
      </c>
      <c r="T227" s="70">
        <f t="shared" si="308"/>
        <v>-1637.6999999999989</v>
      </c>
      <c r="U227" s="70">
        <f t="shared" si="308"/>
        <v>2710.8700000000099</v>
      </c>
      <c r="V227" s="70">
        <f t="shared" si="308"/>
        <v>-164.60000000000036</v>
      </c>
      <c r="W227" s="70">
        <f t="shared" si="308"/>
        <v>-701.75999999999976</v>
      </c>
      <c r="AH227" s="8"/>
      <c r="AI227" s="8"/>
      <c r="AJ227" s="8"/>
      <c r="AK227" s="8"/>
      <c r="AL227" s="8"/>
      <c r="AW227" s="123"/>
      <c r="AX227" s="123"/>
      <c r="AY227" s="123"/>
      <c r="AZ227" s="123"/>
      <c r="BA227" s="123"/>
      <c r="BI227" s="124"/>
      <c r="BJ227" s="124"/>
      <c r="BK227" s="124"/>
      <c r="BL227" s="124"/>
      <c r="BM227" s="124"/>
    </row>
    <row r="228" spans="1:65" hidden="1" x14ac:dyDescent="0.2">
      <c r="A228" s="63">
        <v>50</v>
      </c>
      <c r="B228" s="64" t="s">
        <v>42</v>
      </c>
      <c r="C228" s="65">
        <v>403966</v>
      </c>
      <c r="D228" s="93">
        <f t="shared" si="307"/>
        <v>310.1699999999928</v>
      </c>
      <c r="E228" s="93">
        <f t="shared" si="273"/>
        <v>206.51999999999862</v>
      </c>
      <c r="F228" s="93">
        <f t="shared" si="271"/>
        <v>120.12999999999829</v>
      </c>
      <c r="G228" s="93">
        <f t="shared" si="271"/>
        <v>-11.120000000000232</v>
      </c>
      <c r="H228" s="93">
        <f t="shared" si="271"/>
        <v>-5.3599999999997863</v>
      </c>
      <c r="I228" s="67">
        <f t="shared" si="308"/>
        <v>-3.9900000000016007</v>
      </c>
      <c r="J228" s="68">
        <f t="shared" si="308"/>
        <v>0</v>
      </c>
      <c r="K228" s="68">
        <f t="shared" si="308"/>
        <v>0</v>
      </c>
      <c r="L228" s="68">
        <f t="shared" si="308"/>
        <v>-3.9900000000000091</v>
      </c>
      <c r="M228" s="68">
        <f t="shared" si="308"/>
        <v>0</v>
      </c>
      <c r="N228" s="69">
        <f t="shared" si="308"/>
        <v>21.099999999998545</v>
      </c>
      <c r="O228" s="69">
        <f t="shared" si="308"/>
        <v>162.02999999999884</v>
      </c>
      <c r="P228" s="69">
        <f t="shared" si="308"/>
        <v>9.0899999999983265</v>
      </c>
      <c r="Q228" s="69">
        <f t="shared" si="308"/>
        <v>-73.2800000000002</v>
      </c>
      <c r="R228" s="69">
        <f t="shared" si="308"/>
        <v>-76.739999999999782</v>
      </c>
      <c r="S228" s="70">
        <f t="shared" si="308"/>
        <v>293.05999999999767</v>
      </c>
      <c r="T228" s="70">
        <f t="shared" si="308"/>
        <v>44.489999999999782</v>
      </c>
      <c r="U228" s="70">
        <f t="shared" si="308"/>
        <v>111.03999999999996</v>
      </c>
      <c r="V228" s="70">
        <f t="shared" si="308"/>
        <v>66.149999999999977</v>
      </c>
      <c r="W228" s="70">
        <f t="shared" si="308"/>
        <v>71.38</v>
      </c>
      <c r="AH228" s="8"/>
      <c r="AI228" s="8"/>
      <c r="AJ228" s="8"/>
      <c r="AK228" s="8"/>
      <c r="AL228" s="8"/>
      <c r="AW228" s="123"/>
      <c r="AX228" s="123"/>
      <c r="AY228" s="123"/>
      <c r="AZ228" s="123"/>
      <c r="BA228" s="123"/>
      <c r="BI228" s="124"/>
      <c r="BJ228" s="124"/>
      <c r="BK228" s="124"/>
      <c r="BL228" s="124"/>
      <c r="BM228" s="124"/>
    </row>
    <row r="229" spans="1:65" s="122" customFormat="1" ht="33.75" hidden="1" x14ac:dyDescent="0.2">
      <c r="A229" s="38" t="s">
        <v>113</v>
      </c>
      <c r="B229" s="38" t="s">
        <v>114</v>
      </c>
      <c r="C229" s="58">
        <f>SUM(C230:C242)</f>
        <v>4055324</v>
      </c>
      <c r="D229" s="58">
        <f>SUM(D230:D242)</f>
        <v>-66158.279999999781</v>
      </c>
      <c r="E229" s="58">
        <f t="shared" si="273"/>
        <v>-1.3199999999999363</v>
      </c>
      <c r="F229" s="58">
        <f t="shared" si="271"/>
        <v>463.18000000000075</v>
      </c>
      <c r="G229" s="58">
        <f t="shared" si="271"/>
        <v>-60415.179999999818</v>
      </c>
      <c r="H229" s="58">
        <f t="shared" si="271"/>
        <v>-6204.9600000000009</v>
      </c>
      <c r="I229" s="58">
        <f t="shared" ref="I229:K229" si="309">SUM(I230:I242)</f>
        <v>-372.28999999999951</v>
      </c>
      <c r="J229" s="58">
        <f t="shared" si="309"/>
        <v>-46.289999999999964</v>
      </c>
      <c r="K229" s="58">
        <f t="shared" si="309"/>
        <v>-76.930000000000064</v>
      </c>
      <c r="L229" s="58">
        <f>SUM(L230:L242)</f>
        <v>-236.17999999999995</v>
      </c>
      <c r="M229" s="58">
        <f t="shared" ref="M229:P229" si="310">SUM(M230:M242)</f>
        <v>-12.889999999999986</v>
      </c>
      <c r="N229" s="58">
        <f t="shared" si="310"/>
        <v>-13188.159999999985</v>
      </c>
      <c r="O229" s="58">
        <f t="shared" si="310"/>
        <v>-1088.8600000000004</v>
      </c>
      <c r="P229" s="58">
        <f t="shared" si="310"/>
        <v>-1659.0799999999902</v>
      </c>
      <c r="Q229" s="58">
        <f>SUM(Q230:Q242)</f>
        <v>-9799.6100000000042</v>
      </c>
      <c r="R229" s="58">
        <f t="shared" ref="R229:W229" si="311">SUM(R230:R242)</f>
        <v>-640.61000000000013</v>
      </c>
      <c r="S229" s="58">
        <f t="shared" si="311"/>
        <v>-52597.82999999982</v>
      </c>
      <c r="T229" s="58">
        <f t="shared" si="311"/>
        <v>1133.8300000000004</v>
      </c>
      <c r="U229" s="58">
        <f t="shared" si="311"/>
        <v>2199.189999999991</v>
      </c>
      <c r="V229" s="58">
        <f t="shared" si="311"/>
        <v>-50379.389999999818</v>
      </c>
      <c r="W229" s="58">
        <f t="shared" si="311"/>
        <v>-5551.4600000000009</v>
      </c>
      <c r="AM229" s="132"/>
      <c r="AN229" s="132"/>
      <c r="AO229" s="132"/>
      <c r="AP229" s="132"/>
      <c r="AQ229" s="132"/>
      <c r="AR229" s="132"/>
      <c r="AS229" s="132"/>
      <c r="AT229" s="132"/>
      <c r="AU229" s="132"/>
      <c r="AV229" s="132"/>
      <c r="AW229" s="132"/>
      <c r="AX229" s="132"/>
      <c r="AY229" s="132"/>
      <c r="AZ229" s="132"/>
      <c r="BA229" s="132"/>
      <c r="BB229" s="133"/>
      <c r="BC229" s="133"/>
      <c r="BD229" s="133"/>
      <c r="BE229" s="133"/>
      <c r="BF229" s="133"/>
      <c r="BG229" s="133"/>
      <c r="BH229" s="133"/>
      <c r="BI229" s="133"/>
      <c r="BJ229" s="133"/>
      <c r="BK229" s="133"/>
      <c r="BL229" s="133"/>
      <c r="BM229" s="133"/>
    </row>
    <row r="230" spans="1:65" hidden="1" x14ac:dyDescent="0.2">
      <c r="A230" s="63">
        <v>51</v>
      </c>
      <c r="B230" s="64" t="s">
        <v>51</v>
      </c>
      <c r="C230" s="65">
        <v>449550</v>
      </c>
      <c r="D230" s="93">
        <f t="shared" ref="D230:D242" si="312">CB148-G67-L67-Q67</f>
        <v>-3698.5899999999965</v>
      </c>
      <c r="E230" s="93">
        <f t="shared" si="273"/>
        <v>0</v>
      </c>
      <c r="F230" s="93">
        <f t="shared" si="271"/>
        <v>-722.25</v>
      </c>
      <c r="G230" s="93">
        <f t="shared" si="271"/>
        <v>-747.33999999999969</v>
      </c>
      <c r="H230" s="93">
        <f t="shared" si="271"/>
        <v>-2229.0000000000009</v>
      </c>
      <c r="I230" s="67">
        <f t="shared" ref="I230:W242" si="313">CC148-G67</f>
        <v>0</v>
      </c>
      <c r="J230" s="68">
        <f t="shared" si="313"/>
        <v>0</v>
      </c>
      <c r="K230" s="68">
        <f t="shared" si="313"/>
        <v>0</v>
      </c>
      <c r="L230" s="68">
        <f t="shared" si="313"/>
        <v>0</v>
      </c>
      <c r="M230" s="68">
        <f t="shared" si="313"/>
        <v>0</v>
      </c>
      <c r="N230" s="69">
        <f t="shared" si="313"/>
        <v>0</v>
      </c>
      <c r="O230" s="69">
        <f t="shared" si="313"/>
        <v>0</v>
      </c>
      <c r="P230" s="69">
        <f t="shared" si="313"/>
        <v>0</v>
      </c>
      <c r="Q230" s="69">
        <f t="shared" si="313"/>
        <v>0</v>
      </c>
      <c r="R230" s="69">
        <f t="shared" si="313"/>
        <v>0</v>
      </c>
      <c r="S230" s="70">
        <f t="shared" si="313"/>
        <v>-3698.59</v>
      </c>
      <c r="T230" s="70">
        <f t="shared" si="313"/>
        <v>0</v>
      </c>
      <c r="U230" s="70">
        <f t="shared" si="313"/>
        <v>-722.25</v>
      </c>
      <c r="V230" s="70">
        <f t="shared" si="313"/>
        <v>-747.33999999999969</v>
      </c>
      <c r="W230" s="70">
        <f t="shared" si="313"/>
        <v>-2229.0000000000009</v>
      </c>
      <c r="AH230" s="8"/>
      <c r="AI230" s="8"/>
      <c r="AJ230" s="8"/>
      <c r="AK230" s="8"/>
      <c r="AL230" s="8"/>
      <c r="AW230" s="123"/>
      <c r="AX230" s="123"/>
      <c r="AY230" s="123"/>
      <c r="AZ230" s="123"/>
      <c r="BA230" s="123"/>
      <c r="BI230" s="124"/>
      <c r="BJ230" s="124"/>
      <c r="BK230" s="124"/>
      <c r="BL230" s="124"/>
      <c r="BM230" s="124"/>
    </row>
    <row r="231" spans="1:65" hidden="1" x14ac:dyDescent="0.2">
      <c r="A231" s="63">
        <v>52</v>
      </c>
      <c r="B231" s="64" t="s">
        <v>48</v>
      </c>
      <c r="C231" s="65">
        <v>337877</v>
      </c>
      <c r="D231" s="93">
        <f t="shared" si="312"/>
        <v>0</v>
      </c>
      <c r="E231" s="93">
        <f t="shared" si="273"/>
        <v>0</v>
      </c>
      <c r="F231" s="93">
        <f t="shared" si="271"/>
        <v>2.2737367544323206E-13</v>
      </c>
      <c r="G231" s="93">
        <f t="shared" si="271"/>
        <v>0</v>
      </c>
      <c r="H231" s="93">
        <f t="shared" si="271"/>
        <v>0</v>
      </c>
      <c r="I231" s="67">
        <f t="shared" si="313"/>
        <v>0</v>
      </c>
      <c r="J231" s="68">
        <f t="shared" si="313"/>
        <v>0</v>
      </c>
      <c r="K231" s="68">
        <f t="shared" si="313"/>
        <v>0</v>
      </c>
      <c r="L231" s="68">
        <f t="shared" si="313"/>
        <v>0</v>
      </c>
      <c r="M231" s="68">
        <f t="shared" si="313"/>
        <v>0</v>
      </c>
      <c r="N231" s="69">
        <f t="shared" si="313"/>
        <v>-179.27999999999997</v>
      </c>
      <c r="O231" s="69">
        <f t="shared" si="313"/>
        <v>0</v>
      </c>
      <c r="P231" s="69">
        <f t="shared" si="313"/>
        <v>-126.81999999999994</v>
      </c>
      <c r="Q231" s="69">
        <f t="shared" si="313"/>
        <v>0</v>
      </c>
      <c r="R231" s="69">
        <f t="shared" si="313"/>
        <v>-52.46</v>
      </c>
      <c r="S231" s="70">
        <f t="shared" si="313"/>
        <v>179.27999999999975</v>
      </c>
      <c r="T231" s="70">
        <f t="shared" si="313"/>
        <v>0</v>
      </c>
      <c r="U231" s="70">
        <f t="shared" si="313"/>
        <v>126.82000000000016</v>
      </c>
      <c r="V231" s="70">
        <f t="shared" si="313"/>
        <v>0</v>
      </c>
      <c r="W231" s="70">
        <f t="shared" si="313"/>
        <v>52.460000000000036</v>
      </c>
      <c r="AH231" s="8"/>
      <c r="AI231" s="8"/>
      <c r="AJ231" s="8"/>
      <c r="AK231" s="8"/>
      <c r="AL231" s="8"/>
      <c r="AW231" s="123"/>
      <c r="AX231" s="123"/>
      <c r="AY231" s="123"/>
      <c r="AZ231" s="123"/>
      <c r="BA231" s="123"/>
      <c r="BI231" s="124"/>
      <c r="BJ231" s="124"/>
      <c r="BK231" s="124"/>
      <c r="BL231" s="124"/>
      <c r="BM231" s="124"/>
    </row>
    <row r="232" spans="1:65" hidden="1" x14ac:dyDescent="0.2">
      <c r="A232" s="63">
        <v>53</v>
      </c>
      <c r="B232" s="64" t="s">
        <v>53</v>
      </c>
      <c r="C232" s="65">
        <v>250935</v>
      </c>
      <c r="D232" s="93">
        <f t="shared" si="312"/>
        <v>-2664.09</v>
      </c>
      <c r="E232" s="93">
        <f t="shared" si="273"/>
        <v>0</v>
      </c>
      <c r="F232" s="93">
        <f t="shared" si="271"/>
        <v>702.26000000000045</v>
      </c>
      <c r="G232" s="93">
        <f t="shared" si="271"/>
        <v>0</v>
      </c>
      <c r="H232" s="93">
        <f t="shared" si="271"/>
        <v>-3366.35</v>
      </c>
      <c r="I232" s="67">
        <f t="shared" si="313"/>
        <v>0</v>
      </c>
      <c r="J232" s="68">
        <f t="shared" si="313"/>
        <v>0</v>
      </c>
      <c r="K232" s="68">
        <f t="shared" si="313"/>
        <v>0</v>
      </c>
      <c r="L232" s="68">
        <f t="shared" si="313"/>
        <v>0</v>
      </c>
      <c r="M232" s="68">
        <f t="shared" si="313"/>
        <v>0</v>
      </c>
      <c r="N232" s="69">
        <f t="shared" si="313"/>
        <v>-2.5600000000004002</v>
      </c>
      <c r="O232" s="69">
        <f t="shared" si="313"/>
        <v>0</v>
      </c>
      <c r="P232" s="69">
        <f t="shared" si="313"/>
        <v>-182.27999999999997</v>
      </c>
      <c r="Q232" s="69">
        <f t="shared" si="313"/>
        <v>0</v>
      </c>
      <c r="R232" s="69">
        <f t="shared" si="313"/>
        <v>179.7199999999998</v>
      </c>
      <c r="S232" s="70">
        <f t="shared" si="313"/>
        <v>-2661.5299999999997</v>
      </c>
      <c r="T232" s="70">
        <f t="shared" si="313"/>
        <v>0</v>
      </c>
      <c r="U232" s="70">
        <f t="shared" si="313"/>
        <v>884.54000000000042</v>
      </c>
      <c r="V232" s="70">
        <f t="shared" si="313"/>
        <v>0</v>
      </c>
      <c r="W232" s="70">
        <f t="shared" si="313"/>
        <v>-3546.0699999999997</v>
      </c>
      <c r="AH232" s="8"/>
      <c r="AI232" s="8"/>
      <c r="AJ232" s="8"/>
      <c r="AK232" s="8"/>
      <c r="AL232" s="8"/>
      <c r="AW232" s="123"/>
      <c r="AX232" s="123"/>
      <c r="AY232" s="123"/>
      <c r="AZ232" s="123"/>
      <c r="BA232" s="123"/>
      <c r="BI232" s="124"/>
      <c r="BJ232" s="124"/>
      <c r="BK232" s="124"/>
      <c r="BL232" s="124"/>
      <c r="BM232" s="124"/>
    </row>
    <row r="233" spans="1:65" hidden="1" x14ac:dyDescent="0.2">
      <c r="A233" s="63">
        <v>54</v>
      </c>
      <c r="B233" s="64" t="s">
        <v>46</v>
      </c>
      <c r="C233" s="65">
        <v>235982</v>
      </c>
      <c r="D233" s="93">
        <f t="shared" si="312"/>
        <v>-321.90999999999963</v>
      </c>
      <c r="E233" s="93">
        <f t="shared" si="273"/>
        <v>-63.44999999999996</v>
      </c>
      <c r="F233" s="93">
        <f t="shared" si="271"/>
        <v>-48.180000000000064</v>
      </c>
      <c r="G233" s="93">
        <f t="shared" si="271"/>
        <v>-189.66999999999996</v>
      </c>
      <c r="H233" s="93">
        <f t="shared" si="271"/>
        <v>-20.610000000000021</v>
      </c>
      <c r="I233" s="67">
        <f t="shared" si="313"/>
        <v>-210.67999999999984</v>
      </c>
      <c r="J233" s="68">
        <f t="shared" si="313"/>
        <v>-46.289999999999964</v>
      </c>
      <c r="K233" s="68">
        <f t="shared" si="313"/>
        <v>-27.410000000000082</v>
      </c>
      <c r="L233" s="68">
        <f t="shared" si="313"/>
        <v>-126.92999999999995</v>
      </c>
      <c r="M233" s="68">
        <f t="shared" si="313"/>
        <v>-10.050000000000011</v>
      </c>
      <c r="N233" s="69">
        <f t="shared" si="313"/>
        <v>-58.880000000000109</v>
      </c>
      <c r="O233" s="69">
        <f t="shared" si="313"/>
        <v>-13.039999999999992</v>
      </c>
      <c r="P233" s="69">
        <f t="shared" si="313"/>
        <v>-20.769999999999982</v>
      </c>
      <c r="Q233" s="69">
        <f t="shared" si="313"/>
        <v>-20.049999999999955</v>
      </c>
      <c r="R233" s="69">
        <f t="shared" si="313"/>
        <v>-5.0200000000000102</v>
      </c>
      <c r="S233" s="70">
        <f t="shared" si="313"/>
        <v>-52.349999999999909</v>
      </c>
      <c r="T233" s="70">
        <f t="shared" si="313"/>
        <v>-4.120000000000001</v>
      </c>
      <c r="U233" s="70">
        <f t="shared" si="313"/>
        <v>0</v>
      </c>
      <c r="V233" s="70">
        <f t="shared" si="313"/>
        <v>-42.690000000000055</v>
      </c>
      <c r="W233" s="70">
        <f t="shared" si="313"/>
        <v>-5.5399999999999991</v>
      </c>
      <c r="AH233" s="8"/>
      <c r="AI233" s="8"/>
      <c r="AJ233" s="8"/>
      <c r="AK233" s="8"/>
      <c r="AL233" s="8"/>
      <c r="AW233" s="123"/>
      <c r="AX233" s="123"/>
      <c r="AY233" s="123"/>
      <c r="AZ233" s="123"/>
      <c r="BA233" s="123"/>
      <c r="BI233" s="124"/>
      <c r="BJ233" s="124"/>
      <c r="BK233" s="124"/>
      <c r="BL233" s="124"/>
      <c r="BM233" s="124"/>
    </row>
    <row r="234" spans="1:65" hidden="1" x14ac:dyDescent="0.2">
      <c r="A234" s="63">
        <v>55</v>
      </c>
      <c r="B234" s="64" t="s">
        <v>115</v>
      </c>
      <c r="C234" s="65">
        <v>149681</v>
      </c>
      <c r="D234" s="93">
        <f t="shared" si="312"/>
        <v>0</v>
      </c>
      <c r="E234" s="93">
        <f t="shared" si="273"/>
        <v>0</v>
      </c>
      <c r="F234" s="93">
        <f t="shared" si="271"/>
        <v>0</v>
      </c>
      <c r="G234" s="93">
        <f t="shared" si="271"/>
        <v>0</v>
      </c>
      <c r="H234" s="93">
        <f t="shared" si="271"/>
        <v>0</v>
      </c>
      <c r="I234" s="67">
        <f t="shared" si="313"/>
        <v>0</v>
      </c>
      <c r="J234" s="68">
        <f t="shared" si="313"/>
        <v>0</v>
      </c>
      <c r="K234" s="68">
        <f t="shared" si="313"/>
        <v>0</v>
      </c>
      <c r="L234" s="68">
        <f t="shared" si="313"/>
        <v>0</v>
      </c>
      <c r="M234" s="68">
        <f t="shared" si="313"/>
        <v>0</v>
      </c>
      <c r="N234" s="69">
        <f t="shared" si="313"/>
        <v>0</v>
      </c>
      <c r="O234" s="69">
        <f t="shared" si="313"/>
        <v>0</v>
      </c>
      <c r="P234" s="69">
        <f t="shared" si="313"/>
        <v>0</v>
      </c>
      <c r="Q234" s="69">
        <f t="shared" si="313"/>
        <v>0</v>
      </c>
      <c r="R234" s="69">
        <f t="shared" si="313"/>
        <v>0</v>
      </c>
      <c r="S234" s="70">
        <f t="shared" si="313"/>
        <v>0</v>
      </c>
      <c r="T234" s="70">
        <f t="shared" si="313"/>
        <v>0</v>
      </c>
      <c r="U234" s="70">
        <f t="shared" si="313"/>
        <v>0</v>
      </c>
      <c r="V234" s="70">
        <f t="shared" si="313"/>
        <v>0</v>
      </c>
      <c r="W234" s="70">
        <f t="shared" si="313"/>
        <v>0</v>
      </c>
      <c r="AH234" s="8"/>
      <c r="AI234" s="8"/>
      <c r="AJ234" s="8"/>
      <c r="AK234" s="8"/>
      <c r="AL234" s="8"/>
      <c r="AW234" s="123"/>
      <c r="AX234" s="123"/>
      <c r="AY234" s="123"/>
      <c r="AZ234" s="123"/>
      <c r="BA234" s="123"/>
      <c r="BI234" s="124"/>
      <c r="BJ234" s="124"/>
      <c r="BK234" s="124"/>
      <c r="BL234" s="124"/>
      <c r="BM234" s="124"/>
    </row>
    <row r="235" spans="1:65" hidden="1" x14ac:dyDescent="0.2">
      <c r="A235" s="63">
        <v>56</v>
      </c>
      <c r="B235" s="64" t="s">
        <v>54</v>
      </c>
      <c r="C235" s="65">
        <v>234115</v>
      </c>
      <c r="D235" s="93">
        <f t="shared" si="312"/>
        <v>3.637978807091713E-12</v>
      </c>
      <c r="E235" s="93">
        <f t="shared" si="273"/>
        <v>0</v>
      </c>
      <c r="F235" s="93">
        <f t="shared" si="273"/>
        <v>0</v>
      </c>
      <c r="G235" s="93">
        <f t="shared" si="273"/>
        <v>0</v>
      </c>
      <c r="H235" s="93">
        <f t="shared" si="273"/>
        <v>0</v>
      </c>
      <c r="I235" s="67">
        <f t="shared" si="313"/>
        <v>0</v>
      </c>
      <c r="J235" s="68">
        <f t="shared" si="313"/>
        <v>0</v>
      </c>
      <c r="K235" s="68">
        <f t="shared" si="313"/>
        <v>0</v>
      </c>
      <c r="L235" s="68">
        <f t="shared" si="313"/>
        <v>0</v>
      </c>
      <c r="M235" s="68">
        <f t="shared" si="313"/>
        <v>0</v>
      </c>
      <c r="N235" s="69">
        <f t="shared" si="313"/>
        <v>-3730.3999999999869</v>
      </c>
      <c r="O235" s="69">
        <f t="shared" si="313"/>
        <v>-1137.9500000000003</v>
      </c>
      <c r="P235" s="69">
        <f t="shared" si="313"/>
        <v>-1829.5999999999904</v>
      </c>
      <c r="Q235" s="69">
        <f t="shared" si="313"/>
        <v>0</v>
      </c>
      <c r="R235" s="69">
        <f t="shared" si="313"/>
        <v>-762.84999999999991</v>
      </c>
      <c r="S235" s="70">
        <f t="shared" si="313"/>
        <v>3730.3999999999905</v>
      </c>
      <c r="T235" s="70">
        <f t="shared" si="313"/>
        <v>1137.9500000000003</v>
      </c>
      <c r="U235" s="70">
        <f t="shared" si="313"/>
        <v>1829.5999999999904</v>
      </c>
      <c r="V235" s="70">
        <f t="shared" si="313"/>
        <v>0</v>
      </c>
      <c r="W235" s="70">
        <f t="shared" si="313"/>
        <v>762.84999999999991</v>
      </c>
      <c r="AH235" s="8"/>
      <c r="AI235" s="8"/>
      <c r="AJ235" s="8"/>
      <c r="AK235" s="8"/>
      <c r="AL235" s="8"/>
      <c r="AW235" s="123"/>
      <c r="AX235" s="123"/>
      <c r="AY235" s="123"/>
      <c r="AZ235" s="123"/>
      <c r="BA235" s="123"/>
      <c r="BI235" s="124"/>
      <c r="BJ235" s="124"/>
      <c r="BK235" s="124"/>
      <c r="BL235" s="124"/>
      <c r="BM235" s="124"/>
    </row>
    <row r="236" spans="1:65" hidden="1" x14ac:dyDescent="0.2">
      <c r="A236" s="63">
        <v>57</v>
      </c>
      <c r="B236" s="64" t="s">
        <v>116</v>
      </c>
      <c r="C236" s="65">
        <v>140895</v>
      </c>
      <c r="D236" s="93">
        <f t="shared" si="312"/>
        <v>0</v>
      </c>
      <c r="E236" s="93">
        <f t="shared" ref="E236:H242" si="314">J236+O236+T236</f>
        <v>0</v>
      </c>
      <c r="F236" s="93">
        <f t="shared" si="314"/>
        <v>0</v>
      </c>
      <c r="G236" s="93">
        <f t="shared" si="314"/>
        <v>0</v>
      </c>
      <c r="H236" s="93">
        <f t="shared" si="314"/>
        <v>0</v>
      </c>
      <c r="I236" s="67">
        <f t="shared" si="313"/>
        <v>0</v>
      </c>
      <c r="J236" s="68">
        <f t="shared" si="313"/>
        <v>0</v>
      </c>
      <c r="K236" s="68">
        <f t="shared" si="313"/>
        <v>0</v>
      </c>
      <c r="L236" s="68">
        <f t="shared" si="313"/>
        <v>0</v>
      </c>
      <c r="M236" s="68">
        <f t="shared" si="313"/>
        <v>0</v>
      </c>
      <c r="N236" s="69">
        <f t="shared" si="313"/>
        <v>0</v>
      </c>
      <c r="O236" s="69">
        <f t="shared" si="313"/>
        <v>0</v>
      </c>
      <c r="P236" s="69">
        <f t="shared" si="313"/>
        <v>0</v>
      </c>
      <c r="Q236" s="69">
        <f t="shared" si="313"/>
        <v>0</v>
      </c>
      <c r="R236" s="69">
        <f t="shared" si="313"/>
        <v>0</v>
      </c>
      <c r="S236" s="70">
        <f t="shared" si="313"/>
        <v>0</v>
      </c>
      <c r="T236" s="70">
        <f t="shared" si="313"/>
        <v>0</v>
      </c>
      <c r="U236" s="70">
        <f t="shared" si="313"/>
        <v>0</v>
      </c>
      <c r="V236" s="70">
        <f t="shared" si="313"/>
        <v>0</v>
      </c>
      <c r="W236" s="70">
        <f t="shared" si="313"/>
        <v>0</v>
      </c>
      <c r="AH236" s="8"/>
      <c r="AI236" s="8"/>
      <c r="AJ236" s="8"/>
      <c r="AK236" s="8"/>
      <c r="AL236" s="8"/>
      <c r="AW236" s="123"/>
      <c r="AX236" s="123"/>
      <c r="AY236" s="123"/>
      <c r="AZ236" s="123"/>
      <c r="BA236" s="123"/>
      <c r="BI236" s="124"/>
      <c r="BJ236" s="124"/>
      <c r="BK236" s="124"/>
      <c r="BL236" s="124"/>
      <c r="BM236" s="124"/>
    </row>
    <row r="237" spans="1:65" hidden="1" x14ac:dyDescent="0.2">
      <c r="A237" s="63">
        <v>58</v>
      </c>
      <c r="B237" s="64" t="s">
        <v>49</v>
      </c>
      <c r="C237" s="65">
        <v>160245</v>
      </c>
      <c r="D237" s="93">
        <f t="shared" si="312"/>
        <v>-955.93000000000006</v>
      </c>
      <c r="E237" s="93">
        <f t="shared" si="314"/>
        <v>0</v>
      </c>
      <c r="F237" s="93">
        <f t="shared" si="314"/>
        <v>30.960000000000036</v>
      </c>
      <c r="G237" s="93">
        <f t="shared" si="314"/>
        <v>-984.0500000000003</v>
      </c>
      <c r="H237" s="93">
        <f t="shared" si="314"/>
        <v>-2.839999999999975</v>
      </c>
      <c r="I237" s="67">
        <f t="shared" si="313"/>
        <v>-161.60999999999967</v>
      </c>
      <c r="J237" s="68">
        <f t="shared" si="313"/>
        <v>0</v>
      </c>
      <c r="K237" s="68">
        <f t="shared" si="313"/>
        <v>-49.519999999999982</v>
      </c>
      <c r="L237" s="68">
        <f t="shared" si="313"/>
        <v>-109.25</v>
      </c>
      <c r="M237" s="68">
        <f t="shared" si="313"/>
        <v>-2.839999999999975</v>
      </c>
      <c r="N237" s="69">
        <f t="shared" si="313"/>
        <v>0</v>
      </c>
      <c r="O237" s="69">
        <f t="shared" si="313"/>
        <v>0</v>
      </c>
      <c r="P237" s="69">
        <f t="shared" si="313"/>
        <v>0</v>
      </c>
      <c r="Q237" s="69">
        <f t="shared" si="313"/>
        <v>0</v>
      </c>
      <c r="R237" s="69">
        <f t="shared" si="313"/>
        <v>0</v>
      </c>
      <c r="S237" s="70">
        <f t="shared" si="313"/>
        <v>-794.32000000000039</v>
      </c>
      <c r="T237" s="70">
        <f t="shared" si="313"/>
        <v>0</v>
      </c>
      <c r="U237" s="70">
        <f t="shared" si="313"/>
        <v>80.480000000000018</v>
      </c>
      <c r="V237" s="70">
        <f t="shared" si="313"/>
        <v>-874.8000000000003</v>
      </c>
      <c r="W237" s="70">
        <f t="shared" si="313"/>
        <v>0</v>
      </c>
      <c r="AH237" s="8"/>
      <c r="AI237" s="8"/>
      <c r="AJ237" s="8"/>
      <c r="AK237" s="8"/>
      <c r="AL237" s="8"/>
      <c r="AW237" s="123"/>
      <c r="AX237" s="123"/>
      <c r="AY237" s="123"/>
      <c r="AZ237" s="123"/>
      <c r="BA237" s="123"/>
      <c r="BI237" s="124"/>
      <c r="BJ237" s="124"/>
      <c r="BK237" s="124"/>
      <c r="BL237" s="124"/>
      <c r="BM237" s="124"/>
    </row>
    <row r="238" spans="1:65" hidden="1" x14ac:dyDescent="0.2">
      <c r="A238" s="63">
        <v>59</v>
      </c>
      <c r="B238" s="64" t="s">
        <v>52</v>
      </c>
      <c r="C238" s="65">
        <v>331165</v>
      </c>
      <c r="D238" s="93">
        <f t="shared" si="312"/>
        <v>-6492.26</v>
      </c>
      <c r="E238" s="93">
        <f t="shared" si="314"/>
        <v>0</v>
      </c>
      <c r="F238" s="93">
        <f t="shared" si="314"/>
        <v>0</v>
      </c>
      <c r="G238" s="93">
        <f t="shared" si="314"/>
        <v>-5906.1</v>
      </c>
      <c r="H238" s="93">
        <f t="shared" si="314"/>
        <v>-586.16000000000031</v>
      </c>
      <c r="I238" s="67">
        <f t="shared" si="313"/>
        <v>0</v>
      </c>
      <c r="J238" s="68">
        <f t="shared" si="313"/>
        <v>0</v>
      </c>
      <c r="K238" s="68">
        <f t="shared" si="313"/>
        <v>0</v>
      </c>
      <c r="L238" s="68">
        <f t="shared" si="313"/>
        <v>0</v>
      </c>
      <c r="M238" s="68">
        <f t="shared" si="313"/>
        <v>0</v>
      </c>
      <c r="N238" s="69">
        <f t="shared" si="313"/>
        <v>-5305.6100000000006</v>
      </c>
      <c r="O238" s="69">
        <f t="shared" si="313"/>
        <v>0</v>
      </c>
      <c r="P238" s="69">
        <f t="shared" si="313"/>
        <v>0</v>
      </c>
      <c r="Q238" s="69">
        <f t="shared" si="313"/>
        <v>-5305.6100000000006</v>
      </c>
      <c r="R238" s="69">
        <f t="shared" si="313"/>
        <v>0</v>
      </c>
      <c r="S238" s="70">
        <f t="shared" si="313"/>
        <v>-1186.6499999999996</v>
      </c>
      <c r="T238" s="70">
        <f t="shared" si="313"/>
        <v>0</v>
      </c>
      <c r="U238" s="70">
        <f t="shared" si="313"/>
        <v>0</v>
      </c>
      <c r="V238" s="70">
        <f t="shared" si="313"/>
        <v>-600.49</v>
      </c>
      <c r="W238" s="70">
        <f t="shared" si="313"/>
        <v>-586.16000000000031</v>
      </c>
      <c r="AH238" s="8"/>
      <c r="AI238" s="8"/>
      <c r="AJ238" s="8"/>
      <c r="AK238" s="8"/>
      <c r="AL238" s="8"/>
      <c r="AW238" s="123"/>
      <c r="AX238" s="123"/>
      <c r="AY238" s="123"/>
      <c r="AZ238" s="123"/>
      <c r="BA238" s="123"/>
      <c r="BI238" s="124"/>
      <c r="BJ238" s="124"/>
      <c r="BK238" s="124"/>
      <c r="BL238" s="124"/>
      <c r="BM238" s="124"/>
    </row>
    <row r="239" spans="1:65" hidden="1" x14ac:dyDescent="0.2">
      <c r="A239" s="63">
        <v>60</v>
      </c>
      <c r="B239" s="64" t="s">
        <v>45</v>
      </c>
      <c r="C239" s="65">
        <v>246872</v>
      </c>
      <c r="D239" s="93">
        <f t="shared" si="312"/>
        <v>562.51999999999941</v>
      </c>
      <c r="E239" s="93">
        <f t="shared" si="314"/>
        <v>62.129999999999882</v>
      </c>
      <c r="F239" s="93">
        <f t="shared" si="314"/>
        <v>500.3900000000001</v>
      </c>
      <c r="G239" s="93">
        <f t="shared" si="314"/>
        <v>0</v>
      </c>
      <c r="H239" s="93">
        <f t="shared" si="314"/>
        <v>0</v>
      </c>
      <c r="I239" s="67">
        <f t="shared" si="313"/>
        <v>0</v>
      </c>
      <c r="J239" s="68">
        <f t="shared" si="313"/>
        <v>0</v>
      </c>
      <c r="K239" s="68">
        <f t="shared" si="313"/>
        <v>0</v>
      </c>
      <c r="L239" s="68">
        <f t="shared" si="313"/>
        <v>0</v>
      </c>
      <c r="M239" s="68">
        <f t="shared" si="313"/>
        <v>0</v>
      </c>
      <c r="N239" s="69">
        <f t="shared" si="313"/>
        <v>562.51999999999953</v>
      </c>
      <c r="O239" s="69">
        <f t="shared" si="313"/>
        <v>62.129999999999882</v>
      </c>
      <c r="P239" s="69">
        <f t="shared" si="313"/>
        <v>500.3900000000001</v>
      </c>
      <c r="Q239" s="69">
        <f t="shared" si="313"/>
        <v>0</v>
      </c>
      <c r="R239" s="69">
        <f t="shared" si="313"/>
        <v>0</v>
      </c>
      <c r="S239" s="70">
        <f t="shared" si="313"/>
        <v>0</v>
      </c>
      <c r="T239" s="70">
        <f t="shared" si="313"/>
        <v>0</v>
      </c>
      <c r="U239" s="70">
        <f t="shared" si="313"/>
        <v>0</v>
      </c>
      <c r="V239" s="70">
        <f t="shared" si="313"/>
        <v>0</v>
      </c>
      <c r="W239" s="70">
        <f t="shared" si="313"/>
        <v>0</v>
      </c>
      <c r="AH239" s="8"/>
      <c r="AI239" s="8"/>
      <c r="AJ239" s="8"/>
      <c r="AK239" s="8"/>
      <c r="AL239" s="8"/>
      <c r="AW239" s="123"/>
      <c r="AX239" s="123"/>
      <c r="AY239" s="123"/>
      <c r="AZ239" s="123"/>
      <c r="BA239" s="123"/>
      <c r="BI239" s="124"/>
      <c r="BJ239" s="124"/>
      <c r="BK239" s="124"/>
      <c r="BL239" s="124"/>
      <c r="BM239" s="124"/>
    </row>
    <row r="240" spans="1:65" hidden="1" x14ac:dyDescent="0.2">
      <c r="A240" s="63">
        <v>61</v>
      </c>
      <c r="B240" s="64" t="s">
        <v>44</v>
      </c>
      <c r="C240" s="65">
        <v>353667</v>
      </c>
      <c r="D240" s="93">
        <f t="shared" si="312"/>
        <v>0</v>
      </c>
      <c r="E240" s="93">
        <f t="shared" si="314"/>
        <v>0</v>
      </c>
      <c r="F240" s="93">
        <f t="shared" si="314"/>
        <v>0</v>
      </c>
      <c r="G240" s="93">
        <f t="shared" si="314"/>
        <v>0</v>
      </c>
      <c r="H240" s="93">
        <f t="shared" si="314"/>
        <v>0</v>
      </c>
      <c r="I240" s="67">
        <f t="shared" si="313"/>
        <v>0</v>
      </c>
      <c r="J240" s="68">
        <f t="shared" si="313"/>
        <v>0</v>
      </c>
      <c r="K240" s="68">
        <f t="shared" si="313"/>
        <v>0</v>
      </c>
      <c r="L240" s="68">
        <f t="shared" si="313"/>
        <v>0</v>
      </c>
      <c r="M240" s="68">
        <f t="shared" si="313"/>
        <v>0</v>
      </c>
      <c r="N240" s="69">
        <f t="shared" si="313"/>
        <v>0</v>
      </c>
      <c r="O240" s="69">
        <f t="shared" si="313"/>
        <v>0</v>
      </c>
      <c r="P240" s="69">
        <f t="shared" si="313"/>
        <v>0</v>
      </c>
      <c r="Q240" s="69">
        <f t="shared" si="313"/>
        <v>0</v>
      </c>
      <c r="R240" s="69">
        <f t="shared" si="313"/>
        <v>0</v>
      </c>
      <c r="S240" s="70">
        <f t="shared" si="313"/>
        <v>0</v>
      </c>
      <c r="T240" s="70">
        <f t="shared" si="313"/>
        <v>0</v>
      </c>
      <c r="U240" s="70">
        <f t="shared" si="313"/>
        <v>0</v>
      </c>
      <c r="V240" s="70">
        <f t="shared" si="313"/>
        <v>0</v>
      </c>
      <c r="W240" s="70">
        <f t="shared" si="313"/>
        <v>0</v>
      </c>
      <c r="AH240" s="8"/>
      <c r="AI240" s="8"/>
      <c r="AJ240" s="8"/>
      <c r="AK240" s="8"/>
      <c r="AL240" s="8"/>
      <c r="AW240" s="123"/>
      <c r="AX240" s="123"/>
      <c r="AY240" s="123"/>
      <c r="AZ240" s="123"/>
      <c r="BA240" s="123"/>
      <c r="BI240" s="124"/>
      <c r="BJ240" s="124"/>
      <c r="BK240" s="124"/>
      <c r="BL240" s="124"/>
      <c r="BM240" s="124"/>
    </row>
    <row r="241" spans="1:65" hidden="1" x14ac:dyDescent="0.2">
      <c r="A241" s="63">
        <v>62</v>
      </c>
      <c r="B241" s="64" t="s">
        <v>50</v>
      </c>
      <c r="C241" s="65">
        <v>634852</v>
      </c>
      <c r="D241" s="93">
        <f t="shared" si="312"/>
        <v>-390.82999999998356</v>
      </c>
      <c r="E241" s="93">
        <f t="shared" si="314"/>
        <v>0</v>
      </c>
      <c r="F241" s="93">
        <f t="shared" si="314"/>
        <v>0</v>
      </c>
      <c r="G241" s="93">
        <f t="shared" si="314"/>
        <v>-390.82999999999947</v>
      </c>
      <c r="H241" s="93">
        <f t="shared" si="314"/>
        <v>0</v>
      </c>
      <c r="I241" s="67">
        <f t="shared" si="313"/>
        <v>0</v>
      </c>
      <c r="J241" s="68">
        <f t="shared" si="313"/>
        <v>0</v>
      </c>
      <c r="K241" s="68">
        <f t="shared" si="313"/>
        <v>0</v>
      </c>
      <c r="L241" s="68">
        <f t="shared" si="313"/>
        <v>0</v>
      </c>
      <c r="M241" s="68">
        <f t="shared" si="313"/>
        <v>0</v>
      </c>
      <c r="N241" s="69">
        <f t="shared" si="313"/>
        <v>-36.939999999995052</v>
      </c>
      <c r="O241" s="69">
        <f t="shared" si="313"/>
        <v>0</v>
      </c>
      <c r="P241" s="69">
        <f t="shared" si="313"/>
        <v>0</v>
      </c>
      <c r="Q241" s="69">
        <f t="shared" si="313"/>
        <v>-36.940000000000055</v>
      </c>
      <c r="R241" s="69">
        <f t="shared" si="313"/>
        <v>0</v>
      </c>
      <c r="S241" s="70">
        <f t="shared" si="313"/>
        <v>-353.88999999999942</v>
      </c>
      <c r="T241" s="70">
        <f t="shared" si="313"/>
        <v>0</v>
      </c>
      <c r="U241" s="70">
        <f t="shared" si="313"/>
        <v>0</v>
      </c>
      <c r="V241" s="70">
        <f t="shared" si="313"/>
        <v>-353.88999999999942</v>
      </c>
      <c r="W241" s="70">
        <f t="shared" si="313"/>
        <v>0</v>
      </c>
      <c r="AH241" s="8"/>
      <c r="AI241" s="8"/>
      <c r="AJ241" s="8"/>
      <c r="AK241" s="8"/>
      <c r="AL241" s="8"/>
      <c r="AW241" s="123"/>
      <c r="AX241" s="123"/>
      <c r="AY241" s="123"/>
      <c r="AZ241" s="123"/>
      <c r="BA241" s="123"/>
      <c r="BI241" s="124"/>
      <c r="BJ241" s="124"/>
      <c r="BK241" s="124"/>
      <c r="BL241" s="124"/>
      <c r="BM241" s="124"/>
    </row>
    <row r="242" spans="1:65" hidden="1" x14ac:dyDescent="0.2">
      <c r="A242" s="63">
        <v>63</v>
      </c>
      <c r="B242" s="64" t="s">
        <v>47</v>
      </c>
      <c r="C242" s="65">
        <v>529488</v>
      </c>
      <c r="D242" s="93">
        <f t="shared" si="312"/>
        <v>-52197.189999999799</v>
      </c>
      <c r="E242" s="93">
        <f t="shared" si="314"/>
        <v>0</v>
      </c>
      <c r="F242" s="93">
        <f t="shared" si="314"/>
        <v>0</v>
      </c>
      <c r="G242" s="93">
        <f t="shared" si="314"/>
        <v>-52197.18999999982</v>
      </c>
      <c r="H242" s="93">
        <f t="shared" si="314"/>
        <v>0</v>
      </c>
      <c r="I242" s="67">
        <f t="shared" si="313"/>
        <v>0</v>
      </c>
      <c r="J242" s="68">
        <f t="shared" si="313"/>
        <v>0</v>
      </c>
      <c r="K242" s="68">
        <f t="shared" si="313"/>
        <v>0</v>
      </c>
      <c r="L242" s="68">
        <f t="shared" si="313"/>
        <v>0</v>
      </c>
      <c r="M242" s="68">
        <f t="shared" si="313"/>
        <v>0</v>
      </c>
      <c r="N242" s="69">
        <f t="shared" si="313"/>
        <v>-4437.010000000002</v>
      </c>
      <c r="O242" s="69">
        <f t="shared" si="313"/>
        <v>0</v>
      </c>
      <c r="P242" s="69">
        <f t="shared" si="313"/>
        <v>0</v>
      </c>
      <c r="Q242" s="69">
        <f t="shared" si="313"/>
        <v>-4437.0100000000029</v>
      </c>
      <c r="R242" s="69">
        <f t="shared" si="313"/>
        <v>0</v>
      </c>
      <c r="S242" s="70">
        <f t="shared" si="313"/>
        <v>-47760.179999999811</v>
      </c>
      <c r="T242" s="70">
        <f t="shared" si="313"/>
        <v>0</v>
      </c>
      <c r="U242" s="70">
        <f t="shared" si="313"/>
        <v>0</v>
      </c>
      <c r="V242" s="70">
        <f t="shared" si="313"/>
        <v>-47760.179999999818</v>
      </c>
      <c r="W242" s="70">
        <f t="shared" si="313"/>
        <v>0</v>
      </c>
      <c r="AH242" s="8"/>
      <c r="AI242" s="8"/>
      <c r="AJ242" s="8"/>
      <c r="AK242" s="8"/>
      <c r="AL242" s="8"/>
      <c r="AW242" s="123"/>
      <c r="AX242" s="123"/>
      <c r="AY242" s="123"/>
      <c r="AZ242" s="123"/>
      <c r="BA242" s="123"/>
      <c r="BI242" s="124"/>
      <c r="BJ242" s="124"/>
      <c r="BK242" s="124"/>
      <c r="BL242" s="124"/>
      <c r="BM242" s="124"/>
    </row>
    <row r="243" spans="1:65" hidden="1" x14ac:dyDescent="0.2"/>
    <row r="244" spans="1:65" hidden="1" x14ac:dyDescent="0.2"/>
    <row r="245" spans="1:65" hidden="1" x14ac:dyDescent="0.2"/>
    <row r="246" spans="1:65" hidden="1" x14ac:dyDescent="0.2"/>
    <row r="247" spans="1:65" hidden="1" x14ac:dyDescent="0.2">
      <c r="D247" s="122" t="s">
        <v>147</v>
      </c>
    </row>
    <row r="248" spans="1:65" hidden="1" x14ac:dyDescent="0.2"/>
    <row r="249" spans="1:65" hidden="1" x14ac:dyDescent="0.2"/>
    <row r="250" spans="1:65" hidden="1" x14ac:dyDescent="0.2">
      <c r="A250" s="319" t="s">
        <v>59</v>
      </c>
      <c r="B250" s="319" t="s">
        <v>60</v>
      </c>
      <c r="C250" s="319" t="s">
        <v>61</v>
      </c>
      <c r="D250" s="378" t="s">
        <v>148</v>
      </c>
      <c r="E250" s="378"/>
      <c r="F250" s="378"/>
      <c r="G250" s="378"/>
      <c r="H250" s="378" t="s">
        <v>149</v>
      </c>
      <c r="I250" s="378"/>
      <c r="J250" s="378"/>
      <c r="K250" s="378"/>
      <c r="L250" s="378" t="s">
        <v>150</v>
      </c>
      <c r="M250" s="378"/>
      <c r="N250" s="378"/>
      <c r="O250" s="378"/>
    </row>
    <row r="251" spans="1:65" hidden="1" x14ac:dyDescent="0.2">
      <c r="A251" s="320"/>
      <c r="B251" s="320"/>
      <c r="C251" s="320"/>
      <c r="D251" s="378"/>
      <c r="E251" s="378"/>
      <c r="F251" s="378"/>
      <c r="G251" s="378"/>
      <c r="H251" s="378"/>
      <c r="I251" s="378"/>
      <c r="J251" s="378"/>
      <c r="K251" s="378"/>
      <c r="L251" s="378"/>
      <c r="M251" s="378"/>
      <c r="N251" s="378"/>
      <c r="O251" s="378"/>
    </row>
    <row r="252" spans="1:65" hidden="1" x14ac:dyDescent="0.2">
      <c r="A252" s="321"/>
      <c r="B252" s="321"/>
      <c r="C252" s="321"/>
      <c r="D252" s="134" t="s">
        <v>56</v>
      </c>
      <c r="E252" s="13" t="s">
        <v>151</v>
      </c>
      <c r="F252" s="13" t="s">
        <v>81</v>
      </c>
      <c r="G252" s="13" t="s">
        <v>82</v>
      </c>
      <c r="H252" s="134" t="s">
        <v>56</v>
      </c>
      <c r="I252" s="13" t="s">
        <v>151</v>
      </c>
      <c r="J252" s="13" t="s">
        <v>81</v>
      </c>
      <c r="K252" s="13" t="s">
        <v>82</v>
      </c>
      <c r="L252" s="134" t="s">
        <v>56</v>
      </c>
      <c r="M252" s="13" t="s">
        <v>151</v>
      </c>
      <c r="N252" s="13" t="s">
        <v>81</v>
      </c>
      <c r="O252" s="13" t="s">
        <v>82</v>
      </c>
    </row>
    <row r="253" spans="1:65" hidden="1" x14ac:dyDescent="0.2">
      <c r="A253" s="27">
        <v>1</v>
      </c>
      <c r="B253" s="27">
        <v>2</v>
      </c>
      <c r="C253" s="27">
        <v>3</v>
      </c>
      <c r="D253" s="27"/>
      <c r="E253" s="27">
        <v>4</v>
      </c>
      <c r="F253" s="27">
        <v>5</v>
      </c>
      <c r="G253" s="27">
        <v>6</v>
      </c>
      <c r="H253" s="27"/>
      <c r="I253" s="27">
        <v>4</v>
      </c>
      <c r="J253" s="27">
        <v>5</v>
      </c>
      <c r="K253" s="27">
        <v>6</v>
      </c>
      <c r="L253" s="27"/>
      <c r="M253" s="27">
        <v>4</v>
      </c>
      <c r="N253" s="27">
        <v>5</v>
      </c>
      <c r="O253" s="27">
        <v>6</v>
      </c>
    </row>
    <row r="254" spans="1:65" hidden="1" x14ac:dyDescent="0.2">
      <c r="A254" s="38"/>
      <c r="B254" s="38" t="s">
        <v>92</v>
      </c>
      <c r="C254" s="55">
        <f>C255+C260+C273+C283+C290+C299+C305+C312</f>
        <v>33108691</v>
      </c>
      <c r="D254" s="55">
        <f>E254+F254+G254</f>
        <v>17488702.736313488</v>
      </c>
      <c r="E254" s="55">
        <f>E255+E260+E273+E283+E290+E299+E305+E312</f>
        <v>2388516.1735204966</v>
      </c>
      <c r="F254" s="55">
        <f t="shared" ref="F254:K254" si="315">F255+F260+F273+F283+F290+F299+F305+F312</f>
        <v>5981385.7173780957</v>
      </c>
      <c r="G254" s="55">
        <f t="shared" si="315"/>
        <v>9118800.8454148956</v>
      </c>
      <c r="H254" s="55">
        <f t="shared" si="315"/>
        <v>16179794.435390394</v>
      </c>
      <c r="I254" s="55">
        <f t="shared" si="315"/>
        <v>2384099.9699360905</v>
      </c>
      <c r="J254" s="55">
        <f t="shared" si="315"/>
        <v>4910676.7354720607</v>
      </c>
      <c r="K254" s="55">
        <f t="shared" si="315"/>
        <v>8885017.7299822401</v>
      </c>
      <c r="L254" s="55">
        <f t="shared" ref="L254:L317" si="316">M254+N254+O254</f>
        <v>-1308762.5709230942</v>
      </c>
      <c r="M254" s="55">
        <f>M255+M260+M273+M283+M290+M299+M305+M312</f>
        <v>-4416.2035844056418</v>
      </c>
      <c r="N254" s="55">
        <f t="shared" ref="N254:O254" si="317">N255+N260+N273+N283+N290+N299+N305+N312</f>
        <v>-1070708.9819060348</v>
      </c>
      <c r="O254" s="55">
        <f t="shared" si="317"/>
        <v>-233637.3854326538</v>
      </c>
    </row>
    <row r="255" spans="1:65" hidden="1" x14ac:dyDescent="0.2">
      <c r="A255" s="38" t="s">
        <v>93</v>
      </c>
      <c r="B255" s="38" t="s">
        <v>94</v>
      </c>
      <c r="C255" s="58">
        <f>SUM(C256:C259)</f>
        <v>3741481</v>
      </c>
      <c r="D255" s="58">
        <f t="shared" ref="D255:D318" si="318">E255+F255+G255</f>
        <v>2759029.55</v>
      </c>
      <c r="E255" s="58">
        <f t="shared" ref="E255:K255" si="319">SUM(E256:E259)</f>
        <v>279101.18000000023</v>
      </c>
      <c r="F255" s="58">
        <f t="shared" si="319"/>
        <v>1359181.0300000021</v>
      </c>
      <c r="G255" s="58">
        <f t="shared" si="319"/>
        <v>1120747.3399999975</v>
      </c>
      <c r="H255" s="58">
        <f t="shared" si="319"/>
        <v>2266926.7200000011</v>
      </c>
      <c r="I255" s="58">
        <f t="shared" si="319"/>
        <v>222968.68000000023</v>
      </c>
      <c r="J255" s="58">
        <f t="shared" si="319"/>
        <v>921447.16000000283</v>
      </c>
      <c r="K255" s="58">
        <f t="shared" si="319"/>
        <v>1122510.879999998</v>
      </c>
      <c r="L255" s="58">
        <f t="shared" si="316"/>
        <v>-492102.82999999879</v>
      </c>
      <c r="M255" s="58">
        <f t="shared" ref="M255:O255" si="320">SUM(M256:M259)</f>
        <v>-56132.499999999978</v>
      </c>
      <c r="N255" s="58">
        <f t="shared" si="320"/>
        <v>-437733.86999999924</v>
      </c>
      <c r="O255" s="58">
        <f t="shared" si="320"/>
        <v>1763.5400000004447</v>
      </c>
      <c r="AH255" s="8"/>
      <c r="AI255" s="8"/>
      <c r="AJ255" s="8"/>
      <c r="AW255" s="123"/>
      <c r="AX255" s="123"/>
      <c r="AY255" s="123"/>
      <c r="BI255" s="124"/>
      <c r="BJ255" s="124"/>
      <c r="BK255" s="124"/>
    </row>
    <row r="256" spans="1:65" hidden="1" x14ac:dyDescent="0.2">
      <c r="A256" s="63">
        <v>1</v>
      </c>
      <c r="B256" s="64" t="s">
        <v>27</v>
      </c>
      <c r="C256" s="65">
        <v>906878</v>
      </c>
      <c r="D256" s="65">
        <f t="shared" si="318"/>
        <v>680950.58999999915</v>
      </c>
      <c r="E256" s="66">
        <f>G10</f>
        <v>41682.099999999991</v>
      </c>
      <c r="F256" s="66">
        <f>L10</f>
        <v>394940.18999999959</v>
      </c>
      <c r="G256" s="66">
        <f>Q10</f>
        <v>244328.29999999958</v>
      </c>
      <c r="H256" s="66">
        <f t="shared" ref="H256:H319" si="321">I256+J256+K256</f>
        <v>496569.2899999998</v>
      </c>
      <c r="I256" s="66">
        <f>I337</f>
        <v>41688.149999999987</v>
      </c>
      <c r="J256" s="66">
        <f t="shared" ref="J256:K256" si="322">J337</f>
        <v>258422.43000000028</v>
      </c>
      <c r="K256" s="66">
        <f t="shared" si="322"/>
        <v>196458.70999999958</v>
      </c>
      <c r="L256" s="66">
        <f t="shared" si="316"/>
        <v>-184381.29999999932</v>
      </c>
      <c r="M256" s="66">
        <f t="shared" ref="M256:O259" si="323">IF(I256&gt;0,I256-E256,0)</f>
        <v>6.0499999999956344</v>
      </c>
      <c r="N256" s="66">
        <f t="shared" si="323"/>
        <v>-136517.75999999931</v>
      </c>
      <c r="O256" s="66">
        <f t="shared" si="323"/>
        <v>-47869.59</v>
      </c>
      <c r="AH256" s="8"/>
      <c r="AI256" s="8"/>
      <c r="AJ256" s="8"/>
      <c r="AW256" s="123"/>
      <c r="AX256" s="123"/>
      <c r="AY256" s="123"/>
      <c r="BI256" s="124"/>
      <c r="BJ256" s="124"/>
      <c r="BK256" s="124"/>
    </row>
    <row r="257" spans="1:60" hidden="1" x14ac:dyDescent="0.2">
      <c r="A257" s="63">
        <v>2</v>
      </c>
      <c r="B257" s="64" t="s">
        <v>25</v>
      </c>
      <c r="C257" s="65">
        <v>956290</v>
      </c>
      <c r="D257" s="65">
        <f t="shared" si="318"/>
        <v>776716.39000000106</v>
      </c>
      <c r="E257" s="66">
        <f t="shared" ref="E257:E259" si="324">G11</f>
        <v>118976.02000000022</v>
      </c>
      <c r="F257" s="66">
        <f t="shared" ref="F257:F259" si="325">L11</f>
        <v>370141.71000000124</v>
      </c>
      <c r="G257" s="66">
        <f t="shared" ref="G257:G259" si="326">Q11</f>
        <v>287598.65999999951</v>
      </c>
      <c r="H257" s="66">
        <f t="shared" si="321"/>
        <v>697076.69000000099</v>
      </c>
      <c r="I257" s="66">
        <f t="shared" ref="I257:K259" si="327">I338</f>
        <v>50632.300000000243</v>
      </c>
      <c r="J257" s="66">
        <f t="shared" si="327"/>
        <v>255656.35000000082</v>
      </c>
      <c r="K257" s="66">
        <f t="shared" si="327"/>
        <v>390788.03999999992</v>
      </c>
      <c r="L257" s="66">
        <f t="shared" si="316"/>
        <v>-79639.699999999983</v>
      </c>
      <c r="M257" s="66">
        <f t="shared" si="323"/>
        <v>-68343.719999999972</v>
      </c>
      <c r="N257" s="66">
        <f t="shared" si="323"/>
        <v>-114485.36000000042</v>
      </c>
      <c r="O257" s="66">
        <f t="shared" si="323"/>
        <v>103189.38000000041</v>
      </c>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row>
    <row r="258" spans="1:60" hidden="1" x14ac:dyDescent="0.2">
      <c r="A258" s="63">
        <v>3</v>
      </c>
      <c r="B258" s="64" t="s">
        <v>28</v>
      </c>
      <c r="C258" s="65">
        <v>1417444</v>
      </c>
      <c r="D258" s="65">
        <f t="shared" si="318"/>
        <v>961458.22999999882</v>
      </c>
      <c r="E258" s="66">
        <f t="shared" si="324"/>
        <v>77938.969999999958</v>
      </c>
      <c r="F258" s="66">
        <f t="shared" si="325"/>
        <v>460967.19000000076</v>
      </c>
      <c r="G258" s="66">
        <f t="shared" si="326"/>
        <v>422552.06999999814</v>
      </c>
      <c r="H258" s="66">
        <f t="shared" si="321"/>
        <v>773747.30999999936</v>
      </c>
      <c r="I258" s="66">
        <f t="shared" si="327"/>
        <v>89890.759999999966</v>
      </c>
      <c r="J258" s="66">
        <f t="shared" si="327"/>
        <v>305610.48000000126</v>
      </c>
      <c r="K258" s="66">
        <f t="shared" si="327"/>
        <v>378246.06999999814</v>
      </c>
      <c r="L258" s="66">
        <f t="shared" si="316"/>
        <v>-187710.91999999949</v>
      </c>
      <c r="M258" s="66">
        <f t="shared" si="323"/>
        <v>11951.790000000008</v>
      </c>
      <c r="N258" s="66">
        <f t="shared" si="323"/>
        <v>-155356.7099999995</v>
      </c>
      <c r="O258" s="66">
        <f t="shared" si="323"/>
        <v>-44306</v>
      </c>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row>
    <row r="259" spans="1:60" hidden="1" x14ac:dyDescent="0.2">
      <c r="A259" s="63">
        <v>4</v>
      </c>
      <c r="B259" s="64" t="s">
        <v>26</v>
      </c>
      <c r="C259" s="65">
        <v>460869</v>
      </c>
      <c r="D259" s="65">
        <f t="shared" si="318"/>
        <v>339904.3400000009</v>
      </c>
      <c r="E259" s="66">
        <f t="shared" si="324"/>
        <v>40504.09000000004</v>
      </c>
      <c r="F259" s="66">
        <f t="shared" si="325"/>
        <v>133131.94000000047</v>
      </c>
      <c r="G259" s="66">
        <f t="shared" si="326"/>
        <v>166268.31000000038</v>
      </c>
      <c r="H259" s="66">
        <f t="shared" si="321"/>
        <v>299533.43000000092</v>
      </c>
      <c r="I259" s="66">
        <f t="shared" si="327"/>
        <v>40757.470000000038</v>
      </c>
      <c r="J259" s="66">
        <f t="shared" si="327"/>
        <v>101757.90000000047</v>
      </c>
      <c r="K259" s="66">
        <f t="shared" si="327"/>
        <v>157018.06000000041</v>
      </c>
      <c r="L259" s="66">
        <f t="shared" si="316"/>
        <v>-40370.909999999967</v>
      </c>
      <c r="M259" s="66">
        <f t="shared" si="323"/>
        <v>253.37999999999738</v>
      </c>
      <c r="N259" s="66">
        <f t="shared" si="323"/>
        <v>-31374.039999999994</v>
      </c>
      <c r="O259" s="66">
        <f t="shared" si="323"/>
        <v>-9250.2499999999709</v>
      </c>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row>
    <row r="260" spans="1:60" ht="22.5" hidden="1" x14ac:dyDescent="0.2">
      <c r="A260" s="38" t="s">
        <v>95</v>
      </c>
      <c r="B260" s="38" t="s">
        <v>96</v>
      </c>
      <c r="C260" s="58">
        <f>SUM(C261:C272)</f>
        <v>6530553</v>
      </c>
      <c r="D260" s="58">
        <f t="shared" si="318"/>
        <v>4476501.2658114797</v>
      </c>
      <c r="E260" s="58">
        <f t="shared" ref="E260:K260" si="328">SUM(E261:E272)</f>
        <v>366029.67861055315</v>
      </c>
      <c r="F260" s="58">
        <f t="shared" si="328"/>
        <v>1440619.5436879208</v>
      </c>
      <c r="G260" s="58">
        <f t="shared" si="328"/>
        <v>2669852.0435130056</v>
      </c>
      <c r="H260" s="58">
        <f t="shared" si="328"/>
        <v>4358624.3354720501</v>
      </c>
      <c r="I260" s="58">
        <f t="shared" si="328"/>
        <v>391048.96000000008</v>
      </c>
      <c r="J260" s="58">
        <f t="shared" si="328"/>
        <v>1189530.355472059</v>
      </c>
      <c r="K260" s="58">
        <f t="shared" si="328"/>
        <v>2778045.0199999898</v>
      </c>
      <c r="L260" s="58">
        <f t="shared" si="316"/>
        <v>-117876.93033943001</v>
      </c>
      <c r="M260" s="58">
        <f t="shared" ref="M260:O260" si="329">SUM(M261:M272)</f>
        <v>25019.281389446867</v>
      </c>
      <c r="N260" s="58">
        <f t="shared" si="329"/>
        <v>-251089.18821586188</v>
      </c>
      <c r="O260" s="58">
        <f t="shared" si="329"/>
        <v>108192.976486985</v>
      </c>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row>
    <row r="261" spans="1:60" hidden="1" x14ac:dyDescent="0.2">
      <c r="A261" s="63">
        <v>5</v>
      </c>
      <c r="B261" s="64" t="s">
        <v>24</v>
      </c>
      <c r="C261" s="65">
        <v>638390</v>
      </c>
      <c r="D261" s="65">
        <f t="shared" si="318"/>
        <v>415578.21581148694</v>
      </c>
      <c r="E261" s="66">
        <f t="shared" ref="E261:E272" si="330">G15</f>
        <v>64498.348610553105</v>
      </c>
      <c r="F261" s="66">
        <f t="shared" ref="F261:F272" si="331">L15</f>
        <v>154259.03368792104</v>
      </c>
      <c r="G261" s="66">
        <f t="shared" ref="G261:G272" si="332">Q15</f>
        <v>196820.83351301283</v>
      </c>
      <c r="H261" s="66">
        <f t="shared" si="321"/>
        <v>425768.39547205844</v>
      </c>
      <c r="I261" s="66">
        <f t="shared" ref="I261:K272" si="333">I342</f>
        <v>64497.669999999976</v>
      </c>
      <c r="J261" s="66">
        <f t="shared" si="333"/>
        <v>132613.6354720582</v>
      </c>
      <c r="K261" s="66">
        <f t="shared" si="333"/>
        <v>228657.09000000029</v>
      </c>
      <c r="L261" s="66">
        <f t="shared" si="316"/>
        <v>10190.179660571499</v>
      </c>
      <c r="M261" s="66">
        <f t="shared" ref="M261:O272" si="334">IF(I261&gt;0,I261-E261,0)</f>
        <v>-0.67861055312823737</v>
      </c>
      <c r="N261" s="66">
        <f t="shared" si="334"/>
        <v>-21645.398215862835</v>
      </c>
      <c r="O261" s="66">
        <f t="shared" si="334"/>
        <v>31836.256486987462</v>
      </c>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row>
    <row r="262" spans="1:60" hidden="1" x14ac:dyDescent="0.2">
      <c r="A262" s="63">
        <v>6</v>
      </c>
      <c r="B262" s="64" t="s">
        <v>23</v>
      </c>
      <c r="C262" s="65">
        <v>688767</v>
      </c>
      <c r="D262" s="65">
        <f t="shared" si="318"/>
        <v>479740.75999999815</v>
      </c>
      <c r="E262" s="66">
        <f t="shared" si="330"/>
        <v>36185.049999999988</v>
      </c>
      <c r="F262" s="66">
        <f t="shared" si="331"/>
        <v>152933.48000000016</v>
      </c>
      <c r="G262" s="66">
        <f t="shared" si="332"/>
        <v>290622.229999998</v>
      </c>
      <c r="H262" s="66">
        <f t="shared" si="321"/>
        <v>464754.21999999776</v>
      </c>
      <c r="I262" s="66">
        <f t="shared" si="333"/>
        <v>36190.26999999999</v>
      </c>
      <c r="J262" s="66">
        <f t="shared" si="333"/>
        <v>137098.76000000013</v>
      </c>
      <c r="K262" s="66">
        <f t="shared" si="333"/>
        <v>291465.18999999767</v>
      </c>
      <c r="L262" s="66">
        <f t="shared" si="316"/>
        <v>-14986.540000000357</v>
      </c>
      <c r="M262" s="66">
        <f t="shared" si="334"/>
        <v>5.2200000000011642</v>
      </c>
      <c r="N262" s="66">
        <f t="shared" si="334"/>
        <v>-15834.72000000003</v>
      </c>
      <c r="O262" s="66">
        <f t="shared" si="334"/>
        <v>842.95999999967171</v>
      </c>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row>
    <row r="263" spans="1:60" hidden="1" x14ac:dyDescent="0.2">
      <c r="A263" s="63">
        <v>7</v>
      </c>
      <c r="B263" s="64" t="s">
        <v>16</v>
      </c>
      <c r="C263" s="65">
        <v>791488</v>
      </c>
      <c r="D263" s="65">
        <f t="shared" si="318"/>
        <v>562190.99000000034</v>
      </c>
      <c r="E263" s="66">
        <f t="shared" si="330"/>
        <v>55615.31000000018</v>
      </c>
      <c r="F263" s="66">
        <f t="shared" si="331"/>
        <v>247242.52999999936</v>
      </c>
      <c r="G263" s="66">
        <f t="shared" si="332"/>
        <v>259333.15000000081</v>
      </c>
      <c r="H263" s="66">
        <f t="shared" si="321"/>
        <v>570961.820000001</v>
      </c>
      <c r="I263" s="66">
        <f t="shared" si="333"/>
        <v>57886.180000000175</v>
      </c>
      <c r="J263" s="66">
        <f t="shared" si="333"/>
        <v>192129.03000000032</v>
      </c>
      <c r="K263" s="66">
        <f t="shared" si="333"/>
        <v>320946.61000000045</v>
      </c>
      <c r="L263" s="66">
        <f t="shared" si="316"/>
        <v>8770.8300000005984</v>
      </c>
      <c r="M263" s="66">
        <f t="shared" si="334"/>
        <v>2270.8699999999953</v>
      </c>
      <c r="N263" s="66">
        <f t="shared" si="334"/>
        <v>-55113.49999999904</v>
      </c>
      <c r="O263" s="66">
        <f t="shared" si="334"/>
        <v>61613.459999999643</v>
      </c>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row>
    <row r="264" spans="1:60" hidden="1" x14ac:dyDescent="0.2">
      <c r="A264" s="63">
        <v>8</v>
      </c>
      <c r="B264" s="64" t="s">
        <v>21</v>
      </c>
      <c r="C264" s="65">
        <v>586732</v>
      </c>
      <c r="D264" s="65">
        <f t="shared" si="318"/>
        <v>447941.69999999925</v>
      </c>
      <c r="E264" s="66">
        <f t="shared" si="330"/>
        <v>46713.759999999922</v>
      </c>
      <c r="F264" s="66">
        <f t="shared" si="331"/>
        <v>126003.33000000029</v>
      </c>
      <c r="G264" s="66">
        <f t="shared" si="332"/>
        <v>275224.60999999905</v>
      </c>
      <c r="H264" s="66">
        <f t="shared" si="321"/>
        <v>421920.93999999942</v>
      </c>
      <c r="I264" s="66">
        <f t="shared" si="333"/>
        <v>47018.329999999922</v>
      </c>
      <c r="J264" s="66">
        <f t="shared" si="333"/>
        <v>112817.31000000029</v>
      </c>
      <c r="K264" s="66">
        <f t="shared" si="333"/>
        <v>262085.2999999992</v>
      </c>
      <c r="L264" s="66">
        <f t="shared" si="316"/>
        <v>-26020.759999999857</v>
      </c>
      <c r="M264" s="66">
        <f t="shared" si="334"/>
        <v>304.56999999999971</v>
      </c>
      <c r="N264" s="66">
        <f t="shared" si="334"/>
        <v>-13186.020000000004</v>
      </c>
      <c r="O264" s="66">
        <f t="shared" si="334"/>
        <v>-13139.309999999852</v>
      </c>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row>
    <row r="265" spans="1:60" hidden="1" x14ac:dyDescent="0.2">
      <c r="A265" s="63">
        <v>9</v>
      </c>
      <c r="B265" s="64" t="s">
        <v>18</v>
      </c>
      <c r="C265" s="65">
        <v>353342</v>
      </c>
      <c r="D265" s="65">
        <f t="shared" si="318"/>
        <v>171535.00000000081</v>
      </c>
      <c r="E265" s="66">
        <f t="shared" si="330"/>
        <v>17304.130000000005</v>
      </c>
      <c r="F265" s="66">
        <f t="shared" si="331"/>
        <v>33474.189999999988</v>
      </c>
      <c r="G265" s="66">
        <f t="shared" si="332"/>
        <v>120756.68000000081</v>
      </c>
      <c r="H265" s="66">
        <f t="shared" si="321"/>
        <v>172595.97000000082</v>
      </c>
      <c r="I265" s="66">
        <f t="shared" si="333"/>
        <v>17308.570000000003</v>
      </c>
      <c r="J265" s="66">
        <f t="shared" si="333"/>
        <v>25299.599999999988</v>
      </c>
      <c r="K265" s="66">
        <f t="shared" si="333"/>
        <v>129987.80000000083</v>
      </c>
      <c r="L265" s="66">
        <f t="shared" si="316"/>
        <v>1060.970000000023</v>
      </c>
      <c r="M265" s="66">
        <f t="shared" si="334"/>
        <v>4.4399999999986903</v>
      </c>
      <c r="N265" s="66">
        <f t="shared" si="334"/>
        <v>-8174.59</v>
      </c>
      <c r="O265" s="66">
        <f t="shared" si="334"/>
        <v>9231.1200000000244</v>
      </c>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row>
    <row r="266" spans="1:60" hidden="1" x14ac:dyDescent="0.2">
      <c r="A266" s="63">
        <v>10</v>
      </c>
      <c r="B266" s="64" t="s">
        <v>22</v>
      </c>
      <c r="C266" s="65">
        <v>123091</v>
      </c>
      <c r="D266" s="65">
        <f t="shared" si="318"/>
        <v>33934.150000000081</v>
      </c>
      <c r="E266" s="66">
        <f t="shared" si="330"/>
        <v>15815.790000000005</v>
      </c>
      <c r="F266" s="66">
        <f t="shared" si="331"/>
        <v>4177.7499999999982</v>
      </c>
      <c r="G266" s="66">
        <f t="shared" si="332"/>
        <v>13940.610000000077</v>
      </c>
      <c r="H266" s="66">
        <f t="shared" si="321"/>
        <v>31500.680000000095</v>
      </c>
      <c r="I266" s="66">
        <f t="shared" si="333"/>
        <v>15815.790000000005</v>
      </c>
      <c r="J266" s="66">
        <f t="shared" si="333"/>
        <v>4124.0899999999974</v>
      </c>
      <c r="K266" s="66">
        <f t="shared" si="333"/>
        <v>11560.800000000094</v>
      </c>
      <c r="L266" s="66">
        <f t="shared" si="316"/>
        <v>-2433.4699999999839</v>
      </c>
      <c r="M266" s="66">
        <f t="shared" si="334"/>
        <v>0</v>
      </c>
      <c r="N266" s="66">
        <f t="shared" si="334"/>
        <v>-53.660000000000764</v>
      </c>
      <c r="O266" s="66">
        <f t="shared" si="334"/>
        <v>-2379.8099999999831</v>
      </c>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row>
    <row r="267" spans="1:60" hidden="1" x14ac:dyDescent="0.2">
      <c r="A267" s="63">
        <v>11</v>
      </c>
      <c r="B267" s="64" t="s">
        <v>15</v>
      </c>
      <c r="C267" s="65">
        <v>670027</v>
      </c>
      <c r="D267" s="65">
        <f t="shared" si="318"/>
        <v>533775.95999999973</v>
      </c>
      <c r="E267" s="66">
        <f t="shared" si="330"/>
        <v>17622.600000000017</v>
      </c>
      <c r="F267" s="66">
        <f t="shared" si="331"/>
        <v>297461.81999999972</v>
      </c>
      <c r="G267" s="66">
        <f t="shared" si="332"/>
        <v>218691.53999999998</v>
      </c>
      <c r="H267" s="66">
        <f t="shared" si="321"/>
        <v>534731.54999999958</v>
      </c>
      <c r="I267" s="66">
        <f t="shared" si="333"/>
        <v>23673.090000000015</v>
      </c>
      <c r="J267" s="66">
        <f t="shared" si="333"/>
        <v>230657.16999999975</v>
      </c>
      <c r="K267" s="66">
        <f t="shared" si="333"/>
        <v>280401.28999999986</v>
      </c>
      <c r="L267" s="66">
        <f t="shared" si="316"/>
        <v>955.58999999991647</v>
      </c>
      <c r="M267" s="66">
        <f t="shared" si="334"/>
        <v>6050.489999999998</v>
      </c>
      <c r="N267" s="66">
        <f t="shared" si="334"/>
        <v>-66804.649999999965</v>
      </c>
      <c r="O267" s="66">
        <f t="shared" si="334"/>
        <v>61709.749999999884</v>
      </c>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row>
    <row r="268" spans="1:60" hidden="1" x14ac:dyDescent="0.2">
      <c r="A268" s="63">
        <v>12</v>
      </c>
      <c r="B268" s="64" t="s">
        <v>97</v>
      </c>
      <c r="C268" s="65">
        <v>485996</v>
      </c>
      <c r="D268" s="65">
        <f t="shared" si="318"/>
        <v>423149.77000000025</v>
      </c>
      <c r="E268" s="66">
        <f t="shared" si="330"/>
        <v>25136.199999999968</v>
      </c>
      <c r="F268" s="66">
        <f t="shared" si="331"/>
        <v>94359.190000000046</v>
      </c>
      <c r="G268" s="66">
        <f t="shared" si="332"/>
        <v>303654.38000000024</v>
      </c>
      <c r="H268" s="66">
        <f t="shared" si="321"/>
        <v>414467.86000000028</v>
      </c>
      <c r="I268" s="66">
        <f t="shared" si="333"/>
        <v>29076.769999999968</v>
      </c>
      <c r="J268" s="66">
        <f t="shared" si="333"/>
        <v>82240.820000000051</v>
      </c>
      <c r="K268" s="66">
        <f t="shared" si="333"/>
        <v>303150.27000000025</v>
      </c>
      <c r="L268" s="66">
        <f t="shared" si="316"/>
        <v>-8681.9099999999817</v>
      </c>
      <c r="M268" s="66">
        <f t="shared" si="334"/>
        <v>3940.5699999999997</v>
      </c>
      <c r="N268" s="66">
        <f t="shared" si="334"/>
        <v>-12118.369999999995</v>
      </c>
      <c r="O268" s="66">
        <f t="shared" si="334"/>
        <v>-504.10999999998603</v>
      </c>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row>
    <row r="269" spans="1:60" hidden="1" x14ac:dyDescent="0.2">
      <c r="A269" s="63">
        <v>13</v>
      </c>
      <c r="B269" s="64" t="s">
        <v>20</v>
      </c>
      <c r="C269" s="65">
        <v>353319</v>
      </c>
      <c r="D269" s="65">
        <f t="shared" si="318"/>
        <v>196923.95999999961</v>
      </c>
      <c r="E269" s="66">
        <f t="shared" si="330"/>
        <v>40262.530000000021</v>
      </c>
      <c r="F269" s="66">
        <f t="shared" si="331"/>
        <v>44436.410000000324</v>
      </c>
      <c r="G269" s="66">
        <f t="shared" si="332"/>
        <v>112225.01999999926</v>
      </c>
      <c r="H269" s="66">
        <f t="shared" si="321"/>
        <v>180773.68999999794</v>
      </c>
      <c r="I269" s="66">
        <f t="shared" si="333"/>
        <v>40492.020000000019</v>
      </c>
      <c r="J269" s="66">
        <f t="shared" si="333"/>
        <v>37916.610000000335</v>
      </c>
      <c r="K269" s="66">
        <f t="shared" si="333"/>
        <v>102365.05999999758</v>
      </c>
      <c r="L269" s="66">
        <f t="shared" si="316"/>
        <v>-16150.27000000167</v>
      </c>
      <c r="M269" s="66">
        <f t="shared" si="334"/>
        <v>229.48999999999796</v>
      </c>
      <c r="N269" s="66">
        <f t="shared" si="334"/>
        <v>-6519.7999999999884</v>
      </c>
      <c r="O269" s="66">
        <f t="shared" si="334"/>
        <v>-9859.9600000016799</v>
      </c>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row>
    <row r="270" spans="1:60" hidden="1" x14ac:dyDescent="0.2">
      <c r="A270" s="63">
        <v>14</v>
      </c>
      <c r="B270" s="64" t="s">
        <v>19</v>
      </c>
      <c r="C270" s="65">
        <v>617777</v>
      </c>
      <c r="D270" s="65">
        <f t="shared" si="318"/>
        <v>426152.97999999928</v>
      </c>
      <c r="E270" s="66">
        <f t="shared" si="330"/>
        <v>25225.8</v>
      </c>
      <c r="F270" s="66">
        <f t="shared" si="331"/>
        <v>136537.57</v>
      </c>
      <c r="G270" s="66">
        <f t="shared" si="332"/>
        <v>264389.60999999929</v>
      </c>
      <c r="H270" s="66">
        <f t="shared" si="321"/>
        <v>389851.53999999922</v>
      </c>
      <c r="I270" s="66">
        <f t="shared" si="333"/>
        <v>25225.8</v>
      </c>
      <c r="J270" s="66">
        <f t="shared" si="333"/>
        <v>115975.09000000003</v>
      </c>
      <c r="K270" s="66">
        <f t="shared" si="333"/>
        <v>248650.64999999921</v>
      </c>
      <c r="L270" s="66">
        <f t="shared" si="316"/>
        <v>-36301.440000000061</v>
      </c>
      <c r="M270" s="66">
        <f t="shared" si="334"/>
        <v>0</v>
      </c>
      <c r="N270" s="66">
        <f t="shared" si="334"/>
        <v>-20562.479999999981</v>
      </c>
      <c r="O270" s="66">
        <f t="shared" si="334"/>
        <v>-15738.960000000079</v>
      </c>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row>
    <row r="271" spans="1:60" hidden="1" x14ac:dyDescent="0.2">
      <c r="A271" s="63">
        <v>15</v>
      </c>
      <c r="B271" s="64" t="s">
        <v>17</v>
      </c>
      <c r="C271" s="65">
        <v>832076</v>
      </c>
      <c r="D271" s="65">
        <f t="shared" si="318"/>
        <v>632202.04999999609</v>
      </c>
      <c r="E271" s="66">
        <f t="shared" si="330"/>
        <v>8371.1700000000055</v>
      </c>
      <c r="F271" s="66">
        <f t="shared" si="331"/>
        <v>130764.09999999998</v>
      </c>
      <c r="G271" s="66">
        <f t="shared" si="332"/>
        <v>493066.77999999607</v>
      </c>
      <c r="H271" s="66">
        <f t="shared" si="321"/>
        <v>597808.24999999593</v>
      </c>
      <c r="I271" s="66">
        <f t="shared" si="333"/>
        <v>20585.48000000001</v>
      </c>
      <c r="J271" s="66">
        <f t="shared" si="333"/>
        <v>99582.729999999952</v>
      </c>
      <c r="K271" s="66">
        <f t="shared" si="333"/>
        <v>477640.03999999596</v>
      </c>
      <c r="L271" s="66">
        <f t="shared" si="316"/>
        <v>-34393.800000000127</v>
      </c>
      <c r="M271" s="66">
        <f t="shared" si="334"/>
        <v>12214.310000000005</v>
      </c>
      <c r="N271" s="66">
        <f t="shared" si="334"/>
        <v>-31181.370000000024</v>
      </c>
      <c r="O271" s="66">
        <f t="shared" si="334"/>
        <v>-15426.740000000107</v>
      </c>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row>
    <row r="272" spans="1:60" hidden="1" x14ac:dyDescent="0.2">
      <c r="A272" s="63">
        <v>16</v>
      </c>
      <c r="B272" s="64" t="s">
        <v>14</v>
      </c>
      <c r="C272" s="65">
        <v>389548</v>
      </c>
      <c r="D272" s="65">
        <f t="shared" si="318"/>
        <v>153375.72999999893</v>
      </c>
      <c r="E272" s="66">
        <f t="shared" si="330"/>
        <v>13278.99000000002</v>
      </c>
      <c r="F272" s="66">
        <f t="shared" si="331"/>
        <v>18970.139999999981</v>
      </c>
      <c r="G272" s="66">
        <f t="shared" si="332"/>
        <v>121126.59999999893</v>
      </c>
      <c r="H272" s="66">
        <f t="shared" si="321"/>
        <v>153489.41999999894</v>
      </c>
      <c r="I272" s="66">
        <f t="shared" si="333"/>
        <v>13278.99000000002</v>
      </c>
      <c r="J272" s="66">
        <f t="shared" si="333"/>
        <v>19075.50999999998</v>
      </c>
      <c r="K272" s="66">
        <f t="shared" si="333"/>
        <v>121134.91999999892</v>
      </c>
      <c r="L272" s="66">
        <f t="shared" si="316"/>
        <v>113.68999999999141</v>
      </c>
      <c r="M272" s="66">
        <f t="shared" si="334"/>
        <v>0</v>
      </c>
      <c r="N272" s="66">
        <f t="shared" si="334"/>
        <v>105.36999999999898</v>
      </c>
      <c r="O272" s="66">
        <f t="shared" si="334"/>
        <v>8.319999999992433</v>
      </c>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row>
    <row r="273" spans="1:60" ht="22.5" hidden="1" x14ac:dyDescent="0.2">
      <c r="A273" s="38" t="s">
        <v>98</v>
      </c>
      <c r="B273" s="38" t="s">
        <v>99</v>
      </c>
      <c r="C273" s="58">
        <f>SUM(C274:C282)</f>
        <v>1373460</v>
      </c>
      <c r="D273" s="58">
        <f t="shared" si="318"/>
        <v>122951.51476230792</v>
      </c>
      <c r="E273" s="58">
        <f t="shared" ref="E273:K273" si="335">SUM(E274:E282)</f>
        <v>49563.574762307951</v>
      </c>
      <c r="F273" s="58">
        <f t="shared" si="335"/>
        <v>52857.410000000018</v>
      </c>
      <c r="G273" s="58">
        <f t="shared" si="335"/>
        <v>20530.529999999948</v>
      </c>
      <c r="H273" s="58">
        <f t="shared" si="335"/>
        <v>107144.42993609114</v>
      </c>
      <c r="I273" s="58">
        <f t="shared" si="335"/>
        <v>44860.109936091081</v>
      </c>
      <c r="J273" s="58">
        <f t="shared" si="335"/>
        <v>43718.690000000017</v>
      </c>
      <c r="K273" s="58">
        <f t="shared" si="335"/>
        <v>18565.630000000026</v>
      </c>
      <c r="L273" s="58">
        <f t="shared" si="316"/>
        <v>-15661.354826216791</v>
      </c>
      <c r="M273" s="58">
        <f t="shared" ref="M273:O273" si="336">SUM(M274:M282)</f>
        <v>-4703.4648262168739</v>
      </c>
      <c r="N273" s="58">
        <f t="shared" si="336"/>
        <v>-9138.7199999999975</v>
      </c>
      <c r="O273" s="58">
        <f t="shared" si="336"/>
        <v>-1819.16999999992</v>
      </c>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row>
    <row r="274" spans="1:60" hidden="1" x14ac:dyDescent="0.2">
      <c r="A274" s="63">
        <v>17</v>
      </c>
      <c r="B274" s="64" t="s">
        <v>12</v>
      </c>
      <c r="C274" s="65">
        <v>82271</v>
      </c>
      <c r="D274" s="65">
        <f t="shared" si="318"/>
        <v>625.6</v>
      </c>
      <c r="E274" s="66">
        <f t="shared" ref="E274:E282" si="337">G28</f>
        <v>0</v>
      </c>
      <c r="F274" s="66">
        <f t="shared" ref="F274:F282" si="338">L28</f>
        <v>625.6</v>
      </c>
      <c r="G274" s="66">
        <f t="shared" ref="G274:G282" si="339">Q28</f>
        <v>0</v>
      </c>
      <c r="H274" s="66">
        <f t="shared" si="321"/>
        <v>625.6</v>
      </c>
      <c r="I274" s="66">
        <f t="shared" ref="I274:K282" si="340">I355</f>
        <v>0</v>
      </c>
      <c r="J274" s="66">
        <f t="shared" si="340"/>
        <v>625.6</v>
      </c>
      <c r="K274" s="66">
        <f t="shared" si="340"/>
        <v>0</v>
      </c>
      <c r="L274" s="66">
        <f t="shared" si="316"/>
        <v>0</v>
      </c>
      <c r="M274" s="66">
        <f t="shared" ref="M274:O282" si="341">IF(I274&gt;0,I274-E274,0)</f>
        <v>0</v>
      </c>
      <c r="N274" s="66">
        <f t="shared" si="341"/>
        <v>0</v>
      </c>
      <c r="O274" s="66">
        <f t="shared" si="341"/>
        <v>0</v>
      </c>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row>
    <row r="275" spans="1:60" hidden="1" x14ac:dyDescent="0.2">
      <c r="A275" s="63">
        <v>18</v>
      </c>
      <c r="B275" s="64" t="s">
        <v>6</v>
      </c>
      <c r="C275" s="65">
        <v>151895</v>
      </c>
      <c r="D275" s="65">
        <f t="shared" si="318"/>
        <v>28784.619999999992</v>
      </c>
      <c r="E275" s="66">
        <f t="shared" si="337"/>
        <v>9931.6000000000022</v>
      </c>
      <c r="F275" s="66">
        <f t="shared" si="338"/>
        <v>18853.01999999999</v>
      </c>
      <c r="G275" s="66">
        <f t="shared" si="339"/>
        <v>0</v>
      </c>
      <c r="H275" s="66">
        <f t="shared" si="321"/>
        <v>24532.759999999995</v>
      </c>
      <c r="I275" s="66">
        <f t="shared" si="340"/>
        <v>9931.6000000000022</v>
      </c>
      <c r="J275" s="66">
        <f t="shared" si="340"/>
        <v>14601.159999999991</v>
      </c>
      <c r="K275" s="66">
        <f t="shared" si="340"/>
        <v>0</v>
      </c>
      <c r="L275" s="66">
        <f t="shared" si="316"/>
        <v>-4251.8599999999988</v>
      </c>
      <c r="M275" s="66">
        <f t="shared" si="341"/>
        <v>0</v>
      </c>
      <c r="N275" s="66">
        <f t="shared" si="341"/>
        <v>-4251.8599999999988</v>
      </c>
      <c r="O275" s="66">
        <f t="shared" si="341"/>
        <v>0</v>
      </c>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row>
    <row r="276" spans="1:60" hidden="1" x14ac:dyDescent="0.2">
      <c r="A276" s="63">
        <v>19</v>
      </c>
      <c r="B276" s="64" t="s">
        <v>13</v>
      </c>
      <c r="C276" s="65">
        <v>165599</v>
      </c>
      <c r="D276" s="65">
        <f t="shared" si="318"/>
        <v>11214.999999999995</v>
      </c>
      <c r="E276" s="66">
        <f t="shared" si="337"/>
        <v>1543.4000000000005</v>
      </c>
      <c r="F276" s="66">
        <f t="shared" si="338"/>
        <v>4682.3999999999978</v>
      </c>
      <c r="G276" s="66">
        <f t="shared" si="339"/>
        <v>4989.1999999999962</v>
      </c>
      <c r="H276" s="66">
        <f t="shared" si="321"/>
        <v>11173.349999999995</v>
      </c>
      <c r="I276" s="66">
        <f t="shared" si="340"/>
        <v>1543.4000000000005</v>
      </c>
      <c r="J276" s="66">
        <f t="shared" si="340"/>
        <v>3983.1499999999969</v>
      </c>
      <c r="K276" s="66">
        <f t="shared" si="340"/>
        <v>5646.7999999999965</v>
      </c>
      <c r="L276" s="66">
        <f t="shared" si="316"/>
        <v>-41.650000000000546</v>
      </c>
      <c r="M276" s="66">
        <f t="shared" si="341"/>
        <v>0</v>
      </c>
      <c r="N276" s="66">
        <f t="shared" si="341"/>
        <v>-699.25000000000091</v>
      </c>
      <c r="O276" s="66">
        <f t="shared" si="341"/>
        <v>657.60000000000036</v>
      </c>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row>
    <row r="277" spans="1:60" hidden="1" x14ac:dyDescent="0.2">
      <c r="A277" s="63">
        <v>20</v>
      </c>
      <c r="B277" s="64" t="s">
        <v>100</v>
      </c>
      <c r="C277" s="65">
        <v>92603</v>
      </c>
      <c r="D277" s="65">
        <f t="shared" si="318"/>
        <v>0</v>
      </c>
      <c r="E277" s="66">
        <f t="shared" si="337"/>
        <v>0</v>
      </c>
      <c r="F277" s="66">
        <f t="shared" si="338"/>
        <v>0</v>
      </c>
      <c r="G277" s="66">
        <f t="shared" si="339"/>
        <v>0</v>
      </c>
      <c r="H277" s="66">
        <f t="shared" si="321"/>
        <v>0</v>
      </c>
      <c r="I277" s="66">
        <f t="shared" si="340"/>
        <v>0</v>
      </c>
      <c r="J277" s="66">
        <f t="shared" si="340"/>
        <v>0</v>
      </c>
      <c r="K277" s="66">
        <f t="shared" si="340"/>
        <v>0</v>
      </c>
      <c r="L277" s="66">
        <f t="shared" si="316"/>
        <v>0</v>
      </c>
      <c r="M277" s="66">
        <f t="shared" si="341"/>
        <v>0</v>
      </c>
      <c r="N277" s="66">
        <f t="shared" si="341"/>
        <v>0</v>
      </c>
      <c r="O277" s="66">
        <f t="shared" si="341"/>
        <v>0</v>
      </c>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row>
    <row r="278" spans="1:60" hidden="1" x14ac:dyDescent="0.2">
      <c r="A278" s="63">
        <v>21</v>
      </c>
      <c r="B278" s="64" t="s">
        <v>8</v>
      </c>
      <c r="C278" s="65">
        <v>334740</v>
      </c>
      <c r="D278" s="65">
        <f t="shared" si="318"/>
        <v>27237.099999999969</v>
      </c>
      <c r="E278" s="66">
        <f t="shared" si="337"/>
        <v>10964.249999999998</v>
      </c>
      <c r="F278" s="66">
        <f t="shared" si="338"/>
        <v>6279.1000000000267</v>
      </c>
      <c r="G278" s="66">
        <f t="shared" si="339"/>
        <v>9993.7499999999472</v>
      </c>
      <c r="H278" s="66">
        <f t="shared" si="321"/>
        <v>24502.630000000052</v>
      </c>
      <c r="I278" s="66">
        <f t="shared" si="340"/>
        <v>10964.249999999998</v>
      </c>
      <c r="J278" s="66">
        <f t="shared" si="340"/>
        <v>6111.3400000000265</v>
      </c>
      <c r="K278" s="66">
        <f t="shared" si="340"/>
        <v>7427.0400000000263</v>
      </c>
      <c r="L278" s="66">
        <f t="shared" si="316"/>
        <v>-2734.4699999999211</v>
      </c>
      <c r="M278" s="66">
        <f t="shared" si="341"/>
        <v>0</v>
      </c>
      <c r="N278" s="66">
        <f t="shared" si="341"/>
        <v>-167.76000000000022</v>
      </c>
      <c r="O278" s="66">
        <f t="shared" si="341"/>
        <v>-2566.7099999999209</v>
      </c>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row>
    <row r="279" spans="1:60" hidden="1" x14ac:dyDescent="0.2">
      <c r="A279" s="63">
        <v>22</v>
      </c>
      <c r="B279" s="64" t="s">
        <v>7</v>
      </c>
      <c r="C279" s="65">
        <v>86195</v>
      </c>
      <c r="D279" s="65">
        <f t="shared" si="318"/>
        <v>4888.8600000000006</v>
      </c>
      <c r="E279" s="66">
        <f t="shared" si="337"/>
        <v>0</v>
      </c>
      <c r="F279" s="66">
        <f t="shared" si="338"/>
        <v>3159.32</v>
      </c>
      <c r="G279" s="66">
        <f t="shared" si="339"/>
        <v>1729.54</v>
      </c>
      <c r="H279" s="66">
        <f t="shared" si="321"/>
        <v>5480.5700000000006</v>
      </c>
      <c r="I279" s="66">
        <f t="shared" si="340"/>
        <v>0</v>
      </c>
      <c r="J279" s="66">
        <f t="shared" si="340"/>
        <v>2666.3100000000004</v>
      </c>
      <c r="K279" s="66">
        <f t="shared" si="340"/>
        <v>2814.26</v>
      </c>
      <c r="L279" s="66">
        <f t="shared" si="316"/>
        <v>591.71000000000049</v>
      </c>
      <c r="M279" s="66">
        <f t="shared" si="341"/>
        <v>0</v>
      </c>
      <c r="N279" s="66">
        <f t="shared" si="341"/>
        <v>-493.00999999999976</v>
      </c>
      <c r="O279" s="66">
        <f t="shared" si="341"/>
        <v>1084.7200000000003</v>
      </c>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row>
    <row r="280" spans="1:60" hidden="1" x14ac:dyDescent="0.2">
      <c r="A280" s="63">
        <v>23</v>
      </c>
      <c r="B280" s="64" t="s">
        <v>9</v>
      </c>
      <c r="C280" s="65">
        <v>165320</v>
      </c>
      <c r="D280" s="65">
        <f t="shared" si="318"/>
        <v>10868.134762307931</v>
      </c>
      <c r="E280" s="66">
        <f t="shared" si="337"/>
        <v>7120.6647623079352</v>
      </c>
      <c r="F280" s="66">
        <f t="shared" si="338"/>
        <v>3601.7399999999971</v>
      </c>
      <c r="G280" s="66">
        <f t="shared" si="339"/>
        <v>145.73000000000002</v>
      </c>
      <c r="H280" s="66">
        <f t="shared" si="321"/>
        <v>4680.2899360910651</v>
      </c>
      <c r="I280" s="66">
        <f t="shared" si="340"/>
        <v>2867.079936091066</v>
      </c>
      <c r="J280" s="66">
        <f t="shared" si="340"/>
        <v>1813.2099999999991</v>
      </c>
      <c r="K280" s="66">
        <f t="shared" si="340"/>
        <v>-4.2632564145606011E-14</v>
      </c>
      <c r="L280" s="66">
        <f t="shared" si="316"/>
        <v>-6042.1148262168672</v>
      </c>
      <c r="M280" s="66">
        <f t="shared" si="341"/>
        <v>-4253.5848262168693</v>
      </c>
      <c r="N280" s="66">
        <f t="shared" si="341"/>
        <v>-1788.5299999999979</v>
      </c>
      <c r="O280" s="66">
        <f t="shared" si="341"/>
        <v>0</v>
      </c>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row>
    <row r="281" spans="1:60" hidden="1" x14ac:dyDescent="0.2">
      <c r="A281" s="63">
        <v>24</v>
      </c>
      <c r="B281" s="64" t="s">
        <v>11</v>
      </c>
      <c r="C281" s="65">
        <v>157079</v>
      </c>
      <c r="D281" s="65">
        <f t="shared" si="318"/>
        <v>9609.32</v>
      </c>
      <c r="E281" s="66">
        <f t="shared" si="337"/>
        <v>3441.7699999999995</v>
      </c>
      <c r="F281" s="66">
        <f t="shared" si="338"/>
        <v>6167.5499999999993</v>
      </c>
      <c r="G281" s="66">
        <f t="shared" si="339"/>
        <v>0</v>
      </c>
      <c r="H281" s="66">
        <f t="shared" si="321"/>
        <v>8010.4199999999964</v>
      </c>
      <c r="I281" s="66">
        <f t="shared" si="340"/>
        <v>2991.889999999999</v>
      </c>
      <c r="J281" s="66">
        <f t="shared" si="340"/>
        <v>5018.5299999999979</v>
      </c>
      <c r="K281" s="66">
        <f t="shared" si="340"/>
        <v>0</v>
      </c>
      <c r="L281" s="66">
        <f t="shared" si="316"/>
        <v>-1598.9000000000019</v>
      </c>
      <c r="M281" s="66">
        <f t="shared" si="341"/>
        <v>-449.88000000000056</v>
      </c>
      <c r="N281" s="66">
        <f t="shared" si="341"/>
        <v>-1149.0200000000013</v>
      </c>
      <c r="O281" s="66">
        <f t="shared" si="341"/>
        <v>0</v>
      </c>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row>
    <row r="282" spans="1:60" hidden="1" x14ac:dyDescent="0.2">
      <c r="A282" s="63">
        <v>25</v>
      </c>
      <c r="B282" s="64" t="s">
        <v>10</v>
      </c>
      <c r="C282" s="65">
        <v>137758</v>
      </c>
      <c r="D282" s="65">
        <f t="shared" si="318"/>
        <v>29722.880000000026</v>
      </c>
      <c r="E282" s="66">
        <f t="shared" si="337"/>
        <v>16561.890000000018</v>
      </c>
      <c r="F282" s="66">
        <f t="shared" si="338"/>
        <v>9488.6800000000039</v>
      </c>
      <c r="G282" s="66">
        <f t="shared" si="339"/>
        <v>3672.3100000000049</v>
      </c>
      <c r="H282" s="66">
        <f t="shared" si="321"/>
        <v>28138.810000000027</v>
      </c>
      <c r="I282" s="66">
        <f t="shared" si="340"/>
        <v>16561.890000000014</v>
      </c>
      <c r="J282" s="66">
        <f t="shared" si="340"/>
        <v>8899.3900000000049</v>
      </c>
      <c r="K282" s="66">
        <f t="shared" si="340"/>
        <v>2677.5300000000052</v>
      </c>
      <c r="L282" s="66">
        <f t="shared" si="316"/>
        <v>-1584.0700000000024</v>
      </c>
      <c r="M282" s="66">
        <f t="shared" si="341"/>
        <v>-3.637978807091713E-12</v>
      </c>
      <c r="N282" s="66">
        <f t="shared" si="341"/>
        <v>-589.28999999999905</v>
      </c>
      <c r="O282" s="66">
        <f t="shared" si="341"/>
        <v>-994.77999999999975</v>
      </c>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row>
    <row r="283" spans="1:60" hidden="1" x14ac:dyDescent="0.2">
      <c r="A283" s="38" t="s">
        <v>101</v>
      </c>
      <c r="B283" s="38" t="s">
        <v>102</v>
      </c>
      <c r="C283" s="58">
        <f>SUM(C284:C289)</f>
        <v>5144112</v>
      </c>
      <c r="D283" s="58">
        <f t="shared" si="318"/>
        <v>3475985.925739699</v>
      </c>
      <c r="E283" s="58">
        <f t="shared" ref="E283:K283" si="342">SUM(E284:E289)</f>
        <v>610890.67014763237</v>
      </c>
      <c r="F283" s="58">
        <f t="shared" si="342"/>
        <v>1036363.7536901727</v>
      </c>
      <c r="G283" s="58">
        <f t="shared" si="342"/>
        <v>1828731.5019018936</v>
      </c>
      <c r="H283" s="58">
        <f t="shared" si="342"/>
        <v>3351102.5599822537</v>
      </c>
      <c r="I283" s="58">
        <f t="shared" si="342"/>
        <v>611487.59999999986</v>
      </c>
      <c r="J283" s="58">
        <f t="shared" si="342"/>
        <v>870182.6399999992</v>
      </c>
      <c r="K283" s="58">
        <f t="shared" si="342"/>
        <v>1869432.3199822544</v>
      </c>
      <c r="L283" s="58">
        <f t="shared" si="316"/>
        <v>-124883.36575744479</v>
      </c>
      <c r="M283" s="58">
        <f t="shared" ref="M283:O283" si="343">SUM(M284:M289)</f>
        <v>596.92985236752429</v>
      </c>
      <c r="N283" s="58">
        <f t="shared" si="343"/>
        <v>-166181.11369017346</v>
      </c>
      <c r="O283" s="58">
        <f t="shared" si="343"/>
        <v>40700.818080361147</v>
      </c>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row>
    <row r="284" spans="1:60" hidden="1" x14ac:dyDescent="0.2">
      <c r="A284" s="63">
        <v>26</v>
      </c>
      <c r="B284" s="64" t="s">
        <v>4</v>
      </c>
      <c r="C284" s="65">
        <v>1112948</v>
      </c>
      <c r="D284" s="65">
        <f t="shared" si="318"/>
        <v>647287.99000000092</v>
      </c>
      <c r="E284" s="66">
        <f t="shared" ref="E284:E289" si="344">G38</f>
        <v>82259.980000000025</v>
      </c>
      <c r="F284" s="66">
        <f t="shared" ref="F284:F289" si="345">L38</f>
        <v>185363.00999999949</v>
      </c>
      <c r="G284" s="66">
        <f t="shared" ref="G284:G289" si="346">Q38</f>
        <v>379665.0000000014</v>
      </c>
      <c r="H284" s="66">
        <f t="shared" si="321"/>
        <v>629296.13000000094</v>
      </c>
      <c r="I284" s="66">
        <f t="shared" ref="I284:K289" si="347">I365</f>
        <v>84561.580000000016</v>
      </c>
      <c r="J284" s="66">
        <f t="shared" si="347"/>
        <v>146207.76999999938</v>
      </c>
      <c r="K284" s="66">
        <f t="shared" si="347"/>
        <v>398526.78000000154</v>
      </c>
      <c r="L284" s="66">
        <f t="shared" si="316"/>
        <v>-17991.859999999971</v>
      </c>
      <c r="M284" s="66">
        <f t="shared" ref="M284:O289" si="348">IF(I284&gt;0,I284-E284,0)</f>
        <v>2301.5999999999913</v>
      </c>
      <c r="N284" s="66">
        <f t="shared" si="348"/>
        <v>-39155.240000000107</v>
      </c>
      <c r="O284" s="66">
        <f t="shared" si="348"/>
        <v>18861.780000000144</v>
      </c>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row>
    <row r="285" spans="1:60" hidden="1" x14ac:dyDescent="0.2">
      <c r="A285" s="63">
        <v>27</v>
      </c>
      <c r="B285" s="64" t="s">
        <v>1</v>
      </c>
      <c r="C285" s="65">
        <v>1648997</v>
      </c>
      <c r="D285" s="65">
        <f t="shared" si="318"/>
        <v>1164293.9557396965</v>
      </c>
      <c r="E285" s="66">
        <f t="shared" si="344"/>
        <v>172547.8901476324</v>
      </c>
      <c r="F285" s="66">
        <f t="shared" si="345"/>
        <v>366608.47369017295</v>
      </c>
      <c r="G285" s="66">
        <f t="shared" si="346"/>
        <v>625137.59190189105</v>
      </c>
      <c r="H285" s="66">
        <f t="shared" si="321"/>
        <v>1153592.6099822531</v>
      </c>
      <c r="I285" s="66">
        <f t="shared" si="347"/>
        <v>172596.59999999992</v>
      </c>
      <c r="J285" s="66">
        <f t="shared" si="347"/>
        <v>296139.75999999978</v>
      </c>
      <c r="K285" s="66">
        <f t="shared" si="347"/>
        <v>684856.24998225342</v>
      </c>
      <c r="L285" s="66">
        <f t="shared" si="316"/>
        <v>-10701.345757443283</v>
      </c>
      <c r="M285" s="66">
        <f t="shared" si="348"/>
        <v>48.709852367523126</v>
      </c>
      <c r="N285" s="66">
        <f t="shared" si="348"/>
        <v>-70468.713690173172</v>
      </c>
      <c r="O285" s="66">
        <f t="shared" si="348"/>
        <v>59718.658080362366</v>
      </c>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row>
    <row r="286" spans="1:60" hidden="1" x14ac:dyDescent="0.2">
      <c r="A286" s="63">
        <v>28</v>
      </c>
      <c r="B286" s="64" t="s">
        <v>0</v>
      </c>
      <c r="C286" s="65">
        <v>599031</v>
      </c>
      <c r="D286" s="65">
        <f t="shared" si="318"/>
        <v>362643.19999999937</v>
      </c>
      <c r="E286" s="66">
        <f t="shared" si="344"/>
        <v>74312.619999999923</v>
      </c>
      <c r="F286" s="66">
        <f t="shared" si="345"/>
        <v>114070.95999999999</v>
      </c>
      <c r="G286" s="66">
        <f t="shared" si="346"/>
        <v>174259.61999999944</v>
      </c>
      <c r="H286" s="66">
        <f t="shared" si="321"/>
        <v>335026.70999999932</v>
      </c>
      <c r="I286" s="66">
        <f t="shared" si="347"/>
        <v>74212.699999999924</v>
      </c>
      <c r="J286" s="66">
        <f t="shared" si="347"/>
        <v>113535.85999999994</v>
      </c>
      <c r="K286" s="66">
        <f t="shared" si="347"/>
        <v>147278.14999999944</v>
      </c>
      <c r="L286" s="66">
        <f t="shared" si="316"/>
        <v>-27616.490000000049</v>
      </c>
      <c r="M286" s="66">
        <f t="shared" si="348"/>
        <v>-99.919999999998254</v>
      </c>
      <c r="N286" s="66">
        <f t="shared" si="348"/>
        <v>-535.10000000004948</v>
      </c>
      <c r="O286" s="66">
        <f t="shared" si="348"/>
        <v>-26981.47</v>
      </c>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row>
    <row r="287" spans="1:60" hidden="1" x14ac:dyDescent="0.2">
      <c r="A287" s="63">
        <v>29</v>
      </c>
      <c r="B287" s="64" t="s">
        <v>2</v>
      </c>
      <c r="C287" s="88">
        <v>806525</v>
      </c>
      <c r="D287" s="88">
        <f t="shared" si="318"/>
        <v>641574.79000000039</v>
      </c>
      <c r="E287" s="66">
        <f t="shared" si="344"/>
        <v>121952.77000000002</v>
      </c>
      <c r="F287" s="66">
        <f t="shared" si="345"/>
        <v>176554.4800000001</v>
      </c>
      <c r="G287" s="66">
        <f t="shared" si="346"/>
        <v>343067.54000000027</v>
      </c>
      <c r="H287" s="89">
        <f t="shared" si="321"/>
        <v>623660.4300000004</v>
      </c>
      <c r="I287" s="66">
        <f t="shared" si="347"/>
        <v>121952.77000000002</v>
      </c>
      <c r="J287" s="66">
        <f t="shared" si="347"/>
        <v>164534.63000000012</v>
      </c>
      <c r="K287" s="66">
        <f t="shared" si="347"/>
        <v>337173.03000000026</v>
      </c>
      <c r="L287" s="89">
        <f t="shared" si="316"/>
        <v>-17914.359999999986</v>
      </c>
      <c r="M287" s="66">
        <f t="shared" si="348"/>
        <v>0</v>
      </c>
      <c r="N287" s="66">
        <f t="shared" si="348"/>
        <v>-12019.849999999977</v>
      </c>
      <c r="O287" s="66">
        <f t="shared" si="348"/>
        <v>-5894.5100000000093</v>
      </c>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row>
    <row r="288" spans="1:60" hidden="1" x14ac:dyDescent="0.2">
      <c r="A288" s="63">
        <v>30</v>
      </c>
      <c r="B288" s="64" t="s">
        <v>3</v>
      </c>
      <c r="C288" s="88">
        <v>473982</v>
      </c>
      <c r="D288" s="88">
        <f t="shared" si="318"/>
        <v>334866.1300000014</v>
      </c>
      <c r="E288" s="66">
        <f t="shared" si="344"/>
        <v>68894.290000000023</v>
      </c>
      <c r="F288" s="66">
        <f t="shared" si="345"/>
        <v>99510.680000000139</v>
      </c>
      <c r="G288" s="66">
        <f t="shared" si="346"/>
        <v>166461.16000000125</v>
      </c>
      <c r="H288" s="89">
        <f t="shared" si="321"/>
        <v>289474.44999999995</v>
      </c>
      <c r="I288" s="66">
        <f t="shared" si="347"/>
        <v>67240.830000000031</v>
      </c>
      <c r="J288" s="66">
        <f t="shared" si="347"/>
        <v>71715.300000000047</v>
      </c>
      <c r="K288" s="66">
        <f t="shared" si="347"/>
        <v>150518.31999999989</v>
      </c>
      <c r="L288" s="89">
        <f t="shared" si="316"/>
        <v>-45391.680000001448</v>
      </c>
      <c r="M288" s="66">
        <f t="shared" si="348"/>
        <v>-1653.4599999999919</v>
      </c>
      <c r="N288" s="66">
        <f t="shared" si="348"/>
        <v>-27795.380000000092</v>
      </c>
      <c r="O288" s="66">
        <f t="shared" si="348"/>
        <v>-15942.840000001364</v>
      </c>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row>
    <row r="289" spans="1:60" hidden="1" x14ac:dyDescent="0.2">
      <c r="A289" s="63">
        <v>31</v>
      </c>
      <c r="B289" s="64" t="s">
        <v>5</v>
      </c>
      <c r="C289" s="88">
        <v>502629</v>
      </c>
      <c r="D289" s="88">
        <f t="shared" si="318"/>
        <v>325319.85999999993</v>
      </c>
      <c r="E289" s="66">
        <f t="shared" si="344"/>
        <v>90923.119999999908</v>
      </c>
      <c r="F289" s="66">
        <f t="shared" si="345"/>
        <v>94256.15</v>
      </c>
      <c r="G289" s="66">
        <f t="shared" si="346"/>
        <v>140140.59000000003</v>
      </c>
      <c r="H289" s="89">
        <f t="shared" si="321"/>
        <v>320052.22999999986</v>
      </c>
      <c r="I289" s="66">
        <f t="shared" si="347"/>
        <v>90923.119999999908</v>
      </c>
      <c r="J289" s="66">
        <f t="shared" si="347"/>
        <v>78049.319999999949</v>
      </c>
      <c r="K289" s="66">
        <f t="shared" si="347"/>
        <v>151079.79000000004</v>
      </c>
      <c r="L289" s="89">
        <f t="shared" si="316"/>
        <v>-5267.6300000000338</v>
      </c>
      <c r="M289" s="66">
        <f t="shared" si="348"/>
        <v>0</v>
      </c>
      <c r="N289" s="66">
        <f t="shared" si="348"/>
        <v>-16206.830000000045</v>
      </c>
      <c r="O289" s="66">
        <f t="shared" si="348"/>
        <v>10939.200000000012</v>
      </c>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row>
    <row r="290" spans="1:60" hidden="1" x14ac:dyDescent="0.2">
      <c r="A290" s="38" t="s">
        <v>103</v>
      </c>
      <c r="B290" s="38" t="s">
        <v>104</v>
      </c>
      <c r="C290" s="58">
        <f>SUM(C291:C298)</f>
        <v>4439678</v>
      </c>
      <c r="D290" s="58">
        <f t="shared" si="318"/>
        <v>2563029.88</v>
      </c>
      <c r="E290" s="58">
        <f t="shared" ref="E290:K290" si="349">SUM(E291:E298)</f>
        <v>315314.05</v>
      </c>
      <c r="F290" s="58">
        <f t="shared" si="349"/>
        <v>1160393.9199999995</v>
      </c>
      <c r="G290" s="58">
        <f t="shared" si="349"/>
        <v>1087321.9100000001</v>
      </c>
      <c r="H290" s="58">
        <f t="shared" si="349"/>
        <v>2517190.9499999997</v>
      </c>
      <c r="I290" s="58">
        <f t="shared" si="349"/>
        <v>336788.38</v>
      </c>
      <c r="J290" s="58">
        <f t="shared" si="349"/>
        <v>1037982.0999999997</v>
      </c>
      <c r="K290" s="58">
        <f t="shared" si="349"/>
        <v>1142420.4700000002</v>
      </c>
      <c r="L290" s="58">
        <f t="shared" si="316"/>
        <v>-45838.93</v>
      </c>
      <c r="M290" s="58">
        <f t="shared" ref="M290:O290" si="350">SUM(M291:M298)</f>
        <v>21474.330000000013</v>
      </c>
      <c r="N290" s="58">
        <f t="shared" si="350"/>
        <v>-122411.81999999989</v>
      </c>
      <c r="O290" s="58">
        <f t="shared" si="350"/>
        <v>55098.559999999874</v>
      </c>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row>
    <row r="291" spans="1:60" hidden="1" x14ac:dyDescent="0.2">
      <c r="A291" s="63">
        <v>32</v>
      </c>
      <c r="B291" s="64" t="s">
        <v>32</v>
      </c>
      <c r="C291" s="65">
        <v>128543</v>
      </c>
      <c r="D291" s="65">
        <f t="shared" si="318"/>
        <v>57388.83</v>
      </c>
      <c r="E291" s="66">
        <f t="shared" ref="E291:E298" si="351">G45</f>
        <v>31081.339999999997</v>
      </c>
      <c r="F291" s="66">
        <f t="shared" ref="F291:F298" si="352">L45</f>
        <v>8938.2999999999993</v>
      </c>
      <c r="G291" s="66">
        <f t="shared" ref="G291:G298" si="353">Q45</f>
        <v>17369.190000000002</v>
      </c>
      <c r="H291" s="66">
        <f t="shared" si="321"/>
        <v>57586.709999999992</v>
      </c>
      <c r="I291" s="66">
        <f t="shared" ref="I291:K298" si="354">I372</f>
        <v>31081.339999999997</v>
      </c>
      <c r="J291" s="66">
        <f t="shared" si="354"/>
        <v>9378.3499999999985</v>
      </c>
      <c r="K291" s="66">
        <f t="shared" si="354"/>
        <v>17127.02</v>
      </c>
      <c r="L291" s="66">
        <f t="shared" si="316"/>
        <v>197.87999999999738</v>
      </c>
      <c r="M291" s="66">
        <f t="shared" ref="M291:O298" si="355">IF(I291&gt;0,I291-E291,0)</f>
        <v>0</v>
      </c>
      <c r="N291" s="66">
        <f t="shared" si="355"/>
        <v>440.04999999999927</v>
      </c>
      <c r="O291" s="66">
        <f t="shared" si="355"/>
        <v>-242.17000000000189</v>
      </c>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row>
    <row r="292" spans="1:60" hidden="1" x14ac:dyDescent="0.2">
      <c r="A292" s="63">
        <v>33</v>
      </c>
      <c r="B292" s="64" t="s">
        <v>33</v>
      </c>
      <c r="C292" s="65">
        <v>1043837</v>
      </c>
      <c r="D292" s="65">
        <f t="shared" si="318"/>
        <v>738823.1999999996</v>
      </c>
      <c r="E292" s="66">
        <f t="shared" si="351"/>
        <v>137208.69</v>
      </c>
      <c r="F292" s="66">
        <f t="shared" si="352"/>
        <v>334984.81999999983</v>
      </c>
      <c r="G292" s="66">
        <f t="shared" si="353"/>
        <v>266629.68999999977</v>
      </c>
      <c r="H292" s="66">
        <f t="shared" si="321"/>
        <v>732813.72999999963</v>
      </c>
      <c r="I292" s="66">
        <f t="shared" si="354"/>
        <v>140000.38</v>
      </c>
      <c r="J292" s="66">
        <f t="shared" si="354"/>
        <v>314913.69999999984</v>
      </c>
      <c r="K292" s="66">
        <f t="shared" si="354"/>
        <v>277899.64999999979</v>
      </c>
      <c r="L292" s="66">
        <f t="shared" si="316"/>
        <v>-6009.4699999999721</v>
      </c>
      <c r="M292" s="66">
        <f t="shared" si="355"/>
        <v>2791.6900000000023</v>
      </c>
      <c r="N292" s="66">
        <f t="shared" si="355"/>
        <v>-20071.119999999995</v>
      </c>
      <c r="O292" s="66">
        <f t="shared" si="355"/>
        <v>11269.960000000021</v>
      </c>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row>
    <row r="293" spans="1:60" hidden="1" x14ac:dyDescent="0.2">
      <c r="A293" s="63">
        <v>34</v>
      </c>
      <c r="B293" s="64" t="s">
        <v>34</v>
      </c>
      <c r="C293" s="65">
        <v>515250</v>
      </c>
      <c r="D293" s="65">
        <f t="shared" si="318"/>
        <v>285128.96999999974</v>
      </c>
      <c r="E293" s="66">
        <f t="shared" si="351"/>
        <v>0</v>
      </c>
      <c r="F293" s="66">
        <f t="shared" si="352"/>
        <v>126209.74999999991</v>
      </c>
      <c r="G293" s="66">
        <f t="shared" si="353"/>
        <v>158919.21999999986</v>
      </c>
      <c r="H293" s="66">
        <f t="shared" si="321"/>
        <v>285126.92999999982</v>
      </c>
      <c r="I293" s="66">
        <f t="shared" si="354"/>
        <v>19682.42000000002</v>
      </c>
      <c r="J293" s="66">
        <f t="shared" si="354"/>
        <v>96219.149999999965</v>
      </c>
      <c r="K293" s="66">
        <f t="shared" si="354"/>
        <v>169225.35999999981</v>
      </c>
      <c r="L293" s="66">
        <f t="shared" si="316"/>
        <v>-2.0399999999717693</v>
      </c>
      <c r="M293" s="66">
        <f t="shared" si="355"/>
        <v>19682.42000000002</v>
      </c>
      <c r="N293" s="66">
        <f t="shared" si="355"/>
        <v>-29990.599999999948</v>
      </c>
      <c r="O293" s="66">
        <f t="shared" si="355"/>
        <v>10306.139999999956</v>
      </c>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row>
    <row r="294" spans="1:60" hidden="1" x14ac:dyDescent="0.2">
      <c r="A294" s="63">
        <v>35</v>
      </c>
      <c r="B294" s="64" t="s">
        <v>38</v>
      </c>
      <c r="C294" s="65">
        <v>607133</v>
      </c>
      <c r="D294" s="65">
        <f t="shared" si="318"/>
        <v>394025.3400000002</v>
      </c>
      <c r="E294" s="66">
        <f t="shared" si="351"/>
        <v>33219.400000000009</v>
      </c>
      <c r="F294" s="66">
        <f t="shared" si="352"/>
        <v>192775.61999999991</v>
      </c>
      <c r="G294" s="66">
        <f t="shared" si="353"/>
        <v>168030.3200000003</v>
      </c>
      <c r="H294" s="66">
        <f t="shared" si="321"/>
        <v>382265.76000000013</v>
      </c>
      <c r="I294" s="66">
        <f t="shared" si="354"/>
        <v>32843.840000000004</v>
      </c>
      <c r="J294" s="66">
        <f t="shared" si="354"/>
        <v>155793.07999999993</v>
      </c>
      <c r="K294" s="66">
        <f t="shared" si="354"/>
        <v>193628.8400000002</v>
      </c>
      <c r="L294" s="66">
        <f t="shared" si="316"/>
        <v>-11759.580000000082</v>
      </c>
      <c r="M294" s="66">
        <f t="shared" si="355"/>
        <v>-375.56000000000495</v>
      </c>
      <c r="N294" s="66">
        <f t="shared" si="355"/>
        <v>-36982.539999999979</v>
      </c>
      <c r="O294" s="66">
        <f t="shared" si="355"/>
        <v>25598.519999999902</v>
      </c>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row>
    <row r="295" spans="1:60" hidden="1" x14ac:dyDescent="0.2">
      <c r="A295" s="63">
        <v>36</v>
      </c>
      <c r="B295" s="64" t="s">
        <v>35</v>
      </c>
      <c r="C295" s="65">
        <v>506057</v>
      </c>
      <c r="D295" s="65">
        <f t="shared" si="318"/>
        <v>249474.71000000014</v>
      </c>
      <c r="E295" s="66">
        <f t="shared" si="351"/>
        <v>20017.190000000013</v>
      </c>
      <c r="F295" s="66">
        <f t="shared" si="352"/>
        <v>98835.35</v>
      </c>
      <c r="G295" s="66">
        <f t="shared" si="353"/>
        <v>130622.17000000011</v>
      </c>
      <c r="H295" s="66">
        <f t="shared" si="321"/>
        <v>274198.3600000001</v>
      </c>
      <c r="I295" s="66">
        <f t="shared" si="354"/>
        <v>19435.660000000011</v>
      </c>
      <c r="J295" s="66">
        <f t="shared" si="354"/>
        <v>100000.26000000001</v>
      </c>
      <c r="K295" s="66">
        <f t="shared" si="354"/>
        <v>154762.44000000006</v>
      </c>
      <c r="L295" s="66">
        <f t="shared" si="316"/>
        <v>24723.649999999947</v>
      </c>
      <c r="M295" s="66">
        <f t="shared" si="355"/>
        <v>-581.53000000000247</v>
      </c>
      <c r="N295" s="66">
        <f t="shared" si="355"/>
        <v>1164.9100000000035</v>
      </c>
      <c r="O295" s="66">
        <f t="shared" si="355"/>
        <v>24140.269999999946</v>
      </c>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row>
    <row r="296" spans="1:60" hidden="1" x14ac:dyDescent="0.2">
      <c r="A296" s="63">
        <v>37</v>
      </c>
      <c r="B296" s="64" t="s">
        <v>37</v>
      </c>
      <c r="C296" s="65">
        <v>521765</v>
      </c>
      <c r="D296" s="65">
        <f t="shared" si="318"/>
        <v>286215.18000000005</v>
      </c>
      <c r="E296" s="66">
        <f t="shared" si="351"/>
        <v>19196.689999999995</v>
      </c>
      <c r="F296" s="66">
        <f t="shared" si="352"/>
        <v>136091.66999999998</v>
      </c>
      <c r="G296" s="66">
        <f t="shared" si="353"/>
        <v>130926.82000000009</v>
      </c>
      <c r="H296" s="66">
        <f t="shared" si="321"/>
        <v>243309.65000000011</v>
      </c>
      <c r="I296" s="66">
        <f t="shared" si="354"/>
        <v>19196.689999999995</v>
      </c>
      <c r="J296" s="66">
        <f t="shared" si="354"/>
        <v>111154.2</v>
      </c>
      <c r="K296" s="66">
        <f t="shared" si="354"/>
        <v>112958.76000000013</v>
      </c>
      <c r="L296" s="66">
        <f t="shared" si="316"/>
        <v>-42905.529999999955</v>
      </c>
      <c r="M296" s="66">
        <f t="shared" si="355"/>
        <v>0</v>
      </c>
      <c r="N296" s="66">
        <f t="shared" si="355"/>
        <v>-24937.469999999987</v>
      </c>
      <c r="O296" s="66">
        <f t="shared" si="355"/>
        <v>-17968.059999999969</v>
      </c>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row>
    <row r="297" spans="1:60" hidden="1" x14ac:dyDescent="0.2">
      <c r="A297" s="63">
        <v>38</v>
      </c>
      <c r="B297" s="64" t="s">
        <v>36</v>
      </c>
      <c r="C297" s="65">
        <v>335800</v>
      </c>
      <c r="D297" s="65">
        <f t="shared" si="318"/>
        <v>197884.76999999996</v>
      </c>
      <c r="E297" s="66">
        <f t="shared" si="351"/>
        <v>41811.57</v>
      </c>
      <c r="F297" s="66">
        <f t="shared" si="352"/>
        <v>116462.44999999997</v>
      </c>
      <c r="G297" s="66">
        <f t="shared" si="353"/>
        <v>39610.75</v>
      </c>
      <c r="H297" s="66">
        <f t="shared" si="321"/>
        <v>193058.94</v>
      </c>
      <c r="I297" s="66">
        <f t="shared" si="354"/>
        <v>41811.57</v>
      </c>
      <c r="J297" s="66">
        <f t="shared" si="354"/>
        <v>115086.76999999997</v>
      </c>
      <c r="K297" s="66">
        <f t="shared" si="354"/>
        <v>36160.600000000028</v>
      </c>
      <c r="L297" s="66">
        <f t="shared" si="316"/>
        <v>-4825.8299999999654</v>
      </c>
      <c r="M297" s="66">
        <f t="shared" si="355"/>
        <v>0</v>
      </c>
      <c r="N297" s="66">
        <f t="shared" si="355"/>
        <v>-1375.679999999993</v>
      </c>
      <c r="O297" s="66">
        <f t="shared" si="355"/>
        <v>-3450.1499999999724</v>
      </c>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row>
    <row r="298" spans="1:60" hidden="1" x14ac:dyDescent="0.2">
      <c r="A298" s="63">
        <v>39</v>
      </c>
      <c r="B298" s="64" t="s">
        <v>31</v>
      </c>
      <c r="C298" s="65">
        <v>781293</v>
      </c>
      <c r="D298" s="65">
        <f t="shared" si="318"/>
        <v>354088.88000000012</v>
      </c>
      <c r="E298" s="66">
        <f t="shared" si="351"/>
        <v>32779.170000000006</v>
      </c>
      <c r="F298" s="66">
        <f t="shared" si="352"/>
        <v>146095.96000000008</v>
      </c>
      <c r="G298" s="66">
        <f t="shared" si="353"/>
        <v>175213.75000000006</v>
      </c>
      <c r="H298" s="66">
        <f t="shared" si="321"/>
        <v>348830.87000000011</v>
      </c>
      <c r="I298" s="66">
        <f t="shared" si="354"/>
        <v>32736.480000000003</v>
      </c>
      <c r="J298" s="66">
        <f t="shared" si="354"/>
        <v>135436.59000000008</v>
      </c>
      <c r="K298" s="66">
        <f t="shared" si="354"/>
        <v>180657.80000000005</v>
      </c>
      <c r="L298" s="66">
        <f t="shared" si="316"/>
        <v>-5258.0100000000093</v>
      </c>
      <c r="M298" s="66">
        <f t="shared" si="355"/>
        <v>-42.690000000002328</v>
      </c>
      <c r="N298" s="66">
        <f t="shared" si="355"/>
        <v>-10659.369999999995</v>
      </c>
      <c r="O298" s="66">
        <f t="shared" si="355"/>
        <v>5444.0499999999884</v>
      </c>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row>
    <row r="299" spans="1:60" hidden="1" x14ac:dyDescent="0.2">
      <c r="A299" s="38" t="s">
        <v>105</v>
      </c>
      <c r="B299" s="38" t="s">
        <v>106</v>
      </c>
      <c r="C299" s="58">
        <f>SUM(C300:C304)</f>
        <v>5464377</v>
      </c>
      <c r="D299" s="58">
        <f t="shared" si="318"/>
        <v>3218500.240000003</v>
      </c>
      <c r="E299" s="58">
        <f t="shared" ref="E299:K299" si="356">SUM(E300:E304)</f>
        <v>502647.62000000273</v>
      </c>
      <c r="F299" s="58">
        <f t="shared" si="356"/>
        <v>639780.30000000016</v>
      </c>
      <c r="G299" s="58">
        <f t="shared" si="356"/>
        <v>2076072.32</v>
      </c>
      <c r="H299" s="58">
        <f t="shared" si="356"/>
        <v>2819182.3099999991</v>
      </c>
      <c r="I299" s="58">
        <f t="shared" si="356"/>
        <v>503605.3199999996</v>
      </c>
      <c r="J299" s="58">
        <f t="shared" si="356"/>
        <v>612451.17999999993</v>
      </c>
      <c r="K299" s="58">
        <f t="shared" si="356"/>
        <v>1703125.8099999996</v>
      </c>
      <c r="L299" s="58">
        <f t="shared" si="316"/>
        <v>-399317.93000000389</v>
      </c>
      <c r="M299" s="58">
        <f t="shared" ref="M299:O299" si="357">SUM(M300:M304)</f>
        <v>957.69999999683205</v>
      </c>
      <c r="N299" s="58">
        <f t="shared" si="357"/>
        <v>-27329.120000000134</v>
      </c>
      <c r="O299" s="58">
        <f t="shared" si="357"/>
        <v>-372946.51000000059</v>
      </c>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row>
    <row r="300" spans="1:60" hidden="1" x14ac:dyDescent="0.2">
      <c r="A300" s="63">
        <v>40</v>
      </c>
      <c r="B300" s="64" t="s">
        <v>107</v>
      </c>
      <c r="C300" s="65">
        <v>968960</v>
      </c>
      <c r="D300" s="65">
        <f t="shared" si="318"/>
        <v>772016.63000000012</v>
      </c>
      <c r="E300" s="66">
        <f t="shared" ref="E300:E304" si="358">G54</f>
        <v>93471.96000000037</v>
      </c>
      <c r="F300" s="66">
        <f t="shared" ref="F300:F304" si="359">L54</f>
        <v>183771.10999999987</v>
      </c>
      <c r="G300" s="66">
        <f t="shared" ref="G300:G304" si="360">Q54</f>
        <v>494773.55999999988</v>
      </c>
      <c r="H300" s="66">
        <f t="shared" si="321"/>
        <v>662868.66000000085</v>
      </c>
      <c r="I300" s="66">
        <f t="shared" ref="I300:K304" si="361">I381</f>
        <v>92030.45</v>
      </c>
      <c r="J300" s="66">
        <f t="shared" si="361"/>
        <v>170108.58999999997</v>
      </c>
      <c r="K300" s="66">
        <f t="shared" si="361"/>
        <v>400729.62000000081</v>
      </c>
      <c r="L300" s="66">
        <f t="shared" si="316"/>
        <v>-109147.96999999935</v>
      </c>
      <c r="M300" s="66">
        <f t="shared" ref="M300:O311" si="362">IF(I300&gt;0,I300-E300,0)</f>
        <v>-1441.5100000003731</v>
      </c>
      <c r="N300" s="66">
        <f t="shared" si="362"/>
        <v>-13662.519999999902</v>
      </c>
      <c r="O300" s="66">
        <f t="shared" si="362"/>
        <v>-94043.939999999071</v>
      </c>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row>
    <row r="301" spans="1:60" hidden="1" x14ac:dyDescent="0.2">
      <c r="A301" s="63">
        <v>41</v>
      </c>
      <c r="B301" s="64" t="s">
        <v>29</v>
      </c>
      <c r="C301" s="65">
        <v>1553692</v>
      </c>
      <c r="D301" s="65">
        <f t="shared" si="318"/>
        <v>847293.87000000221</v>
      </c>
      <c r="E301" s="66">
        <f t="shared" si="358"/>
        <v>57789.02999999997</v>
      </c>
      <c r="F301" s="66">
        <f t="shared" si="359"/>
        <v>151732.66000000015</v>
      </c>
      <c r="G301" s="66">
        <f t="shared" si="360"/>
        <v>637772.18000000215</v>
      </c>
      <c r="H301" s="66">
        <f t="shared" si="321"/>
        <v>741253.55999999866</v>
      </c>
      <c r="I301" s="66">
        <f t="shared" si="361"/>
        <v>59201.00999999998</v>
      </c>
      <c r="J301" s="66">
        <f t="shared" si="361"/>
        <v>144507.35000000003</v>
      </c>
      <c r="K301" s="66">
        <f t="shared" si="361"/>
        <v>537545.19999999867</v>
      </c>
      <c r="L301" s="66">
        <f t="shared" si="316"/>
        <v>-106040.31000000358</v>
      </c>
      <c r="M301" s="66">
        <f t="shared" si="362"/>
        <v>1411.9800000000105</v>
      </c>
      <c r="N301" s="66">
        <f t="shared" si="362"/>
        <v>-7225.3100000001141</v>
      </c>
      <c r="O301" s="66">
        <f t="shared" si="362"/>
        <v>-100226.98000000347</v>
      </c>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row>
    <row r="302" spans="1:60" hidden="1" x14ac:dyDescent="0.2">
      <c r="A302" s="63">
        <v>42</v>
      </c>
      <c r="B302" s="64" t="s">
        <v>30</v>
      </c>
      <c r="C302" s="65">
        <v>977354</v>
      </c>
      <c r="D302" s="65">
        <f t="shared" si="318"/>
        <v>596670.73</v>
      </c>
      <c r="E302" s="66">
        <f t="shared" si="358"/>
        <v>84778.020000000033</v>
      </c>
      <c r="F302" s="66">
        <f t="shared" si="359"/>
        <v>173729.87000000005</v>
      </c>
      <c r="G302" s="66">
        <f t="shared" si="360"/>
        <v>338162.83999999985</v>
      </c>
      <c r="H302" s="66">
        <f t="shared" si="321"/>
        <v>557890.11000000022</v>
      </c>
      <c r="I302" s="66">
        <f t="shared" si="361"/>
        <v>84119.010000000024</v>
      </c>
      <c r="J302" s="66">
        <f t="shared" si="361"/>
        <v>163700.04</v>
      </c>
      <c r="K302" s="66">
        <f t="shared" si="361"/>
        <v>310071.06000000017</v>
      </c>
      <c r="L302" s="66">
        <f t="shared" si="316"/>
        <v>-38780.619999999733</v>
      </c>
      <c r="M302" s="66">
        <f t="shared" si="362"/>
        <v>-659.01000000000931</v>
      </c>
      <c r="N302" s="66">
        <f t="shared" si="362"/>
        <v>-10029.830000000045</v>
      </c>
      <c r="O302" s="66">
        <f t="shared" si="362"/>
        <v>-28091.779999999679</v>
      </c>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row>
    <row r="303" spans="1:60" hidden="1" x14ac:dyDescent="0.2">
      <c r="A303" s="63">
        <v>43</v>
      </c>
      <c r="B303" s="64" t="s">
        <v>108</v>
      </c>
      <c r="C303" s="65">
        <v>1312810</v>
      </c>
      <c r="D303" s="65">
        <f t="shared" si="318"/>
        <v>679106.60000000149</v>
      </c>
      <c r="E303" s="66">
        <f t="shared" si="358"/>
        <v>228356.33000000255</v>
      </c>
      <c r="F303" s="66">
        <f t="shared" si="359"/>
        <v>80452.270000000193</v>
      </c>
      <c r="G303" s="66">
        <f t="shared" si="360"/>
        <v>370297.99999999866</v>
      </c>
      <c r="H303" s="66">
        <f t="shared" si="321"/>
        <v>560730.49999999988</v>
      </c>
      <c r="I303" s="66">
        <f t="shared" si="361"/>
        <v>227236.39999999967</v>
      </c>
      <c r="J303" s="66">
        <f t="shared" si="361"/>
        <v>71994.000000000015</v>
      </c>
      <c r="K303" s="66">
        <f t="shared" si="361"/>
        <v>261500.10000000021</v>
      </c>
      <c r="L303" s="66">
        <f t="shared" si="316"/>
        <v>-118376.1000000015</v>
      </c>
      <c r="M303" s="66">
        <f t="shared" si="362"/>
        <v>-1119.9300000028743</v>
      </c>
      <c r="N303" s="66">
        <f t="shared" si="362"/>
        <v>-8458.2700000001787</v>
      </c>
      <c r="O303" s="66">
        <f t="shared" si="362"/>
        <v>-108797.89999999845</v>
      </c>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row>
    <row r="304" spans="1:60" hidden="1" x14ac:dyDescent="0.2">
      <c r="A304" s="63">
        <v>44</v>
      </c>
      <c r="B304" s="64" t="s">
        <v>109</v>
      </c>
      <c r="C304" s="65">
        <v>651561</v>
      </c>
      <c r="D304" s="65">
        <f t="shared" si="318"/>
        <v>323412.40999999933</v>
      </c>
      <c r="E304" s="66">
        <f t="shared" si="358"/>
        <v>38252.279999999875</v>
      </c>
      <c r="F304" s="66">
        <f t="shared" si="359"/>
        <v>50094.389999999898</v>
      </c>
      <c r="G304" s="66">
        <f t="shared" si="360"/>
        <v>235065.73999999953</v>
      </c>
      <c r="H304" s="66">
        <f t="shared" si="321"/>
        <v>296439.47999999963</v>
      </c>
      <c r="I304" s="66">
        <f t="shared" si="361"/>
        <v>41018.449999999953</v>
      </c>
      <c r="J304" s="66">
        <f t="shared" si="361"/>
        <v>62141.200000000004</v>
      </c>
      <c r="K304" s="66">
        <f t="shared" si="361"/>
        <v>193279.82999999964</v>
      </c>
      <c r="L304" s="66">
        <f t="shared" si="316"/>
        <v>-26972.929999999702</v>
      </c>
      <c r="M304" s="66">
        <f t="shared" si="362"/>
        <v>2766.1700000000783</v>
      </c>
      <c r="N304" s="66">
        <f t="shared" si="362"/>
        <v>12046.810000000107</v>
      </c>
      <c r="O304" s="66">
        <f t="shared" si="362"/>
        <v>-41785.909999999887</v>
      </c>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row>
    <row r="305" spans="1:60" hidden="1" x14ac:dyDescent="0.2">
      <c r="A305" s="38" t="s">
        <v>110</v>
      </c>
      <c r="B305" s="38" t="s">
        <v>111</v>
      </c>
      <c r="C305" s="58">
        <f>SUM(C306:C311)</f>
        <v>2359706</v>
      </c>
      <c r="D305" s="58">
        <f t="shared" si="318"/>
        <v>501942.9099999998</v>
      </c>
      <c r="E305" s="58">
        <f t="shared" ref="E305:K305" si="363">SUM(E306:E311)</f>
        <v>183670.36</v>
      </c>
      <c r="F305" s="58">
        <f t="shared" si="363"/>
        <v>162170.25999999995</v>
      </c>
      <c r="G305" s="58">
        <f t="shared" si="363"/>
        <v>156102.28999999989</v>
      </c>
      <c r="H305" s="58">
        <f t="shared" si="363"/>
        <v>482720.02999999974</v>
      </c>
      <c r="I305" s="58">
        <f t="shared" si="363"/>
        <v>193082.11999999997</v>
      </c>
      <c r="J305" s="58">
        <f t="shared" si="363"/>
        <v>142634.56999999989</v>
      </c>
      <c r="K305" s="58">
        <f t="shared" si="363"/>
        <v>147003.33999999988</v>
      </c>
      <c r="L305" s="58">
        <f t="shared" si="316"/>
        <v>-19222.880000000092</v>
      </c>
      <c r="M305" s="66">
        <f t="shared" si="362"/>
        <v>9411.7599999999802</v>
      </c>
      <c r="N305" s="66">
        <f t="shared" si="362"/>
        <v>-19535.690000000061</v>
      </c>
      <c r="O305" s="66">
        <f t="shared" si="362"/>
        <v>-9098.9500000000116</v>
      </c>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row>
    <row r="306" spans="1:60" hidden="1" x14ac:dyDescent="0.2">
      <c r="A306" s="63">
        <v>45</v>
      </c>
      <c r="B306" s="64" t="s">
        <v>40</v>
      </c>
      <c r="C306" s="65">
        <v>590724</v>
      </c>
      <c r="D306" s="65">
        <f t="shared" si="318"/>
        <v>180025.62999999995</v>
      </c>
      <c r="E306" s="66">
        <f t="shared" ref="E306:E311" si="364">G60</f>
        <v>104140.71999999997</v>
      </c>
      <c r="F306" s="66">
        <f t="shared" ref="F306:F311" si="365">L60</f>
        <v>40412.960000000014</v>
      </c>
      <c r="G306" s="66">
        <f t="shared" ref="G306:G311" si="366">Q60</f>
        <v>35471.949999999939</v>
      </c>
      <c r="H306" s="66">
        <f t="shared" si="321"/>
        <v>170242.00999999983</v>
      </c>
      <c r="I306" s="66">
        <f t="shared" ref="I306:K311" si="367">I387</f>
        <v>112465.72999999997</v>
      </c>
      <c r="J306" s="66">
        <f t="shared" si="367"/>
        <v>31915.059999999918</v>
      </c>
      <c r="K306" s="66">
        <f t="shared" si="367"/>
        <v>25861.219999999943</v>
      </c>
      <c r="L306" s="66">
        <f t="shared" si="316"/>
        <v>-9783.6200000000972</v>
      </c>
      <c r="M306" s="66">
        <f t="shared" si="362"/>
        <v>8325.0099999999948</v>
      </c>
      <c r="N306" s="66">
        <f t="shared" si="362"/>
        <v>-8497.900000000096</v>
      </c>
      <c r="O306" s="66">
        <f t="shared" si="362"/>
        <v>-9610.7299999999959</v>
      </c>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row>
    <row r="307" spans="1:60" hidden="1" x14ac:dyDescent="0.2">
      <c r="A307" s="63">
        <v>46</v>
      </c>
      <c r="B307" s="64" t="s">
        <v>112</v>
      </c>
      <c r="C307" s="65">
        <v>198864</v>
      </c>
      <c r="D307" s="65">
        <f t="shared" si="318"/>
        <v>30675.570000000032</v>
      </c>
      <c r="E307" s="66">
        <f t="shared" si="364"/>
        <v>16271.220000000012</v>
      </c>
      <c r="F307" s="66">
        <f t="shared" si="365"/>
        <v>9935.660000000018</v>
      </c>
      <c r="G307" s="66">
        <f t="shared" si="366"/>
        <v>4468.6900000000032</v>
      </c>
      <c r="H307" s="66">
        <f t="shared" si="321"/>
        <v>30653.990000000034</v>
      </c>
      <c r="I307" s="66">
        <f t="shared" si="367"/>
        <v>16271.220000000012</v>
      </c>
      <c r="J307" s="66">
        <f t="shared" si="367"/>
        <v>9914.0800000000181</v>
      </c>
      <c r="K307" s="66">
        <f t="shared" si="367"/>
        <v>4468.6900000000032</v>
      </c>
      <c r="L307" s="66">
        <f t="shared" si="316"/>
        <v>-21.579999999999927</v>
      </c>
      <c r="M307" s="66">
        <f t="shared" si="362"/>
        <v>0</v>
      </c>
      <c r="N307" s="66">
        <f t="shared" si="362"/>
        <v>-21.579999999999927</v>
      </c>
      <c r="O307" s="66">
        <f t="shared" si="362"/>
        <v>0</v>
      </c>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row>
    <row r="308" spans="1:60" hidden="1" x14ac:dyDescent="0.2">
      <c r="A308" s="63">
        <v>47</v>
      </c>
      <c r="B308" s="64" t="s">
        <v>41</v>
      </c>
      <c r="C308" s="65">
        <v>209554</v>
      </c>
      <c r="D308" s="65">
        <f t="shared" si="318"/>
        <v>35621.169999999933</v>
      </c>
      <c r="E308" s="66">
        <f t="shared" si="364"/>
        <v>29.92</v>
      </c>
      <c r="F308" s="66">
        <f t="shared" si="365"/>
        <v>35048.329999999936</v>
      </c>
      <c r="G308" s="66">
        <f t="shared" si="366"/>
        <v>542.91999999999996</v>
      </c>
      <c r="H308" s="66">
        <f t="shared" si="321"/>
        <v>35660.099999999933</v>
      </c>
      <c r="I308" s="66">
        <f t="shared" si="367"/>
        <v>29.92</v>
      </c>
      <c r="J308" s="66">
        <f t="shared" si="367"/>
        <v>35087.259999999937</v>
      </c>
      <c r="K308" s="66">
        <f t="shared" si="367"/>
        <v>542.91999999999996</v>
      </c>
      <c r="L308" s="66">
        <f t="shared" si="316"/>
        <v>38.930000000000291</v>
      </c>
      <c r="M308" s="66">
        <f t="shared" si="362"/>
        <v>0</v>
      </c>
      <c r="N308" s="66">
        <f t="shared" si="362"/>
        <v>38.930000000000291</v>
      </c>
      <c r="O308" s="66">
        <f t="shared" si="362"/>
        <v>0</v>
      </c>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row>
    <row r="309" spans="1:60" hidden="1" x14ac:dyDescent="0.2">
      <c r="A309" s="63">
        <v>48</v>
      </c>
      <c r="B309" s="64" t="s">
        <v>43</v>
      </c>
      <c r="C309" s="65">
        <v>269442</v>
      </c>
      <c r="D309" s="65">
        <f t="shared" si="318"/>
        <v>10688.510000000011</v>
      </c>
      <c r="E309" s="66">
        <f t="shared" si="364"/>
        <v>0</v>
      </c>
      <c r="F309" s="66">
        <f t="shared" si="365"/>
        <v>3653.3400000000097</v>
      </c>
      <c r="G309" s="66">
        <f t="shared" si="366"/>
        <v>7035.1700000000019</v>
      </c>
      <c r="H309" s="66">
        <f t="shared" si="321"/>
        <v>10845.920000000013</v>
      </c>
      <c r="I309" s="66">
        <f t="shared" si="367"/>
        <v>192.29</v>
      </c>
      <c r="J309" s="66">
        <f t="shared" si="367"/>
        <v>3652.5800000000099</v>
      </c>
      <c r="K309" s="66">
        <f t="shared" si="367"/>
        <v>7001.050000000002</v>
      </c>
      <c r="L309" s="66">
        <f t="shared" si="316"/>
        <v>157.41000000000034</v>
      </c>
      <c r="M309" s="66">
        <f t="shared" si="362"/>
        <v>192.29</v>
      </c>
      <c r="N309" s="66">
        <f t="shared" si="362"/>
        <v>-0.75999999999976353</v>
      </c>
      <c r="O309" s="66">
        <f t="shared" si="362"/>
        <v>-34.119999999999891</v>
      </c>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row>
    <row r="310" spans="1:60" hidden="1" x14ac:dyDescent="0.2">
      <c r="A310" s="63">
        <v>49</v>
      </c>
      <c r="B310" s="64" t="s">
        <v>39</v>
      </c>
      <c r="C310" s="65">
        <v>687156</v>
      </c>
      <c r="D310" s="65">
        <f t="shared" si="318"/>
        <v>173214.17999999993</v>
      </c>
      <c r="E310" s="66">
        <f t="shared" si="364"/>
        <v>31229.819999999992</v>
      </c>
      <c r="F310" s="66">
        <f t="shared" si="365"/>
        <v>43262.699999999968</v>
      </c>
      <c r="G310" s="66">
        <f t="shared" si="366"/>
        <v>98721.65999999996</v>
      </c>
      <c r="H310" s="66">
        <f t="shared" si="321"/>
        <v>163301.12999999992</v>
      </c>
      <c r="I310" s="66">
        <f t="shared" si="367"/>
        <v>32124.279999999992</v>
      </c>
      <c r="J310" s="66">
        <f t="shared" si="367"/>
        <v>32202.349999999977</v>
      </c>
      <c r="K310" s="66">
        <f t="shared" si="367"/>
        <v>98974.499999999956</v>
      </c>
      <c r="L310" s="66">
        <f t="shared" si="316"/>
        <v>-9913.0499999999956</v>
      </c>
      <c r="M310" s="66">
        <f t="shared" si="362"/>
        <v>894.45999999999913</v>
      </c>
      <c r="N310" s="66">
        <f t="shared" si="362"/>
        <v>-11060.349999999991</v>
      </c>
      <c r="O310" s="66">
        <f t="shared" si="362"/>
        <v>252.83999999999651</v>
      </c>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row>
    <row r="311" spans="1:60" hidden="1" x14ac:dyDescent="0.2">
      <c r="A311" s="63">
        <v>50</v>
      </c>
      <c r="B311" s="64" t="s">
        <v>42</v>
      </c>
      <c r="C311" s="65">
        <v>403966</v>
      </c>
      <c r="D311" s="65">
        <f t="shared" si="318"/>
        <v>71717.85000000002</v>
      </c>
      <c r="E311" s="66">
        <f t="shared" si="364"/>
        <v>31998.68</v>
      </c>
      <c r="F311" s="66">
        <f t="shared" si="365"/>
        <v>29857.270000000026</v>
      </c>
      <c r="G311" s="66">
        <f t="shared" si="366"/>
        <v>9861.9</v>
      </c>
      <c r="H311" s="66">
        <f t="shared" si="321"/>
        <v>72016.880000000019</v>
      </c>
      <c r="I311" s="66">
        <f t="shared" si="367"/>
        <v>31998.68</v>
      </c>
      <c r="J311" s="66">
        <f t="shared" si="367"/>
        <v>29863.240000000027</v>
      </c>
      <c r="K311" s="66">
        <f t="shared" si="367"/>
        <v>10154.959999999997</v>
      </c>
      <c r="L311" s="66">
        <f t="shared" si="316"/>
        <v>299.02999999999884</v>
      </c>
      <c r="M311" s="66">
        <f t="shared" si="362"/>
        <v>0</v>
      </c>
      <c r="N311" s="66">
        <f t="shared" si="362"/>
        <v>5.9700000000011642</v>
      </c>
      <c r="O311" s="66">
        <f t="shared" si="362"/>
        <v>293.05999999999767</v>
      </c>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row>
    <row r="312" spans="1:60" ht="33.75" hidden="1" x14ac:dyDescent="0.2">
      <c r="A312" s="38" t="s">
        <v>113</v>
      </c>
      <c r="B312" s="38" t="s">
        <v>114</v>
      </c>
      <c r="C312" s="58">
        <f>SUM(C313:C325)</f>
        <v>4055324</v>
      </c>
      <c r="D312" s="58">
        <f t="shared" si="318"/>
        <v>370761.44999999984</v>
      </c>
      <c r="E312" s="58">
        <f t="shared" ref="E312:K312" si="368">SUM(E313:E325)</f>
        <v>81299.040000000008</v>
      </c>
      <c r="F312" s="58">
        <f t="shared" si="368"/>
        <v>130019.49999999987</v>
      </c>
      <c r="G312" s="58">
        <f t="shared" si="368"/>
        <v>159442.90999999997</v>
      </c>
      <c r="H312" s="58">
        <f t="shared" si="368"/>
        <v>276903.10000000003</v>
      </c>
      <c r="I312" s="58">
        <f t="shared" si="368"/>
        <v>80258.800000000017</v>
      </c>
      <c r="J312" s="58">
        <f t="shared" si="368"/>
        <v>92730.039999999819</v>
      </c>
      <c r="K312" s="58">
        <f t="shared" si="368"/>
        <v>103914.26000000021</v>
      </c>
      <c r="L312" s="58">
        <f t="shared" si="316"/>
        <v>-93858.349999999802</v>
      </c>
      <c r="M312" s="58">
        <f t="shared" ref="M312:O312" si="369">SUM(M313:M325)</f>
        <v>-1040.2400000000064</v>
      </c>
      <c r="N312" s="58">
        <f t="shared" si="369"/>
        <v>-37289.460000000043</v>
      </c>
      <c r="O312" s="58">
        <f t="shared" si="369"/>
        <v>-55528.649999999754</v>
      </c>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row>
    <row r="313" spans="1:60" hidden="1" x14ac:dyDescent="0.2">
      <c r="A313" s="63">
        <v>51</v>
      </c>
      <c r="B313" s="64" t="s">
        <v>51</v>
      </c>
      <c r="C313" s="65">
        <v>449550</v>
      </c>
      <c r="D313" s="65">
        <f t="shared" si="318"/>
        <v>28072.170000000042</v>
      </c>
      <c r="E313" s="66">
        <f t="shared" ref="E313:E325" si="370">G67</f>
        <v>3102.73</v>
      </c>
      <c r="F313" s="66">
        <f t="shared" ref="F313:F325" si="371">L67</f>
        <v>2210.62</v>
      </c>
      <c r="G313" s="66">
        <f t="shared" ref="G313:G325" si="372">Q67</f>
        <v>22758.820000000043</v>
      </c>
      <c r="H313" s="66">
        <f t="shared" si="321"/>
        <v>24323.340000000044</v>
      </c>
      <c r="I313" s="66">
        <f t="shared" ref="I313:K325" si="373">I394</f>
        <v>3102.73</v>
      </c>
      <c r="J313" s="66">
        <f t="shared" si="373"/>
        <v>2160.3799999999997</v>
      </c>
      <c r="K313" s="66">
        <f t="shared" si="373"/>
        <v>19060.230000000043</v>
      </c>
      <c r="L313" s="66">
        <f t="shared" si="316"/>
        <v>-3748.8300000000004</v>
      </c>
      <c r="M313" s="66">
        <f t="shared" ref="M313:O325" si="374">IF(I313&gt;0,I313-E313,0)</f>
        <v>0</v>
      </c>
      <c r="N313" s="66">
        <f t="shared" si="374"/>
        <v>-50.240000000000236</v>
      </c>
      <c r="O313" s="66">
        <f t="shared" si="374"/>
        <v>-3698.59</v>
      </c>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row>
    <row r="314" spans="1:60" hidden="1" x14ac:dyDescent="0.2">
      <c r="A314" s="63">
        <v>52</v>
      </c>
      <c r="B314" s="64" t="s">
        <v>48</v>
      </c>
      <c r="C314" s="65">
        <v>337877</v>
      </c>
      <c r="D314" s="65">
        <f t="shared" si="318"/>
        <v>12917.349999999995</v>
      </c>
      <c r="E314" s="66">
        <f t="shared" si="370"/>
        <v>7666.3299999999963</v>
      </c>
      <c r="F314" s="66">
        <f t="shared" si="371"/>
        <v>1260.6400000000003</v>
      </c>
      <c r="G314" s="66">
        <f t="shared" si="372"/>
        <v>3990.3799999999965</v>
      </c>
      <c r="H314" s="66">
        <f t="shared" si="321"/>
        <v>12421.609999999991</v>
      </c>
      <c r="I314" s="66">
        <f t="shared" si="373"/>
        <v>7666.3299999999963</v>
      </c>
      <c r="J314" s="66">
        <f t="shared" si="373"/>
        <v>1033.9700000000003</v>
      </c>
      <c r="K314" s="66">
        <f t="shared" si="373"/>
        <v>3721.3099999999963</v>
      </c>
      <c r="L314" s="66">
        <f t="shared" si="316"/>
        <v>-495.74000000000024</v>
      </c>
      <c r="M314" s="66">
        <f t="shared" si="374"/>
        <v>0</v>
      </c>
      <c r="N314" s="66">
        <f t="shared" si="374"/>
        <v>-226.67000000000007</v>
      </c>
      <c r="O314" s="66">
        <f t="shared" si="374"/>
        <v>-269.07000000000016</v>
      </c>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row>
    <row r="315" spans="1:60" hidden="1" x14ac:dyDescent="0.2">
      <c r="A315" s="63">
        <v>53</v>
      </c>
      <c r="B315" s="64" t="s">
        <v>53</v>
      </c>
      <c r="C315" s="65">
        <v>250935</v>
      </c>
      <c r="D315" s="65">
        <f t="shared" si="318"/>
        <v>8876.5300000000025</v>
      </c>
      <c r="E315" s="66">
        <f t="shared" si="370"/>
        <v>0</v>
      </c>
      <c r="F315" s="66">
        <f t="shared" si="371"/>
        <v>3630.9100000000008</v>
      </c>
      <c r="G315" s="66">
        <f t="shared" si="372"/>
        <v>5245.6200000000008</v>
      </c>
      <c r="H315" s="66">
        <f t="shared" si="321"/>
        <v>4603.8500000000022</v>
      </c>
      <c r="I315" s="66">
        <f t="shared" si="373"/>
        <v>0</v>
      </c>
      <c r="J315" s="66">
        <f t="shared" si="373"/>
        <v>3702.3700000000008</v>
      </c>
      <c r="K315" s="66">
        <f t="shared" si="373"/>
        <v>901.48000000000093</v>
      </c>
      <c r="L315" s="66">
        <f t="shared" si="316"/>
        <v>-4272.6799999999994</v>
      </c>
      <c r="M315" s="66">
        <f t="shared" si="374"/>
        <v>0</v>
      </c>
      <c r="N315" s="66">
        <f t="shared" si="374"/>
        <v>71.460000000000036</v>
      </c>
      <c r="O315" s="66">
        <f t="shared" si="374"/>
        <v>-4344.1399999999994</v>
      </c>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row>
    <row r="316" spans="1:60" hidden="1" x14ac:dyDescent="0.2">
      <c r="A316" s="63">
        <v>54</v>
      </c>
      <c r="B316" s="64" t="s">
        <v>46</v>
      </c>
      <c r="C316" s="65">
        <v>235982</v>
      </c>
      <c r="D316" s="65">
        <f t="shared" si="318"/>
        <v>7833.0299999999979</v>
      </c>
      <c r="E316" s="66">
        <f t="shared" si="370"/>
        <v>2822.1899999999996</v>
      </c>
      <c r="F316" s="66">
        <f t="shared" si="371"/>
        <v>3781.7999999999988</v>
      </c>
      <c r="G316" s="66">
        <f t="shared" si="372"/>
        <v>1229.0400000000002</v>
      </c>
      <c r="H316" s="66">
        <f t="shared" si="321"/>
        <v>7587.6399999999994</v>
      </c>
      <c r="I316" s="66">
        <f t="shared" si="373"/>
        <v>2688.0299999999997</v>
      </c>
      <c r="J316" s="66">
        <f t="shared" si="373"/>
        <v>3722.9199999999992</v>
      </c>
      <c r="K316" s="66">
        <f t="shared" si="373"/>
        <v>1176.6900000000003</v>
      </c>
      <c r="L316" s="66">
        <f t="shared" si="316"/>
        <v>-245.38999999999942</v>
      </c>
      <c r="M316" s="66">
        <f t="shared" si="374"/>
        <v>-134.15999999999985</v>
      </c>
      <c r="N316" s="66">
        <f t="shared" si="374"/>
        <v>-58.879999999999654</v>
      </c>
      <c r="O316" s="66">
        <f t="shared" si="374"/>
        <v>-52.349999999999909</v>
      </c>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row>
    <row r="317" spans="1:60" hidden="1" x14ac:dyDescent="0.2">
      <c r="A317" s="63">
        <v>55</v>
      </c>
      <c r="B317" s="64" t="s">
        <v>115</v>
      </c>
      <c r="C317" s="65">
        <v>149681</v>
      </c>
      <c r="D317" s="65">
        <f t="shared" si="318"/>
        <v>0</v>
      </c>
      <c r="E317" s="66">
        <f t="shared" si="370"/>
        <v>0</v>
      </c>
      <c r="F317" s="66">
        <f t="shared" si="371"/>
        <v>0</v>
      </c>
      <c r="G317" s="66">
        <f t="shared" si="372"/>
        <v>0</v>
      </c>
      <c r="H317" s="66">
        <f t="shared" si="321"/>
        <v>0</v>
      </c>
      <c r="I317" s="66">
        <f t="shared" si="373"/>
        <v>0</v>
      </c>
      <c r="J317" s="66">
        <f t="shared" si="373"/>
        <v>0</v>
      </c>
      <c r="K317" s="66">
        <f t="shared" si="373"/>
        <v>0</v>
      </c>
      <c r="L317" s="66">
        <f t="shared" si="316"/>
        <v>0</v>
      </c>
      <c r="M317" s="66">
        <f t="shared" si="374"/>
        <v>0</v>
      </c>
      <c r="N317" s="66">
        <f t="shared" si="374"/>
        <v>0</v>
      </c>
      <c r="O317" s="66">
        <f t="shared" si="374"/>
        <v>0</v>
      </c>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row>
    <row r="318" spans="1:60" hidden="1" x14ac:dyDescent="0.2">
      <c r="A318" s="63">
        <v>56</v>
      </c>
      <c r="B318" s="64" t="s">
        <v>54</v>
      </c>
      <c r="C318" s="65">
        <v>234115</v>
      </c>
      <c r="D318" s="65">
        <f t="shared" si="318"/>
        <v>21216.020000000011</v>
      </c>
      <c r="E318" s="66">
        <f t="shared" si="370"/>
        <v>0</v>
      </c>
      <c r="F318" s="66">
        <f t="shared" si="371"/>
        <v>21216.020000000011</v>
      </c>
      <c r="G318" s="66">
        <f t="shared" si="372"/>
        <v>0</v>
      </c>
      <c r="H318" s="66">
        <f t="shared" si="321"/>
        <v>9966.109999999986</v>
      </c>
      <c r="I318" s="66">
        <f t="shared" si="373"/>
        <v>0</v>
      </c>
      <c r="J318" s="66">
        <f t="shared" si="373"/>
        <v>6162.7999999999865</v>
      </c>
      <c r="K318" s="66">
        <f t="shared" si="373"/>
        <v>3803.3099999999995</v>
      </c>
      <c r="L318" s="66">
        <f t="shared" ref="L318:L325" si="375">M318+N318+O318</f>
        <v>-11249.910000000025</v>
      </c>
      <c r="M318" s="66">
        <f t="shared" si="374"/>
        <v>0</v>
      </c>
      <c r="N318" s="66">
        <f t="shared" si="374"/>
        <v>-15053.220000000025</v>
      </c>
      <c r="O318" s="66">
        <f t="shared" si="374"/>
        <v>3803.3099999999995</v>
      </c>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row>
    <row r="319" spans="1:60" hidden="1" x14ac:dyDescent="0.2">
      <c r="A319" s="63">
        <v>57</v>
      </c>
      <c r="B319" s="64" t="s">
        <v>116</v>
      </c>
      <c r="C319" s="65">
        <v>140895</v>
      </c>
      <c r="D319" s="65">
        <f t="shared" ref="D319:D325" si="376">E319+F319+G319</f>
        <v>0</v>
      </c>
      <c r="E319" s="66">
        <f t="shared" si="370"/>
        <v>0</v>
      </c>
      <c r="F319" s="66">
        <f t="shared" si="371"/>
        <v>0</v>
      </c>
      <c r="G319" s="66">
        <f t="shared" si="372"/>
        <v>0</v>
      </c>
      <c r="H319" s="66">
        <f t="shared" si="321"/>
        <v>0</v>
      </c>
      <c r="I319" s="66">
        <f t="shared" si="373"/>
        <v>0</v>
      </c>
      <c r="J319" s="66">
        <f t="shared" si="373"/>
        <v>0</v>
      </c>
      <c r="K319" s="66">
        <f t="shared" si="373"/>
        <v>0</v>
      </c>
      <c r="L319" s="66">
        <f t="shared" si="375"/>
        <v>0</v>
      </c>
      <c r="M319" s="66">
        <f t="shared" si="374"/>
        <v>0</v>
      </c>
      <c r="N319" s="66">
        <f t="shared" si="374"/>
        <v>0</v>
      </c>
      <c r="O319" s="66">
        <f t="shared" si="374"/>
        <v>0</v>
      </c>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row>
    <row r="320" spans="1:60" hidden="1" x14ac:dyDescent="0.2">
      <c r="A320" s="63">
        <v>58</v>
      </c>
      <c r="B320" s="64" t="s">
        <v>49</v>
      </c>
      <c r="C320" s="65">
        <v>160245</v>
      </c>
      <c r="D320" s="65">
        <f t="shared" si="376"/>
        <v>4174.2</v>
      </c>
      <c r="E320" s="66">
        <f t="shared" si="370"/>
        <v>2804.9999999999991</v>
      </c>
      <c r="F320" s="66">
        <f t="shared" si="371"/>
        <v>0</v>
      </c>
      <c r="G320" s="66">
        <f t="shared" si="372"/>
        <v>1369.2000000000005</v>
      </c>
      <c r="H320" s="66">
        <f t="shared" ref="H320:H325" si="377">I320+J320+K320</f>
        <v>3218.2699999999995</v>
      </c>
      <c r="I320" s="66">
        <f t="shared" si="373"/>
        <v>2643.3899999999994</v>
      </c>
      <c r="J320" s="66">
        <f t="shared" si="373"/>
        <v>0</v>
      </c>
      <c r="K320" s="66">
        <f t="shared" si="373"/>
        <v>574.88000000000011</v>
      </c>
      <c r="L320" s="66">
        <f t="shared" si="375"/>
        <v>-955.93000000000006</v>
      </c>
      <c r="M320" s="66">
        <f t="shared" si="374"/>
        <v>-161.60999999999967</v>
      </c>
      <c r="N320" s="66">
        <f t="shared" si="374"/>
        <v>0</v>
      </c>
      <c r="O320" s="66">
        <f t="shared" si="374"/>
        <v>-794.32000000000039</v>
      </c>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row>
    <row r="321" spans="1:63" hidden="1" x14ac:dyDescent="0.2">
      <c r="A321" s="63">
        <v>59</v>
      </c>
      <c r="B321" s="64" t="s">
        <v>52</v>
      </c>
      <c r="C321" s="65">
        <v>331165</v>
      </c>
      <c r="D321" s="65">
        <f t="shared" si="376"/>
        <v>15723.080000000004</v>
      </c>
      <c r="E321" s="66">
        <f t="shared" si="370"/>
        <v>0</v>
      </c>
      <c r="F321" s="66">
        <f t="shared" si="371"/>
        <v>11625.310000000003</v>
      </c>
      <c r="G321" s="66">
        <f t="shared" si="372"/>
        <v>4097.7700000000004</v>
      </c>
      <c r="H321" s="66">
        <f t="shared" si="377"/>
        <v>9230.8200000000033</v>
      </c>
      <c r="I321" s="66">
        <f t="shared" si="373"/>
        <v>0</v>
      </c>
      <c r="J321" s="66">
        <f t="shared" si="373"/>
        <v>6319.7000000000025</v>
      </c>
      <c r="K321" s="66">
        <f t="shared" si="373"/>
        <v>2911.1200000000008</v>
      </c>
      <c r="L321" s="66">
        <f t="shared" si="375"/>
        <v>-6492.26</v>
      </c>
      <c r="M321" s="66">
        <f t="shared" si="374"/>
        <v>0</v>
      </c>
      <c r="N321" s="66">
        <f t="shared" si="374"/>
        <v>-5305.6100000000006</v>
      </c>
      <c r="O321" s="66">
        <f t="shared" si="374"/>
        <v>-1186.6499999999996</v>
      </c>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row>
    <row r="322" spans="1:63" hidden="1" x14ac:dyDescent="0.2">
      <c r="A322" s="63">
        <v>60</v>
      </c>
      <c r="B322" s="64" t="s">
        <v>45</v>
      </c>
      <c r="C322" s="65">
        <v>246872</v>
      </c>
      <c r="D322" s="65">
        <f t="shared" si="376"/>
        <v>4201.2499999999991</v>
      </c>
      <c r="E322" s="66">
        <f t="shared" si="370"/>
        <v>248.88</v>
      </c>
      <c r="F322" s="66">
        <f t="shared" si="371"/>
        <v>3896.9999999999991</v>
      </c>
      <c r="G322" s="66">
        <f t="shared" si="372"/>
        <v>55.37</v>
      </c>
      <c r="H322" s="66">
        <f t="shared" si="377"/>
        <v>4763.7699999999986</v>
      </c>
      <c r="I322" s="66">
        <f t="shared" si="373"/>
        <v>248.88</v>
      </c>
      <c r="J322" s="66">
        <f t="shared" si="373"/>
        <v>4459.5199999999986</v>
      </c>
      <c r="K322" s="66">
        <f t="shared" si="373"/>
        <v>55.37</v>
      </c>
      <c r="L322" s="66">
        <f t="shared" si="375"/>
        <v>562.51999999999953</v>
      </c>
      <c r="M322" s="66">
        <f t="shared" si="374"/>
        <v>0</v>
      </c>
      <c r="N322" s="66">
        <f t="shared" si="374"/>
        <v>562.51999999999953</v>
      </c>
      <c r="O322" s="66">
        <f t="shared" si="374"/>
        <v>0</v>
      </c>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row>
    <row r="323" spans="1:63" hidden="1" x14ac:dyDescent="0.2">
      <c r="A323" s="63">
        <v>61</v>
      </c>
      <c r="B323" s="64" t="s">
        <v>44</v>
      </c>
      <c r="C323" s="65">
        <v>353667</v>
      </c>
      <c r="D323" s="65">
        <f t="shared" si="376"/>
        <v>16868.580000000002</v>
      </c>
      <c r="E323" s="66">
        <f t="shared" si="370"/>
        <v>1577.2300000000002</v>
      </c>
      <c r="F323" s="66">
        <f t="shared" si="371"/>
        <v>11550.280000000002</v>
      </c>
      <c r="G323" s="66">
        <f t="shared" si="372"/>
        <v>3741.0700000000006</v>
      </c>
      <c r="H323" s="66">
        <f t="shared" si="377"/>
        <v>12572.700000000003</v>
      </c>
      <c r="I323" s="66">
        <f t="shared" si="373"/>
        <v>1154.0800000000004</v>
      </c>
      <c r="J323" s="66">
        <f t="shared" si="373"/>
        <v>9394.2500000000018</v>
      </c>
      <c r="K323" s="66">
        <f t="shared" si="373"/>
        <v>2024.3700000000013</v>
      </c>
      <c r="L323" s="66">
        <f t="shared" si="375"/>
        <v>-4295.8799999999992</v>
      </c>
      <c r="M323" s="66">
        <f t="shared" si="374"/>
        <v>-423.14999999999986</v>
      </c>
      <c r="N323" s="66">
        <f t="shared" si="374"/>
        <v>-2156.0300000000007</v>
      </c>
      <c r="O323" s="66">
        <f t="shared" si="374"/>
        <v>-1716.6999999999994</v>
      </c>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row>
    <row r="324" spans="1:63" hidden="1" x14ac:dyDescent="0.2">
      <c r="A324" s="63">
        <v>62</v>
      </c>
      <c r="B324" s="64" t="s">
        <v>50</v>
      </c>
      <c r="C324" s="65">
        <v>634852</v>
      </c>
      <c r="D324" s="65">
        <f t="shared" si="376"/>
        <v>86292.24000000002</v>
      </c>
      <c r="E324" s="66">
        <f t="shared" si="370"/>
        <v>38673.340000000018</v>
      </c>
      <c r="F324" s="66">
        <f t="shared" si="371"/>
        <v>34364.29</v>
      </c>
      <c r="G324" s="66">
        <f t="shared" si="372"/>
        <v>13254.609999999997</v>
      </c>
      <c r="H324" s="66">
        <f t="shared" si="377"/>
        <v>81085.160000000018</v>
      </c>
      <c r="I324" s="66">
        <f t="shared" si="373"/>
        <v>38352.020000000011</v>
      </c>
      <c r="J324" s="66">
        <f t="shared" si="373"/>
        <v>31847.030000000002</v>
      </c>
      <c r="K324" s="66">
        <f t="shared" si="373"/>
        <v>10886.109999999995</v>
      </c>
      <c r="L324" s="66">
        <f t="shared" si="375"/>
        <v>-5207.0800000000072</v>
      </c>
      <c r="M324" s="66">
        <f t="shared" si="374"/>
        <v>-321.32000000000698</v>
      </c>
      <c r="N324" s="66">
        <f t="shared" si="374"/>
        <v>-2517.2599999999984</v>
      </c>
      <c r="O324" s="66">
        <f t="shared" si="374"/>
        <v>-2368.5000000000018</v>
      </c>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row>
    <row r="325" spans="1:63" hidden="1" x14ac:dyDescent="0.2">
      <c r="A325" s="63">
        <v>63</v>
      </c>
      <c r="B325" s="64" t="s">
        <v>47</v>
      </c>
      <c r="C325" s="65">
        <v>529488</v>
      </c>
      <c r="D325" s="65">
        <f t="shared" si="376"/>
        <v>164586.99999999977</v>
      </c>
      <c r="E325" s="66">
        <f t="shared" si="370"/>
        <v>24403.340000000004</v>
      </c>
      <c r="F325" s="66">
        <f t="shared" si="371"/>
        <v>36482.629999999845</v>
      </c>
      <c r="G325" s="66">
        <f t="shared" si="372"/>
        <v>103701.02999999993</v>
      </c>
      <c r="H325" s="66">
        <f t="shared" si="377"/>
        <v>107129.83</v>
      </c>
      <c r="I325" s="66">
        <f t="shared" si="373"/>
        <v>24403.340000000004</v>
      </c>
      <c r="J325" s="66">
        <f t="shared" si="373"/>
        <v>23927.099999999828</v>
      </c>
      <c r="K325" s="66">
        <f t="shared" si="373"/>
        <v>58799.390000000174</v>
      </c>
      <c r="L325" s="66">
        <f t="shared" si="375"/>
        <v>-57457.169999999765</v>
      </c>
      <c r="M325" s="66">
        <f t="shared" si="374"/>
        <v>0</v>
      </c>
      <c r="N325" s="66">
        <f t="shared" si="374"/>
        <v>-12555.530000000017</v>
      </c>
      <c r="O325" s="66">
        <f t="shared" si="374"/>
        <v>-44901.639999999752</v>
      </c>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row>
    <row r="326" spans="1:63" hidden="1" x14ac:dyDescent="0.2">
      <c r="AH326" s="8"/>
      <c r="AI326" s="8"/>
      <c r="AJ326" s="8"/>
      <c r="AW326" s="123"/>
      <c r="AX326" s="123"/>
      <c r="AY326" s="123"/>
      <c r="BI326" s="124"/>
      <c r="BJ326" s="124"/>
      <c r="BK326" s="124"/>
    </row>
    <row r="327" spans="1:63" hidden="1" x14ac:dyDescent="0.2">
      <c r="AH327" s="8"/>
      <c r="AI327" s="8"/>
      <c r="AJ327" s="8"/>
      <c r="AW327" s="123"/>
      <c r="AX327" s="123"/>
      <c r="AY327" s="123"/>
      <c r="BI327" s="124"/>
      <c r="BJ327" s="124"/>
      <c r="BK327" s="124"/>
    </row>
    <row r="328" spans="1:63" hidden="1" x14ac:dyDescent="0.2">
      <c r="AH328" s="8"/>
      <c r="AI328" s="8"/>
      <c r="AJ328" s="8"/>
      <c r="AW328" s="123"/>
      <c r="AX328" s="123"/>
      <c r="AY328" s="123"/>
      <c r="BI328" s="124"/>
      <c r="BJ328" s="124"/>
      <c r="BK328" s="124"/>
    </row>
    <row r="329" spans="1:63" ht="18" customHeight="1" x14ac:dyDescent="0.2">
      <c r="A329" s="381" t="s">
        <v>176</v>
      </c>
      <c r="B329" s="381"/>
      <c r="C329" s="381"/>
      <c r="D329" s="381"/>
      <c r="E329" s="381"/>
      <c r="F329" s="381"/>
      <c r="G329" s="381"/>
      <c r="H329" s="381"/>
      <c r="I329" s="381"/>
      <c r="J329" s="381"/>
      <c r="K329" s="381"/>
      <c r="L329" s="381"/>
      <c r="M329" s="381"/>
      <c r="N329" s="381"/>
      <c r="O329" s="381"/>
    </row>
    <row r="332" spans="1:63" s="143" customFormat="1" ht="11.25" x14ac:dyDescent="0.2">
      <c r="A332" s="389" t="s">
        <v>59</v>
      </c>
      <c r="B332" s="389" t="s">
        <v>60</v>
      </c>
      <c r="C332" s="389" t="s">
        <v>61</v>
      </c>
      <c r="D332" s="392" t="s">
        <v>62</v>
      </c>
      <c r="E332" s="392"/>
      <c r="F332" s="392"/>
      <c r="G332" s="392"/>
      <c r="H332" s="392" t="s">
        <v>174</v>
      </c>
      <c r="I332" s="392"/>
      <c r="J332" s="392"/>
      <c r="K332" s="392"/>
      <c r="L332" s="392" t="s">
        <v>150</v>
      </c>
      <c r="M332" s="392"/>
      <c r="N332" s="392"/>
      <c r="O332" s="392"/>
      <c r="AH332" s="144"/>
      <c r="AI332" s="144"/>
      <c r="AJ332" s="144"/>
      <c r="AK332" s="144"/>
      <c r="AL332" s="144"/>
      <c r="AM332" s="144"/>
      <c r="AN332" s="144"/>
      <c r="AO332" s="144"/>
      <c r="AP332" s="144"/>
      <c r="AQ332" s="144"/>
      <c r="AR332" s="144"/>
      <c r="AS332" s="144"/>
      <c r="AT332" s="144"/>
      <c r="AU332" s="144"/>
      <c r="AV332" s="144"/>
      <c r="AW332" s="145"/>
      <c r="AX332" s="145"/>
      <c r="AY332" s="145"/>
      <c r="AZ332" s="145"/>
      <c r="BA332" s="145"/>
      <c r="BB332" s="145"/>
      <c r="BC332" s="145"/>
      <c r="BD332" s="145"/>
      <c r="BE332" s="145"/>
      <c r="BF332" s="145"/>
      <c r="BG332" s="145"/>
      <c r="BH332" s="145"/>
    </row>
    <row r="333" spans="1:63" s="143" customFormat="1" ht="11.25" x14ac:dyDescent="0.2">
      <c r="A333" s="390"/>
      <c r="B333" s="390"/>
      <c r="C333" s="390"/>
      <c r="D333" s="392"/>
      <c r="E333" s="392"/>
      <c r="F333" s="392"/>
      <c r="G333" s="392"/>
      <c r="H333" s="392"/>
      <c r="I333" s="392"/>
      <c r="J333" s="392"/>
      <c r="K333" s="392"/>
      <c r="L333" s="392"/>
      <c r="M333" s="392"/>
      <c r="N333" s="392"/>
      <c r="O333" s="392"/>
      <c r="AH333" s="144"/>
      <c r="AI333" s="144"/>
      <c r="AJ333" s="144"/>
      <c r="AK333" s="144"/>
      <c r="AL333" s="144"/>
      <c r="AM333" s="144"/>
      <c r="AN333" s="144"/>
      <c r="AO333" s="144"/>
      <c r="AP333" s="144"/>
      <c r="AQ333" s="144"/>
      <c r="AR333" s="144"/>
      <c r="AS333" s="144"/>
      <c r="AT333" s="144"/>
      <c r="AU333" s="144"/>
      <c r="AV333" s="144"/>
      <c r="AW333" s="145"/>
      <c r="AX333" s="145"/>
      <c r="AY333" s="145"/>
      <c r="AZ333" s="145"/>
      <c r="BA333" s="145"/>
      <c r="BB333" s="145"/>
      <c r="BC333" s="145"/>
      <c r="BD333" s="145"/>
      <c r="BE333" s="145"/>
      <c r="BF333" s="145"/>
      <c r="BG333" s="145"/>
      <c r="BH333" s="145"/>
    </row>
    <row r="334" spans="1:63" s="143" customFormat="1" ht="11.25" x14ac:dyDescent="0.2">
      <c r="A334" s="391"/>
      <c r="B334" s="391"/>
      <c r="C334" s="391"/>
      <c r="D334" s="146" t="s">
        <v>56</v>
      </c>
      <c r="E334" s="147" t="s">
        <v>151</v>
      </c>
      <c r="F334" s="147" t="s">
        <v>81</v>
      </c>
      <c r="G334" s="147" t="s">
        <v>82</v>
      </c>
      <c r="H334" s="146" t="s">
        <v>56</v>
      </c>
      <c r="I334" s="147" t="s">
        <v>151</v>
      </c>
      <c r="J334" s="147" t="s">
        <v>81</v>
      </c>
      <c r="K334" s="147" t="s">
        <v>82</v>
      </c>
      <c r="L334" s="146" t="s">
        <v>56</v>
      </c>
      <c r="M334" s="147" t="s">
        <v>151</v>
      </c>
      <c r="N334" s="147" t="s">
        <v>81</v>
      </c>
      <c r="O334" s="147" t="s">
        <v>82</v>
      </c>
      <c r="AH334" s="144"/>
      <c r="AI334" s="144"/>
      <c r="AJ334" s="144"/>
      <c r="AK334" s="144"/>
      <c r="AL334" s="144"/>
      <c r="AM334" s="144"/>
      <c r="AN334" s="144"/>
      <c r="AO334" s="144"/>
      <c r="AP334" s="144"/>
      <c r="AQ334" s="144"/>
      <c r="AR334" s="144"/>
      <c r="AS334" s="144"/>
      <c r="AT334" s="144"/>
      <c r="AU334" s="144"/>
      <c r="AV334" s="144"/>
      <c r="AW334" s="145"/>
      <c r="AX334" s="145"/>
      <c r="AY334" s="145"/>
      <c r="AZ334" s="145"/>
      <c r="BA334" s="145"/>
      <c r="BB334" s="145"/>
      <c r="BC334" s="145"/>
      <c r="BD334" s="145"/>
      <c r="BE334" s="145"/>
      <c r="BF334" s="145"/>
      <c r="BG334" s="145"/>
      <c r="BH334" s="145"/>
    </row>
    <row r="335" spans="1:63" s="54" customFormat="1" ht="15" customHeight="1" x14ac:dyDescent="0.2">
      <c r="A335" s="38"/>
      <c r="B335" s="38" t="s">
        <v>92</v>
      </c>
      <c r="C335" s="210">
        <v>33095123</v>
      </c>
      <c r="D335" s="210">
        <v>17755605.289999999</v>
      </c>
      <c r="E335" s="210">
        <v>2234237.71</v>
      </c>
      <c r="F335" s="210">
        <v>6142476.3999999994</v>
      </c>
      <c r="G335" s="210">
        <v>9378891.1799999997</v>
      </c>
      <c r="H335" s="210">
        <v>16179794.43539039</v>
      </c>
      <c r="I335" s="210">
        <v>2384099.9699360905</v>
      </c>
      <c r="J335" s="210">
        <v>4910676.7354720607</v>
      </c>
      <c r="K335" s="210">
        <v>8885017.7299822401</v>
      </c>
      <c r="L335" s="210">
        <v>-1573568.0246096058</v>
      </c>
      <c r="M335" s="210">
        <v>150582.66993609068</v>
      </c>
      <c r="N335" s="210">
        <v>-1231799.6645279396</v>
      </c>
      <c r="O335" s="210">
        <v>-492351.03001775686</v>
      </c>
      <c r="AH335" s="148"/>
      <c r="AI335" s="148"/>
      <c r="AJ335" s="148"/>
      <c r="AK335" s="148"/>
      <c r="AL335" s="148"/>
      <c r="AM335" s="148"/>
      <c r="AN335" s="148"/>
      <c r="AO335" s="148"/>
      <c r="AP335" s="148"/>
      <c r="AQ335" s="148"/>
      <c r="AR335" s="148"/>
      <c r="AS335" s="148"/>
      <c r="AT335" s="148"/>
      <c r="AU335" s="148"/>
      <c r="AV335" s="148"/>
      <c r="AW335" s="149"/>
      <c r="AX335" s="149"/>
      <c r="AY335" s="149"/>
      <c r="AZ335" s="149"/>
      <c r="BA335" s="149"/>
      <c r="BB335" s="149"/>
      <c r="BC335" s="149"/>
      <c r="BD335" s="149"/>
      <c r="BE335" s="149"/>
      <c r="BF335" s="149"/>
      <c r="BG335" s="149"/>
      <c r="BH335" s="149"/>
    </row>
    <row r="336" spans="1:63" s="54" customFormat="1" ht="15" customHeight="1" x14ac:dyDescent="0.2">
      <c r="A336" s="38" t="s">
        <v>93</v>
      </c>
      <c r="B336" s="38" t="s">
        <v>94</v>
      </c>
      <c r="C336" s="212">
        <v>3732411</v>
      </c>
      <c r="D336" s="212">
        <v>2837376.76</v>
      </c>
      <c r="E336" s="212">
        <v>203043.11</v>
      </c>
      <c r="F336" s="212">
        <v>1426772.8599999999</v>
      </c>
      <c r="G336" s="212">
        <v>1207560.7900000003</v>
      </c>
      <c r="H336" s="212">
        <v>2266926.7200000011</v>
      </c>
      <c r="I336" s="212">
        <v>222968.68000000023</v>
      </c>
      <c r="J336" s="212">
        <v>921447.16000000283</v>
      </c>
      <c r="K336" s="212">
        <v>1122510.879999998</v>
      </c>
      <c r="L336" s="212">
        <v>-570450.03999999922</v>
      </c>
      <c r="M336" s="212">
        <v>19925.57000000024</v>
      </c>
      <c r="N336" s="212">
        <v>-505325.69999999722</v>
      </c>
      <c r="O336" s="212">
        <v>-85049.910000002244</v>
      </c>
      <c r="AH336" s="148"/>
      <c r="AI336" s="148"/>
      <c r="AJ336" s="148"/>
      <c r="AK336" s="148"/>
      <c r="AL336" s="148"/>
      <c r="AM336" s="148"/>
      <c r="AN336" s="148"/>
      <c r="AO336" s="148"/>
      <c r="AP336" s="148"/>
      <c r="AQ336" s="148"/>
      <c r="AR336" s="148"/>
      <c r="AS336" s="148"/>
      <c r="AT336" s="148"/>
      <c r="AU336" s="148"/>
      <c r="AV336" s="148"/>
      <c r="AW336" s="149"/>
      <c r="AX336" s="149"/>
      <c r="AY336" s="149"/>
      <c r="AZ336" s="149"/>
      <c r="BA336" s="149"/>
      <c r="BB336" s="149"/>
      <c r="BC336" s="149"/>
      <c r="BD336" s="149"/>
      <c r="BE336" s="149"/>
      <c r="BF336" s="149"/>
      <c r="BG336" s="149"/>
      <c r="BH336" s="149"/>
    </row>
    <row r="337" spans="1:60" s="54" customFormat="1" ht="15" customHeight="1" x14ac:dyDescent="0.2">
      <c r="A337" s="63">
        <v>1</v>
      </c>
      <c r="B337" s="64" t="s">
        <v>27</v>
      </c>
      <c r="C337" s="65">
        <v>906879</v>
      </c>
      <c r="D337" s="65">
        <v>781782.32000000007</v>
      </c>
      <c r="E337" s="65">
        <v>41604.33</v>
      </c>
      <c r="F337" s="65">
        <v>424270.87</v>
      </c>
      <c r="G337" s="65">
        <v>315907.12</v>
      </c>
      <c r="H337" s="65">
        <v>496569.2899999998</v>
      </c>
      <c r="I337" s="65">
        <v>41688.149999999987</v>
      </c>
      <c r="J337" s="65">
        <v>258422.43000000028</v>
      </c>
      <c r="K337" s="65">
        <v>196458.70999999958</v>
      </c>
      <c r="L337" s="65">
        <v>-285213.03000000014</v>
      </c>
      <c r="M337" s="65">
        <v>83.819999999985157</v>
      </c>
      <c r="N337" s="65">
        <v>-165848.43999999971</v>
      </c>
      <c r="O337" s="65">
        <v>-119448.41000000041</v>
      </c>
      <c r="AH337" s="148"/>
      <c r="AI337" s="148"/>
      <c r="AJ337" s="148"/>
      <c r="AK337" s="148"/>
      <c r="AL337" s="148"/>
      <c r="AM337" s="148"/>
      <c r="AN337" s="148"/>
      <c r="AO337" s="148"/>
      <c r="AP337" s="148"/>
      <c r="AQ337" s="148"/>
      <c r="AR337" s="148"/>
      <c r="AS337" s="148"/>
      <c r="AT337" s="148"/>
      <c r="AU337" s="148"/>
      <c r="AV337" s="148"/>
      <c r="AW337" s="149"/>
      <c r="AX337" s="149"/>
      <c r="AY337" s="149"/>
      <c r="AZ337" s="149"/>
      <c r="BA337" s="149"/>
      <c r="BB337" s="149"/>
      <c r="BC337" s="149"/>
      <c r="BD337" s="149"/>
      <c r="BE337" s="149"/>
      <c r="BF337" s="149"/>
      <c r="BG337" s="149"/>
      <c r="BH337" s="149"/>
    </row>
    <row r="338" spans="1:60" s="54" customFormat="1" ht="15" customHeight="1" x14ac:dyDescent="0.2">
      <c r="A338" s="63">
        <v>2</v>
      </c>
      <c r="B338" s="64" t="s">
        <v>25</v>
      </c>
      <c r="C338" s="65">
        <v>954120</v>
      </c>
      <c r="D338" s="65">
        <v>781645.85000000009</v>
      </c>
      <c r="E338" s="65">
        <v>47099.639999999992</v>
      </c>
      <c r="F338" s="65">
        <v>432952.71999999991</v>
      </c>
      <c r="G338" s="65">
        <v>301593.49000000011</v>
      </c>
      <c r="H338" s="65">
        <v>697076.69000000099</v>
      </c>
      <c r="I338" s="65">
        <v>50632.300000000243</v>
      </c>
      <c r="J338" s="65">
        <v>255656.35000000082</v>
      </c>
      <c r="K338" s="65">
        <v>390788.03999999992</v>
      </c>
      <c r="L338" s="65">
        <v>-84569.159999999043</v>
      </c>
      <c r="M338" s="65">
        <v>3532.6600000002509</v>
      </c>
      <c r="N338" s="65">
        <v>-177296.36999999909</v>
      </c>
      <c r="O338" s="65">
        <v>89194.549999999814</v>
      </c>
      <c r="AH338" s="148"/>
      <c r="AI338" s="148"/>
      <c r="AJ338" s="148"/>
      <c r="AK338" s="148"/>
      <c r="AL338" s="148"/>
      <c r="AM338" s="148"/>
      <c r="AN338" s="148"/>
      <c r="AO338" s="148"/>
      <c r="AP338" s="148"/>
      <c r="AQ338" s="148"/>
      <c r="AR338" s="148"/>
      <c r="AS338" s="148"/>
      <c r="AT338" s="148"/>
      <c r="AU338" s="148"/>
      <c r="AV338" s="148"/>
      <c r="AW338" s="149"/>
      <c r="AX338" s="149"/>
      <c r="AY338" s="149"/>
      <c r="AZ338" s="149"/>
      <c r="BA338" s="149"/>
      <c r="BB338" s="149"/>
      <c r="BC338" s="149"/>
      <c r="BD338" s="149"/>
      <c r="BE338" s="149"/>
      <c r="BF338" s="149"/>
      <c r="BG338" s="149"/>
      <c r="BH338" s="149"/>
    </row>
    <row r="339" spans="1:60" s="54" customFormat="1" ht="15" customHeight="1" x14ac:dyDescent="0.2">
      <c r="A339" s="63">
        <v>3</v>
      </c>
      <c r="B339" s="64" t="s">
        <v>28</v>
      </c>
      <c r="C339" s="65">
        <v>1412350</v>
      </c>
      <c r="D339" s="65">
        <v>949833.11000000034</v>
      </c>
      <c r="E339" s="65">
        <v>72392.459999999992</v>
      </c>
      <c r="F339" s="65">
        <v>445122.83000000013</v>
      </c>
      <c r="G339" s="65">
        <v>432317.82000000012</v>
      </c>
      <c r="H339" s="65">
        <v>773747.30999999936</v>
      </c>
      <c r="I339" s="65">
        <v>89890.759999999966</v>
      </c>
      <c r="J339" s="65">
        <v>305610.48000000126</v>
      </c>
      <c r="K339" s="65">
        <v>378246.06999999814</v>
      </c>
      <c r="L339" s="65">
        <v>-176085.80000000086</v>
      </c>
      <c r="M339" s="65">
        <v>17498.299999999974</v>
      </c>
      <c r="N339" s="65">
        <v>-139512.34999999887</v>
      </c>
      <c r="O339" s="65">
        <v>-54071.750000001979</v>
      </c>
      <c r="AH339" s="148"/>
      <c r="AI339" s="148"/>
      <c r="AJ339" s="148"/>
      <c r="AK339" s="148"/>
      <c r="AL339" s="148"/>
      <c r="AM339" s="148"/>
      <c r="AN339" s="148"/>
      <c r="AO339" s="148"/>
      <c r="AP339" s="148"/>
      <c r="AQ339" s="148"/>
      <c r="AR339" s="148"/>
      <c r="AS339" s="148"/>
      <c r="AT339" s="148"/>
      <c r="AU339" s="148"/>
      <c r="AV339" s="148"/>
      <c r="AW339" s="149"/>
      <c r="AX339" s="149"/>
      <c r="AY339" s="149"/>
      <c r="AZ339" s="149"/>
      <c r="BA339" s="149"/>
      <c r="BB339" s="149"/>
      <c r="BC339" s="149"/>
      <c r="BD339" s="149"/>
      <c r="BE339" s="149"/>
      <c r="BF339" s="149"/>
      <c r="BG339" s="149"/>
      <c r="BH339" s="149"/>
    </row>
    <row r="340" spans="1:60" s="54" customFormat="1" ht="15" customHeight="1" x14ac:dyDescent="0.2">
      <c r="A340" s="63">
        <v>4</v>
      </c>
      <c r="B340" s="64" t="s">
        <v>26</v>
      </c>
      <c r="C340" s="65">
        <v>459062</v>
      </c>
      <c r="D340" s="65">
        <v>324115.4800000001</v>
      </c>
      <c r="E340" s="65">
        <v>41946.680000000008</v>
      </c>
      <c r="F340" s="65">
        <v>124426.44000000003</v>
      </c>
      <c r="G340" s="65">
        <v>157742.36000000007</v>
      </c>
      <c r="H340" s="65">
        <v>299533.43000000092</v>
      </c>
      <c r="I340" s="65">
        <v>40757.470000000038</v>
      </c>
      <c r="J340" s="65">
        <v>101757.90000000047</v>
      </c>
      <c r="K340" s="65">
        <v>157018.06000000041</v>
      </c>
      <c r="L340" s="65">
        <v>-24582.049999999195</v>
      </c>
      <c r="M340" s="65">
        <v>-1189.20999999997</v>
      </c>
      <c r="N340" s="65">
        <v>-22668.539999999557</v>
      </c>
      <c r="O340" s="65">
        <v>-724.29999999966822</v>
      </c>
      <c r="AH340" s="148"/>
      <c r="AI340" s="148"/>
      <c r="AJ340" s="148"/>
      <c r="AK340" s="148"/>
      <c r="AL340" s="148"/>
      <c r="AM340" s="148"/>
      <c r="AN340" s="148"/>
      <c r="AO340" s="148"/>
      <c r="AP340" s="148"/>
      <c r="AQ340" s="148"/>
      <c r="AR340" s="148"/>
      <c r="AS340" s="148"/>
      <c r="AT340" s="148"/>
      <c r="AU340" s="148"/>
      <c r="AV340" s="148"/>
      <c r="AW340" s="149"/>
      <c r="AX340" s="149"/>
      <c r="AY340" s="149"/>
      <c r="AZ340" s="149"/>
      <c r="BA340" s="149"/>
      <c r="BB340" s="149"/>
      <c r="BC340" s="149"/>
      <c r="BD340" s="149"/>
      <c r="BE340" s="149"/>
      <c r="BF340" s="149"/>
      <c r="BG340" s="149"/>
      <c r="BH340" s="149"/>
    </row>
    <row r="341" spans="1:60" s="54" customFormat="1" ht="15" customHeight="1" x14ac:dyDescent="0.2">
      <c r="A341" s="38" t="s">
        <v>95</v>
      </c>
      <c r="B341" s="38" t="s">
        <v>96</v>
      </c>
      <c r="C341" s="212">
        <v>6528884</v>
      </c>
      <c r="D341" s="212">
        <v>4470209.8899999997</v>
      </c>
      <c r="E341" s="212">
        <v>338837.48000000004</v>
      </c>
      <c r="F341" s="212">
        <v>1407223.9000000001</v>
      </c>
      <c r="G341" s="212">
        <v>2724148.51</v>
      </c>
      <c r="H341" s="212">
        <v>4358624.3354720492</v>
      </c>
      <c r="I341" s="212">
        <v>391048.96000000008</v>
      </c>
      <c r="J341" s="212">
        <v>1189530.355472059</v>
      </c>
      <c r="K341" s="212">
        <v>2778045.0199999898</v>
      </c>
      <c r="L341" s="212">
        <v>-111585.55452795041</v>
      </c>
      <c r="M341" s="212">
        <v>52211.480000000112</v>
      </c>
      <c r="N341" s="212">
        <v>-217693.54452794112</v>
      </c>
      <c r="O341" s="212">
        <v>53896.50999999058</v>
      </c>
      <c r="AH341" s="148"/>
      <c r="AI341" s="148"/>
      <c r="AJ341" s="148"/>
      <c r="AK341" s="148"/>
      <c r="AL341" s="148"/>
      <c r="AM341" s="148"/>
      <c r="AN341" s="148"/>
      <c r="AO341" s="148"/>
      <c r="AP341" s="148"/>
      <c r="AQ341" s="148"/>
      <c r="AR341" s="148"/>
      <c r="AS341" s="148"/>
      <c r="AT341" s="148"/>
      <c r="AU341" s="148"/>
      <c r="AV341" s="148"/>
      <c r="AW341" s="149"/>
      <c r="AX341" s="149"/>
      <c r="AY341" s="149"/>
      <c r="AZ341" s="149"/>
      <c r="BA341" s="149"/>
      <c r="BB341" s="149"/>
      <c r="BC341" s="149"/>
      <c r="BD341" s="149"/>
      <c r="BE341" s="149"/>
      <c r="BF341" s="149"/>
      <c r="BG341" s="149"/>
      <c r="BH341" s="149"/>
    </row>
    <row r="342" spans="1:60" s="54" customFormat="1" ht="15" customHeight="1" x14ac:dyDescent="0.2">
      <c r="A342" s="63">
        <v>5</v>
      </c>
      <c r="B342" s="64" t="s">
        <v>24</v>
      </c>
      <c r="C342" s="65">
        <v>636402</v>
      </c>
      <c r="D342" s="65">
        <v>420521.44000000006</v>
      </c>
      <c r="E342" s="65">
        <v>46043.239999999991</v>
      </c>
      <c r="F342" s="65">
        <v>173703.52</v>
      </c>
      <c r="G342" s="65">
        <v>200774.68000000008</v>
      </c>
      <c r="H342" s="65">
        <v>425768.39547205844</v>
      </c>
      <c r="I342" s="65">
        <v>64497.669999999976</v>
      </c>
      <c r="J342" s="65">
        <v>132613.6354720582</v>
      </c>
      <c r="K342" s="65">
        <v>228657.09000000029</v>
      </c>
      <c r="L342" s="65">
        <v>5246.9554720584056</v>
      </c>
      <c r="M342" s="65">
        <v>18454.429999999986</v>
      </c>
      <c r="N342" s="65">
        <v>-41089.884527941787</v>
      </c>
      <c r="O342" s="65">
        <v>27882.410000000207</v>
      </c>
      <c r="AH342" s="148"/>
      <c r="AI342" s="148"/>
      <c r="AJ342" s="148"/>
      <c r="AK342" s="148"/>
      <c r="AL342" s="148"/>
      <c r="AM342" s="148"/>
      <c r="AN342" s="148"/>
      <c r="AO342" s="148"/>
      <c r="AP342" s="148"/>
      <c r="AQ342" s="148"/>
      <c r="AR342" s="148"/>
      <c r="AS342" s="148"/>
      <c r="AT342" s="148"/>
      <c r="AU342" s="148"/>
      <c r="AV342" s="148"/>
      <c r="AW342" s="149"/>
      <c r="AX342" s="149"/>
      <c r="AY342" s="149"/>
      <c r="AZ342" s="149"/>
      <c r="BA342" s="149"/>
      <c r="BB342" s="149"/>
      <c r="BC342" s="149"/>
      <c r="BD342" s="149"/>
      <c r="BE342" s="149"/>
      <c r="BF342" s="149"/>
      <c r="BG342" s="149"/>
      <c r="BH342" s="149"/>
    </row>
    <row r="343" spans="1:60" s="54" customFormat="1" ht="15" customHeight="1" x14ac:dyDescent="0.2">
      <c r="A343" s="63">
        <v>6</v>
      </c>
      <c r="B343" s="64" t="s">
        <v>23</v>
      </c>
      <c r="C343" s="65">
        <v>688768</v>
      </c>
      <c r="D343" s="65">
        <v>519063.45999999938</v>
      </c>
      <c r="E343" s="65">
        <v>36484.44</v>
      </c>
      <c r="F343" s="65">
        <v>189948.4599999999</v>
      </c>
      <c r="G343" s="65">
        <v>292630.55999999947</v>
      </c>
      <c r="H343" s="65">
        <v>464754.21999999776</v>
      </c>
      <c r="I343" s="65">
        <v>36190.26999999999</v>
      </c>
      <c r="J343" s="65">
        <v>137098.76000000013</v>
      </c>
      <c r="K343" s="65">
        <v>291465.18999999767</v>
      </c>
      <c r="L343" s="65">
        <v>-54309.240000001591</v>
      </c>
      <c r="M343" s="65">
        <v>-294.17000000001281</v>
      </c>
      <c r="N343" s="65">
        <v>-52849.699999999779</v>
      </c>
      <c r="O343" s="65">
        <v>-1165.3700000017998</v>
      </c>
      <c r="AH343" s="148"/>
      <c r="AI343" s="148"/>
      <c r="AJ343" s="148"/>
      <c r="AK343" s="148"/>
      <c r="AL343" s="148"/>
      <c r="AM343" s="148"/>
      <c r="AN343" s="148"/>
      <c r="AO343" s="148"/>
      <c r="AP343" s="148"/>
      <c r="AQ343" s="148"/>
      <c r="AR343" s="148"/>
      <c r="AS343" s="148"/>
      <c r="AT343" s="148"/>
      <c r="AU343" s="148"/>
      <c r="AV343" s="148"/>
      <c r="AW343" s="149"/>
      <c r="AX343" s="149"/>
      <c r="AY343" s="149"/>
      <c r="AZ343" s="149"/>
      <c r="BA343" s="149"/>
      <c r="BB343" s="149"/>
      <c r="BC343" s="149"/>
      <c r="BD343" s="149"/>
      <c r="BE343" s="149"/>
      <c r="BF343" s="149"/>
      <c r="BG343" s="149"/>
      <c r="BH343" s="149"/>
    </row>
    <row r="344" spans="1:60" s="54" customFormat="1" ht="15" customHeight="1" x14ac:dyDescent="0.2">
      <c r="A344" s="63">
        <v>7</v>
      </c>
      <c r="B344" s="64" t="s">
        <v>16</v>
      </c>
      <c r="C344" s="65">
        <v>792948</v>
      </c>
      <c r="D344" s="65">
        <v>581879.03</v>
      </c>
      <c r="E344" s="65">
        <v>48560.24</v>
      </c>
      <c r="F344" s="65">
        <v>228936.15000000014</v>
      </c>
      <c r="G344" s="65">
        <v>304382.63999999996</v>
      </c>
      <c r="H344" s="65">
        <v>570961.820000001</v>
      </c>
      <c r="I344" s="65">
        <v>57886.180000000175</v>
      </c>
      <c r="J344" s="65">
        <v>192129.03000000032</v>
      </c>
      <c r="K344" s="65">
        <v>320946.61000000045</v>
      </c>
      <c r="L344" s="65">
        <v>-10917.209999999148</v>
      </c>
      <c r="M344" s="65">
        <v>9325.940000000177</v>
      </c>
      <c r="N344" s="65">
        <v>-36807.119999999821</v>
      </c>
      <c r="O344" s="65">
        <v>16563.970000000496</v>
      </c>
      <c r="AH344" s="148"/>
      <c r="AI344" s="148"/>
      <c r="AJ344" s="148"/>
      <c r="AK344" s="148"/>
      <c r="AL344" s="148"/>
      <c r="AM344" s="148"/>
      <c r="AN344" s="148"/>
      <c r="AO344" s="148"/>
      <c r="AP344" s="148"/>
      <c r="AQ344" s="148"/>
      <c r="AR344" s="148"/>
      <c r="AS344" s="148"/>
      <c r="AT344" s="148"/>
      <c r="AU344" s="148"/>
      <c r="AV344" s="148"/>
      <c r="AW344" s="149"/>
      <c r="AX344" s="149"/>
      <c r="AY344" s="149"/>
      <c r="AZ344" s="149"/>
      <c r="BA344" s="149"/>
      <c r="BB344" s="149"/>
      <c r="BC344" s="149"/>
      <c r="BD344" s="149"/>
      <c r="BE344" s="149"/>
      <c r="BF344" s="149"/>
      <c r="BG344" s="149"/>
      <c r="BH344" s="149"/>
    </row>
    <row r="345" spans="1:60" s="54" customFormat="1" ht="15" customHeight="1" x14ac:dyDescent="0.2">
      <c r="A345" s="63">
        <v>8</v>
      </c>
      <c r="B345" s="64" t="s">
        <v>21</v>
      </c>
      <c r="C345" s="65">
        <v>586789</v>
      </c>
      <c r="D345" s="65">
        <v>440161.1100000001</v>
      </c>
      <c r="E345" s="65">
        <v>49195.34</v>
      </c>
      <c r="F345" s="65">
        <v>138549.36000000002</v>
      </c>
      <c r="G345" s="65">
        <v>252416.41000000009</v>
      </c>
      <c r="H345" s="65">
        <v>421920.93999999942</v>
      </c>
      <c r="I345" s="65">
        <v>47018.329999999922</v>
      </c>
      <c r="J345" s="65">
        <v>112817.31000000029</v>
      </c>
      <c r="K345" s="65">
        <v>262085.2999999992</v>
      </c>
      <c r="L345" s="65">
        <v>-18240.170000000689</v>
      </c>
      <c r="M345" s="65">
        <v>-2177.0100000000748</v>
      </c>
      <c r="N345" s="65">
        <v>-25732.049999999726</v>
      </c>
      <c r="O345" s="65">
        <v>9668.8899999991118</v>
      </c>
      <c r="AH345" s="148"/>
      <c r="AI345" s="148"/>
      <c r="AJ345" s="148"/>
      <c r="AK345" s="148"/>
      <c r="AL345" s="148"/>
      <c r="AM345" s="148"/>
      <c r="AN345" s="148"/>
      <c r="AO345" s="148"/>
      <c r="AP345" s="148"/>
      <c r="AQ345" s="148"/>
      <c r="AR345" s="148"/>
      <c r="AS345" s="148"/>
      <c r="AT345" s="148"/>
      <c r="AU345" s="148"/>
      <c r="AV345" s="148"/>
      <c r="AW345" s="149"/>
      <c r="AX345" s="149"/>
      <c r="AY345" s="149"/>
      <c r="AZ345" s="149"/>
      <c r="BA345" s="149"/>
      <c r="BB345" s="149"/>
      <c r="BC345" s="149"/>
      <c r="BD345" s="149"/>
      <c r="BE345" s="149"/>
      <c r="BF345" s="149"/>
      <c r="BG345" s="149"/>
      <c r="BH345" s="149"/>
    </row>
    <row r="346" spans="1:60" s="54" customFormat="1" ht="15" customHeight="1" x14ac:dyDescent="0.2">
      <c r="A346" s="63">
        <v>9</v>
      </c>
      <c r="B346" s="64" t="s">
        <v>18</v>
      </c>
      <c r="C346" s="65">
        <v>353453</v>
      </c>
      <c r="D346" s="65">
        <v>204260.74999999997</v>
      </c>
      <c r="E346" s="65">
        <v>17534.61</v>
      </c>
      <c r="F346" s="65">
        <v>35432.33</v>
      </c>
      <c r="G346" s="65">
        <v>151293.80999999997</v>
      </c>
      <c r="H346" s="65">
        <v>172595.97000000082</v>
      </c>
      <c r="I346" s="65">
        <v>17308.570000000003</v>
      </c>
      <c r="J346" s="65">
        <v>25299.599999999988</v>
      </c>
      <c r="K346" s="65">
        <v>129987.80000000083</v>
      </c>
      <c r="L346" s="65">
        <v>-31664.779999999148</v>
      </c>
      <c r="M346" s="65">
        <v>-226.03999999999724</v>
      </c>
      <c r="N346" s="65">
        <v>-10132.730000000014</v>
      </c>
      <c r="O346" s="65">
        <v>-21306.009999999136</v>
      </c>
      <c r="AH346" s="148"/>
      <c r="AI346" s="148"/>
      <c r="AJ346" s="148"/>
      <c r="AK346" s="148"/>
      <c r="AL346" s="148"/>
      <c r="AM346" s="148"/>
      <c r="AN346" s="148"/>
      <c r="AO346" s="148"/>
      <c r="AP346" s="148"/>
      <c r="AQ346" s="148"/>
      <c r="AR346" s="148"/>
      <c r="AS346" s="148"/>
      <c r="AT346" s="148"/>
      <c r="AU346" s="148"/>
      <c r="AV346" s="148"/>
      <c r="AW346" s="149"/>
      <c r="AX346" s="149"/>
      <c r="AY346" s="149"/>
      <c r="AZ346" s="149"/>
      <c r="BA346" s="149"/>
      <c r="BB346" s="149"/>
      <c r="BC346" s="149"/>
      <c r="BD346" s="149"/>
      <c r="BE346" s="149"/>
      <c r="BF346" s="149"/>
      <c r="BG346" s="149"/>
      <c r="BH346" s="149"/>
    </row>
    <row r="347" spans="1:60" s="54" customFormat="1" ht="15" customHeight="1" x14ac:dyDescent="0.2">
      <c r="A347" s="63">
        <v>10</v>
      </c>
      <c r="B347" s="64" t="s">
        <v>22</v>
      </c>
      <c r="C347" s="65">
        <v>123512</v>
      </c>
      <c r="D347" s="65">
        <v>32622.699999999997</v>
      </c>
      <c r="E347" s="65">
        <v>15754.129999999997</v>
      </c>
      <c r="F347" s="65">
        <v>4140.18</v>
      </c>
      <c r="G347" s="65">
        <v>12728.39</v>
      </c>
      <c r="H347" s="65">
        <v>31500.680000000095</v>
      </c>
      <c r="I347" s="65">
        <v>15815.790000000005</v>
      </c>
      <c r="J347" s="65">
        <v>4124.0899999999974</v>
      </c>
      <c r="K347" s="65">
        <v>11560.800000000094</v>
      </c>
      <c r="L347" s="65">
        <v>-1122.0199999999013</v>
      </c>
      <c r="M347" s="65">
        <v>61.66000000000713</v>
      </c>
      <c r="N347" s="65">
        <v>-16.090000000002874</v>
      </c>
      <c r="O347" s="65">
        <v>-1167.5899999999056</v>
      </c>
      <c r="AH347" s="148"/>
      <c r="AI347" s="148"/>
      <c r="AJ347" s="148"/>
      <c r="AK347" s="148"/>
      <c r="AL347" s="148"/>
      <c r="AM347" s="148"/>
      <c r="AN347" s="148"/>
      <c r="AO347" s="148"/>
      <c r="AP347" s="148"/>
      <c r="AQ347" s="148"/>
      <c r="AR347" s="148"/>
      <c r="AS347" s="148"/>
      <c r="AT347" s="148"/>
      <c r="AU347" s="148"/>
      <c r="AV347" s="148"/>
      <c r="AW347" s="149"/>
      <c r="AX347" s="149"/>
      <c r="AY347" s="149"/>
      <c r="AZ347" s="149"/>
      <c r="BA347" s="149"/>
      <c r="BB347" s="149"/>
      <c r="BC347" s="149"/>
      <c r="BD347" s="149"/>
      <c r="BE347" s="149"/>
      <c r="BF347" s="149"/>
      <c r="BG347" s="149"/>
      <c r="BH347" s="149"/>
    </row>
    <row r="348" spans="1:60" s="54" customFormat="1" ht="15" customHeight="1" x14ac:dyDescent="0.2">
      <c r="A348" s="63">
        <v>11</v>
      </c>
      <c r="B348" s="64" t="s">
        <v>15</v>
      </c>
      <c r="C348" s="65">
        <v>670026</v>
      </c>
      <c r="D348" s="65">
        <v>473049.39999999991</v>
      </c>
      <c r="E348" s="65">
        <v>16365.97</v>
      </c>
      <c r="F348" s="65">
        <v>210594.58000000002</v>
      </c>
      <c r="G348" s="65">
        <v>246088.84999999992</v>
      </c>
      <c r="H348" s="65">
        <v>534731.54999999958</v>
      </c>
      <c r="I348" s="65">
        <v>23673.090000000015</v>
      </c>
      <c r="J348" s="65">
        <v>230657.16999999975</v>
      </c>
      <c r="K348" s="65">
        <v>280401.28999999986</v>
      </c>
      <c r="L348" s="65">
        <v>61682.149999999696</v>
      </c>
      <c r="M348" s="65">
        <v>7307.1200000000154</v>
      </c>
      <c r="N348" s="65">
        <v>20062.589999999735</v>
      </c>
      <c r="O348" s="65">
        <v>34312.439999999944</v>
      </c>
      <c r="AH348" s="148"/>
      <c r="AI348" s="148"/>
      <c r="AJ348" s="148"/>
      <c r="AK348" s="148"/>
      <c r="AL348" s="148"/>
      <c r="AM348" s="148"/>
      <c r="AN348" s="148"/>
      <c r="AO348" s="148"/>
      <c r="AP348" s="148"/>
      <c r="AQ348" s="148"/>
      <c r="AR348" s="148"/>
      <c r="AS348" s="148"/>
      <c r="AT348" s="148"/>
      <c r="AU348" s="148"/>
      <c r="AV348" s="148"/>
      <c r="AW348" s="149"/>
      <c r="AX348" s="149"/>
      <c r="AY348" s="149"/>
      <c r="AZ348" s="149"/>
      <c r="BA348" s="149"/>
      <c r="BB348" s="149"/>
      <c r="BC348" s="149"/>
      <c r="BD348" s="149"/>
      <c r="BE348" s="149"/>
      <c r="BF348" s="149"/>
      <c r="BG348" s="149"/>
      <c r="BH348" s="149"/>
    </row>
    <row r="349" spans="1:60" s="54" customFormat="1" ht="15" customHeight="1" x14ac:dyDescent="0.2">
      <c r="A349" s="63">
        <v>12</v>
      </c>
      <c r="B349" s="64" t="s">
        <v>97</v>
      </c>
      <c r="C349" s="65">
        <v>485996</v>
      </c>
      <c r="D349" s="65">
        <v>424015.52</v>
      </c>
      <c r="E349" s="65">
        <v>24892.86</v>
      </c>
      <c r="F349" s="65">
        <v>96259.67</v>
      </c>
      <c r="G349" s="65">
        <v>302862.99</v>
      </c>
      <c r="H349" s="65">
        <v>414467.86000000028</v>
      </c>
      <c r="I349" s="65">
        <v>29076.769999999968</v>
      </c>
      <c r="J349" s="65">
        <v>82240.820000000051</v>
      </c>
      <c r="K349" s="65">
        <v>303150.27000000025</v>
      </c>
      <c r="L349" s="65">
        <v>-9547.6599999997197</v>
      </c>
      <c r="M349" s="65">
        <v>4183.9099999999671</v>
      </c>
      <c r="N349" s="65">
        <v>-14018.849999999948</v>
      </c>
      <c r="O349" s="65">
        <v>287.28000000026077</v>
      </c>
      <c r="AH349" s="148"/>
      <c r="AI349" s="148"/>
      <c r="AJ349" s="148"/>
      <c r="AK349" s="148"/>
      <c r="AL349" s="148"/>
      <c r="AM349" s="148"/>
      <c r="AN349" s="148"/>
      <c r="AO349" s="148"/>
      <c r="AP349" s="148"/>
      <c r="AQ349" s="148"/>
      <c r="AR349" s="148"/>
      <c r="AS349" s="148"/>
      <c r="AT349" s="148"/>
      <c r="AU349" s="148"/>
      <c r="AV349" s="148"/>
      <c r="AW349" s="149"/>
      <c r="AX349" s="149"/>
      <c r="AY349" s="149"/>
      <c r="AZ349" s="149"/>
      <c r="BA349" s="149"/>
      <c r="BB349" s="149"/>
      <c r="BC349" s="149"/>
      <c r="BD349" s="149"/>
      <c r="BE349" s="149"/>
      <c r="BF349" s="149"/>
      <c r="BG349" s="149"/>
      <c r="BH349" s="149"/>
    </row>
    <row r="350" spans="1:60" s="54" customFormat="1" ht="15" customHeight="1" x14ac:dyDescent="0.2">
      <c r="A350" s="63">
        <v>13</v>
      </c>
      <c r="B350" s="64" t="s">
        <v>20</v>
      </c>
      <c r="C350" s="65">
        <v>352663</v>
      </c>
      <c r="D350" s="65">
        <v>187847.76</v>
      </c>
      <c r="E350" s="65">
        <v>36723.520000000004</v>
      </c>
      <c r="F350" s="65">
        <v>47661.37</v>
      </c>
      <c r="G350" s="65">
        <v>103462.86999999998</v>
      </c>
      <c r="H350" s="65">
        <v>180773.68999999794</v>
      </c>
      <c r="I350" s="65">
        <v>40492.020000000019</v>
      </c>
      <c r="J350" s="65">
        <v>37916.610000000335</v>
      </c>
      <c r="K350" s="65">
        <v>102365.05999999758</v>
      </c>
      <c r="L350" s="65">
        <v>-7074.0700000020515</v>
      </c>
      <c r="M350" s="65">
        <v>3768.5000000000146</v>
      </c>
      <c r="N350" s="65">
        <v>-9744.7599999996673</v>
      </c>
      <c r="O350" s="65">
        <v>-1097.8100000023987</v>
      </c>
      <c r="AH350" s="148"/>
      <c r="AI350" s="148"/>
      <c r="AJ350" s="148"/>
      <c r="AK350" s="148"/>
      <c r="AL350" s="148"/>
      <c r="AM350" s="148"/>
      <c r="AN350" s="148"/>
      <c r="AO350" s="148"/>
      <c r="AP350" s="148"/>
      <c r="AQ350" s="148"/>
      <c r="AR350" s="148"/>
      <c r="AS350" s="148"/>
      <c r="AT350" s="148"/>
      <c r="AU350" s="148"/>
      <c r="AV350" s="148"/>
      <c r="AW350" s="149"/>
      <c r="AX350" s="149"/>
      <c r="AY350" s="149"/>
      <c r="AZ350" s="149"/>
      <c r="BA350" s="149"/>
      <c r="BB350" s="149"/>
      <c r="BC350" s="149"/>
      <c r="BD350" s="149"/>
      <c r="BE350" s="149"/>
      <c r="BF350" s="149"/>
      <c r="BG350" s="149"/>
      <c r="BH350" s="149"/>
    </row>
    <row r="351" spans="1:60" s="54" customFormat="1" ht="15" customHeight="1" x14ac:dyDescent="0.2">
      <c r="A351" s="63">
        <v>14</v>
      </c>
      <c r="B351" s="64" t="s">
        <v>19</v>
      </c>
      <c r="C351" s="65">
        <v>617773</v>
      </c>
      <c r="D351" s="65">
        <v>414191.27</v>
      </c>
      <c r="E351" s="65">
        <v>25587.65</v>
      </c>
      <c r="F351" s="65">
        <v>129431.83</v>
      </c>
      <c r="G351" s="65">
        <v>259171.79000000004</v>
      </c>
      <c r="H351" s="65">
        <v>389851.53999999922</v>
      </c>
      <c r="I351" s="65">
        <v>25225.8</v>
      </c>
      <c r="J351" s="65">
        <v>115975.09000000003</v>
      </c>
      <c r="K351" s="65">
        <v>248650.64999999921</v>
      </c>
      <c r="L351" s="65">
        <v>-24339.730000000807</v>
      </c>
      <c r="M351" s="65">
        <v>-361.85000000000218</v>
      </c>
      <c r="N351" s="65">
        <v>-13456.739999999976</v>
      </c>
      <c r="O351" s="65">
        <v>-10521.140000000829</v>
      </c>
      <c r="AH351" s="148"/>
      <c r="AI351" s="148"/>
      <c r="AJ351" s="148"/>
      <c r="AK351" s="148"/>
      <c r="AL351" s="148"/>
      <c r="AM351" s="148"/>
      <c r="AN351" s="148"/>
      <c r="AO351" s="148"/>
      <c r="AP351" s="148"/>
      <c r="AQ351" s="148"/>
      <c r="AR351" s="148"/>
      <c r="AS351" s="148"/>
      <c r="AT351" s="148"/>
      <c r="AU351" s="148"/>
      <c r="AV351" s="148"/>
      <c r="AW351" s="149"/>
      <c r="AX351" s="149"/>
      <c r="AY351" s="149"/>
      <c r="AZ351" s="149"/>
      <c r="BA351" s="149"/>
      <c r="BB351" s="149"/>
      <c r="BC351" s="149"/>
      <c r="BD351" s="149"/>
      <c r="BE351" s="149"/>
      <c r="BF351" s="149"/>
      <c r="BG351" s="149"/>
      <c r="BH351" s="149"/>
    </row>
    <row r="352" spans="1:60" s="54" customFormat="1" ht="15" customHeight="1" x14ac:dyDescent="0.2">
      <c r="A352" s="63">
        <v>15</v>
      </c>
      <c r="B352" s="64" t="s">
        <v>17</v>
      </c>
      <c r="C352" s="65">
        <v>831006</v>
      </c>
      <c r="D352" s="65">
        <v>605219.23000000033</v>
      </c>
      <c r="E352" s="65">
        <v>8232.48</v>
      </c>
      <c r="F352" s="65">
        <v>131602.9800000001</v>
      </c>
      <c r="G352" s="65">
        <v>465383.77000000025</v>
      </c>
      <c r="H352" s="65">
        <v>597808.24999999593</v>
      </c>
      <c r="I352" s="65">
        <v>20585.48000000001</v>
      </c>
      <c r="J352" s="65">
        <v>99582.729999999952</v>
      </c>
      <c r="K352" s="65">
        <v>477640.03999999596</v>
      </c>
      <c r="L352" s="65">
        <v>-7410.9800000044233</v>
      </c>
      <c r="M352" s="65">
        <v>12353.000000000011</v>
      </c>
      <c r="N352" s="65">
        <v>-32020.250000000146</v>
      </c>
      <c r="O352" s="65">
        <v>12256.269999995711</v>
      </c>
      <c r="AH352" s="148"/>
      <c r="AI352" s="148"/>
      <c r="AJ352" s="148"/>
      <c r="AK352" s="148"/>
      <c r="AL352" s="148"/>
      <c r="AM352" s="148"/>
      <c r="AN352" s="148"/>
      <c r="AO352" s="148"/>
      <c r="AP352" s="148"/>
      <c r="AQ352" s="148"/>
      <c r="AR352" s="148"/>
      <c r="AS352" s="148"/>
      <c r="AT352" s="148"/>
      <c r="AU352" s="148"/>
      <c r="AV352" s="148"/>
      <c r="AW352" s="149"/>
      <c r="AX352" s="149"/>
      <c r="AY352" s="149"/>
      <c r="AZ352" s="149"/>
      <c r="BA352" s="149"/>
      <c r="BB352" s="149"/>
      <c r="BC352" s="149"/>
      <c r="BD352" s="149"/>
      <c r="BE352" s="149"/>
      <c r="BF352" s="149"/>
      <c r="BG352" s="149"/>
      <c r="BH352" s="149"/>
    </row>
    <row r="353" spans="1:60" s="54" customFormat="1" ht="15" customHeight="1" x14ac:dyDescent="0.2">
      <c r="A353" s="63">
        <v>16</v>
      </c>
      <c r="B353" s="64" t="s">
        <v>14</v>
      </c>
      <c r="C353" s="65">
        <v>389548</v>
      </c>
      <c r="D353" s="65">
        <v>167378.22</v>
      </c>
      <c r="E353" s="65">
        <v>13462.999999999998</v>
      </c>
      <c r="F353" s="65">
        <v>20963.47</v>
      </c>
      <c r="G353" s="65">
        <v>132951.75</v>
      </c>
      <c r="H353" s="65">
        <v>153489.41999999894</v>
      </c>
      <c r="I353" s="65">
        <v>13278.99000000002</v>
      </c>
      <c r="J353" s="65">
        <v>19075.50999999998</v>
      </c>
      <c r="K353" s="65">
        <v>121134.91999999892</v>
      </c>
      <c r="L353" s="65">
        <v>-13888.800000001078</v>
      </c>
      <c r="M353" s="65">
        <v>-184.00999999997839</v>
      </c>
      <c r="N353" s="65">
        <v>-1887.960000000021</v>
      </c>
      <c r="O353" s="65">
        <v>-11816.830000001079</v>
      </c>
      <c r="AH353" s="148"/>
      <c r="AI353" s="148"/>
      <c r="AJ353" s="148"/>
      <c r="AK353" s="148"/>
      <c r="AL353" s="148"/>
      <c r="AM353" s="148"/>
      <c r="AN353" s="148"/>
      <c r="AO353" s="148"/>
      <c r="AP353" s="148"/>
      <c r="AQ353" s="148"/>
      <c r="AR353" s="148"/>
      <c r="AS353" s="148"/>
      <c r="AT353" s="148"/>
      <c r="AU353" s="148"/>
      <c r="AV353" s="148"/>
      <c r="AW353" s="149"/>
      <c r="AX353" s="149"/>
      <c r="AY353" s="149"/>
      <c r="AZ353" s="149"/>
      <c r="BA353" s="149"/>
      <c r="BB353" s="149"/>
      <c r="BC353" s="149"/>
      <c r="BD353" s="149"/>
      <c r="BE353" s="149"/>
      <c r="BF353" s="149"/>
      <c r="BG353" s="149"/>
      <c r="BH353" s="149"/>
    </row>
    <row r="354" spans="1:60" s="54" customFormat="1" ht="24" customHeight="1" x14ac:dyDescent="0.2">
      <c r="A354" s="38" t="s">
        <v>98</v>
      </c>
      <c r="B354" s="38" t="s">
        <v>99</v>
      </c>
      <c r="C354" s="212">
        <v>1384539</v>
      </c>
      <c r="D354" s="212">
        <v>113594.37</v>
      </c>
      <c r="E354" s="212">
        <v>47169.899999999994</v>
      </c>
      <c r="F354" s="212">
        <v>44673.3</v>
      </c>
      <c r="G354" s="212">
        <v>21751.17</v>
      </c>
      <c r="H354" s="212">
        <v>107144.42993609112</v>
      </c>
      <c r="I354" s="212">
        <v>44860.109936091081</v>
      </c>
      <c r="J354" s="212">
        <v>43718.690000000017</v>
      </c>
      <c r="K354" s="212">
        <v>18565.630000000026</v>
      </c>
      <c r="L354" s="212">
        <v>-4509.4700639088751</v>
      </c>
      <c r="M354" s="212">
        <v>-1891.7400639089196</v>
      </c>
      <c r="N354" s="212">
        <v>-954.60999999998285</v>
      </c>
      <c r="O354" s="212">
        <v>-1663.1199999999724</v>
      </c>
      <c r="AH354" s="148"/>
      <c r="AI354" s="148"/>
      <c r="AJ354" s="148"/>
      <c r="AK354" s="148"/>
      <c r="AL354" s="148"/>
      <c r="AM354" s="148"/>
      <c r="AN354" s="148"/>
      <c r="AO354" s="148"/>
      <c r="AP354" s="148"/>
      <c r="AQ354" s="148"/>
      <c r="AR354" s="148"/>
      <c r="AS354" s="148"/>
      <c r="AT354" s="148"/>
      <c r="AU354" s="148"/>
      <c r="AV354" s="148"/>
      <c r="AW354" s="149"/>
      <c r="AX354" s="149"/>
      <c r="AY354" s="149"/>
      <c r="AZ354" s="149"/>
      <c r="BA354" s="149"/>
      <c r="BB354" s="149"/>
      <c r="BC354" s="149"/>
      <c r="BD354" s="149"/>
      <c r="BE354" s="149"/>
      <c r="BF354" s="149"/>
      <c r="BG354" s="149"/>
      <c r="BH354" s="149"/>
    </row>
    <row r="355" spans="1:60" s="54" customFormat="1" ht="15" customHeight="1" x14ac:dyDescent="0.2">
      <c r="A355" s="63">
        <v>17</v>
      </c>
      <c r="B355" s="64" t="s">
        <v>12</v>
      </c>
      <c r="C355" s="65">
        <v>82269</v>
      </c>
      <c r="D355" s="65">
        <v>617.91000000000008</v>
      </c>
      <c r="E355" s="65">
        <v>418.05</v>
      </c>
      <c r="F355" s="65">
        <v>199.86</v>
      </c>
      <c r="G355" s="65"/>
      <c r="H355" s="65">
        <v>625.6</v>
      </c>
      <c r="I355" s="65">
        <v>0</v>
      </c>
      <c r="J355" s="65">
        <v>625.6</v>
      </c>
      <c r="K355" s="65">
        <v>0</v>
      </c>
      <c r="L355" s="65">
        <v>425.74</v>
      </c>
      <c r="M355" s="65">
        <v>0</v>
      </c>
      <c r="N355" s="65">
        <v>425.74</v>
      </c>
      <c r="O355" s="65">
        <v>0</v>
      </c>
      <c r="AH355" s="148"/>
      <c r="AI355" s="148"/>
      <c r="AJ355" s="148"/>
      <c r="AK355" s="148"/>
      <c r="AL355" s="148"/>
      <c r="AM355" s="148"/>
      <c r="AN355" s="148"/>
      <c r="AO355" s="148"/>
      <c r="AP355" s="148"/>
      <c r="AQ355" s="148"/>
      <c r="AR355" s="148"/>
      <c r="AS355" s="148"/>
      <c r="AT355" s="148"/>
      <c r="AU355" s="148"/>
      <c r="AV355" s="148"/>
      <c r="AW355" s="149"/>
      <c r="AX355" s="149"/>
      <c r="AY355" s="149"/>
      <c r="AZ355" s="149"/>
      <c r="BA355" s="149"/>
      <c r="BB355" s="149"/>
      <c r="BC355" s="149"/>
      <c r="BD355" s="149"/>
      <c r="BE355" s="149"/>
      <c r="BF355" s="149"/>
      <c r="BG355" s="149"/>
      <c r="BH355" s="149"/>
    </row>
    <row r="356" spans="1:60" s="54" customFormat="1" ht="15" customHeight="1" x14ac:dyDescent="0.2">
      <c r="A356" s="63">
        <v>18</v>
      </c>
      <c r="B356" s="64" t="s">
        <v>6</v>
      </c>
      <c r="C356" s="65">
        <v>156175</v>
      </c>
      <c r="D356" s="65">
        <v>24642.129999999997</v>
      </c>
      <c r="E356" s="65">
        <v>13148.739999999998</v>
      </c>
      <c r="F356" s="65">
        <v>11493.39</v>
      </c>
      <c r="G356" s="65"/>
      <c r="H356" s="65">
        <v>24532.759999999995</v>
      </c>
      <c r="I356" s="65">
        <v>9931.6000000000022</v>
      </c>
      <c r="J356" s="65">
        <v>14601.159999999991</v>
      </c>
      <c r="K356" s="65">
        <v>0</v>
      </c>
      <c r="L356" s="65">
        <v>-109.37000000000444</v>
      </c>
      <c r="M356" s="65">
        <v>-3217.1399999999958</v>
      </c>
      <c r="N356" s="65">
        <v>3107.7699999999913</v>
      </c>
      <c r="O356" s="65">
        <v>0</v>
      </c>
      <c r="AH356" s="148"/>
      <c r="AI356" s="148"/>
      <c r="AJ356" s="148"/>
      <c r="AK356" s="148"/>
      <c r="AL356" s="148"/>
      <c r="AM356" s="148"/>
      <c r="AN356" s="148"/>
      <c r="AO356" s="148"/>
      <c r="AP356" s="148"/>
      <c r="AQ356" s="148"/>
      <c r="AR356" s="148"/>
      <c r="AS356" s="148"/>
      <c r="AT356" s="148"/>
      <c r="AU356" s="148"/>
      <c r="AV356" s="148"/>
      <c r="AW356" s="149"/>
      <c r="AX356" s="149"/>
      <c r="AY356" s="149"/>
      <c r="AZ356" s="149"/>
      <c r="BA356" s="149"/>
      <c r="BB356" s="149"/>
      <c r="BC356" s="149"/>
      <c r="BD356" s="149"/>
      <c r="BE356" s="149"/>
      <c r="BF356" s="149"/>
      <c r="BG356" s="149"/>
      <c r="BH356" s="149"/>
    </row>
    <row r="357" spans="1:60" s="54" customFormat="1" ht="15" customHeight="1" x14ac:dyDescent="0.2">
      <c r="A357" s="63">
        <v>19</v>
      </c>
      <c r="B357" s="64" t="s">
        <v>13</v>
      </c>
      <c r="C357" s="65">
        <v>166824</v>
      </c>
      <c r="D357" s="65">
        <v>13379.57</v>
      </c>
      <c r="E357" s="65">
        <v>1480.8700000000001</v>
      </c>
      <c r="F357" s="65">
        <v>5366.02</v>
      </c>
      <c r="G357" s="65">
        <v>6532.6799999999994</v>
      </c>
      <c r="H357" s="65">
        <v>11173.349999999995</v>
      </c>
      <c r="I357" s="65">
        <v>1543.4000000000005</v>
      </c>
      <c r="J357" s="65">
        <v>3983.1499999999969</v>
      </c>
      <c r="K357" s="65">
        <v>5646.7999999999965</v>
      </c>
      <c r="L357" s="65">
        <v>-2206.2200000000057</v>
      </c>
      <c r="M357" s="65">
        <v>62.530000000000427</v>
      </c>
      <c r="N357" s="65">
        <v>-1382.8700000000035</v>
      </c>
      <c r="O357" s="65">
        <v>-885.88000000000284</v>
      </c>
      <c r="AH357" s="148"/>
      <c r="AI357" s="148"/>
      <c r="AJ357" s="148"/>
      <c r="AK357" s="148"/>
      <c r="AL357" s="148"/>
      <c r="AM357" s="148"/>
      <c r="AN357" s="148"/>
      <c r="AO357" s="148"/>
      <c r="AP357" s="148"/>
      <c r="AQ357" s="148"/>
      <c r="AR357" s="148"/>
      <c r="AS357" s="148"/>
      <c r="AT357" s="148"/>
      <c r="AU357" s="148"/>
      <c r="AV357" s="148"/>
      <c r="AW357" s="149"/>
      <c r="AX357" s="149"/>
      <c r="AY357" s="149"/>
      <c r="AZ357" s="149"/>
      <c r="BA357" s="149"/>
      <c r="BB357" s="149"/>
      <c r="BC357" s="149"/>
      <c r="BD357" s="149"/>
      <c r="BE357" s="149"/>
      <c r="BF357" s="149"/>
      <c r="BG357" s="149"/>
      <c r="BH357" s="149"/>
    </row>
    <row r="358" spans="1:60" s="54" customFormat="1" ht="15" customHeight="1" x14ac:dyDescent="0.2">
      <c r="A358" s="63">
        <v>20</v>
      </c>
      <c r="B358" s="64" t="s">
        <v>100</v>
      </c>
      <c r="C358" s="65">
        <v>93022</v>
      </c>
      <c r="D358" s="65">
        <v>0</v>
      </c>
      <c r="E358" s="65"/>
      <c r="F358" s="65"/>
      <c r="G358" s="65"/>
      <c r="H358" s="65">
        <v>0</v>
      </c>
      <c r="I358" s="65">
        <v>0</v>
      </c>
      <c r="J358" s="65">
        <v>0</v>
      </c>
      <c r="K358" s="65">
        <v>0</v>
      </c>
      <c r="L358" s="65">
        <v>0</v>
      </c>
      <c r="M358" s="65">
        <v>0</v>
      </c>
      <c r="N358" s="65">
        <v>0</v>
      </c>
      <c r="O358" s="65">
        <v>0</v>
      </c>
      <c r="AH358" s="148"/>
      <c r="AI358" s="148"/>
      <c r="AJ358" s="148"/>
      <c r="AK358" s="148"/>
      <c r="AL358" s="148"/>
      <c r="AM358" s="148"/>
      <c r="AN358" s="148"/>
      <c r="AO358" s="148"/>
      <c r="AP358" s="148"/>
      <c r="AQ358" s="148"/>
      <c r="AR358" s="148"/>
      <c r="AS358" s="148"/>
      <c r="AT358" s="148"/>
      <c r="AU358" s="148"/>
      <c r="AV358" s="148"/>
      <c r="AW358" s="149"/>
      <c r="AX358" s="149"/>
      <c r="AY358" s="149"/>
      <c r="AZ358" s="149"/>
      <c r="BA358" s="149"/>
      <c r="BB358" s="149"/>
      <c r="BC358" s="149"/>
      <c r="BD358" s="149"/>
      <c r="BE358" s="149"/>
      <c r="BF358" s="149"/>
      <c r="BG358" s="149"/>
      <c r="BH358" s="149"/>
    </row>
    <row r="359" spans="1:60" s="54" customFormat="1" ht="15" customHeight="1" x14ac:dyDescent="0.2">
      <c r="A359" s="63">
        <v>21</v>
      </c>
      <c r="B359" s="64" t="s">
        <v>8</v>
      </c>
      <c r="C359" s="65">
        <v>335892</v>
      </c>
      <c r="D359" s="65">
        <v>23556.240000000002</v>
      </c>
      <c r="E359" s="65">
        <v>9665.5</v>
      </c>
      <c r="F359" s="65">
        <v>4596.17</v>
      </c>
      <c r="G359" s="65">
        <v>9294.5700000000015</v>
      </c>
      <c r="H359" s="65">
        <v>24502.630000000052</v>
      </c>
      <c r="I359" s="65">
        <v>10964.249999999998</v>
      </c>
      <c r="J359" s="65">
        <v>6111.3400000000265</v>
      </c>
      <c r="K359" s="65">
        <v>7427.0400000000263</v>
      </c>
      <c r="L359" s="65">
        <v>946.39000000004944</v>
      </c>
      <c r="M359" s="65">
        <v>1298.7499999999982</v>
      </c>
      <c r="N359" s="65">
        <v>1515.1700000000264</v>
      </c>
      <c r="O359" s="65">
        <v>-1867.5299999999752</v>
      </c>
      <c r="AH359" s="148"/>
      <c r="AI359" s="148"/>
      <c r="AJ359" s="148"/>
      <c r="AK359" s="148"/>
      <c r="AL359" s="148"/>
      <c r="AM359" s="148"/>
      <c r="AN359" s="148"/>
      <c r="AO359" s="148"/>
      <c r="AP359" s="148"/>
      <c r="AQ359" s="148"/>
      <c r="AR359" s="148"/>
      <c r="AS359" s="148"/>
      <c r="AT359" s="148"/>
      <c r="AU359" s="148"/>
      <c r="AV359" s="148"/>
      <c r="AW359" s="149"/>
      <c r="AX359" s="149"/>
      <c r="AY359" s="149"/>
      <c r="AZ359" s="149"/>
      <c r="BA359" s="149"/>
      <c r="BB359" s="149"/>
      <c r="BC359" s="149"/>
      <c r="BD359" s="149"/>
      <c r="BE359" s="149"/>
      <c r="BF359" s="149"/>
      <c r="BG359" s="149"/>
      <c r="BH359" s="149"/>
    </row>
    <row r="360" spans="1:60" s="54" customFormat="1" ht="15" customHeight="1" x14ac:dyDescent="0.2">
      <c r="A360" s="63">
        <v>22</v>
      </c>
      <c r="B360" s="64" t="s">
        <v>7</v>
      </c>
      <c r="C360" s="65">
        <v>86191</v>
      </c>
      <c r="D360" s="65">
        <v>8844.7199999999993</v>
      </c>
      <c r="E360" s="65"/>
      <c r="F360" s="65">
        <v>6823.21</v>
      </c>
      <c r="G360" s="65">
        <v>2021.51</v>
      </c>
      <c r="H360" s="65">
        <v>5480.5700000000006</v>
      </c>
      <c r="I360" s="65">
        <v>0</v>
      </c>
      <c r="J360" s="65">
        <v>2666.3100000000004</v>
      </c>
      <c r="K360" s="65">
        <v>2814.26</v>
      </c>
      <c r="L360" s="65">
        <v>-3364.1499999999996</v>
      </c>
      <c r="M360" s="65">
        <v>0</v>
      </c>
      <c r="N360" s="65">
        <v>-4156.8999999999996</v>
      </c>
      <c r="O360" s="65">
        <v>792.75000000000023</v>
      </c>
      <c r="AH360" s="148"/>
      <c r="AI360" s="148"/>
      <c r="AJ360" s="148"/>
      <c r="AK360" s="148"/>
      <c r="AL360" s="148"/>
      <c r="AM360" s="148"/>
      <c r="AN360" s="148"/>
      <c r="AO360" s="148"/>
      <c r="AP360" s="148"/>
      <c r="AQ360" s="148"/>
      <c r="AR360" s="148"/>
      <c r="AS360" s="148"/>
      <c r="AT360" s="148"/>
      <c r="AU360" s="148"/>
      <c r="AV360" s="148"/>
      <c r="AW360" s="149"/>
      <c r="AX360" s="149"/>
      <c r="AY360" s="149"/>
      <c r="AZ360" s="149"/>
      <c r="BA360" s="149"/>
      <c r="BB360" s="149"/>
      <c r="BC360" s="149"/>
      <c r="BD360" s="149"/>
      <c r="BE360" s="149"/>
      <c r="BF360" s="149"/>
      <c r="BG360" s="149"/>
      <c r="BH360" s="149"/>
    </row>
    <row r="361" spans="1:60" s="54" customFormat="1" ht="15" customHeight="1" x14ac:dyDescent="0.2">
      <c r="A361" s="63">
        <v>23</v>
      </c>
      <c r="B361" s="64" t="s">
        <v>9</v>
      </c>
      <c r="C361" s="65">
        <v>166854</v>
      </c>
      <c r="D361" s="65">
        <v>8314.25</v>
      </c>
      <c r="E361" s="65">
        <v>3128.77</v>
      </c>
      <c r="F361" s="65">
        <v>3663.06</v>
      </c>
      <c r="G361" s="65">
        <v>1522.4199999999998</v>
      </c>
      <c r="H361" s="65">
        <v>4680.2899360910651</v>
      </c>
      <c r="I361" s="65">
        <v>2867.079936091066</v>
      </c>
      <c r="J361" s="65">
        <v>1813.2099999999991</v>
      </c>
      <c r="K361" s="65">
        <v>-4.2632564145606011E-14</v>
      </c>
      <c r="L361" s="65">
        <v>-2111.5400639089348</v>
      </c>
      <c r="M361" s="65">
        <v>-261.69006390893401</v>
      </c>
      <c r="N361" s="65">
        <v>-1849.8500000000008</v>
      </c>
      <c r="O361" s="65">
        <v>0</v>
      </c>
      <c r="AH361" s="148"/>
      <c r="AI361" s="148"/>
      <c r="AJ361" s="148"/>
      <c r="AK361" s="148"/>
      <c r="AL361" s="148"/>
      <c r="AM361" s="148"/>
      <c r="AN361" s="148"/>
      <c r="AO361" s="148"/>
      <c r="AP361" s="148"/>
      <c r="AQ361" s="148"/>
      <c r="AR361" s="148"/>
      <c r="AS361" s="148"/>
      <c r="AT361" s="148"/>
      <c r="AU361" s="148"/>
      <c r="AV361" s="148"/>
      <c r="AW361" s="149"/>
      <c r="AX361" s="149"/>
      <c r="AY361" s="149"/>
      <c r="AZ361" s="149"/>
      <c r="BA361" s="149"/>
      <c r="BB361" s="149"/>
      <c r="BC361" s="149"/>
      <c r="BD361" s="149"/>
      <c r="BE361" s="149"/>
      <c r="BF361" s="149"/>
      <c r="BG361" s="149"/>
      <c r="BH361" s="149"/>
    </row>
    <row r="362" spans="1:60" s="54" customFormat="1" ht="15" customHeight="1" x14ac:dyDescent="0.2">
      <c r="A362" s="63">
        <v>24</v>
      </c>
      <c r="B362" s="64" t="s">
        <v>11</v>
      </c>
      <c r="C362" s="65">
        <v>158635</v>
      </c>
      <c r="D362" s="65">
        <v>10008.52</v>
      </c>
      <c r="E362" s="65">
        <v>3417.82</v>
      </c>
      <c r="F362" s="65">
        <v>6590.7</v>
      </c>
      <c r="G362" s="65"/>
      <c r="H362" s="65">
        <v>8010.4199999999964</v>
      </c>
      <c r="I362" s="65">
        <v>2991.889999999999</v>
      </c>
      <c r="J362" s="65">
        <v>5018.5299999999979</v>
      </c>
      <c r="K362" s="65">
        <v>0</v>
      </c>
      <c r="L362" s="65">
        <v>-1998.1000000000031</v>
      </c>
      <c r="M362" s="65">
        <v>-425.9300000000012</v>
      </c>
      <c r="N362" s="65">
        <v>-1572.1700000000019</v>
      </c>
      <c r="O362" s="65">
        <v>0</v>
      </c>
      <c r="AH362" s="148"/>
      <c r="AI362" s="148"/>
      <c r="AJ362" s="148"/>
      <c r="AK362" s="148"/>
      <c r="AL362" s="148"/>
      <c r="AM362" s="148"/>
      <c r="AN362" s="148"/>
      <c r="AO362" s="148"/>
      <c r="AP362" s="148"/>
      <c r="AQ362" s="148"/>
      <c r="AR362" s="148"/>
      <c r="AS362" s="148"/>
      <c r="AT362" s="148"/>
      <c r="AU362" s="148"/>
      <c r="AV362" s="148"/>
      <c r="AW362" s="149"/>
      <c r="AX362" s="149"/>
      <c r="AY362" s="149"/>
      <c r="AZ362" s="149"/>
      <c r="BA362" s="149"/>
      <c r="BB362" s="149"/>
      <c r="BC362" s="149"/>
      <c r="BD362" s="149"/>
      <c r="BE362" s="149"/>
      <c r="BF362" s="149"/>
      <c r="BG362" s="149"/>
      <c r="BH362" s="149"/>
    </row>
    <row r="363" spans="1:60" s="54" customFormat="1" ht="15" customHeight="1" x14ac:dyDescent="0.2">
      <c r="A363" s="63">
        <v>25</v>
      </c>
      <c r="B363" s="64" t="s">
        <v>10</v>
      </c>
      <c r="C363" s="65">
        <v>138677</v>
      </c>
      <c r="D363" s="65">
        <v>24231.03</v>
      </c>
      <c r="E363" s="65">
        <v>15910.150000000001</v>
      </c>
      <c r="F363" s="65">
        <v>5940.8899999999994</v>
      </c>
      <c r="G363" s="65">
        <v>2379.9899999999998</v>
      </c>
      <c r="H363" s="65">
        <v>28138.810000000027</v>
      </c>
      <c r="I363" s="65">
        <v>16561.890000000014</v>
      </c>
      <c r="J363" s="65">
        <v>8899.3900000000049</v>
      </c>
      <c r="K363" s="65">
        <v>2677.5300000000052</v>
      </c>
      <c r="L363" s="65">
        <v>3907.7800000000234</v>
      </c>
      <c r="M363" s="65">
        <v>651.74000000001251</v>
      </c>
      <c r="N363" s="65">
        <v>2958.5000000000055</v>
      </c>
      <c r="O363" s="65">
        <v>297.54000000000542</v>
      </c>
      <c r="AH363" s="148"/>
      <c r="AI363" s="148"/>
      <c r="AJ363" s="148"/>
      <c r="AK363" s="148"/>
      <c r="AL363" s="148"/>
      <c r="AM363" s="148"/>
      <c r="AN363" s="148"/>
      <c r="AO363" s="148"/>
      <c r="AP363" s="148"/>
      <c r="AQ363" s="148"/>
      <c r="AR363" s="148"/>
      <c r="AS363" s="148"/>
      <c r="AT363" s="148"/>
      <c r="AU363" s="148"/>
      <c r="AV363" s="148"/>
      <c r="AW363" s="149"/>
      <c r="AX363" s="149"/>
      <c r="AY363" s="149"/>
      <c r="AZ363" s="149"/>
      <c r="BA363" s="149"/>
      <c r="BB363" s="149"/>
      <c r="BC363" s="149"/>
      <c r="BD363" s="149"/>
      <c r="BE363" s="149"/>
      <c r="BF363" s="149"/>
      <c r="BG363" s="149"/>
      <c r="BH363" s="149"/>
    </row>
    <row r="364" spans="1:60" s="54" customFormat="1" ht="15" customHeight="1" x14ac:dyDescent="0.2">
      <c r="A364" s="38" t="s">
        <v>101</v>
      </c>
      <c r="B364" s="38" t="s">
        <v>102</v>
      </c>
      <c r="C364" s="212">
        <v>5111108</v>
      </c>
      <c r="D364" s="212">
        <v>3526197.5700000003</v>
      </c>
      <c r="E364" s="212">
        <v>617474.82000000007</v>
      </c>
      <c r="F364" s="212">
        <v>1078255.02</v>
      </c>
      <c r="G364" s="212">
        <v>1830467.73</v>
      </c>
      <c r="H364" s="212">
        <v>3351102.5599822532</v>
      </c>
      <c r="I364" s="212">
        <v>611487.59999999986</v>
      </c>
      <c r="J364" s="212">
        <v>870182.6399999992</v>
      </c>
      <c r="K364" s="212">
        <v>1869432.3199822544</v>
      </c>
      <c r="L364" s="212">
        <v>-175095.01001774613</v>
      </c>
      <c r="M364" s="212">
        <v>-5987.2200000002194</v>
      </c>
      <c r="N364" s="212">
        <v>-208072.38000000076</v>
      </c>
      <c r="O364" s="212">
        <v>38964.589982254838</v>
      </c>
      <c r="AH364" s="148"/>
      <c r="AI364" s="148"/>
      <c r="AJ364" s="148"/>
      <c r="AK364" s="148"/>
      <c r="AL364" s="148"/>
      <c r="AM364" s="148"/>
      <c r="AN364" s="148"/>
      <c r="AO364" s="148"/>
      <c r="AP364" s="148"/>
      <c r="AQ364" s="148"/>
      <c r="AR364" s="148"/>
      <c r="AS364" s="148"/>
      <c r="AT364" s="148"/>
      <c r="AU364" s="148"/>
      <c r="AV364" s="148"/>
      <c r="AW364" s="149"/>
      <c r="AX364" s="149"/>
      <c r="AY364" s="149"/>
      <c r="AZ364" s="149"/>
      <c r="BA364" s="149"/>
      <c r="BB364" s="149"/>
      <c r="BC364" s="149"/>
      <c r="BD364" s="149"/>
      <c r="BE364" s="149"/>
      <c r="BF364" s="149"/>
      <c r="BG364" s="149"/>
      <c r="BH364" s="149"/>
    </row>
    <row r="365" spans="1:60" s="54" customFormat="1" ht="15" customHeight="1" x14ac:dyDescent="0.2">
      <c r="A365" s="63">
        <v>26</v>
      </c>
      <c r="B365" s="64" t="s">
        <v>4</v>
      </c>
      <c r="C365" s="65">
        <v>1111464</v>
      </c>
      <c r="D365" s="65">
        <v>686760.75999999954</v>
      </c>
      <c r="E365" s="65">
        <v>85082.66</v>
      </c>
      <c r="F365" s="65">
        <v>197780.09</v>
      </c>
      <c r="G365" s="65">
        <v>403898.0099999996</v>
      </c>
      <c r="H365" s="65">
        <v>629296.13000000094</v>
      </c>
      <c r="I365" s="65">
        <v>84561.580000000016</v>
      </c>
      <c r="J365" s="65">
        <v>146207.76999999938</v>
      </c>
      <c r="K365" s="65">
        <v>398526.78000000154</v>
      </c>
      <c r="L365" s="65">
        <v>-57464.629999998666</v>
      </c>
      <c r="M365" s="65">
        <v>-521.07999999998719</v>
      </c>
      <c r="N365" s="65">
        <v>-51572.320000000618</v>
      </c>
      <c r="O365" s="65">
        <v>-5371.2299999980605</v>
      </c>
      <c r="AH365" s="148"/>
      <c r="AI365" s="148"/>
      <c r="AJ365" s="148"/>
      <c r="AK365" s="148"/>
      <c r="AL365" s="148"/>
      <c r="AM365" s="148"/>
      <c r="AN365" s="148"/>
      <c r="AO365" s="148"/>
      <c r="AP365" s="148"/>
      <c r="AQ365" s="148"/>
      <c r="AR365" s="148"/>
      <c r="AS365" s="148"/>
      <c r="AT365" s="148"/>
      <c r="AU365" s="148"/>
      <c r="AV365" s="148"/>
      <c r="AW365" s="149"/>
      <c r="AX365" s="149"/>
      <c r="AY365" s="149"/>
      <c r="AZ365" s="149"/>
      <c r="BA365" s="149"/>
      <c r="BB365" s="149"/>
      <c r="BC365" s="149"/>
      <c r="BD365" s="149"/>
      <c r="BE365" s="149"/>
      <c r="BF365" s="149"/>
      <c r="BG365" s="149"/>
      <c r="BH365" s="149"/>
    </row>
    <row r="366" spans="1:60" s="54" customFormat="1" ht="15" customHeight="1" x14ac:dyDescent="0.2">
      <c r="A366" s="63">
        <v>27</v>
      </c>
      <c r="B366" s="64" t="s">
        <v>1</v>
      </c>
      <c r="C366" s="65">
        <v>1648160</v>
      </c>
      <c r="D366" s="65">
        <v>1177176.2000000002</v>
      </c>
      <c r="E366" s="65">
        <v>169693.01</v>
      </c>
      <c r="F366" s="65">
        <v>397390.15</v>
      </c>
      <c r="G366" s="65">
        <v>610093.04000000015</v>
      </c>
      <c r="H366" s="65">
        <v>1153592.6099822531</v>
      </c>
      <c r="I366" s="65">
        <v>172596.59999999992</v>
      </c>
      <c r="J366" s="65">
        <v>296139.75999999978</v>
      </c>
      <c r="K366" s="65">
        <v>684856.24998225342</v>
      </c>
      <c r="L366" s="65">
        <v>-23583.590017747076</v>
      </c>
      <c r="M366" s="65">
        <v>2903.5899999999092</v>
      </c>
      <c r="N366" s="65">
        <v>-101250.39000000025</v>
      </c>
      <c r="O366" s="65">
        <v>74763.209982253262</v>
      </c>
      <c r="AH366" s="148"/>
      <c r="AI366" s="148"/>
      <c r="AJ366" s="148"/>
      <c r="AK366" s="148"/>
      <c r="AL366" s="148"/>
      <c r="AM366" s="148"/>
      <c r="AN366" s="148"/>
      <c r="AO366" s="148"/>
      <c r="AP366" s="148"/>
      <c r="AQ366" s="148"/>
      <c r="AR366" s="148"/>
      <c r="AS366" s="148"/>
      <c r="AT366" s="148"/>
      <c r="AU366" s="148"/>
      <c r="AV366" s="148"/>
      <c r="AW366" s="149"/>
      <c r="AX366" s="149"/>
      <c r="AY366" s="149"/>
      <c r="AZ366" s="149"/>
      <c r="BA366" s="149"/>
      <c r="BB366" s="149"/>
      <c r="BC366" s="149"/>
      <c r="BD366" s="149"/>
      <c r="BE366" s="149"/>
      <c r="BF366" s="149"/>
      <c r="BG366" s="149"/>
      <c r="BH366" s="149"/>
    </row>
    <row r="367" spans="1:60" s="54" customFormat="1" ht="15" customHeight="1" x14ac:dyDescent="0.2">
      <c r="A367" s="63">
        <v>28</v>
      </c>
      <c r="B367" s="64" t="s">
        <v>0</v>
      </c>
      <c r="C367" s="65">
        <v>599066</v>
      </c>
      <c r="D367" s="65">
        <v>369056.71999999986</v>
      </c>
      <c r="E367" s="65">
        <v>80227.05</v>
      </c>
      <c r="F367" s="65">
        <v>122353.88999999997</v>
      </c>
      <c r="G367" s="65">
        <v>166475.77999999991</v>
      </c>
      <c r="H367" s="65">
        <v>335026.70999999932</v>
      </c>
      <c r="I367" s="65">
        <v>74212.699999999924</v>
      </c>
      <c r="J367" s="65">
        <v>113535.85999999994</v>
      </c>
      <c r="K367" s="65">
        <v>147278.14999999944</v>
      </c>
      <c r="L367" s="65">
        <v>-34030.010000000577</v>
      </c>
      <c r="M367" s="65">
        <v>-6014.3500000000786</v>
      </c>
      <c r="N367" s="65">
        <v>-8818.0300000000279</v>
      </c>
      <c r="O367" s="65">
        <v>-19197.63000000047</v>
      </c>
      <c r="AH367" s="148"/>
      <c r="AI367" s="148"/>
      <c r="AJ367" s="148"/>
      <c r="AK367" s="148"/>
      <c r="AL367" s="148"/>
      <c r="AM367" s="148"/>
      <c r="AN367" s="148"/>
      <c r="AO367" s="148"/>
      <c r="AP367" s="148"/>
      <c r="AQ367" s="148"/>
      <c r="AR367" s="148"/>
      <c r="AS367" s="148"/>
      <c r="AT367" s="148"/>
      <c r="AU367" s="148"/>
      <c r="AV367" s="148"/>
      <c r="AW367" s="149"/>
      <c r="AX367" s="149"/>
      <c r="AY367" s="149"/>
      <c r="AZ367" s="149"/>
      <c r="BA367" s="149"/>
      <c r="BB367" s="149"/>
      <c r="BC367" s="149"/>
      <c r="BD367" s="149"/>
      <c r="BE367" s="149"/>
      <c r="BF367" s="149"/>
      <c r="BG367" s="149"/>
      <c r="BH367" s="149"/>
    </row>
    <row r="368" spans="1:60" s="54" customFormat="1" ht="15" customHeight="1" x14ac:dyDescent="0.2">
      <c r="A368" s="63">
        <v>29</v>
      </c>
      <c r="B368" s="64" t="s">
        <v>2</v>
      </c>
      <c r="C368" s="65">
        <v>800003</v>
      </c>
      <c r="D368" s="65">
        <v>630307.07000000007</v>
      </c>
      <c r="E368" s="65">
        <v>125739.53000000001</v>
      </c>
      <c r="F368" s="65">
        <v>171448.44</v>
      </c>
      <c r="G368" s="65">
        <v>333119.09999999998</v>
      </c>
      <c r="H368" s="65">
        <v>623660.4300000004</v>
      </c>
      <c r="I368" s="65">
        <v>121952.77000000002</v>
      </c>
      <c r="J368" s="65">
        <v>164534.63000000012</v>
      </c>
      <c r="K368" s="65">
        <v>337173.03000000026</v>
      </c>
      <c r="L368" s="65">
        <v>-6646.639999999592</v>
      </c>
      <c r="M368" s="65">
        <v>-3786.7599999999948</v>
      </c>
      <c r="N368" s="65">
        <v>-6913.8099999998813</v>
      </c>
      <c r="O368" s="65">
        <v>4053.9300000002841</v>
      </c>
      <c r="AH368" s="148"/>
      <c r="AI368" s="148"/>
      <c r="AJ368" s="148"/>
      <c r="AK368" s="148"/>
      <c r="AL368" s="148"/>
      <c r="AM368" s="148"/>
      <c r="AN368" s="148"/>
      <c r="AO368" s="148"/>
      <c r="AP368" s="148"/>
      <c r="AQ368" s="148"/>
      <c r="AR368" s="148"/>
      <c r="AS368" s="148"/>
      <c r="AT368" s="148"/>
      <c r="AU368" s="148"/>
      <c r="AV368" s="148"/>
      <c r="AW368" s="149"/>
      <c r="AX368" s="149"/>
      <c r="AY368" s="149"/>
      <c r="AZ368" s="149"/>
      <c r="BA368" s="149"/>
      <c r="BB368" s="149"/>
      <c r="BC368" s="149"/>
      <c r="BD368" s="149"/>
      <c r="BE368" s="149"/>
      <c r="BF368" s="149"/>
      <c r="BG368" s="149"/>
      <c r="BH368" s="149"/>
    </row>
    <row r="369" spans="1:60" s="54" customFormat="1" ht="15" customHeight="1" x14ac:dyDescent="0.2">
      <c r="A369" s="63">
        <v>30</v>
      </c>
      <c r="B369" s="64" t="s">
        <v>3</v>
      </c>
      <c r="C369" s="65">
        <v>462170</v>
      </c>
      <c r="D369" s="65">
        <v>323410.34999999998</v>
      </c>
      <c r="E369" s="65">
        <v>68664.400000000009</v>
      </c>
      <c r="F369" s="65">
        <v>99230.829999999987</v>
      </c>
      <c r="G369" s="65">
        <v>155515.12</v>
      </c>
      <c r="H369" s="65">
        <v>289474.44999999995</v>
      </c>
      <c r="I369" s="65">
        <v>67240.830000000031</v>
      </c>
      <c r="J369" s="65">
        <v>71715.300000000047</v>
      </c>
      <c r="K369" s="65">
        <v>150518.31999999989</v>
      </c>
      <c r="L369" s="65">
        <v>-33935.900000000023</v>
      </c>
      <c r="M369" s="65">
        <v>-1423.5699999999779</v>
      </c>
      <c r="N369" s="65">
        <v>-27515.529999999941</v>
      </c>
      <c r="O369" s="65">
        <v>-4996.8000000001048</v>
      </c>
      <c r="AH369" s="148"/>
      <c r="AI369" s="148"/>
      <c r="AJ369" s="148"/>
      <c r="AK369" s="148"/>
      <c r="AL369" s="148"/>
      <c r="AM369" s="148"/>
      <c r="AN369" s="148"/>
      <c r="AO369" s="148"/>
      <c r="AP369" s="148"/>
      <c r="AQ369" s="148"/>
      <c r="AR369" s="148"/>
      <c r="AS369" s="148"/>
      <c r="AT369" s="148"/>
      <c r="AU369" s="148"/>
      <c r="AV369" s="148"/>
      <c r="AW369" s="149"/>
      <c r="AX369" s="149"/>
      <c r="AY369" s="149"/>
      <c r="AZ369" s="149"/>
      <c r="BA369" s="149"/>
      <c r="BB369" s="149"/>
      <c r="BC369" s="149"/>
      <c r="BD369" s="149"/>
      <c r="BE369" s="149"/>
      <c r="BF369" s="149"/>
      <c r="BG369" s="149"/>
      <c r="BH369" s="149"/>
    </row>
    <row r="370" spans="1:60" s="54" customFormat="1" ht="15" customHeight="1" x14ac:dyDescent="0.2">
      <c r="A370" s="63">
        <v>31</v>
      </c>
      <c r="B370" s="64" t="s">
        <v>5</v>
      </c>
      <c r="C370" s="65">
        <v>490245</v>
      </c>
      <c r="D370" s="65">
        <v>339486.47000000009</v>
      </c>
      <c r="E370" s="65">
        <v>88068.17</v>
      </c>
      <c r="F370" s="65">
        <v>90051.62000000001</v>
      </c>
      <c r="G370" s="65">
        <v>161366.68000000011</v>
      </c>
      <c r="H370" s="65">
        <v>320052.22999999986</v>
      </c>
      <c r="I370" s="65">
        <v>90923.119999999908</v>
      </c>
      <c r="J370" s="65">
        <v>78049.319999999949</v>
      </c>
      <c r="K370" s="65">
        <v>151079.79000000004</v>
      </c>
      <c r="L370" s="65">
        <v>-19434.240000000224</v>
      </c>
      <c r="M370" s="65">
        <v>2854.9499999999098</v>
      </c>
      <c r="N370" s="65">
        <v>-12002.300000000061</v>
      </c>
      <c r="O370" s="65">
        <v>-10286.890000000072</v>
      </c>
      <c r="AH370" s="148"/>
      <c r="AI370" s="148"/>
      <c r="AJ370" s="148"/>
      <c r="AK370" s="148"/>
      <c r="AL370" s="148"/>
      <c r="AM370" s="148"/>
      <c r="AN370" s="148"/>
      <c r="AO370" s="148"/>
      <c r="AP370" s="148"/>
      <c r="AQ370" s="148"/>
      <c r="AR370" s="148"/>
      <c r="AS370" s="148"/>
      <c r="AT370" s="148"/>
      <c r="AU370" s="148"/>
      <c r="AV370" s="148"/>
      <c r="AW370" s="149"/>
      <c r="AX370" s="149"/>
      <c r="AY370" s="149"/>
      <c r="AZ370" s="149"/>
      <c r="BA370" s="149"/>
      <c r="BB370" s="149"/>
      <c r="BC370" s="149"/>
      <c r="BD370" s="149"/>
      <c r="BE370" s="149"/>
      <c r="BF370" s="149"/>
      <c r="BG370" s="149"/>
      <c r="BH370" s="149"/>
    </row>
    <row r="371" spans="1:60" s="54" customFormat="1" ht="15" customHeight="1" x14ac:dyDescent="0.2">
      <c r="A371" s="38" t="s">
        <v>103</v>
      </c>
      <c r="B371" s="38" t="s">
        <v>104</v>
      </c>
      <c r="C371" s="212">
        <v>4453877</v>
      </c>
      <c r="D371" s="212">
        <v>2603171.42</v>
      </c>
      <c r="E371" s="212">
        <v>291878.93</v>
      </c>
      <c r="F371" s="212">
        <v>1254474.9500000002</v>
      </c>
      <c r="G371" s="212">
        <v>1056817.5399999998</v>
      </c>
      <c r="H371" s="212">
        <v>2517190.9500000002</v>
      </c>
      <c r="I371" s="212">
        <v>336788.38</v>
      </c>
      <c r="J371" s="212">
        <v>1037982.0999999997</v>
      </c>
      <c r="K371" s="212">
        <v>1142420.4700000002</v>
      </c>
      <c r="L371" s="212">
        <v>-85980.47000000003</v>
      </c>
      <c r="M371" s="212">
        <v>44909.450000000055</v>
      </c>
      <c r="N371" s="212">
        <v>-216492.85000000027</v>
      </c>
      <c r="O371" s="212">
        <v>85602.930000000168</v>
      </c>
      <c r="AH371" s="148"/>
      <c r="AI371" s="148"/>
      <c r="AJ371" s="148"/>
      <c r="AK371" s="148"/>
      <c r="AL371" s="148"/>
      <c r="AM371" s="148"/>
      <c r="AN371" s="148"/>
      <c r="AO371" s="148"/>
      <c r="AP371" s="148"/>
      <c r="AQ371" s="148"/>
      <c r="AR371" s="148"/>
      <c r="AS371" s="148"/>
      <c r="AT371" s="148"/>
      <c r="AU371" s="148"/>
      <c r="AV371" s="148"/>
      <c r="AW371" s="149"/>
      <c r="AX371" s="149"/>
      <c r="AY371" s="149"/>
      <c r="AZ371" s="149"/>
      <c r="BA371" s="149"/>
      <c r="BB371" s="149"/>
      <c r="BC371" s="149"/>
      <c r="BD371" s="149"/>
      <c r="BE371" s="149"/>
      <c r="BF371" s="149"/>
      <c r="BG371" s="149"/>
      <c r="BH371" s="149"/>
    </row>
    <row r="372" spans="1:60" s="54" customFormat="1" ht="15" customHeight="1" x14ac:dyDescent="0.2">
      <c r="A372" s="63">
        <v>32</v>
      </c>
      <c r="B372" s="64" t="s">
        <v>32</v>
      </c>
      <c r="C372" s="65">
        <v>128488</v>
      </c>
      <c r="D372" s="65">
        <v>63800.25</v>
      </c>
      <c r="E372" s="65">
        <v>38508.68</v>
      </c>
      <c r="F372" s="65">
        <v>10356.609999999999</v>
      </c>
      <c r="G372" s="65">
        <v>14934.960000000001</v>
      </c>
      <c r="H372" s="65">
        <v>57586.709999999992</v>
      </c>
      <c r="I372" s="65">
        <v>31081.339999999997</v>
      </c>
      <c r="J372" s="65">
        <v>9378.3499999999985</v>
      </c>
      <c r="K372" s="65">
        <v>17127.02</v>
      </c>
      <c r="L372" s="65">
        <v>-6213.5400000000045</v>
      </c>
      <c r="M372" s="65">
        <v>-7427.3400000000038</v>
      </c>
      <c r="N372" s="65">
        <v>-978.26000000000022</v>
      </c>
      <c r="O372" s="65">
        <v>2192.0599999999995</v>
      </c>
      <c r="AH372" s="148"/>
      <c r="AI372" s="148"/>
      <c r="AJ372" s="148"/>
      <c r="AK372" s="148"/>
      <c r="AL372" s="148"/>
      <c r="AM372" s="148"/>
      <c r="AN372" s="148"/>
      <c r="AO372" s="148"/>
      <c r="AP372" s="148"/>
      <c r="AQ372" s="148"/>
      <c r="AR372" s="148"/>
      <c r="AS372" s="148"/>
      <c r="AT372" s="148"/>
      <c r="AU372" s="148"/>
      <c r="AV372" s="148"/>
      <c r="AW372" s="149"/>
      <c r="AX372" s="149"/>
      <c r="AY372" s="149"/>
      <c r="AZ372" s="149"/>
      <c r="BA372" s="149"/>
      <c r="BB372" s="149"/>
      <c r="BC372" s="149"/>
      <c r="BD372" s="149"/>
      <c r="BE372" s="149"/>
      <c r="BF372" s="149"/>
      <c r="BG372" s="149"/>
      <c r="BH372" s="149"/>
    </row>
    <row r="373" spans="1:60" s="54" customFormat="1" ht="15" customHeight="1" x14ac:dyDescent="0.2">
      <c r="A373" s="63">
        <v>33</v>
      </c>
      <c r="B373" s="64" t="s">
        <v>33</v>
      </c>
      <c r="C373" s="65">
        <v>1057473</v>
      </c>
      <c r="D373" s="65">
        <v>781567.0900000002</v>
      </c>
      <c r="E373" s="65">
        <v>103810.2</v>
      </c>
      <c r="F373" s="65">
        <v>434865.93000000011</v>
      </c>
      <c r="G373" s="65">
        <v>242890.96000000008</v>
      </c>
      <c r="H373" s="65">
        <v>732813.72999999963</v>
      </c>
      <c r="I373" s="65">
        <v>140000.38</v>
      </c>
      <c r="J373" s="65">
        <v>314913.69999999984</v>
      </c>
      <c r="K373" s="65">
        <v>277899.64999999979</v>
      </c>
      <c r="L373" s="65">
        <v>-48753.360000000554</v>
      </c>
      <c r="M373" s="65">
        <v>36190.180000000008</v>
      </c>
      <c r="N373" s="65">
        <v>-119952.23000000027</v>
      </c>
      <c r="O373" s="65">
        <v>35008.689999999711</v>
      </c>
      <c r="AH373" s="148"/>
      <c r="AI373" s="148"/>
      <c r="AJ373" s="148"/>
      <c r="AK373" s="148"/>
      <c r="AL373" s="148"/>
      <c r="AM373" s="148"/>
      <c r="AN373" s="148"/>
      <c r="AO373" s="148"/>
      <c r="AP373" s="148"/>
      <c r="AQ373" s="148"/>
      <c r="AR373" s="148"/>
      <c r="AS373" s="148"/>
      <c r="AT373" s="148"/>
      <c r="AU373" s="148"/>
      <c r="AV373" s="148"/>
      <c r="AW373" s="149"/>
      <c r="AX373" s="149"/>
      <c r="AY373" s="149"/>
      <c r="AZ373" s="149"/>
      <c r="BA373" s="149"/>
      <c r="BB373" s="149"/>
      <c r="BC373" s="149"/>
      <c r="BD373" s="149"/>
      <c r="BE373" s="149"/>
      <c r="BF373" s="149"/>
      <c r="BG373" s="149"/>
      <c r="BH373" s="149"/>
    </row>
    <row r="374" spans="1:60" s="54" customFormat="1" ht="15" customHeight="1" x14ac:dyDescent="0.2">
      <c r="A374" s="63">
        <v>34</v>
      </c>
      <c r="B374" s="64" t="s">
        <v>34</v>
      </c>
      <c r="C374" s="65">
        <v>515249</v>
      </c>
      <c r="D374" s="65">
        <v>294448.05999999994</v>
      </c>
      <c r="E374" s="65"/>
      <c r="F374" s="65">
        <v>131578.90999999997</v>
      </c>
      <c r="G374" s="65">
        <v>162869.14999999997</v>
      </c>
      <c r="H374" s="65">
        <v>285126.92999999982</v>
      </c>
      <c r="I374" s="65">
        <v>19682.42000000002</v>
      </c>
      <c r="J374" s="65">
        <v>96219.149999999965</v>
      </c>
      <c r="K374" s="65">
        <v>169225.35999999981</v>
      </c>
      <c r="L374" s="65">
        <v>-9321.1300000001429</v>
      </c>
      <c r="M374" s="65">
        <v>19682.42000000002</v>
      </c>
      <c r="N374" s="65">
        <v>-35359.760000000009</v>
      </c>
      <c r="O374" s="65">
        <v>6356.2099999998463</v>
      </c>
      <c r="AH374" s="148"/>
      <c r="AI374" s="148"/>
      <c r="AJ374" s="148"/>
      <c r="AK374" s="148"/>
      <c r="AL374" s="148"/>
      <c r="AM374" s="148"/>
      <c r="AN374" s="148"/>
      <c r="AO374" s="148"/>
      <c r="AP374" s="148"/>
      <c r="AQ374" s="148"/>
      <c r="AR374" s="148"/>
      <c r="AS374" s="148"/>
      <c r="AT374" s="148"/>
      <c r="AU374" s="148"/>
      <c r="AV374" s="148"/>
      <c r="AW374" s="149"/>
      <c r="AX374" s="149"/>
      <c r="AY374" s="149"/>
      <c r="AZ374" s="149"/>
      <c r="BA374" s="149"/>
      <c r="BB374" s="149"/>
      <c r="BC374" s="149"/>
      <c r="BD374" s="149"/>
      <c r="BE374" s="149"/>
      <c r="BF374" s="149"/>
      <c r="BG374" s="149"/>
      <c r="BH374" s="149"/>
    </row>
    <row r="375" spans="1:60" s="54" customFormat="1" ht="15" customHeight="1" x14ac:dyDescent="0.2">
      <c r="A375" s="63">
        <v>35</v>
      </c>
      <c r="B375" s="64" t="s">
        <v>38</v>
      </c>
      <c r="C375" s="65">
        <v>606621</v>
      </c>
      <c r="D375" s="65">
        <v>365769.08999999997</v>
      </c>
      <c r="E375" s="65">
        <v>33504.089999999997</v>
      </c>
      <c r="F375" s="65">
        <v>182883.78</v>
      </c>
      <c r="G375" s="65">
        <v>149381.22</v>
      </c>
      <c r="H375" s="65">
        <v>382265.76000000013</v>
      </c>
      <c r="I375" s="65">
        <v>32843.840000000004</v>
      </c>
      <c r="J375" s="65">
        <v>155793.07999999993</v>
      </c>
      <c r="K375" s="65">
        <v>193628.8400000002</v>
      </c>
      <c r="L375" s="65">
        <v>16496.670000000136</v>
      </c>
      <c r="M375" s="65">
        <v>-660.24999999999272</v>
      </c>
      <c r="N375" s="65">
        <v>-27090.70000000007</v>
      </c>
      <c r="O375" s="65">
        <v>44247.620000000199</v>
      </c>
      <c r="AH375" s="148"/>
      <c r="AI375" s="148"/>
      <c r="AJ375" s="148"/>
      <c r="AK375" s="148"/>
      <c r="AL375" s="148"/>
      <c r="AM375" s="148"/>
      <c r="AN375" s="148"/>
      <c r="AO375" s="148"/>
      <c r="AP375" s="148"/>
      <c r="AQ375" s="148"/>
      <c r="AR375" s="148"/>
      <c r="AS375" s="148"/>
      <c r="AT375" s="148"/>
      <c r="AU375" s="148"/>
      <c r="AV375" s="148"/>
      <c r="AW375" s="149"/>
      <c r="AX375" s="149"/>
      <c r="AY375" s="149"/>
      <c r="AZ375" s="149"/>
      <c r="BA375" s="149"/>
      <c r="BB375" s="149"/>
      <c r="BC375" s="149"/>
      <c r="BD375" s="149"/>
      <c r="BE375" s="149"/>
      <c r="BF375" s="149"/>
      <c r="BG375" s="149"/>
      <c r="BH375" s="149"/>
    </row>
    <row r="376" spans="1:60" s="54" customFormat="1" ht="15" customHeight="1" x14ac:dyDescent="0.2">
      <c r="A376" s="63">
        <v>36</v>
      </c>
      <c r="B376" s="64" t="s">
        <v>35</v>
      </c>
      <c r="C376" s="65">
        <v>502342</v>
      </c>
      <c r="D376" s="65">
        <v>266510.56999999989</v>
      </c>
      <c r="E376" s="65">
        <v>19967.45</v>
      </c>
      <c r="F376" s="65">
        <v>99991.78</v>
      </c>
      <c r="G376" s="65">
        <v>146551.33999999991</v>
      </c>
      <c r="H376" s="65">
        <v>274198.3600000001</v>
      </c>
      <c r="I376" s="65">
        <v>19435.660000000011</v>
      </c>
      <c r="J376" s="65">
        <v>100000.26000000001</v>
      </c>
      <c r="K376" s="65">
        <v>154762.44000000006</v>
      </c>
      <c r="L376" s="65">
        <v>7687.7900000001719</v>
      </c>
      <c r="M376" s="65">
        <v>-531.78999999998996</v>
      </c>
      <c r="N376" s="65">
        <v>8.4800000000104774</v>
      </c>
      <c r="O376" s="65">
        <v>8211.1000000001513</v>
      </c>
      <c r="AH376" s="148"/>
      <c r="AI376" s="148"/>
      <c r="AJ376" s="148"/>
      <c r="AK376" s="148"/>
      <c r="AL376" s="148"/>
      <c r="AM376" s="148"/>
      <c r="AN376" s="148"/>
      <c r="AO376" s="148"/>
      <c r="AP376" s="148"/>
      <c r="AQ376" s="148"/>
      <c r="AR376" s="148"/>
      <c r="AS376" s="148"/>
      <c r="AT376" s="148"/>
      <c r="AU376" s="148"/>
      <c r="AV376" s="148"/>
      <c r="AW376" s="149"/>
      <c r="AX376" s="149"/>
      <c r="AY376" s="149"/>
      <c r="AZ376" s="149"/>
      <c r="BA376" s="149"/>
      <c r="BB376" s="149"/>
      <c r="BC376" s="149"/>
      <c r="BD376" s="149"/>
      <c r="BE376" s="149"/>
      <c r="BF376" s="149"/>
      <c r="BG376" s="149"/>
      <c r="BH376" s="149"/>
    </row>
    <row r="377" spans="1:60" s="54" customFormat="1" ht="15" customHeight="1" x14ac:dyDescent="0.2">
      <c r="A377" s="63">
        <v>37</v>
      </c>
      <c r="B377" s="64" t="s">
        <v>37</v>
      </c>
      <c r="C377" s="65">
        <v>513779</v>
      </c>
      <c r="D377" s="65">
        <v>276817.25</v>
      </c>
      <c r="E377" s="65">
        <v>19386.64</v>
      </c>
      <c r="F377" s="65">
        <v>136095.33000000002</v>
      </c>
      <c r="G377" s="65">
        <v>121335.27999999997</v>
      </c>
      <c r="H377" s="65">
        <v>243309.65000000011</v>
      </c>
      <c r="I377" s="65">
        <v>19196.689999999995</v>
      </c>
      <c r="J377" s="65">
        <v>111154.2</v>
      </c>
      <c r="K377" s="65">
        <v>112958.76000000013</v>
      </c>
      <c r="L377" s="65">
        <v>-33507.599999999868</v>
      </c>
      <c r="M377" s="65">
        <v>-189.95000000000437</v>
      </c>
      <c r="N377" s="65">
        <v>-24941.130000000019</v>
      </c>
      <c r="O377" s="65">
        <v>-8376.519999999844</v>
      </c>
      <c r="AH377" s="148"/>
      <c r="AI377" s="148"/>
      <c r="AJ377" s="148"/>
      <c r="AK377" s="148"/>
      <c r="AL377" s="148"/>
      <c r="AM377" s="148"/>
      <c r="AN377" s="148"/>
      <c r="AO377" s="148"/>
      <c r="AP377" s="148"/>
      <c r="AQ377" s="148"/>
      <c r="AR377" s="148"/>
      <c r="AS377" s="148"/>
      <c r="AT377" s="148"/>
      <c r="AU377" s="148"/>
      <c r="AV377" s="148"/>
      <c r="AW377" s="149"/>
      <c r="AX377" s="149"/>
      <c r="AY377" s="149"/>
      <c r="AZ377" s="149"/>
      <c r="BA377" s="149"/>
      <c r="BB377" s="149"/>
      <c r="BC377" s="149"/>
      <c r="BD377" s="149"/>
      <c r="BE377" s="149"/>
      <c r="BF377" s="149"/>
      <c r="BG377" s="149"/>
      <c r="BH377" s="149"/>
    </row>
    <row r="378" spans="1:60" s="54" customFormat="1" ht="15" customHeight="1" x14ac:dyDescent="0.2">
      <c r="A378" s="63">
        <v>38</v>
      </c>
      <c r="B378" s="64" t="s">
        <v>36</v>
      </c>
      <c r="C378" s="65">
        <v>335534</v>
      </c>
      <c r="D378" s="65">
        <v>199441.75999999989</v>
      </c>
      <c r="E378" s="65">
        <v>44936.479999999996</v>
      </c>
      <c r="F378" s="65">
        <v>110936.65999999987</v>
      </c>
      <c r="G378" s="65">
        <v>43568.620000000017</v>
      </c>
      <c r="H378" s="65">
        <v>193058.94</v>
      </c>
      <c r="I378" s="65">
        <v>41811.57</v>
      </c>
      <c r="J378" s="65">
        <v>115086.76999999997</v>
      </c>
      <c r="K378" s="65">
        <v>36160.600000000028</v>
      </c>
      <c r="L378" s="65">
        <v>-6382.8199999998833</v>
      </c>
      <c r="M378" s="65">
        <v>-3124.9099999999962</v>
      </c>
      <c r="N378" s="65">
        <v>4150.1100000001024</v>
      </c>
      <c r="O378" s="65">
        <v>-7408.0199999999895</v>
      </c>
      <c r="AH378" s="148"/>
      <c r="AI378" s="148"/>
      <c r="AJ378" s="148"/>
      <c r="AK378" s="148"/>
      <c r="AL378" s="148"/>
      <c r="AM378" s="148"/>
      <c r="AN378" s="148"/>
      <c r="AO378" s="148"/>
      <c r="AP378" s="148"/>
      <c r="AQ378" s="148"/>
      <c r="AR378" s="148"/>
      <c r="AS378" s="148"/>
      <c r="AT378" s="148"/>
      <c r="AU378" s="148"/>
      <c r="AV378" s="148"/>
      <c r="AW378" s="149"/>
      <c r="AX378" s="149"/>
      <c r="AY378" s="149"/>
      <c r="AZ378" s="149"/>
      <c r="BA378" s="149"/>
      <c r="BB378" s="149"/>
      <c r="BC378" s="149"/>
      <c r="BD378" s="149"/>
      <c r="BE378" s="149"/>
      <c r="BF378" s="149"/>
      <c r="BG378" s="149"/>
      <c r="BH378" s="149"/>
    </row>
    <row r="379" spans="1:60" s="54" customFormat="1" ht="15" customHeight="1" x14ac:dyDescent="0.2">
      <c r="A379" s="63">
        <v>39</v>
      </c>
      <c r="B379" s="64" t="s">
        <v>31</v>
      </c>
      <c r="C379" s="65">
        <v>794391</v>
      </c>
      <c r="D379" s="65">
        <v>354817.35</v>
      </c>
      <c r="E379" s="65">
        <v>31765.389999999996</v>
      </c>
      <c r="F379" s="65">
        <v>147765.95000000007</v>
      </c>
      <c r="G379" s="65">
        <v>175286.00999999995</v>
      </c>
      <c r="H379" s="65">
        <v>348830.87000000011</v>
      </c>
      <c r="I379" s="65">
        <v>32736.480000000003</v>
      </c>
      <c r="J379" s="65">
        <v>135436.59000000008</v>
      </c>
      <c r="K379" s="65">
        <v>180657.80000000005</v>
      </c>
      <c r="L379" s="65">
        <v>-5986.4799999998831</v>
      </c>
      <c r="M379" s="65">
        <v>971.09000000000742</v>
      </c>
      <c r="N379" s="65">
        <v>-12329.359999999986</v>
      </c>
      <c r="O379" s="65">
        <v>5371.7900000000955</v>
      </c>
      <c r="AH379" s="148"/>
      <c r="AI379" s="148"/>
      <c r="AJ379" s="148"/>
      <c r="AK379" s="148"/>
      <c r="AL379" s="148"/>
      <c r="AM379" s="148"/>
      <c r="AN379" s="148"/>
      <c r="AO379" s="148"/>
      <c r="AP379" s="148"/>
      <c r="AQ379" s="148"/>
      <c r="AR379" s="148"/>
      <c r="AS379" s="148"/>
      <c r="AT379" s="148"/>
      <c r="AU379" s="148"/>
      <c r="AV379" s="148"/>
      <c r="AW379" s="149"/>
      <c r="AX379" s="149"/>
      <c r="AY379" s="149"/>
      <c r="AZ379" s="149"/>
      <c r="BA379" s="149"/>
      <c r="BB379" s="149"/>
      <c r="BC379" s="149"/>
      <c r="BD379" s="149"/>
      <c r="BE379" s="149"/>
      <c r="BF379" s="149"/>
      <c r="BG379" s="149"/>
      <c r="BH379" s="149"/>
    </row>
    <row r="380" spans="1:60" s="54" customFormat="1" ht="15" customHeight="1" x14ac:dyDescent="0.2">
      <c r="A380" s="38" t="s">
        <v>105</v>
      </c>
      <c r="B380" s="38" t="s">
        <v>106</v>
      </c>
      <c r="C380" s="212">
        <v>5450826</v>
      </c>
      <c r="D380" s="212">
        <v>3295018.63</v>
      </c>
      <c r="E380" s="212">
        <v>490441.64000000019</v>
      </c>
      <c r="F380" s="212">
        <v>630775.51</v>
      </c>
      <c r="G380" s="212">
        <v>2173801.48</v>
      </c>
      <c r="H380" s="212">
        <v>2819182.3099999991</v>
      </c>
      <c r="I380" s="212">
        <v>503605.3199999996</v>
      </c>
      <c r="J380" s="212">
        <v>612451.17999999993</v>
      </c>
      <c r="K380" s="212">
        <v>1703125.8099999996</v>
      </c>
      <c r="L380" s="212">
        <v>-475836.32000000088</v>
      </c>
      <c r="M380" s="212">
        <v>13163.679999999455</v>
      </c>
      <c r="N380" s="212">
        <v>-18324.329999999944</v>
      </c>
      <c r="O380" s="212">
        <v>-470675.67000000039</v>
      </c>
      <c r="AH380" s="148"/>
      <c r="AI380" s="148"/>
      <c r="AJ380" s="148"/>
      <c r="AK380" s="148"/>
      <c r="AL380" s="148"/>
      <c r="AM380" s="148"/>
      <c r="AN380" s="148"/>
      <c r="AO380" s="148"/>
      <c r="AP380" s="148"/>
      <c r="AQ380" s="148"/>
      <c r="AR380" s="148"/>
      <c r="AS380" s="148"/>
      <c r="AT380" s="148"/>
      <c r="AU380" s="148"/>
      <c r="AV380" s="148"/>
      <c r="AW380" s="149"/>
      <c r="AX380" s="149"/>
      <c r="AY380" s="149"/>
      <c r="AZ380" s="149"/>
      <c r="BA380" s="149"/>
      <c r="BB380" s="149"/>
      <c r="BC380" s="149"/>
      <c r="BD380" s="149"/>
      <c r="BE380" s="149"/>
      <c r="BF380" s="149"/>
      <c r="BG380" s="149"/>
      <c r="BH380" s="149"/>
    </row>
    <row r="381" spans="1:60" s="54" customFormat="1" ht="15" customHeight="1" x14ac:dyDescent="0.2">
      <c r="A381" s="63">
        <v>40</v>
      </c>
      <c r="B381" s="64" t="s">
        <v>107</v>
      </c>
      <c r="C381" s="65">
        <v>967418</v>
      </c>
      <c r="D381" s="65">
        <v>749032.79000000015</v>
      </c>
      <c r="E381" s="65">
        <v>93176.330000000016</v>
      </c>
      <c r="F381" s="65">
        <v>184433.7000000001</v>
      </c>
      <c r="G381" s="65">
        <v>471422.76</v>
      </c>
      <c r="H381" s="65">
        <v>662868.66000000085</v>
      </c>
      <c r="I381" s="65">
        <v>92030.45</v>
      </c>
      <c r="J381" s="65">
        <v>170108.58999999997</v>
      </c>
      <c r="K381" s="65">
        <v>400729.62000000081</v>
      </c>
      <c r="L381" s="65">
        <v>-86164.12999999935</v>
      </c>
      <c r="M381" s="65">
        <v>-1145.8800000000192</v>
      </c>
      <c r="N381" s="65">
        <v>-14325.110000000132</v>
      </c>
      <c r="O381" s="65">
        <v>-70693.139999999199</v>
      </c>
      <c r="AH381" s="148"/>
      <c r="AI381" s="148"/>
      <c r="AJ381" s="148"/>
      <c r="AK381" s="148"/>
      <c r="AL381" s="148"/>
      <c r="AM381" s="148"/>
      <c r="AN381" s="148"/>
      <c r="AO381" s="148"/>
      <c r="AP381" s="148"/>
      <c r="AQ381" s="148"/>
      <c r="AR381" s="148"/>
      <c r="AS381" s="148"/>
      <c r="AT381" s="148"/>
      <c r="AU381" s="148"/>
      <c r="AV381" s="148"/>
      <c r="AW381" s="149"/>
      <c r="AX381" s="149"/>
      <c r="AY381" s="149"/>
      <c r="AZ381" s="149"/>
      <c r="BA381" s="149"/>
      <c r="BB381" s="149"/>
      <c r="BC381" s="149"/>
      <c r="BD381" s="149"/>
      <c r="BE381" s="149"/>
      <c r="BF381" s="149"/>
      <c r="BG381" s="149"/>
      <c r="BH381" s="149"/>
    </row>
    <row r="382" spans="1:60" s="54" customFormat="1" ht="15" customHeight="1" x14ac:dyDescent="0.2">
      <c r="A382" s="63">
        <v>41</v>
      </c>
      <c r="B382" s="64" t="s">
        <v>29</v>
      </c>
      <c r="C382" s="65">
        <v>1551098</v>
      </c>
      <c r="D382" s="65">
        <v>859526.18999999983</v>
      </c>
      <c r="E382" s="65">
        <v>54418.680000000008</v>
      </c>
      <c r="F382" s="65">
        <v>148123.32999999999</v>
      </c>
      <c r="G382" s="65">
        <v>656984.17999999982</v>
      </c>
      <c r="H382" s="65">
        <v>741253.55999999866</v>
      </c>
      <c r="I382" s="65">
        <v>59201.00999999998</v>
      </c>
      <c r="J382" s="65">
        <v>144507.35000000003</v>
      </c>
      <c r="K382" s="65">
        <v>537545.19999999867</v>
      </c>
      <c r="L382" s="65">
        <v>-118272.63000000113</v>
      </c>
      <c r="M382" s="65">
        <v>4782.3299999999726</v>
      </c>
      <c r="N382" s="65">
        <v>-3615.9799999999523</v>
      </c>
      <c r="O382" s="65">
        <v>-119438.98000000115</v>
      </c>
      <c r="AH382" s="148"/>
      <c r="AI382" s="148"/>
      <c r="AJ382" s="148"/>
      <c r="AK382" s="148"/>
      <c r="AL382" s="148"/>
      <c r="AM382" s="148"/>
      <c r="AN382" s="148"/>
      <c r="AO382" s="148"/>
      <c r="AP382" s="148"/>
      <c r="AQ382" s="148"/>
      <c r="AR382" s="148"/>
      <c r="AS382" s="148"/>
      <c r="AT382" s="148"/>
      <c r="AU382" s="148"/>
      <c r="AV382" s="148"/>
      <c r="AW382" s="149"/>
      <c r="AX382" s="149"/>
      <c r="AY382" s="149"/>
      <c r="AZ382" s="149"/>
      <c r="BA382" s="149"/>
      <c r="BB382" s="149"/>
      <c r="BC382" s="149"/>
      <c r="BD382" s="149"/>
      <c r="BE382" s="149"/>
      <c r="BF382" s="149"/>
      <c r="BG382" s="149"/>
      <c r="BH382" s="149"/>
    </row>
    <row r="383" spans="1:60" s="54" customFormat="1" ht="15" customHeight="1" x14ac:dyDescent="0.2">
      <c r="A383" s="63">
        <v>42</v>
      </c>
      <c r="B383" s="64" t="s">
        <v>30</v>
      </c>
      <c r="C383" s="65">
        <v>978334</v>
      </c>
      <c r="D383" s="65">
        <v>611043.15999999992</v>
      </c>
      <c r="E383" s="65">
        <v>83634.119999999981</v>
      </c>
      <c r="F383" s="65">
        <v>175982.35999999987</v>
      </c>
      <c r="G383" s="65">
        <v>351426.68000000011</v>
      </c>
      <c r="H383" s="65">
        <v>557890.11000000022</v>
      </c>
      <c r="I383" s="65">
        <v>84119.010000000024</v>
      </c>
      <c r="J383" s="65">
        <v>163700.04</v>
      </c>
      <c r="K383" s="65">
        <v>310071.06000000017</v>
      </c>
      <c r="L383" s="65">
        <v>-53153.049999999756</v>
      </c>
      <c r="M383" s="65">
        <v>484.89000000004307</v>
      </c>
      <c r="N383" s="65">
        <v>-12282.319999999861</v>
      </c>
      <c r="O383" s="65">
        <v>-41355.619999999937</v>
      </c>
      <c r="AH383" s="148"/>
      <c r="AI383" s="148"/>
      <c r="AJ383" s="148"/>
      <c r="AK383" s="148"/>
      <c r="AL383" s="148"/>
      <c r="AM383" s="148"/>
      <c r="AN383" s="148"/>
      <c r="AO383" s="148"/>
      <c r="AP383" s="148"/>
      <c r="AQ383" s="148"/>
      <c r="AR383" s="148"/>
      <c r="AS383" s="148"/>
      <c r="AT383" s="148"/>
      <c r="AU383" s="148"/>
      <c r="AV383" s="148"/>
      <c r="AW383" s="149"/>
      <c r="AX383" s="149"/>
      <c r="AY383" s="149"/>
      <c r="AZ383" s="149"/>
      <c r="BA383" s="149"/>
      <c r="BB383" s="149"/>
      <c r="BC383" s="149"/>
      <c r="BD383" s="149"/>
      <c r="BE383" s="149"/>
      <c r="BF383" s="149"/>
      <c r="BG383" s="149"/>
      <c r="BH383" s="149"/>
    </row>
    <row r="384" spans="1:60" s="54" customFormat="1" ht="15" customHeight="1" x14ac:dyDescent="0.2">
      <c r="A384" s="63">
        <v>43</v>
      </c>
      <c r="B384" s="64" t="s">
        <v>108</v>
      </c>
      <c r="C384" s="65">
        <v>1303049</v>
      </c>
      <c r="D384" s="65">
        <v>674214.14000000025</v>
      </c>
      <c r="E384" s="65">
        <v>223888.62000000017</v>
      </c>
      <c r="F384" s="65">
        <v>80881.390000000014</v>
      </c>
      <c r="G384" s="65">
        <v>369444.13000000006</v>
      </c>
      <c r="H384" s="65">
        <v>560730.49999999988</v>
      </c>
      <c r="I384" s="65">
        <v>227236.39999999967</v>
      </c>
      <c r="J384" s="65">
        <v>71994.000000000015</v>
      </c>
      <c r="K384" s="65">
        <v>261500.10000000021</v>
      </c>
      <c r="L384" s="65">
        <v>-113483.64000000035</v>
      </c>
      <c r="M384" s="65">
        <v>3347.7799999995041</v>
      </c>
      <c r="N384" s="65">
        <v>-8887.39</v>
      </c>
      <c r="O384" s="65">
        <v>-107944.02999999985</v>
      </c>
      <c r="AH384" s="148"/>
      <c r="AI384" s="148"/>
      <c r="AJ384" s="148"/>
      <c r="AK384" s="148"/>
      <c r="AL384" s="148"/>
      <c r="AM384" s="148"/>
      <c r="AN384" s="148"/>
      <c r="AO384" s="148"/>
      <c r="AP384" s="148"/>
      <c r="AQ384" s="148"/>
      <c r="AR384" s="148"/>
      <c r="AS384" s="148"/>
      <c r="AT384" s="148"/>
      <c r="AU384" s="148"/>
      <c r="AV384" s="148"/>
      <c r="AW384" s="149"/>
      <c r="AX384" s="149"/>
      <c r="AY384" s="149"/>
      <c r="AZ384" s="149"/>
      <c r="BA384" s="149"/>
      <c r="BB384" s="149"/>
      <c r="BC384" s="149"/>
      <c r="BD384" s="149"/>
      <c r="BE384" s="149"/>
      <c r="BF384" s="149"/>
      <c r="BG384" s="149"/>
      <c r="BH384" s="149"/>
    </row>
    <row r="385" spans="1:60" s="54" customFormat="1" ht="15" customHeight="1" x14ac:dyDescent="0.2">
      <c r="A385" s="63">
        <v>44</v>
      </c>
      <c r="B385" s="64" t="s">
        <v>109</v>
      </c>
      <c r="C385" s="65">
        <v>650927</v>
      </c>
      <c r="D385" s="65">
        <v>401202.34999999992</v>
      </c>
      <c r="E385" s="65">
        <v>35323.89</v>
      </c>
      <c r="F385" s="65">
        <v>41354.730000000003</v>
      </c>
      <c r="G385" s="65">
        <v>324523.72999999992</v>
      </c>
      <c r="H385" s="65">
        <v>296439.47999999963</v>
      </c>
      <c r="I385" s="65">
        <v>41018.449999999953</v>
      </c>
      <c r="J385" s="65">
        <v>62141.200000000004</v>
      </c>
      <c r="K385" s="65">
        <v>193279.82999999964</v>
      </c>
      <c r="L385" s="65">
        <v>-104762.87000000033</v>
      </c>
      <c r="M385" s="65">
        <v>5694.559999999954</v>
      </c>
      <c r="N385" s="65">
        <v>20786.47</v>
      </c>
      <c r="O385" s="65">
        <v>-131243.90000000029</v>
      </c>
      <c r="AH385" s="148"/>
      <c r="AI385" s="148"/>
      <c r="AJ385" s="148"/>
      <c r="AK385" s="148"/>
      <c r="AL385" s="148"/>
      <c r="AM385" s="148"/>
      <c r="AN385" s="148"/>
      <c r="AO385" s="148"/>
      <c r="AP385" s="148"/>
      <c r="AQ385" s="148"/>
      <c r="AR385" s="148"/>
      <c r="AS385" s="148"/>
      <c r="AT385" s="148"/>
      <c r="AU385" s="148"/>
      <c r="AV385" s="148"/>
      <c r="AW385" s="149"/>
      <c r="AX385" s="149"/>
      <c r="AY385" s="149"/>
      <c r="AZ385" s="149"/>
      <c r="BA385" s="149"/>
      <c r="BB385" s="149"/>
      <c r="BC385" s="149"/>
      <c r="BD385" s="149"/>
      <c r="BE385" s="149"/>
      <c r="BF385" s="149"/>
      <c r="BG385" s="149"/>
      <c r="BH385" s="149"/>
    </row>
    <row r="386" spans="1:60" s="54" customFormat="1" ht="15" customHeight="1" x14ac:dyDescent="0.2">
      <c r="A386" s="38" t="s">
        <v>110</v>
      </c>
      <c r="B386" s="38" t="s">
        <v>111</v>
      </c>
      <c r="C386" s="212">
        <v>2351851</v>
      </c>
      <c r="D386" s="212">
        <v>527129.68000000017</v>
      </c>
      <c r="E386" s="212">
        <v>172934.72000000003</v>
      </c>
      <c r="F386" s="212">
        <v>180024.5800000001</v>
      </c>
      <c r="G386" s="212">
        <v>174170.38</v>
      </c>
      <c r="H386" s="212">
        <v>482720.02999999968</v>
      </c>
      <c r="I386" s="212">
        <v>193082.11999999997</v>
      </c>
      <c r="J386" s="212">
        <v>142634.56999999989</v>
      </c>
      <c r="K386" s="212">
        <v>147003.33999999988</v>
      </c>
      <c r="L386" s="212">
        <v>-44409.650000000402</v>
      </c>
      <c r="M386" s="65">
        <v>20147.399999999936</v>
      </c>
      <c r="N386" s="65">
        <v>-37390.010000000213</v>
      </c>
      <c r="O386" s="65">
        <v>-27167.040000000125</v>
      </c>
      <c r="AH386" s="148"/>
      <c r="AI386" s="148"/>
      <c r="AJ386" s="148"/>
      <c r="AK386" s="148"/>
      <c r="AL386" s="148"/>
      <c r="AM386" s="148"/>
      <c r="AN386" s="148"/>
      <c r="AO386" s="148"/>
      <c r="AP386" s="148"/>
      <c r="AQ386" s="148"/>
      <c r="AR386" s="148"/>
      <c r="AS386" s="148"/>
      <c r="AT386" s="148"/>
      <c r="AU386" s="148"/>
      <c r="AV386" s="148"/>
      <c r="AW386" s="149"/>
      <c r="AX386" s="149"/>
      <c r="AY386" s="149"/>
      <c r="AZ386" s="149"/>
      <c r="BA386" s="149"/>
      <c r="BB386" s="149"/>
      <c r="BC386" s="149"/>
      <c r="BD386" s="149"/>
      <c r="BE386" s="149"/>
      <c r="BF386" s="149"/>
      <c r="BG386" s="149"/>
      <c r="BH386" s="149"/>
    </row>
    <row r="387" spans="1:60" s="54" customFormat="1" ht="15" customHeight="1" x14ac:dyDescent="0.2">
      <c r="A387" s="63">
        <v>45</v>
      </c>
      <c r="B387" s="64" t="s">
        <v>40</v>
      </c>
      <c r="C387" s="65">
        <v>586360</v>
      </c>
      <c r="D387" s="65">
        <v>188515.50000000015</v>
      </c>
      <c r="E387" s="65">
        <v>94140.820000000022</v>
      </c>
      <c r="F387" s="65">
        <v>53072.86000000011</v>
      </c>
      <c r="G387" s="65">
        <v>41301.82</v>
      </c>
      <c r="H387" s="65">
        <v>170242.00999999983</v>
      </c>
      <c r="I387" s="65">
        <v>112465.72999999997</v>
      </c>
      <c r="J387" s="65">
        <v>31915.059999999918</v>
      </c>
      <c r="K387" s="65">
        <v>25861.219999999943</v>
      </c>
      <c r="L387" s="65">
        <v>-18273.490000000304</v>
      </c>
      <c r="M387" s="65">
        <v>18324.909999999945</v>
      </c>
      <c r="N387" s="65">
        <v>-21157.800000000192</v>
      </c>
      <c r="O387" s="65">
        <v>-15440.600000000057</v>
      </c>
      <c r="AH387" s="148"/>
      <c r="AI387" s="148"/>
      <c r="AJ387" s="148"/>
      <c r="AK387" s="148"/>
      <c r="AL387" s="148"/>
      <c r="AM387" s="148"/>
      <c r="AN387" s="148"/>
      <c r="AO387" s="148"/>
      <c r="AP387" s="148"/>
      <c r="AQ387" s="148"/>
      <c r="AR387" s="148"/>
      <c r="AS387" s="148"/>
      <c r="AT387" s="148"/>
      <c r="AU387" s="148"/>
      <c r="AV387" s="148"/>
      <c r="AW387" s="149"/>
      <c r="AX387" s="149"/>
      <c r="AY387" s="149"/>
      <c r="AZ387" s="149"/>
      <c r="BA387" s="149"/>
      <c r="BB387" s="149"/>
      <c r="BC387" s="149"/>
      <c r="BD387" s="149"/>
      <c r="BE387" s="149"/>
      <c r="BF387" s="149"/>
      <c r="BG387" s="149"/>
      <c r="BH387" s="149"/>
    </row>
    <row r="388" spans="1:60" s="54" customFormat="1" ht="15" customHeight="1" x14ac:dyDescent="0.2">
      <c r="A388" s="63">
        <v>46</v>
      </c>
      <c r="B388" s="64" t="s">
        <v>112</v>
      </c>
      <c r="C388" s="65">
        <v>198098</v>
      </c>
      <c r="D388" s="65">
        <v>42842</v>
      </c>
      <c r="E388" s="65">
        <v>16836</v>
      </c>
      <c r="F388" s="65">
        <v>13129</v>
      </c>
      <c r="G388" s="65">
        <v>12877</v>
      </c>
      <c r="H388" s="65">
        <v>30653.990000000034</v>
      </c>
      <c r="I388" s="65">
        <v>16271.220000000012</v>
      </c>
      <c r="J388" s="65">
        <v>9914.0800000000181</v>
      </c>
      <c r="K388" s="65">
        <v>4468.6900000000032</v>
      </c>
      <c r="L388" s="65">
        <v>-12188.009999999967</v>
      </c>
      <c r="M388" s="65">
        <v>-564.77999999998792</v>
      </c>
      <c r="N388" s="65">
        <v>-3214.9199999999819</v>
      </c>
      <c r="O388" s="65">
        <v>-8408.3099999999977</v>
      </c>
      <c r="AH388" s="148"/>
      <c r="AI388" s="148"/>
      <c r="AJ388" s="148"/>
      <c r="AK388" s="148"/>
      <c r="AL388" s="148"/>
      <c r="AM388" s="148"/>
      <c r="AN388" s="148"/>
      <c r="AO388" s="148"/>
      <c r="AP388" s="148"/>
      <c r="AQ388" s="148"/>
      <c r="AR388" s="148"/>
      <c r="AS388" s="148"/>
      <c r="AT388" s="148"/>
      <c r="AU388" s="148"/>
      <c r="AV388" s="148"/>
      <c r="AW388" s="149"/>
      <c r="AX388" s="149"/>
      <c r="AY388" s="149"/>
      <c r="AZ388" s="149"/>
      <c r="BA388" s="149"/>
      <c r="BB388" s="149"/>
      <c r="BC388" s="149"/>
      <c r="BD388" s="149"/>
      <c r="BE388" s="149"/>
      <c r="BF388" s="149"/>
      <c r="BG388" s="149"/>
      <c r="BH388" s="149"/>
    </row>
    <row r="389" spans="1:60" s="54" customFormat="1" ht="15" customHeight="1" x14ac:dyDescent="0.2">
      <c r="A389" s="63">
        <v>47</v>
      </c>
      <c r="B389" s="64" t="s">
        <v>41</v>
      </c>
      <c r="C389" s="65">
        <v>206129</v>
      </c>
      <c r="D389" s="65">
        <v>38746.660000000003</v>
      </c>
      <c r="E389" s="65"/>
      <c r="F389" s="65">
        <v>38746.660000000003</v>
      </c>
      <c r="G389" s="65"/>
      <c r="H389" s="65">
        <v>35660.099999999933</v>
      </c>
      <c r="I389" s="65">
        <v>29.92</v>
      </c>
      <c r="J389" s="65">
        <v>35087.259999999937</v>
      </c>
      <c r="K389" s="65">
        <v>542.91999999999996</v>
      </c>
      <c r="L389" s="65">
        <v>-3086.5600000000668</v>
      </c>
      <c r="M389" s="65">
        <v>29.92</v>
      </c>
      <c r="N389" s="65">
        <v>-3659.4000000000669</v>
      </c>
      <c r="O389" s="65">
        <v>542.91999999999996</v>
      </c>
      <c r="AH389" s="148"/>
      <c r="AI389" s="148"/>
      <c r="AJ389" s="148"/>
      <c r="AK389" s="148"/>
      <c r="AL389" s="148"/>
      <c r="AM389" s="148"/>
      <c r="AN389" s="148"/>
      <c r="AO389" s="148"/>
      <c r="AP389" s="148"/>
      <c r="AQ389" s="148"/>
      <c r="AR389" s="148"/>
      <c r="AS389" s="148"/>
      <c r="AT389" s="148"/>
      <c r="AU389" s="148"/>
      <c r="AV389" s="148"/>
      <c r="AW389" s="149"/>
      <c r="AX389" s="149"/>
      <c r="AY389" s="149"/>
      <c r="AZ389" s="149"/>
      <c r="BA389" s="149"/>
      <c r="BB389" s="149"/>
      <c r="BC389" s="149"/>
      <c r="BD389" s="149"/>
      <c r="BE389" s="149"/>
      <c r="BF389" s="149"/>
      <c r="BG389" s="149"/>
      <c r="BH389" s="149"/>
    </row>
    <row r="390" spans="1:60" s="54" customFormat="1" ht="15" customHeight="1" x14ac:dyDescent="0.2">
      <c r="A390" s="63">
        <v>48</v>
      </c>
      <c r="B390" s="64" t="s">
        <v>43</v>
      </c>
      <c r="C390" s="65">
        <v>269463</v>
      </c>
      <c r="D390" s="65">
        <v>8025.09</v>
      </c>
      <c r="E390" s="65"/>
      <c r="F390" s="65">
        <v>1985.54</v>
      </c>
      <c r="G390" s="65">
        <v>6039.55</v>
      </c>
      <c r="H390" s="65">
        <v>10845.920000000013</v>
      </c>
      <c r="I390" s="65">
        <v>192.29</v>
      </c>
      <c r="J390" s="65">
        <v>3652.5800000000099</v>
      </c>
      <c r="K390" s="65">
        <v>7001.050000000002</v>
      </c>
      <c r="L390" s="65">
        <v>2820.8300000000118</v>
      </c>
      <c r="M390" s="65">
        <v>192.29</v>
      </c>
      <c r="N390" s="65">
        <v>1667.04000000001</v>
      </c>
      <c r="O390" s="65">
        <v>961.50000000000182</v>
      </c>
      <c r="AH390" s="148"/>
      <c r="AI390" s="148"/>
      <c r="AJ390" s="148"/>
      <c r="AK390" s="148"/>
      <c r="AL390" s="148"/>
      <c r="AM390" s="148"/>
      <c r="AN390" s="148"/>
      <c r="AO390" s="148"/>
      <c r="AP390" s="148"/>
      <c r="AQ390" s="148"/>
      <c r="AR390" s="148"/>
      <c r="AS390" s="148"/>
      <c r="AT390" s="148"/>
      <c r="AU390" s="148"/>
      <c r="AV390" s="148"/>
      <c r="AW390" s="149"/>
      <c r="AX390" s="149"/>
      <c r="AY390" s="149"/>
      <c r="AZ390" s="149"/>
      <c r="BA390" s="149"/>
      <c r="BB390" s="149"/>
      <c r="BC390" s="149"/>
      <c r="BD390" s="149"/>
      <c r="BE390" s="149"/>
      <c r="BF390" s="149"/>
      <c r="BG390" s="149"/>
      <c r="BH390" s="149"/>
    </row>
    <row r="391" spans="1:60" s="54" customFormat="1" ht="15" customHeight="1" x14ac:dyDescent="0.2">
      <c r="A391" s="63">
        <v>49</v>
      </c>
      <c r="B391" s="64" t="s">
        <v>39</v>
      </c>
      <c r="C391" s="65">
        <v>687676</v>
      </c>
      <c r="D391" s="65">
        <v>185559.46000000002</v>
      </c>
      <c r="E391" s="65">
        <v>30655.72</v>
      </c>
      <c r="F391" s="65">
        <v>46831.040000000008</v>
      </c>
      <c r="G391" s="65">
        <v>108072.7</v>
      </c>
      <c r="H391" s="65">
        <v>163301.12999999992</v>
      </c>
      <c r="I391" s="65">
        <v>32124.279999999992</v>
      </c>
      <c r="J391" s="65">
        <v>32202.349999999977</v>
      </c>
      <c r="K391" s="65">
        <v>98974.499999999956</v>
      </c>
      <c r="L391" s="65">
        <v>-22258.330000000082</v>
      </c>
      <c r="M391" s="65">
        <v>1468.5599999999904</v>
      </c>
      <c r="N391" s="65">
        <v>-14628.690000000031</v>
      </c>
      <c r="O391" s="65">
        <v>-9098.2000000000407</v>
      </c>
      <c r="AH391" s="148"/>
      <c r="AI391" s="148"/>
      <c r="AJ391" s="148"/>
      <c r="AK391" s="148"/>
      <c r="AL391" s="148"/>
      <c r="AM391" s="148"/>
      <c r="AN391" s="148"/>
      <c r="AO391" s="148"/>
      <c r="AP391" s="148"/>
      <c r="AQ391" s="148"/>
      <c r="AR391" s="148"/>
      <c r="AS391" s="148"/>
      <c r="AT391" s="148"/>
      <c r="AU391" s="148"/>
      <c r="AV391" s="148"/>
      <c r="AW391" s="149"/>
      <c r="AX391" s="149"/>
      <c r="AY391" s="149"/>
      <c r="AZ391" s="149"/>
      <c r="BA391" s="149"/>
      <c r="BB391" s="149"/>
      <c r="BC391" s="149"/>
      <c r="BD391" s="149"/>
      <c r="BE391" s="149"/>
      <c r="BF391" s="149"/>
      <c r="BG391" s="149"/>
      <c r="BH391" s="149"/>
    </row>
    <row r="392" spans="1:60" s="54" customFormat="1" ht="15" customHeight="1" x14ac:dyDescent="0.2">
      <c r="A392" s="63">
        <v>50</v>
      </c>
      <c r="B392" s="64" t="s">
        <v>42</v>
      </c>
      <c r="C392" s="65">
        <v>404125</v>
      </c>
      <c r="D392" s="65">
        <v>63440.97</v>
      </c>
      <c r="E392" s="65">
        <v>31302.18</v>
      </c>
      <c r="F392" s="65">
        <v>26259.48</v>
      </c>
      <c r="G392" s="65">
        <v>5879.3099999999995</v>
      </c>
      <c r="H392" s="65">
        <v>72016.880000000019</v>
      </c>
      <c r="I392" s="65">
        <v>31998.68</v>
      </c>
      <c r="J392" s="65">
        <v>29863.240000000027</v>
      </c>
      <c r="K392" s="65">
        <v>10154.959999999997</v>
      </c>
      <c r="L392" s="65">
        <v>8575.9100000000253</v>
      </c>
      <c r="M392" s="65">
        <v>696.5</v>
      </c>
      <c r="N392" s="65">
        <v>3603.7600000000275</v>
      </c>
      <c r="O392" s="65">
        <v>4275.6499999999978</v>
      </c>
      <c r="AH392" s="148"/>
      <c r="AI392" s="148"/>
      <c r="AJ392" s="148"/>
      <c r="AK392" s="148"/>
      <c r="AL392" s="148"/>
      <c r="AM392" s="148"/>
      <c r="AN392" s="148"/>
      <c r="AO392" s="148"/>
      <c r="AP392" s="148"/>
      <c r="AQ392" s="148"/>
      <c r="AR392" s="148"/>
      <c r="AS392" s="148"/>
      <c r="AT392" s="148"/>
      <c r="AU392" s="148"/>
      <c r="AV392" s="148"/>
      <c r="AW392" s="149"/>
      <c r="AX392" s="149"/>
      <c r="AY392" s="149"/>
      <c r="AZ392" s="149"/>
      <c r="BA392" s="149"/>
      <c r="BB392" s="149"/>
      <c r="BC392" s="149"/>
      <c r="BD392" s="149"/>
      <c r="BE392" s="149"/>
      <c r="BF392" s="149"/>
      <c r="BG392" s="149"/>
      <c r="BH392" s="149"/>
    </row>
    <row r="393" spans="1:60" s="54" customFormat="1" ht="21" customHeight="1" x14ac:dyDescent="0.2">
      <c r="A393" s="38" t="s">
        <v>113</v>
      </c>
      <c r="B393" s="38" t="s">
        <v>114</v>
      </c>
      <c r="C393" s="212">
        <v>4081627</v>
      </c>
      <c r="D393" s="212">
        <v>382906.96999999991</v>
      </c>
      <c r="E393" s="212">
        <v>72457.110000000015</v>
      </c>
      <c r="F393" s="212">
        <v>120276.28</v>
      </c>
      <c r="G393" s="212">
        <v>190173.5799999999</v>
      </c>
      <c r="H393" s="212">
        <v>276903.10000000009</v>
      </c>
      <c r="I393" s="212">
        <v>80258.800000000017</v>
      </c>
      <c r="J393" s="212">
        <v>92730.039999999819</v>
      </c>
      <c r="K393" s="212">
        <v>103914.26000000021</v>
      </c>
      <c r="L393" s="212">
        <v>-105701.50999999986</v>
      </c>
      <c r="M393" s="212">
        <v>8104.0500000000038</v>
      </c>
      <c r="N393" s="212">
        <v>-27546.24000000018</v>
      </c>
      <c r="O393" s="212">
        <v>-86259.319999999687</v>
      </c>
      <c r="AH393" s="148"/>
      <c r="AI393" s="148"/>
      <c r="AJ393" s="148"/>
      <c r="AK393" s="148"/>
      <c r="AL393" s="148"/>
      <c r="AM393" s="148"/>
      <c r="AN393" s="148"/>
      <c r="AO393" s="148"/>
      <c r="AP393" s="148"/>
      <c r="AQ393" s="148"/>
      <c r="AR393" s="148"/>
      <c r="AS393" s="148"/>
      <c r="AT393" s="148"/>
      <c r="AU393" s="148"/>
      <c r="AV393" s="148"/>
      <c r="AW393" s="149"/>
      <c r="AX393" s="149"/>
      <c r="AY393" s="149"/>
      <c r="AZ393" s="149"/>
      <c r="BA393" s="149"/>
      <c r="BB393" s="149"/>
      <c r="BC393" s="149"/>
      <c r="BD393" s="149"/>
      <c r="BE393" s="149"/>
      <c r="BF393" s="149"/>
      <c r="BG393" s="149"/>
      <c r="BH393" s="149"/>
    </row>
    <row r="394" spans="1:60" s="54" customFormat="1" ht="15" customHeight="1" x14ac:dyDescent="0.2">
      <c r="A394" s="63">
        <v>51</v>
      </c>
      <c r="B394" s="64" t="s">
        <v>51</v>
      </c>
      <c r="C394" s="65">
        <v>449494</v>
      </c>
      <c r="D394" s="65">
        <v>45932.79</v>
      </c>
      <c r="E394" s="65">
        <v>1786.21</v>
      </c>
      <c r="F394" s="65">
        <v>11506.390000000001</v>
      </c>
      <c r="G394" s="65">
        <v>32640.19</v>
      </c>
      <c r="H394" s="65">
        <v>24323.340000000044</v>
      </c>
      <c r="I394" s="65">
        <v>3102.73</v>
      </c>
      <c r="J394" s="65">
        <v>2160.3799999999997</v>
      </c>
      <c r="K394" s="65">
        <v>19060.230000000043</v>
      </c>
      <c r="L394" s="65">
        <v>-21609.449999999957</v>
      </c>
      <c r="M394" s="65">
        <v>1316.52</v>
      </c>
      <c r="N394" s="65">
        <v>-9346.010000000002</v>
      </c>
      <c r="O394" s="65">
        <v>-13579.959999999955</v>
      </c>
      <c r="AH394" s="148"/>
      <c r="AI394" s="148"/>
      <c r="AJ394" s="148"/>
      <c r="AK394" s="148"/>
      <c r="AL394" s="148"/>
      <c r="AM394" s="148"/>
      <c r="AN394" s="148"/>
      <c r="AO394" s="148"/>
      <c r="AP394" s="148"/>
      <c r="AQ394" s="148"/>
      <c r="AR394" s="148"/>
      <c r="AS394" s="148"/>
      <c r="AT394" s="148"/>
      <c r="AU394" s="148"/>
      <c r="AV394" s="148"/>
      <c r="AW394" s="149"/>
      <c r="AX394" s="149"/>
      <c r="AY394" s="149"/>
      <c r="AZ394" s="149"/>
      <c r="BA394" s="149"/>
      <c r="BB394" s="149"/>
      <c r="BC394" s="149"/>
      <c r="BD394" s="149"/>
      <c r="BE394" s="149"/>
      <c r="BF394" s="149"/>
      <c r="BG394" s="149"/>
      <c r="BH394" s="149"/>
    </row>
    <row r="395" spans="1:60" s="54" customFormat="1" ht="15" customHeight="1" x14ac:dyDescent="0.2">
      <c r="A395" s="63">
        <v>52</v>
      </c>
      <c r="B395" s="64" t="s">
        <v>48</v>
      </c>
      <c r="C395" s="65">
        <v>338385</v>
      </c>
      <c r="D395" s="65">
        <v>10786.61</v>
      </c>
      <c r="E395" s="65">
        <v>3235.94</v>
      </c>
      <c r="F395" s="65">
        <v>1268.3600000000001</v>
      </c>
      <c r="G395" s="65">
        <v>6282.3099999999995</v>
      </c>
      <c r="H395" s="65">
        <v>12421.609999999991</v>
      </c>
      <c r="I395" s="65">
        <v>7666.3299999999963</v>
      </c>
      <c r="J395" s="65">
        <v>1033.9700000000003</v>
      </c>
      <c r="K395" s="65">
        <v>3721.3099999999963</v>
      </c>
      <c r="L395" s="65">
        <v>1634.9999999999932</v>
      </c>
      <c r="M395" s="65">
        <v>4430.3899999999958</v>
      </c>
      <c r="N395" s="65">
        <v>-234.38999999999987</v>
      </c>
      <c r="O395" s="65">
        <v>-2561.0000000000032</v>
      </c>
      <c r="AH395" s="148"/>
      <c r="AI395" s="148"/>
      <c r="AJ395" s="148"/>
      <c r="AK395" s="148"/>
      <c r="AL395" s="148"/>
      <c r="AM395" s="148"/>
      <c r="AN395" s="148"/>
      <c r="AO395" s="148"/>
      <c r="AP395" s="148"/>
      <c r="AQ395" s="148"/>
      <c r="AR395" s="148"/>
      <c r="AS395" s="148"/>
      <c r="AT395" s="148"/>
      <c r="AU395" s="148"/>
      <c r="AV395" s="148"/>
      <c r="AW395" s="149"/>
      <c r="AX395" s="149"/>
      <c r="AY395" s="149"/>
      <c r="AZ395" s="149"/>
      <c r="BA395" s="149"/>
      <c r="BB395" s="149"/>
      <c r="BC395" s="149"/>
      <c r="BD395" s="149"/>
      <c r="BE395" s="149"/>
      <c r="BF395" s="149"/>
      <c r="BG395" s="149"/>
      <c r="BH395" s="149"/>
    </row>
    <row r="396" spans="1:60" s="54" customFormat="1" ht="15" customHeight="1" x14ac:dyDescent="0.2">
      <c r="A396" s="63">
        <v>53</v>
      </c>
      <c r="B396" s="64" t="s">
        <v>53</v>
      </c>
      <c r="C396" s="65">
        <v>251061</v>
      </c>
      <c r="D396" s="65">
        <v>4402.68</v>
      </c>
      <c r="E396" s="65"/>
      <c r="F396" s="65">
        <v>1797.6000000000001</v>
      </c>
      <c r="G396" s="65">
        <v>2605.08</v>
      </c>
      <c r="H396" s="65">
        <v>4603.8500000000022</v>
      </c>
      <c r="I396" s="65">
        <v>0</v>
      </c>
      <c r="J396" s="65">
        <v>3702.3700000000008</v>
      </c>
      <c r="K396" s="65">
        <v>901.48000000000093</v>
      </c>
      <c r="L396" s="65">
        <v>201.17000000000166</v>
      </c>
      <c r="M396" s="65">
        <v>0</v>
      </c>
      <c r="N396" s="65">
        <v>1904.7700000000007</v>
      </c>
      <c r="O396" s="65">
        <v>-1703.599999999999</v>
      </c>
      <c r="AH396" s="148"/>
      <c r="AI396" s="148"/>
      <c r="AJ396" s="148"/>
      <c r="AK396" s="148"/>
      <c r="AL396" s="148"/>
      <c r="AM396" s="148"/>
      <c r="AN396" s="148"/>
      <c r="AO396" s="148"/>
      <c r="AP396" s="148"/>
      <c r="AQ396" s="148"/>
      <c r="AR396" s="148"/>
      <c r="AS396" s="148"/>
      <c r="AT396" s="148"/>
      <c r="AU396" s="148"/>
      <c r="AV396" s="148"/>
      <c r="AW396" s="149"/>
      <c r="AX396" s="149"/>
      <c r="AY396" s="149"/>
      <c r="AZ396" s="149"/>
      <c r="BA396" s="149"/>
      <c r="BB396" s="149"/>
      <c r="BC396" s="149"/>
      <c r="BD396" s="149"/>
      <c r="BE396" s="149"/>
      <c r="BF396" s="149"/>
      <c r="BG396" s="149"/>
      <c r="BH396" s="149"/>
    </row>
    <row r="397" spans="1:60" s="54" customFormat="1" ht="15" customHeight="1" x14ac:dyDescent="0.2">
      <c r="A397" s="63">
        <v>54</v>
      </c>
      <c r="B397" s="64" t="s">
        <v>46</v>
      </c>
      <c r="C397" s="65">
        <v>239475</v>
      </c>
      <c r="D397" s="65">
        <v>6803.22</v>
      </c>
      <c r="E397" s="65">
        <v>2352.0099999999998</v>
      </c>
      <c r="F397" s="65">
        <v>3163.3500000000004</v>
      </c>
      <c r="G397" s="65">
        <v>1287.8599999999999</v>
      </c>
      <c r="H397" s="65">
        <v>7587.6399999999994</v>
      </c>
      <c r="I397" s="65">
        <v>2688.0299999999997</v>
      </c>
      <c r="J397" s="65">
        <v>3722.9199999999992</v>
      </c>
      <c r="K397" s="65">
        <v>1176.6900000000003</v>
      </c>
      <c r="L397" s="65">
        <v>784.41999999999916</v>
      </c>
      <c r="M397" s="65">
        <v>336.02</v>
      </c>
      <c r="N397" s="65">
        <v>559.5699999999988</v>
      </c>
      <c r="O397" s="65">
        <v>-111.16999999999962</v>
      </c>
      <c r="AH397" s="148"/>
      <c r="AI397" s="148"/>
      <c r="AJ397" s="148"/>
      <c r="AK397" s="148"/>
      <c r="AL397" s="148"/>
      <c r="AM397" s="148"/>
      <c r="AN397" s="148"/>
      <c r="AO397" s="148"/>
      <c r="AP397" s="148"/>
      <c r="AQ397" s="148"/>
      <c r="AR397" s="148"/>
      <c r="AS397" s="148"/>
      <c r="AT397" s="148"/>
      <c r="AU397" s="148"/>
      <c r="AV397" s="148"/>
      <c r="AW397" s="149"/>
      <c r="AX397" s="149"/>
      <c r="AY397" s="149"/>
      <c r="AZ397" s="149"/>
      <c r="BA397" s="149"/>
      <c r="BB397" s="149"/>
      <c r="BC397" s="149"/>
      <c r="BD397" s="149"/>
      <c r="BE397" s="149"/>
      <c r="BF397" s="149"/>
      <c r="BG397" s="149"/>
      <c r="BH397" s="149"/>
    </row>
    <row r="398" spans="1:60" s="54" customFormat="1" ht="15" customHeight="1" x14ac:dyDescent="0.2">
      <c r="A398" s="63">
        <v>55</v>
      </c>
      <c r="B398" s="64" t="s">
        <v>115</v>
      </c>
      <c r="C398" s="65">
        <v>152573</v>
      </c>
      <c r="D398" s="65">
        <v>0</v>
      </c>
      <c r="E398" s="65"/>
      <c r="F398" s="65"/>
      <c r="G398" s="65"/>
      <c r="H398" s="65">
        <v>0</v>
      </c>
      <c r="I398" s="65">
        <v>0</v>
      </c>
      <c r="J398" s="65">
        <v>0</v>
      </c>
      <c r="K398" s="65">
        <v>0</v>
      </c>
      <c r="L398" s="65">
        <v>0</v>
      </c>
      <c r="M398" s="65">
        <v>0</v>
      </c>
      <c r="N398" s="65">
        <v>0</v>
      </c>
      <c r="O398" s="65">
        <v>0</v>
      </c>
      <c r="AH398" s="148"/>
      <c r="AI398" s="148"/>
      <c r="AJ398" s="148"/>
      <c r="AK398" s="148"/>
      <c r="AL398" s="148"/>
      <c r="AM398" s="148"/>
      <c r="AN398" s="148"/>
      <c r="AO398" s="148"/>
      <c r="AP398" s="148"/>
      <c r="AQ398" s="148"/>
      <c r="AR398" s="148"/>
      <c r="AS398" s="148"/>
      <c r="AT398" s="148"/>
      <c r="AU398" s="148"/>
      <c r="AV398" s="148"/>
      <c r="AW398" s="149"/>
      <c r="AX398" s="149"/>
      <c r="AY398" s="149"/>
      <c r="AZ398" s="149"/>
      <c r="BA398" s="149"/>
      <c r="BB398" s="149"/>
      <c r="BC398" s="149"/>
      <c r="BD398" s="149"/>
      <c r="BE398" s="149"/>
      <c r="BF398" s="149"/>
      <c r="BG398" s="149"/>
      <c r="BH398" s="149"/>
    </row>
    <row r="399" spans="1:60" s="54" customFormat="1" ht="15" customHeight="1" x14ac:dyDescent="0.2">
      <c r="A399" s="63">
        <v>56</v>
      </c>
      <c r="B399" s="64" t="s">
        <v>54</v>
      </c>
      <c r="C399" s="65">
        <v>235825</v>
      </c>
      <c r="D399" s="65">
        <v>7314.7</v>
      </c>
      <c r="E399" s="65"/>
      <c r="F399" s="65">
        <v>7314.7</v>
      </c>
      <c r="G399" s="65"/>
      <c r="H399" s="65">
        <v>9966.109999999986</v>
      </c>
      <c r="I399" s="65">
        <v>0</v>
      </c>
      <c r="J399" s="65">
        <v>6162.7999999999865</v>
      </c>
      <c r="K399" s="65">
        <v>3803.3099999999995</v>
      </c>
      <c r="L399" s="65">
        <v>2651.4099999999862</v>
      </c>
      <c r="M399" s="65">
        <v>0</v>
      </c>
      <c r="N399" s="65">
        <v>-1151.9000000000133</v>
      </c>
      <c r="O399" s="65">
        <v>3803.3099999999995</v>
      </c>
      <c r="AH399" s="148"/>
      <c r="AI399" s="148"/>
      <c r="AJ399" s="148"/>
      <c r="AK399" s="148"/>
      <c r="AL399" s="148"/>
      <c r="AM399" s="148"/>
      <c r="AN399" s="148"/>
      <c r="AO399" s="148"/>
      <c r="AP399" s="148"/>
      <c r="AQ399" s="148"/>
      <c r="AR399" s="148"/>
      <c r="AS399" s="148"/>
      <c r="AT399" s="148"/>
      <c r="AU399" s="148"/>
      <c r="AV399" s="148"/>
      <c r="AW399" s="149"/>
      <c r="AX399" s="149"/>
      <c r="AY399" s="149"/>
      <c r="AZ399" s="149"/>
      <c r="BA399" s="149"/>
      <c r="BB399" s="149"/>
      <c r="BC399" s="149"/>
      <c r="BD399" s="149"/>
      <c r="BE399" s="149"/>
      <c r="BF399" s="149"/>
      <c r="BG399" s="149"/>
      <c r="BH399" s="149"/>
    </row>
    <row r="400" spans="1:60" s="54" customFormat="1" ht="15" customHeight="1" x14ac:dyDescent="0.2">
      <c r="A400" s="63">
        <v>57</v>
      </c>
      <c r="B400" s="64" t="s">
        <v>116</v>
      </c>
      <c r="C400" s="65">
        <v>143895</v>
      </c>
      <c r="D400" s="65">
        <v>0</v>
      </c>
      <c r="E400" s="65"/>
      <c r="F400" s="65"/>
      <c r="G400" s="65"/>
      <c r="H400" s="65">
        <v>0</v>
      </c>
      <c r="I400" s="65">
        <v>0</v>
      </c>
      <c r="J400" s="65">
        <v>0</v>
      </c>
      <c r="K400" s="65">
        <v>0</v>
      </c>
      <c r="L400" s="65">
        <v>0</v>
      </c>
      <c r="M400" s="65">
        <v>0</v>
      </c>
      <c r="N400" s="65">
        <v>0</v>
      </c>
      <c r="O400" s="65">
        <v>0</v>
      </c>
      <c r="AH400" s="148"/>
      <c r="AI400" s="148"/>
      <c r="AJ400" s="148"/>
      <c r="AK400" s="148"/>
      <c r="AL400" s="148"/>
      <c r="AM400" s="148"/>
      <c r="AN400" s="148"/>
      <c r="AO400" s="148"/>
      <c r="AP400" s="148"/>
      <c r="AQ400" s="148"/>
      <c r="AR400" s="148"/>
      <c r="AS400" s="148"/>
      <c r="AT400" s="148"/>
      <c r="AU400" s="148"/>
      <c r="AV400" s="148"/>
      <c r="AW400" s="149"/>
      <c r="AX400" s="149"/>
      <c r="AY400" s="149"/>
      <c r="AZ400" s="149"/>
      <c r="BA400" s="149"/>
      <c r="BB400" s="149"/>
      <c r="BC400" s="149"/>
      <c r="BD400" s="149"/>
      <c r="BE400" s="149"/>
      <c r="BF400" s="149"/>
      <c r="BG400" s="149"/>
      <c r="BH400" s="149"/>
    </row>
    <row r="401" spans="1:60" s="54" customFormat="1" ht="15" customHeight="1" x14ac:dyDescent="0.2">
      <c r="A401" s="63">
        <v>58</v>
      </c>
      <c r="B401" s="64" t="s">
        <v>49</v>
      </c>
      <c r="C401" s="65">
        <v>162171</v>
      </c>
      <c r="D401" s="65">
        <v>1706.43</v>
      </c>
      <c r="E401" s="65">
        <v>1706.43</v>
      </c>
      <c r="F401" s="65"/>
      <c r="G401" s="65"/>
      <c r="H401" s="65">
        <v>3218.2699999999995</v>
      </c>
      <c r="I401" s="65">
        <v>2643.3899999999994</v>
      </c>
      <c r="J401" s="65">
        <v>0</v>
      </c>
      <c r="K401" s="65">
        <v>574.88000000000011</v>
      </c>
      <c r="L401" s="65">
        <v>1511.8399999999995</v>
      </c>
      <c r="M401" s="65">
        <v>936.95999999999935</v>
      </c>
      <c r="N401" s="65">
        <v>0</v>
      </c>
      <c r="O401" s="65">
        <v>574.88000000000011</v>
      </c>
      <c r="AH401" s="148"/>
      <c r="AI401" s="148"/>
      <c r="AJ401" s="148"/>
      <c r="AK401" s="148"/>
      <c r="AL401" s="148"/>
      <c r="AM401" s="148"/>
      <c r="AN401" s="148"/>
      <c r="AO401" s="148"/>
      <c r="AP401" s="148"/>
      <c r="AQ401" s="148"/>
      <c r="AR401" s="148"/>
      <c r="AS401" s="148"/>
      <c r="AT401" s="148"/>
      <c r="AU401" s="148"/>
      <c r="AV401" s="148"/>
      <c r="AW401" s="149"/>
      <c r="AX401" s="149"/>
      <c r="AY401" s="149"/>
      <c r="AZ401" s="149"/>
      <c r="BA401" s="149"/>
      <c r="BB401" s="149"/>
      <c r="BC401" s="149"/>
      <c r="BD401" s="149"/>
      <c r="BE401" s="149"/>
      <c r="BF401" s="149"/>
      <c r="BG401" s="149"/>
      <c r="BH401" s="149"/>
    </row>
    <row r="402" spans="1:60" s="54" customFormat="1" ht="15" customHeight="1" x14ac:dyDescent="0.2">
      <c r="A402" s="63">
        <v>59</v>
      </c>
      <c r="B402" s="64" t="s">
        <v>52</v>
      </c>
      <c r="C402" s="65">
        <v>331186</v>
      </c>
      <c r="D402" s="65">
        <v>10251.02</v>
      </c>
      <c r="E402" s="65">
        <v>302.36</v>
      </c>
      <c r="F402" s="65">
        <v>9166.369999999999</v>
      </c>
      <c r="G402" s="65">
        <v>782.29</v>
      </c>
      <c r="H402" s="65">
        <v>9230.8200000000033</v>
      </c>
      <c r="I402" s="65">
        <v>0</v>
      </c>
      <c r="J402" s="65">
        <v>6319.7000000000025</v>
      </c>
      <c r="K402" s="65">
        <v>2911.1200000000008</v>
      </c>
      <c r="L402" s="65">
        <v>-717.8399999999956</v>
      </c>
      <c r="M402" s="65">
        <v>0</v>
      </c>
      <c r="N402" s="65">
        <v>-2846.6699999999964</v>
      </c>
      <c r="O402" s="65">
        <v>2128.8300000000008</v>
      </c>
      <c r="AH402" s="148"/>
      <c r="AI402" s="148"/>
      <c r="AJ402" s="148"/>
      <c r="AK402" s="148"/>
      <c r="AL402" s="148"/>
      <c r="AM402" s="148"/>
      <c r="AN402" s="148"/>
      <c r="AO402" s="148"/>
      <c r="AP402" s="148"/>
      <c r="AQ402" s="148"/>
      <c r="AR402" s="148"/>
      <c r="AS402" s="148"/>
      <c r="AT402" s="148"/>
      <c r="AU402" s="148"/>
      <c r="AV402" s="148"/>
      <c r="AW402" s="149"/>
      <c r="AX402" s="149"/>
      <c r="AY402" s="149"/>
      <c r="AZ402" s="149"/>
      <c r="BA402" s="149"/>
      <c r="BB402" s="149"/>
      <c r="BC402" s="149"/>
      <c r="BD402" s="149"/>
      <c r="BE402" s="149"/>
      <c r="BF402" s="149"/>
      <c r="BG402" s="149"/>
      <c r="BH402" s="149"/>
    </row>
    <row r="403" spans="1:60" s="54" customFormat="1" ht="15" customHeight="1" x14ac:dyDescent="0.2">
      <c r="A403" s="63">
        <v>60</v>
      </c>
      <c r="B403" s="64" t="s">
        <v>45</v>
      </c>
      <c r="C403" s="65">
        <v>266898</v>
      </c>
      <c r="D403" s="65">
        <v>13078.64</v>
      </c>
      <c r="E403" s="65">
        <v>409.70000000000005</v>
      </c>
      <c r="F403" s="65">
        <v>4599.9799999999996</v>
      </c>
      <c r="G403" s="65">
        <v>8068.9600000000009</v>
      </c>
      <c r="H403" s="65">
        <v>4763.7699999999986</v>
      </c>
      <c r="I403" s="65">
        <v>248.88</v>
      </c>
      <c r="J403" s="65">
        <v>4459.5199999999986</v>
      </c>
      <c r="K403" s="65">
        <v>55.37</v>
      </c>
      <c r="L403" s="65">
        <v>-8314.8700000000026</v>
      </c>
      <c r="M403" s="65">
        <v>-160.82000000000005</v>
      </c>
      <c r="N403" s="65">
        <v>-140.46000000000095</v>
      </c>
      <c r="O403" s="65">
        <v>-8013.5900000000011</v>
      </c>
      <c r="AH403" s="148"/>
      <c r="AI403" s="148"/>
      <c r="AJ403" s="148"/>
      <c r="AK403" s="148"/>
      <c r="AL403" s="148"/>
      <c r="AM403" s="148"/>
      <c r="AN403" s="148"/>
      <c r="AO403" s="148"/>
      <c r="AP403" s="148"/>
      <c r="AQ403" s="148"/>
      <c r="AR403" s="148"/>
      <c r="AS403" s="148"/>
      <c r="AT403" s="148"/>
      <c r="AU403" s="148"/>
      <c r="AV403" s="148"/>
      <c r="AW403" s="149"/>
      <c r="AX403" s="149"/>
      <c r="AY403" s="149"/>
      <c r="AZ403" s="149"/>
      <c r="BA403" s="149"/>
      <c r="BB403" s="149"/>
      <c r="BC403" s="149"/>
      <c r="BD403" s="149"/>
      <c r="BE403" s="149"/>
      <c r="BF403" s="149"/>
      <c r="BG403" s="149"/>
      <c r="BH403" s="149"/>
    </row>
    <row r="404" spans="1:60" s="54" customFormat="1" ht="15" customHeight="1" x14ac:dyDescent="0.2">
      <c r="A404" s="63">
        <v>61</v>
      </c>
      <c r="B404" s="64" t="s">
        <v>44</v>
      </c>
      <c r="C404" s="65">
        <v>353668</v>
      </c>
      <c r="D404" s="65">
        <v>17481.47</v>
      </c>
      <c r="E404" s="65">
        <v>1098.3499999999999</v>
      </c>
      <c r="F404" s="65">
        <v>11451.39</v>
      </c>
      <c r="G404" s="65">
        <v>4931.7299999999996</v>
      </c>
      <c r="H404" s="65">
        <v>12572.700000000003</v>
      </c>
      <c r="I404" s="65">
        <v>1154.0800000000004</v>
      </c>
      <c r="J404" s="65">
        <v>9394.2500000000018</v>
      </c>
      <c r="K404" s="65">
        <v>2024.3700000000013</v>
      </c>
      <c r="L404" s="65">
        <v>-4908.769999999995</v>
      </c>
      <c r="M404" s="65">
        <v>55.730000000000473</v>
      </c>
      <c r="N404" s="65">
        <v>-2057.1399999999976</v>
      </c>
      <c r="O404" s="65">
        <v>-2907.3599999999983</v>
      </c>
      <c r="AH404" s="148"/>
      <c r="AI404" s="148"/>
      <c r="AJ404" s="148"/>
      <c r="AK404" s="148"/>
      <c r="AL404" s="148"/>
      <c r="AM404" s="148"/>
      <c r="AN404" s="148"/>
      <c r="AO404" s="148"/>
      <c r="AP404" s="148"/>
      <c r="AQ404" s="148"/>
      <c r="AR404" s="148"/>
      <c r="AS404" s="148"/>
      <c r="AT404" s="148"/>
      <c r="AU404" s="148"/>
      <c r="AV404" s="148"/>
      <c r="AW404" s="149"/>
      <c r="AX404" s="149"/>
      <c r="AY404" s="149"/>
      <c r="AZ404" s="149"/>
      <c r="BA404" s="149"/>
      <c r="BB404" s="149"/>
      <c r="BC404" s="149"/>
      <c r="BD404" s="149"/>
      <c r="BE404" s="149"/>
      <c r="BF404" s="149"/>
      <c r="BG404" s="149"/>
      <c r="BH404" s="149"/>
    </row>
    <row r="405" spans="1:60" s="54" customFormat="1" ht="15" customHeight="1" x14ac:dyDescent="0.2">
      <c r="A405" s="63">
        <v>62</v>
      </c>
      <c r="B405" s="64" t="s">
        <v>50</v>
      </c>
      <c r="C405" s="65">
        <v>634877</v>
      </c>
      <c r="D405" s="65">
        <v>94508.19</v>
      </c>
      <c r="E405" s="65">
        <v>40968.570000000007</v>
      </c>
      <c r="F405" s="65">
        <v>24003.85</v>
      </c>
      <c r="G405" s="65">
        <v>29535.769999999997</v>
      </c>
      <c r="H405" s="65">
        <v>81085.160000000018</v>
      </c>
      <c r="I405" s="65">
        <v>38352.020000000011</v>
      </c>
      <c r="J405" s="65">
        <v>31847.030000000002</v>
      </c>
      <c r="K405" s="65">
        <v>10886.109999999995</v>
      </c>
      <c r="L405" s="65">
        <v>-13423.029999999995</v>
      </c>
      <c r="M405" s="65">
        <v>-2616.5499999999956</v>
      </c>
      <c r="N405" s="65">
        <v>7843.1800000000039</v>
      </c>
      <c r="O405" s="65">
        <v>-18649.660000000003</v>
      </c>
      <c r="AH405" s="148"/>
      <c r="AI405" s="148"/>
      <c r="AJ405" s="148"/>
      <c r="AK405" s="148"/>
      <c r="AL405" s="148"/>
      <c r="AM405" s="148"/>
      <c r="AN405" s="148"/>
      <c r="AO405" s="148"/>
      <c r="AP405" s="148"/>
      <c r="AQ405" s="148"/>
      <c r="AR405" s="148"/>
      <c r="AS405" s="148"/>
      <c r="AT405" s="148"/>
      <c r="AU405" s="148"/>
      <c r="AV405" s="148"/>
      <c r="AW405" s="149"/>
      <c r="AX405" s="149"/>
      <c r="AY405" s="149"/>
      <c r="AZ405" s="149"/>
      <c r="BA405" s="149"/>
      <c r="BB405" s="149"/>
      <c r="BC405" s="149"/>
      <c r="BD405" s="149"/>
      <c r="BE405" s="149"/>
      <c r="BF405" s="149"/>
      <c r="BG405" s="149"/>
      <c r="BH405" s="149"/>
    </row>
    <row r="406" spans="1:60" s="54" customFormat="1" ht="15" customHeight="1" x14ac:dyDescent="0.2">
      <c r="A406" s="63">
        <v>63</v>
      </c>
      <c r="B406" s="64" t="s">
        <v>47</v>
      </c>
      <c r="C406" s="65">
        <v>522119</v>
      </c>
      <c r="D406" s="65">
        <v>170641.21999999991</v>
      </c>
      <c r="E406" s="65">
        <v>20597.54</v>
      </c>
      <c r="F406" s="65">
        <v>46004.29</v>
      </c>
      <c r="G406" s="65">
        <v>104039.3899999999</v>
      </c>
      <c r="H406" s="65">
        <v>107129.83</v>
      </c>
      <c r="I406" s="65">
        <v>24403.340000000004</v>
      </c>
      <c r="J406" s="65">
        <v>23927.099999999828</v>
      </c>
      <c r="K406" s="65">
        <v>58799.390000000174</v>
      </c>
      <c r="L406" s="65">
        <v>-63511.389999999898</v>
      </c>
      <c r="M406" s="65">
        <v>3805.8000000000029</v>
      </c>
      <c r="N406" s="65">
        <v>-22077.190000000173</v>
      </c>
      <c r="O406" s="65">
        <v>-45239.999999999724</v>
      </c>
      <c r="AH406" s="148"/>
      <c r="AI406" s="148"/>
      <c r="AJ406" s="148"/>
      <c r="AK406" s="148"/>
      <c r="AL406" s="148"/>
      <c r="AM406" s="148"/>
      <c r="AN406" s="148"/>
      <c r="AO406" s="148"/>
      <c r="AP406" s="148"/>
      <c r="AQ406" s="148"/>
      <c r="AR406" s="148"/>
      <c r="AS406" s="148"/>
      <c r="AT406" s="148"/>
      <c r="AU406" s="148"/>
      <c r="AV406" s="148"/>
      <c r="AW406" s="149"/>
      <c r="AX406" s="149"/>
      <c r="AY406" s="149"/>
      <c r="AZ406" s="149"/>
      <c r="BA406" s="149"/>
      <c r="BB406" s="149"/>
      <c r="BC406" s="149"/>
      <c r="BD406" s="149"/>
      <c r="BE406" s="149"/>
      <c r="BF406" s="149"/>
      <c r="BG406" s="149"/>
      <c r="BH406" s="149"/>
    </row>
    <row r="410" spans="1:60" hidden="1" x14ac:dyDescent="0.2"/>
    <row r="411" spans="1:60" hidden="1" x14ac:dyDescent="0.2">
      <c r="C411" s="122" t="s">
        <v>153</v>
      </c>
    </row>
    <row r="412" spans="1:60" hidden="1" x14ac:dyDescent="0.2"/>
    <row r="413" spans="1:60" hidden="1" x14ac:dyDescent="0.2"/>
    <row r="414" spans="1:60" ht="15" hidden="1" x14ac:dyDescent="0.25">
      <c r="A414" s="382"/>
      <c r="B414" s="382" t="s">
        <v>60</v>
      </c>
      <c r="C414" s="382" t="s">
        <v>154</v>
      </c>
      <c r="D414" s="383" t="s">
        <v>155</v>
      </c>
      <c r="E414" s="384"/>
      <c r="F414" s="384"/>
      <c r="G414" s="385"/>
      <c r="H414" s="386" t="s">
        <v>149</v>
      </c>
      <c r="I414" s="387"/>
      <c r="J414" s="387"/>
      <c r="K414" s="388"/>
      <c r="L414" s="386" t="s">
        <v>150</v>
      </c>
      <c r="M414" s="387"/>
      <c r="N414" s="387"/>
      <c r="O414" s="388"/>
      <c r="AF414" s="123"/>
      <c r="AG414" s="123"/>
      <c r="AU414" s="124"/>
      <c r="AV414" s="124"/>
      <c r="BG414" s="8"/>
      <c r="BH414" s="8"/>
    </row>
    <row r="415" spans="1:60" ht="15" hidden="1" x14ac:dyDescent="0.25">
      <c r="A415" s="382"/>
      <c r="B415" s="382"/>
      <c r="C415" s="382"/>
      <c r="D415" s="27" t="s">
        <v>156</v>
      </c>
      <c r="E415" s="135" t="s">
        <v>118</v>
      </c>
      <c r="F415" s="135" t="s">
        <v>72</v>
      </c>
      <c r="G415" s="135" t="s">
        <v>73</v>
      </c>
      <c r="H415" s="136" t="s">
        <v>56</v>
      </c>
      <c r="I415" s="135" t="s">
        <v>118</v>
      </c>
      <c r="J415" s="135" t="s">
        <v>72</v>
      </c>
      <c r="K415" s="135" t="s">
        <v>73</v>
      </c>
      <c r="L415" s="136" t="s">
        <v>56</v>
      </c>
      <c r="M415" s="135" t="s">
        <v>118</v>
      </c>
      <c r="N415" s="135" t="s">
        <v>72</v>
      </c>
      <c r="O415" s="135" t="s">
        <v>73</v>
      </c>
      <c r="AF415" s="123"/>
      <c r="AG415" s="123"/>
      <c r="AU415" s="124"/>
      <c r="AV415" s="124"/>
      <c r="BG415" s="8"/>
      <c r="BH415" s="8"/>
    </row>
    <row r="416" spans="1:60" hidden="1" x14ac:dyDescent="0.2">
      <c r="A416" s="38"/>
      <c r="B416" s="38" t="s">
        <v>92</v>
      </c>
      <c r="C416" s="55">
        <f>C417+C422+C435+C445+C452+C461+C467+C474</f>
        <v>33108691</v>
      </c>
      <c r="D416" s="55">
        <f t="shared" ref="D416:D479" si="378">F416+E416+G416</f>
        <v>16221839</v>
      </c>
      <c r="E416" s="55">
        <f>E417+E422+E435+E445+E452+E461+E467+E474</f>
        <v>2358136</v>
      </c>
      <c r="F416" s="55">
        <f>F417+F422+F435+F445+F452+F461+F467+F474</f>
        <v>5618286</v>
      </c>
      <c r="G416" s="55">
        <f>G417+G422+G435+G445+G452+G461+G467+G474</f>
        <v>8245417</v>
      </c>
      <c r="H416" s="137">
        <f>H335</f>
        <v>16179794.43539039</v>
      </c>
      <c r="I416" s="137">
        <f t="shared" ref="I416:K416" si="379">I335</f>
        <v>2384099.9699360905</v>
      </c>
      <c r="J416" s="137">
        <f t="shared" si="379"/>
        <v>4910676.7354720607</v>
      </c>
      <c r="K416" s="137">
        <f t="shared" si="379"/>
        <v>8885017.7299822401</v>
      </c>
      <c r="L416" s="137">
        <f>H416-D416</f>
        <v>-42044.564609609544</v>
      </c>
      <c r="M416" s="137">
        <f t="shared" ref="M416:O479" si="380">I416-E416</f>
        <v>25963.969936090522</v>
      </c>
      <c r="N416" s="137">
        <f t="shared" si="380"/>
        <v>-707609.26452793926</v>
      </c>
      <c r="O416" s="137">
        <f t="shared" si="380"/>
        <v>639600.72998224013</v>
      </c>
      <c r="AF416" s="123"/>
      <c r="AG416" s="123"/>
      <c r="AU416" s="124"/>
      <c r="AV416" s="124"/>
      <c r="BG416" s="8"/>
      <c r="BH416" s="8"/>
    </row>
    <row r="417" spans="1:60" hidden="1" x14ac:dyDescent="0.2">
      <c r="A417" s="38" t="s">
        <v>93</v>
      </c>
      <c r="B417" s="38" t="s">
        <v>94</v>
      </c>
      <c r="C417" s="58">
        <f>SUM(C418:C421)</f>
        <v>3741481</v>
      </c>
      <c r="D417" s="58">
        <f t="shared" si="378"/>
        <v>2253779</v>
      </c>
      <c r="E417" s="58">
        <f>SUM(E418:E421)</f>
        <v>219645</v>
      </c>
      <c r="F417" s="58">
        <f>SUM(F418:F421)</f>
        <v>1120631</v>
      </c>
      <c r="G417" s="58">
        <f>SUM(G418:G421)</f>
        <v>913503</v>
      </c>
      <c r="H417" s="105">
        <f t="shared" ref="H417:K432" si="381">H336</f>
        <v>2266926.7200000011</v>
      </c>
      <c r="I417" s="58">
        <f t="shared" si="381"/>
        <v>222968.68000000023</v>
      </c>
      <c r="J417" s="58">
        <f t="shared" si="381"/>
        <v>921447.16000000283</v>
      </c>
      <c r="K417" s="58">
        <f t="shared" si="381"/>
        <v>1122510.879999998</v>
      </c>
      <c r="L417" s="58">
        <f t="shared" ref="L417:O480" si="382">H417-D417</f>
        <v>13147.720000001136</v>
      </c>
      <c r="M417" s="58">
        <f t="shared" si="380"/>
        <v>3323.6800000002258</v>
      </c>
      <c r="N417" s="58">
        <f t="shared" si="380"/>
        <v>-199183.83999999717</v>
      </c>
      <c r="O417" s="58">
        <f t="shared" si="380"/>
        <v>209007.87999999803</v>
      </c>
      <c r="AF417" s="123"/>
      <c r="AG417" s="123"/>
      <c r="AU417" s="124"/>
      <c r="AV417" s="124"/>
      <c r="BG417" s="8"/>
      <c r="BH417" s="8"/>
    </row>
    <row r="418" spans="1:60" hidden="1" x14ac:dyDescent="0.2">
      <c r="A418" s="63">
        <v>1</v>
      </c>
      <c r="B418" s="64" t="s">
        <v>27</v>
      </c>
      <c r="C418" s="65">
        <v>906878</v>
      </c>
      <c r="D418" s="65">
        <f t="shared" si="378"/>
        <v>488172</v>
      </c>
      <c r="E418" s="65">
        <v>41275</v>
      </c>
      <c r="F418" s="65">
        <v>250072</v>
      </c>
      <c r="G418" s="65">
        <v>196825</v>
      </c>
      <c r="H418" s="138">
        <f t="shared" si="381"/>
        <v>496569.2899999998</v>
      </c>
      <c r="I418" s="77">
        <f t="shared" si="381"/>
        <v>41688.149999999987</v>
      </c>
      <c r="J418" s="76">
        <f t="shared" si="381"/>
        <v>258422.43000000028</v>
      </c>
      <c r="K418" s="76">
        <f t="shared" si="381"/>
        <v>196458.70999999958</v>
      </c>
      <c r="L418" s="76">
        <f t="shared" si="382"/>
        <v>8397.2899999998044</v>
      </c>
      <c r="M418" s="77">
        <f t="shared" si="380"/>
        <v>413.1499999999869</v>
      </c>
      <c r="N418" s="76">
        <f t="shared" si="380"/>
        <v>8350.4300000002841</v>
      </c>
      <c r="O418" s="76">
        <f t="shared" si="380"/>
        <v>-366.2900000004156</v>
      </c>
      <c r="AF418" s="123"/>
      <c r="AG418" s="123"/>
      <c r="AU418" s="124"/>
      <c r="AV418" s="124"/>
      <c r="BG418" s="8"/>
      <c r="BH418" s="8"/>
    </row>
    <row r="419" spans="1:60" hidden="1" x14ac:dyDescent="0.2">
      <c r="A419" s="63">
        <v>2</v>
      </c>
      <c r="B419" s="64" t="s">
        <v>25</v>
      </c>
      <c r="C419" s="65">
        <v>956290</v>
      </c>
      <c r="D419" s="65">
        <f t="shared" si="378"/>
        <v>694753</v>
      </c>
      <c r="E419" s="65">
        <v>49341</v>
      </c>
      <c r="F419" s="65">
        <v>418487</v>
      </c>
      <c r="G419" s="65">
        <v>226925</v>
      </c>
      <c r="H419" s="138">
        <f t="shared" si="381"/>
        <v>697076.69000000099</v>
      </c>
      <c r="I419" s="77">
        <f t="shared" si="381"/>
        <v>50632.300000000243</v>
      </c>
      <c r="J419" s="76">
        <f t="shared" si="381"/>
        <v>255656.35000000082</v>
      </c>
      <c r="K419" s="76">
        <f t="shared" si="381"/>
        <v>390788.03999999992</v>
      </c>
      <c r="L419" s="76">
        <f t="shared" si="382"/>
        <v>2323.6900000009919</v>
      </c>
      <c r="M419" s="77">
        <f t="shared" si="380"/>
        <v>1291.300000000243</v>
      </c>
      <c r="N419" s="76">
        <f t="shared" si="380"/>
        <v>-162830.64999999918</v>
      </c>
      <c r="O419" s="76">
        <f t="shared" si="380"/>
        <v>163863.03999999992</v>
      </c>
      <c r="AF419" s="123"/>
      <c r="AG419" s="123"/>
      <c r="AU419" s="124"/>
      <c r="AV419" s="124"/>
      <c r="BG419" s="8"/>
      <c r="BH419" s="8"/>
    </row>
    <row r="420" spans="1:60" hidden="1" x14ac:dyDescent="0.2">
      <c r="A420" s="63">
        <v>3</v>
      </c>
      <c r="B420" s="64" t="s">
        <v>28</v>
      </c>
      <c r="C420" s="65">
        <v>1417444</v>
      </c>
      <c r="D420" s="65">
        <f t="shared" si="378"/>
        <v>772841</v>
      </c>
      <c r="E420" s="65">
        <v>87852</v>
      </c>
      <c r="F420" s="65">
        <v>344100</v>
      </c>
      <c r="G420" s="65">
        <v>340889</v>
      </c>
      <c r="H420" s="138">
        <f t="shared" si="381"/>
        <v>773747.30999999936</v>
      </c>
      <c r="I420" s="77">
        <f t="shared" si="381"/>
        <v>89890.759999999966</v>
      </c>
      <c r="J420" s="76">
        <f t="shared" si="381"/>
        <v>305610.48000000126</v>
      </c>
      <c r="K420" s="76">
        <f t="shared" si="381"/>
        <v>378246.06999999814</v>
      </c>
      <c r="L420" s="76">
        <f t="shared" si="382"/>
        <v>906.30999999935739</v>
      </c>
      <c r="M420" s="77">
        <f t="shared" si="380"/>
        <v>2038.7599999999657</v>
      </c>
      <c r="N420" s="76">
        <f t="shared" si="380"/>
        <v>-38489.519999998738</v>
      </c>
      <c r="O420" s="76">
        <f t="shared" si="380"/>
        <v>37357.069999998144</v>
      </c>
      <c r="AF420" s="123"/>
      <c r="AG420" s="123"/>
      <c r="AU420" s="124"/>
      <c r="AV420" s="124"/>
      <c r="BG420" s="8"/>
      <c r="BH420" s="8"/>
    </row>
    <row r="421" spans="1:60" hidden="1" x14ac:dyDescent="0.2">
      <c r="A421" s="63">
        <v>4</v>
      </c>
      <c r="B421" s="64" t="s">
        <v>26</v>
      </c>
      <c r="C421" s="65">
        <v>460869</v>
      </c>
      <c r="D421" s="65">
        <f t="shared" si="378"/>
        <v>298013</v>
      </c>
      <c r="E421" s="65">
        <v>41177</v>
      </c>
      <c r="F421" s="65">
        <v>107972</v>
      </c>
      <c r="G421" s="65">
        <v>148864</v>
      </c>
      <c r="H421" s="78">
        <f t="shared" si="381"/>
        <v>299533.43000000092</v>
      </c>
      <c r="I421" s="77">
        <f t="shared" si="381"/>
        <v>40757.470000000038</v>
      </c>
      <c r="J421" s="76">
        <f t="shared" si="381"/>
        <v>101757.90000000047</v>
      </c>
      <c r="K421" s="76">
        <f t="shared" si="381"/>
        <v>157018.06000000041</v>
      </c>
      <c r="L421" s="76">
        <f t="shared" si="382"/>
        <v>1520.4300000009243</v>
      </c>
      <c r="M421" s="77">
        <f t="shared" si="380"/>
        <v>-419.52999999996246</v>
      </c>
      <c r="N421" s="76">
        <f t="shared" si="380"/>
        <v>-6214.0999999995256</v>
      </c>
      <c r="O421" s="76">
        <f t="shared" si="380"/>
        <v>8154.0600000004051</v>
      </c>
      <c r="AF421" s="123"/>
      <c r="AG421" s="123"/>
      <c r="AU421" s="124"/>
      <c r="AV421" s="124"/>
      <c r="BG421" s="8"/>
      <c r="BH421" s="8"/>
    </row>
    <row r="422" spans="1:60" ht="22.5" hidden="1" x14ac:dyDescent="0.2">
      <c r="A422" s="38" t="s">
        <v>95</v>
      </c>
      <c r="B422" s="38" t="s">
        <v>96</v>
      </c>
      <c r="C422" s="58">
        <f>SUM(C423:C434)</f>
        <v>6530553</v>
      </c>
      <c r="D422" s="58">
        <f t="shared" si="378"/>
        <v>4342656</v>
      </c>
      <c r="E422" s="58">
        <f>SUM(E423:E434)</f>
        <v>386559</v>
      </c>
      <c r="F422" s="58">
        <f>SUM(F423:F434)</f>
        <v>1420167</v>
      </c>
      <c r="G422" s="58">
        <f>SUM(G423:G434)</f>
        <v>2535930</v>
      </c>
      <c r="H422" s="78">
        <f t="shared" si="381"/>
        <v>4358624.3354720492</v>
      </c>
      <c r="I422" s="58">
        <f t="shared" si="381"/>
        <v>391048.96000000008</v>
      </c>
      <c r="J422" s="58">
        <f t="shared" si="381"/>
        <v>1189530.355472059</v>
      </c>
      <c r="K422" s="58">
        <f t="shared" si="381"/>
        <v>2778045.0199999898</v>
      </c>
      <c r="L422" s="58">
        <f t="shared" si="382"/>
        <v>15968.335472049192</v>
      </c>
      <c r="M422" s="58">
        <f t="shared" si="380"/>
        <v>4489.9600000000792</v>
      </c>
      <c r="N422" s="58">
        <f t="shared" si="380"/>
        <v>-230636.64452794101</v>
      </c>
      <c r="O422" s="58">
        <f t="shared" si="380"/>
        <v>242115.01999998977</v>
      </c>
      <c r="AF422" s="123"/>
      <c r="AG422" s="123"/>
      <c r="AU422" s="124"/>
      <c r="AV422" s="124"/>
      <c r="BG422" s="8"/>
      <c r="BH422" s="8"/>
    </row>
    <row r="423" spans="1:60" hidden="1" x14ac:dyDescent="0.2">
      <c r="A423" s="63">
        <v>5</v>
      </c>
      <c r="B423" s="64" t="s">
        <v>24</v>
      </c>
      <c r="C423" s="65">
        <v>638390</v>
      </c>
      <c r="D423" s="65">
        <f t="shared" si="378"/>
        <v>424858</v>
      </c>
      <c r="E423" s="65">
        <v>63571</v>
      </c>
      <c r="F423" s="65">
        <v>172800</v>
      </c>
      <c r="G423" s="65">
        <v>188487</v>
      </c>
      <c r="H423" s="138">
        <f t="shared" si="381"/>
        <v>425768.39547205844</v>
      </c>
      <c r="I423" s="77">
        <f t="shared" si="381"/>
        <v>64497.669999999976</v>
      </c>
      <c r="J423" s="76">
        <f t="shared" si="381"/>
        <v>132613.6354720582</v>
      </c>
      <c r="K423" s="76">
        <f t="shared" si="381"/>
        <v>228657.09000000029</v>
      </c>
      <c r="L423" s="76">
        <f t="shared" si="382"/>
        <v>910.39547205844428</v>
      </c>
      <c r="M423" s="77">
        <f t="shared" si="380"/>
        <v>926.66999999997643</v>
      </c>
      <c r="N423" s="76">
        <f t="shared" si="380"/>
        <v>-40186.364527941798</v>
      </c>
      <c r="O423" s="76">
        <f t="shared" si="380"/>
        <v>40170.090000000288</v>
      </c>
      <c r="AF423" s="123"/>
      <c r="AG423" s="123"/>
      <c r="AU423" s="124"/>
      <c r="AV423" s="124"/>
      <c r="BG423" s="8"/>
      <c r="BH423" s="8"/>
    </row>
    <row r="424" spans="1:60" hidden="1" x14ac:dyDescent="0.2">
      <c r="A424" s="63">
        <v>6</v>
      </c>
      <c r="B424" s="64" t="s">
        <v>23</v>
      </c>
      <c r="C424" s="65">
        <v>688767</v>
      </c>
      <c r="D424" s="65">
        <f t="shared" si="378"/>
        <v>464634</v>
      </c>
      <c r="E424" s="65">
        <v>36693</v>
      </c>
      <c r="F424" s="65">
        <v>152000</v>
      </c>
      <c r="G424" s="65">
        <v>275941</v>
      </c>
      <c r="H424" s="78">
        <f t="shared" si="381"/>
        <v>464754.21999999776</v>
      </c>
      <c r="I424" s="77">
        <f t="shared" si="381"/>
        <v>36190.26999999999</v>
      </c>
      <c r="J424" s="76">
        <f t="shared" si="381"/>
        <v>137098.76000000013</v>
      </c>
      <c r="K424" s="76">
        <f t="shared" si="381"/>
        <v>291465.18999999767</v>
      </c>
      <c r="L424" s="76">
        <f t="shared" si="382"/>
        <v>120.21999999776017</v>
      </c>
      <c r="M424" s="77">
        <f t="shared" si="380"/>
        <v>-502.73000000001048</v>
      </c>
      <c r="N424" s="76">
        <f t="shared" si="380"/>
        <v>-14901.239999999874</v>
      </c>
      <c r="O424" s="76">
        <f t="shared" si="380"/>
        <v>15524.189999997674</v>
      </c>
      <c r="AF424" s="123"/>
      <c r="AG424" s="123"/>
      <c r="AU424" s="124"/>
      <c r="AV424" s="124"/>
      <c r="BG424" s="8"/>
      <c r="BH424" s="8"/>
    </row>
    <row r="425" spans="1:60" hidden="1" x14ac:dyDescent="0.2">
      <c r="A425" s="63">
        <v>7</v>
      </c>
      <c r="B425" s="64" t="s">
        <v>16</v>
      </c>
      <c r="C425" s="65">
        <v>791488</v>
      </c>
      <c r="D425" s="65">
        <f t="shared" si="378"/>
        <v>570407</v>
      </c>
      <c r="E425" s="65">
        <v>54677</v>
      </c>
      <c r="F425" s="65">
        <v>255054</v>
      </c>
      <c r="G425" s="65">
        <v>260676</v>
      </c>
      <c r="H425" s="78">
        <f t="shared" si="381"/>
        <v>570961.820000001</v>
      </c>
      <c r="I425" s="77">
        <f t="shared" si="381"/>
        <v>57886.180000000175</v>
      </c>
      <c r="J425" s="76">
        <f t="shared" si="381"/>
        <v>192129.03000000032</v>
      </c>
      <c r="K425" s="76">
        <f t="shared" si="381"/>
        <v>320946.61000000045</v>
      </c>
      <c r="L425" s="76">
        <f t="shared" si="382"/>
        <v>554.82000000099652</v>
      </c>
      <c r="M425" s="77">
        <f t="shared" si="380"/>
        <v>3209.1800000001749</v>
      </c>
      <c r="N425" s="76">
        <f t="shared" si="380"/>
        <v>-62924.969999999681</v>
      </c>
      <c r="O425" s="76">
        <f t="shared" si="380"/>
        <v>60270.610000000452</v>
      </c>
      <c r="AF425" s="123"/>
      <c r="AG425" s="123"/>
      <c r="AU425" s="124"/>
      <c r="AV425" s="124"/>
      <c r="BG425" s="8"/>
      <c r="BH425" s="8"/>
    </row>
    <row r="426" spans="1:60" hidden="1" x14ac:dyDescent="0.2">
      <c r="A426" s="63">
        <v>8</v>
      </c>
      <c r="B426" s="64" t="s">
        <v>21</v>
      </c>
      <c r="C426" s="65">
        <v>586732</v>
      </c>
      <c r="D426" s="65">
        <f t="shared" si="378"/>
        <v>418036</v>
      </c>
      <c r="E426" s="65">
        <v>46799</v>
      </c>
      <c r="F426" s="65">
        <v>126124</v>
      </c>
      <c r="G426" s="65">
        <v>245113</v>
      </c>
      <c r="H426" s="78">
        <f t="shared" si="381"/>
        <v>421920.93999999942</v>
      </c>
      <c r="I426" s="77">
        <f t="shared" si="381"/>
        <v>47018.329999999922</v>
      </c>
      <c r="J426" s="76">
        <f t="shared" si="381"/>
        <v>112817.31000000029</v>
      </c>
      <c r="K426" s="76">
        <f t="shared" si="381"/>
        <v>262085.2999999992</v>
      </c>
      <c r="L426" s="76">
        <f t="shared" si="382"/>
        <v>3884.9399999994203</v>
      </c>
      <c r="M426" s="77">
        <f t="shared" si="380"/>
        <v>219.32999999992171</v>
      </c>
      <c r="N426" s="76">
        <f t="shared" si="380"/>
        <v>-13306.689999999711</v>
      </c>
      <c r="O426" s="76">
        <f t="shared" si="380"/>
        <v>16972.299999999203</v>
      </c>
      <c r="AF426" s="123"/>
      <c r="AG426" s="123"/>
      <c r="AU426" s="124"/>
      <c r="AV426" s="124"/>
      <c r="BG426" s="8"/>
      <c r="BH426" s="8"/>
    </row>
    <row r="427" spans="1:60" hidden="1" x14ac:dyDescent="0.2">
      <c r="A427" s="63">
        <v>9</v>
      </c>
      <c r="B427" s="64" t="s">
        <v>18</v>
      </c>
      <c r="C427" s="65">
        <v>353342</v>
      </c>
      <c r="D427" s="65">
        <f t="shared" si="378"/>
        <v>172382</v>
      </c>
      <c r="E427" s="65">
        <v>17302</v>
      </c>
      <c r="F427" s="65">
        <v>27826</v>
      </c>
      <c r="G427" s="65">
        <v>127254</v>
      </c>
      <c r="H427" s="78">
        <f t="shared" si="381"/>
        <v>172595.97000000082</v>
      </c>
      <c r="I427" s="77">
        <f t="shared" si="381"/>
        <v>17308.570000000003</v>
      </c>
      <c r="J427" s="76">
        <f t="shared" si="381"/>
        <v>25299.599999999988</v>
      </c>
      <c r="K427" s="76">
        <f t="shared" si="381"/>
        <v>129987.80000000083</v>
      </c>
      <c r="L427" s="76">
        <f t="shared" si="382"/>
        <v>213.97000000081607</v>
      </c>
      <c r="M427" s="77">
        <f t="shared" si="380"/>
        <v>6.5700000000033469</v>
      </c>
      <c r="N427" s="76">
        <f t="shared" si="380"/>
        <v>-2526.4000000000124</v>
      </c>
      <c r="O427" s="76">
        <f t="shared" si="380"/>
        <v>2733.8000000008324</v>
      </c>
      <c r="AF427" s="123"/>
      <c r="AG427" s="123"/>
      <c r="AU427" s="124"/>
      <c r="AV427" s="124"/>
      <c r="BG427" s="8"/>
      <c r="BH427" s="8"/>
    </row>
    <row r="428" spans="1:60" hidden="1" x14ac:dyDescent="0.2">
      <c r="A428" s="63">
        <v>10</v>
      </c>
      <c r="B428" s="64" t="s">
        <v>22</v>
      </c>
      <c r="C428" s="65">
        <v>123091</v>
      </c>
      <c r="D428" s="65">
        <f t="shared" si="378"/>
        <v>27439</v>
      </c>
      <c r="E428" s="65">
        <v>15357</v>
      </c>
      <c r="F428" s="65">
        <v>2639</v>
      </c>
      <c r="G428" s="65">
        <v>9443</v>
      </c>
      <c r="H428" s="78">
        <f t="shared" si="381"/>
        <v>31500.680000000095</v>
      </c>
      <c r="I428" s="77">
        <f t="shared" si="381"/>
        <v>15815.790000000005</v>
      </c>
      <c r="J428" s="76">
        <f t="shared" si="381"/>
        <v>4124.0899999999974</v>
      </c>
      <c r="K428" s="76">
        <f t="shared" si="381"/>
        <v>11560.800000000094</v>
      </c>
      <c r="L428" s="76">
        <f t="shared" si="382"/>
        <v>4061.6800000000949</v>
      </c>
      <c r="M428" s="77">
        <f t="shared" si="380"/>
        <v>458.79000000000451</v>
      </c>
      <c r="N428" s="76">
        <f t="shared" si="380"/>
        <v>1485.0899999999974</v>
      </c>
      <c r="O428" s="76">
        <f t="shared" si="380"/>
        <v>2117.8000000000939</v>
      </c>
      <c r="AF428" s="123"/>
      <c r="AG428" s="123"/>
      <c r="AU428" s="124"/>
      <c r="AV428" s="124"/>
      <c r="BG428" s="8"/>
      <c r="BH428" s="8"/>
    </row>
    <row r="429" spans="1:60" hidden="1" x14ac:dyDescent="0.2">
      <c r="A429" s="63">
        <v>11</v>
      </c>
      <c r="B429" s="64" t="s">
        <v>15</v>
      </c>
      <c r="C429" s="65">
        <v>670027</v>
      </c>
      <c r="D429" s="65">
        <f t="shared" si="378"/>
        <v>534005</v>
      </c>
      <c r="E429" s="65">
        <v>24261</v>
      </c>
      <c r="F429" s="65">
        <v>290812</v>
      </c>
      <c r="G429" s="65">
        <v>218932</v>
      </c>
      <c r="H429" s="78">
        <f t="shared" si="381"/>
        <v>534731.54999999958</v>
      </c>
      <c r="I429" s="77">
        <f t="shared" si="381"/>
        <v>23673.090000000015</v>
      </c>
      <c r="J429" s="76">
        <f t="shared" si="381"/>
        <v>230657.16999999975</v>
      </c>
      <c r="K429" s="76">
        <f t="shared" si="381"/>
        <v>280401.28999999986</v>
      </c>
      <c r="L429" s="76">
        <f t="shared" si="382"/>
        <v>726.5499999995809</v>
      </c>
      <c r="M429" s="77">
        <f t="shared" si="380"/>
        <v>-587.9099999999853</v>
      </c>
      <c r="N429" s="76">
        <f t="shared" si="380"/>
        <v>-60154.830000000249</v>
      </c>
      <c r="O429" s="76">
        <f t="shared" si="380"/>
        <v>61469.289999999863</v>
      </c>
      <c r="AF429" s="123"/>
      <c r="AG429" s="123"/>
      <c r="AU429" s="124"/>
      <c r="AV429" s="124"/>
      <c r="BG429" s="8"/>
      <c r="BH429" s="8"/>
    </row>
    <row r="430" spans="1:60" hidden="1" x14ac:dyDescent="0.2">
      <c r="A430" s="63">
        <v>12</v>
      </c>
      <c r="B430" s="64" t="s">
        <v>97</v>
      </c>
      <c r="C430" s="65">
        <v>485996</v>
      </c>
      <c r="D430" s="65">
        <f t="shared" si="378"/>
        <v>413050</v>
      </c>
      <c r="E430" s="65">
        <v>26194</v>
      </c>
      <c r="F430" s="65">
        <v>83348</v>
      </c>
      <c r="G430" s="65">
        <v>303508</v>
      </c>
      <c r="H430" s="78">
        <f t="shared" si="381"/>
        <v>414467.86000000028</v>
      </c>
      <c r="I430" s="77">
        <f t="shared" si="381"/>
        <v>29076.769999999968</v>
      </c>
      <c r="J430" s="76">
        <f t="shared" si="381"/>
        <v>82240.820000000051</v>
      </c>
      <c r="K430" s="76">
        <f t="shared" si="381"/>
        <v>303150.27000000025</v>
      </c>
      <c r="L430" s="76">
        <f t="shared" si="382"/>
        <v>1417.8600000002771</v>
      </c>
      <c r="M430" s="77">
        <f t="shared" si="380"/>
        <v>2882.7699999999677</v>
      </c>
      <c r="N430" s="76">
        <f t="shared" si="380"/>
        <v>-1107.1799999999494</v>
      </c>
      <c r="O430" s="76">
        <f t="shared" si="380"/>
        <v>-357.72999999974854</v>
      </c>
      <c r="AF430" s="123"/>
      <c r="AG430" s="123"/>
      <c r="AU430" s="124"/>
      <c r="AV430" s="124"/>
      <c r="BG430" s="8"/>
      <c r="BH430" s="8"/>
    </row>
    <row r="431" spans="1:60" hidden="1" x14ac:dyDescent="0.2">
      <c r="A431" s="63">
        <v>13</v>
      </c>
      <c r="B431" s="64" t="s">
        <v>20</v>
      </c>
      <c r="C431" s="65">
        <v>353319</v>
      </c>
      <c r="D431" s="65">
        <f t="shared" si="378"/>
        <v>178874</v>
      </c>
      <c r="E431" s="65">
        <v>43360</v>
      </c>
      <c r="F431" s="65">
        <v>35941</v>
      </c>
      <c r="G431" s="65">
        <v>99573</v>
      </c>
      <c r="H431" s="78">
        <f t="shared" si="381"/>
        <v>180773.68999999794</v>
      </c>
      <c r="I431" s="77">
        <f t="shared" si="381"/>
        <v>40492.020000000019</v>
      </c>
      <c r="J431" s="76">
        <f t="shared" si="381"/>
        <v>37916.610000000335</v>
      </c>
      <c r="K431" s="76">
        <f t="shared" si="381"/>
        <v>102365.05999999758</v>
      </c>
      <c r="L431" s="76">
        <f t="shared" si="382"/>
        <v>1899.689999997936</v>
      </c>
      <c r="M431" s="77">
        <f t="shared" si="380"/>
        <v>-2867.9799999999814</v>
      </c>
      <c r="N431" s="76">
        <f t="shared" si="380"/>
        <v>1975.6100000003353</v>
      </c>
      <c r="O431" s="76">
        <f t="shared" si="380"/>
        <v>2792.0599999975821</v>
      </c>
      <c r="AF431" s="123"/>
      <c r="AG431" s="123"/>
      <c r="AU431" s="124"/>
      <c r="AV431" s="124"/>
      <c r="BG431" s="8"/>
      <c r="BH431" s="8"/>
    </row>
    <row r="432" spans="1:60" hidden="1" x14ac:dyDescent="0.2">
      <c r="A432" s="112">
        <v>14</v>
      </c>
      <c r="B432" s="113" t="s">
        <v>19</v>
      </c>
      <c r="C432" s="114">
        <v>617777</v>
      </c>
      <c r="D432" s="114">
        <f t="shared" si="378"/>
        <v>389553</v>
      </c>
      <c r="E432" s="114">
        <v>24875</v>
      </c>
      <c r="F432" s="114">
        <v>130254</v>
      </c>
      <c r="G432" s="114">
        <v>234424</v>
      </c>
      <c r="H432" s="93">
        <f t="shared" si="381"/>
        <v>389851.53999999922</v>
      </c>
      <c r="I432" s="115">
        <f t="shared" si="381"/>
        <v>25225.8</v>
      </c>
      <c r="J432" s="115">
        <f t="shared" si="381"/>
        <v>115975.09000000003</v>
      </c>
      <c r="K432" s="115">
        <f t="shared" si="381"/>
        <v>248650.64999999921</v>
      </c>
      <c r="L432" s="115">
        <f t="shared" si="382"/>
        <v>298.53999999922235</v>
      </c>
      <c r="M432" s="115">
        <f t="shared" si="380"/>
        <v>350.79999999999927</v>
      </c>
      <c r="N432" s="115">
        <f t="shared" si="380"/>
        <v>-14278.909999999974</v>
      </c>
      <c r="O432" s="115">
        <f t="shared" si="380"/>
        <v>14226.649999999208</v>
      </c>
      <c r="AF432" s="123"/>
      <c r="AG432" s="123"/>
      <c r="AU432" s="124"/>
      <c r="AV432" s="124"/>
      <c r="BG432" s="8"/>
      <c r="BH432" s="8"/>
    </row>
    <row r="433" spans="1:60" hidden="1" x14ac:dyDescent="0.2">
      <c r="A433" s="63">
        <v>15</v>
      </c>
      <c r="B433" s="64" t="s">
        <v>17</v>
      </c>
      <c r="C433" s="65">
        <v>832076</v>
      </c>
      <c r="D433" s="65">
        <f t="shared" si="378"/>
        <v>595909</v>
      </c>
      <c r="E433" s="65">
        <v>20387</v>
      </c>
      <c r="F433" s="65">
        <v>122661</v>
      </c>
      <c r="G433" s="65">
        <v>452861</v>
      </c>
      <c r="H433" s="78">
        <f t="shared" ref="H433:K448" si="383">H352</f>
        <v>597808.24999999593</v>
      </c>
      <c r="I433" s="77">
        <f t="shared" si="383"/>
        <v>20585.48000000001</v>
      </c>
      <c r="J433" s="76">
        <f t="shared" si="383"/>
        <v>99582.729999999952</v>
      </c>
      <c r="K433" s="76">
        <f t="shared" si="383"/>
        <v>477640.03999999596</v>
      </c>
      <c r="L433" s="76">
        <f t="shared" si="382"/>
        <v>1899.2499999959255</v>
      </c>
      <c r="M433" s="77">
        <f t="shared" si="380"/>
        <v>198.48000000001048</v>
      </c>
      <c r="N433" s="76">
        <f t="shared" si="380"/>
        <v>-23078.270000000048</v>
      </c>
      <c r="O433" s="76">
        <f t="shared" si="380"/>
        <v>24779.039999995963</v>
      </c>
      <c r="AF433" s="123"/>
      <c r="AG433" s="123"/>
      <c r="AU433" s="124"/>
      <c r="AV433" s="124"/>
      <c r="BG433" s="8"/>
      <c r="BH433" s="8"/>
    </row>
    <row r="434" spans="1:60" hidden="1" x14ac:dyDescent="0.2">
      <c r="A434" s="63">
        <v>16</v>
      </c>
      <c r="B434" s="64" t="s">
        <v>14</v>
      </c>
      <c r="C434" s="65">
        <v>389548</v>
      </c>
      <c r="D434" s="65">
        <f t="shared" si="378"/>
        <v>153509</v>
      </c>
      <c r="E434" s="65">
        <v>13083</v>
      </c>
      <c r="F434" s="65">
        <v>20708</v>
      </c>
      <c r="G434" s="65">
        <v>119718</v>
      </c>
      <c r="H434" s="78">
        <f t="shared" si="383"/>
        <v>153489.41999999894</v>
      </c>
      <c r="I434" s="77">
        <f t="shared" si="383"/>
        <v>13278.99000000002</v>
      </c>
      <c r="J434" s="76">
        <f t="shared" si="383"/>
        <v>19075.50999999998</v>
      </c>
      <c r="K434" s="76">
        <f t="shared" si="383"/>
        <v>121134.91999999892</v>
      </c>
      <c r="L434" s="76">
        <f t="shared" si="382"/>
        <v>-19.580000001064036</v>
      </c>
      <c r="M434" s="77">
        <f t="shared" si="380"/>
        <v>195.99000000001979</v>
      </c>
      <c r="N434" s="76">
        <f t="shared" si="380"/>
        <v>-1632.4900000000198</v>
      </c>
      <c r="O434" s="76">
        <f t="shared" si="380"/>
        <v>1416.9199999989214</v>
      </c>
      <c r="AF434" s="123"/>
      <c r="AG434" s="123"/>
      <c r="AU434" s="124"/>
      <c r="AV434" s="124"/>
      <c r="BG434" s="8"/>
      <c r="BH434" s="8"/>
    </row>
    <row r="435" spans="1:60" ht="22.5" hidden="1" x14ac:dyDescent="0.2">
      <c r="A435" s="38" t="s">
        <v>98</v>
      </c>
      <c r="B435" s="38" t="s">
        <v>99</v>
      </c>
      <c r="C435" s="58">
        <f>SUM(C436:C444)</f>
        <v>1373460</v>
      </c>
      <c r="D435" s="58">
        <f t="shared" si="378"/>
        <v>98490</v>
      </c>
      <c r="E435" s="58">
        <f>SUM(E436:E444)</f>
        <v>45030</v>
      </c>
      <c r="F435" s="58">
        <f>SUM(F436:F444)</f>
        <v>38080</v>
      </c>
      <c r="G435" s="58">
        <f>SUM(G436:G444)</f>
        <v>15380</v>
      </c>
      <c r="H435" s="137">
        <f t="shared" si="383"/>
        <v>107144.42993609112</v>
      </c>
      <c r="I435" s="58">
        <f t="shared" si="383"/>
        <v>44860.109936091081</v>
      </c>
      <c r="J435" s="58">
        <f t="shared" si="383"/>
        <v>43718.690000000017</v>
      </c>
      <c r="K435" s="58">
        <f t="shared" si="383"/>
        <v>18565.630000000026</v>
      </c>
      <c r="L435" s="58">
        <f t="shared" si="382"/>
        <v>8654.4299360911245</v>
      </c>
      <c r="M435" s="58">
        <f t="shared" si="380"/>
        <v>-169.89006390891882</v>
      </c>
      <c r="N435" s="58">
        <f t="shared" si="380"/>
        <v>5638.6900000000169</v>
      </c>
      <c r="O435" s="58">
        <f t="shared" si="380"/>
        <v>3185.6300000000265</v>
      </c>
      <c r="AF435" s="123"/>
      <c r="AG435" s="123"/>
      <c r="AU435" s="124"/>
      <c r="AV435" s="124"/>
      <c r="BG435" s="8"/>
      <c r="BH435" s="8"/>
    </row>
    <row r="436" spans="1:60" hidden="1" x14ac:dyDescent="0.2">
      <c r="A436" s="63">
        <v>17</v>
      </c>
      <c r="B436" s="64" t="s">
        <v>12</v>
      </c>
      <c r="C436" s="65">
        <v>82271</v>
      </c>
      <c r="D436" s="65">
        <f t="shared" si="378"/>
        <v>571</v>
      </c>
      <c r="E436" s="65">
        <v>0</v>
      </c>
      <c r="F436" s="65">
        <v>571</v>
      </c>
      <c r="G436" s="65">
        <v>0</v>
      </c>
      <c r="H436" s="78">
        <f t="shared" si="383"/>
        <v>625.6</v>
      </c>
      <c r="I436" s="77">
        <f t="shared" si="383"/>
        <v>0</v>
      </c>
      <c r="J436" s="76">
        <f t="shared" si="383"/>
        <v>625.6</v>
      </c>
      <c r="K436" s="76">
        <f t="shared" si="383"/>
        <v>0</v>
      </c>
      <c r="L436" s="76">
        <f t="shared" si="382"/>
        <v>54.600000000000023</v>
      </c>
      <c r="M436" s="77">
        <f t="shared" si="380"/>
        <v>0</v>
      </c>
      <c r="N436" s="76">
        <f t="shared" si="380"/>
        <v>54.600000000000023</v>
      </c>
      <c r="O436" s="76">
        <f t="shared" si="380"/>
        <v>0</v>
      </c>
      <c r="AF436" s="123"/>
      <c r="AG436" s="123"/>
      <c r="AU436" s="124"/>
      <c r="AV436" s="124"/>
      <c r="BG436" s="8"/>
      <c r="BH436" s="8"/>
    </row>
    <row r="437" spans="1:60" hidden="1" x14ac:dyDescent="0.2">
      <c r="A437" s="63">
        <v>18</v>
      </c>
      <c r="B437" s="64" t="s">
        <v>6</v>
      </c>
      <c r="C437" s="65">
        <v>151895</v>
      </c>
      <c r="D437" s="65">
        <f t="shared" si="378"/>
        <v>21271</v>
      </c>
      <c r="E437" s="65">
        <v>9932</v>
      </c>
      <c r="F437" s="65">
        <v>11239</v>
      </c>
      <c r="G437" s="65">
        <v>100</v>
      </c>
      <c r="H437" s="138">
        <f t="shared" si="383"/>
        <v>24532.759999999995</v>
      </c>
      <c r="I437" s="77">
        <f t="shared" si="383"/>
        <v>9931.6000000000022</v>
      </c>
      <c r="J437" s="76">
        <f t="shared" si="383"/>
        <v>14601.159999999991</v>
      </c>
      <c r="K437" s="76">
        <f t="shared" si="383"/>
        <v>0</v>
      </c>
      <c r="L437" s="76">
        <f t="shared" si="382"/>
        <v>3261.7599999999948</v>
      </c>
      <c r="M437" s="77">
        <f t="shared" si="380"/>
        <v>-0.39999999999781721</v>
      </c>
      <c r="N437" s="76">
        <f t="shared" si="380"/>
        <v>3362.1599999999908</v>
      </c>
      <c r="O437" s="76">
        <f t="shared" si="380"/>
        <v>-100</v>
      </c>
      <c r="AF437" s="123"/>
      <c r="AG437" s="123"/>
      <c r="AU437" s="124"/>
      <c r="AV437" s="124"/>
      <c r="BG437" s="8"/>
      <c r="BH437" s="8"/>
    </row>
    <row r="438" spans="1:60" hidden="1" x14ac:dyDescent="0.2">
      <c r="A438" s="63">
        <v>19</v>
      </c>
      <c r="B438" s="64" t="s">
        <v>13</v>
      </c>
      <c r="C438" s="65">
        <v>165599</v>
      </c>
      <c r="D438" s="65">
        <f t="shared" si="378"/>
        <v>10311</v>
      </c>
      <c r="E438" s="65">
        <v>1504</v>
      </c>
      <c r="F438" s="65">
        <v>4457</v>
      </c>
      <c r="G438" s="65">
        <v>4350</v>
      </c>
      <c r="H438" s="78">
        <f t="shared" si="383"/>
        <v>11173.349999999995</v>
      </c>
      <c r="I438" s="77">
        <f t="shared" si="383"/>
        <v>1543.4000000000005</v>
      </c>
      <c r="J438" s="76">
        <f t="shared" si="383"/>
        <v>3983.1499999999969</v>
      </c>
      <c r="K438" s="76">
        <f t="shared" si="383"/>
        <v>5646.7999999999965</v>
      </c>
      <c r="L438" s="76">
        <f t="shared" si="382"/>
        <v>862.34999999999491</v>
      </c>
      <c r="M438" s="77">
        <f t="shared" si="380"/>
        <v>39.400000000000546</v>
      </c>
      <c r="N438" s="76">
        <f t="shared" si="380"/>
        <v>-473.85000000000309</v>
      </c>
      <c r="O438" s="76">
        <f t="shared" si="380"/>
        <v>1296.7999999999965</v>
      </c>
      <c r="AF438" s="123"/>
      <c r="AG438" s="123"/>
      <c r="AU438" s="124"/>
      <c r="AV438" s="124"/>
      <c r="BG438" s="8"/>
      <c r="BH438" s="8"/>
    </row>
    <row r="439" spans="1:60" hidden="1" x14ac:dyDescent="0.2">
      <c r="A439" s="63">
        <v>20</v>
      </c>
      <c r="B439" s="64" t="s">
        <v>100</v>
      </c>
      <c r="C439" s="65">
        <v>92603</v>
      </c>
      <c r="D439" s="65">
        <f t="shared" si="378"/>
        <v>0</v>
      </c>
      <c r="E439" s="65">
        <v>0</v>
      </c>
      <c r="F439" s="65">
        <v>0</v>
      </c>
      <c r="G439" s="65">
        <v>0</v>
      </c>
      <c r="H439" s="78">
        <f t="shared" si="383"/>
        <v>0</v>
      </c>
      <c r="I439" s="77">
        <f t="shared" si="383"/>
        <v>0</v>
      </c>
      <c r="J439" s="76">
        <f t="shared" si="383"/>
        <v>0</v>
      </c>
      <c r="K439" s="76">
        <f t="shared" si="383"/>
        <v>0</v>
      </c>
      <c r="L439" s="76">
        <f t="shared" si="382"/>
        <v>0</v>
      </c>
      <c r="M439" s="77">
        <f t="shared" si="380"/>
        <v>0</v>
      </c>
      <c r="N439" s="76">
        <f t="shared" si="380"/>
        <v>0</v>
      </c>
      <c r="O439" s="76">
        <f t="shared" si="380"/>
        <v>0</v>
      </c>
      <c r="AF439" s="123"/>
      <c r="AG439" s="123"/>
      <c r="AU439" s="124"/>
      <c r="AV439" s="124"/>
      <c r="BG439" s="8"/>
      <c r="BH439" s="8"/>
    </row>
    <row r="440" spans="1:60" hidden="1" x14ac:dyDescent="0.2">
      <c r="A440" s="63">
        <v>21</v>
      </c>
      <c r="B440" s="64" t="s">
        <v>8</v>
      </c>
      <c r="C440" s="65">
        <v>334740</v>
      </c>
      <c r="D440" s="65">
        <f t="shared" si="378"/>
        <v>26656</v>
      </c>
      <c r="E440" s="65">
        <v>11467</v>
      </c>
      <c r="F440" s="65">
        <v>8970</v>
      </c>
      <c r="G440" s="65">
        <v>6219</v>
      </c>
      <c r="H440" s="138">
        <f t="shared" si="383"/>
        <v>24502.630000000052</v>
      </c>
      <c r="I440" s="77">
        <f t="shared" si="383"/>
        <v>10964.249999999998</v>
      </c>
      <c r="J440" s="76">
        <f t="shared" si="383"/>
        <v>6111.3400000000265</v>
      </c>
      <c r="K440" s="76">
        <f t="shared" si="383"/>
        <v>7427.0400000000263</v>
      </c>
      <c r="L440" s="76">
        <f t="shared" si="382"/>
        <v>-2153.369999999948</v>
      </c>
      <c r="M440" s="78">
        <f t="shared" si="380"/>
        <v>-502.75000000000182</v>
      </c>
      <c r="N440" s="76">
        <f t="shared" si="380"/>
        <v>-2858.6599999999735</v>
      </c>
      <c r="O440" s="76">
        <f t="shared" si="380"/>
        <v>1208.0400000000263</v>
      </c>
      <c r="AF440" s="123"/>
      <c r="AG440" s="123"/>
      <c r="AU440" s="124"/>
      <c r="AV440" s="124"/>
      <c r="BG440" s="8"/>
      <c r="BH440" s="8"/>
    </row>
    <row r="441" spans="1:60" hidden="1" x14ac:dyDescent="0.2">
      <c r="A441" s="63">
        <v>22</v>
      </c>
      <c r="B441" s="64" t="s">
        <v>7</v>
      </c>
      <c r="C441" s="65">
        <v>86195</v>
      </c>
      <c r="D441" s="65">
        <f t="shared" si="378"/>
        <v>4973</v>
      </c>
      <c r="E441" s="65">
        <v>0</v>
      </c>
      <c r="F441" s="65">
        <v>2600</v>
      </c>
      <c r="G441" s="65">
        <v>2373</v>
      </c>
      <c r="H441" s="78">
        <f t="shared" si="383"/>
        <v>5480.5700000000006</v>
      </c>
      <c r="I441" s="77">
        <f t="shared" si="383"/>
        <v>0</v>
      </c>
      <c r="J441" s="76">
        <f t="shared" si="383"/>
        <v>2666.3100000000004</v>
      </c>
      <c r="K441" s="76">
        <f t="shared" si="383"/>
        <v>2814.26</v>
      </c>
      <c r="L441" s="76">
        <f t="shared" si="382"/>
        <v>507.57000000000062</v>
      </c>
      <c r="M441" s="77">
        <f t="shared" si="380"/>
        <v>0</v>
      </c>
      <c r="N441" s="76">
        <f t="shared" si="380"/>
        <v>66.3100000000004</v>
      </c>
      <c r="O441" s="76">
        <f t="shared" si="380"/>
        <v>441.26000000000022</v>
      </c>
      <c r="AF441" s="123"/>
      <c r="AG441" s="123"/>
      <c r="AU441" s="124"/>
      <c r="AV441" s="124"/>
      <c r="BG441" s="8"/>
      <c r="BH441" s="8"/>
    </row>
    <row r="442" spans="1:60" hidden="1" x14ac:dyDescent="0.2">
      <c r="A442" s="63">
        <v>23</v>
      </c>
      <c r="B442" s="64" t="s">
        <v>9</v>
      </c>
      <c r="C442" s="65">
        <v>165320</v>
      </c>
      <c r="D442" s="65">
        <f t="shared" si="378"/>
        <v>4592</v>
      </c>
      <c r="E442" s="65">
        <v>2857</v>
      </c>
      <c r="F442" s="65">
        <v>1735</v>
      </c>
      <c r="G442" s="65">
        <v>0</v>
      </c>
      <c r="H442" s="78">
        <f t="shared" si="383"/>
        <v>4680.2899360910651</v>
      </c>
      <c r="I442" s="77">
        <f t="shared" si="383"/>
        <v>2867.079936091066</v>
      </c>
      <c r="J442" s="76">
        <f t="shared" si="383"/>
        <v>1813.2099999999991</v>
      </c>
      <c r="K442" s="76">
        <f t="shared" si="383"/>
        <v>-4.2632564145606011E-14</v>
      </c>
      <c r="L442" s="76">
        <f t="shared" si="382"/>
        <v>88.289936091065101</v>
      </c>
      <c r="M442" s="77">
        <f t="shared" si="380"/>
        <v>10.079936091065974</v>
      </c>
      <c r="N442" s="76">
        <f t="shared" si="380"/>
        <v>78.209999999999127</v>
      </c>
      <c r="O442" s="76">
        <f t="shared" si="380"/>
        <v>-4.2632564145606011E-14</v>
      </c>
      <c r="AF442" s="123"/>
      <c r="AG442" s="123"/>
      <c r="AU442" s="124"/>
      <c r="AV442" s="124"/>
      <c r="BG442" s="8"/>
      <c r="BH442" s="8"/>
    </row>
    <row r="443" spans="1:60" hidden="1" x14ac:dyDescent="0.2">
      <c r="A443" s="63">
        <v>24</v>
      </c>
      <c r="B443" s="64" t="s">
        <v>11</v>
      </c>
      <c r="C443" s="65">
        <v>157079</v>
      </c>
      <c r="D443" s="65">
        <f t="shared" si="378"/>
        <v>3210</v>
      </c>
      <c r="E443" s="65">
        <v>2750</v>
      </c>
      <c r="F443" s="65">
        <v>460</v>
      </c>
      <c r="G443" s="65">
        <v>0</v>
      </c>
      <c r="H443" s="78">
        <f t="shared" si="383"/>
        <v>8010.4199999999964</v>
      </c>
      <c r="I443" s="77">
        <f t="shared" si="383"/>
        <v>2991.889999999999</v>
      </c>
      <c r="J443" s="76">
        <f t="shared" si="383"/>
        <v>5018.5299999999979</v>
      </c>
      <c r="K443" s="76">
        <f t="shared" si="383"/>
        <v>0</v>
      </c>
      <c r="L443" s="76">
        <f t="shared" si="382"/>
        <v>4800.4199999999964</v>
      </c>
      <c r="M443" s="77">
        <f t="shared" si="380"/>
        <v>241.88999999999896</v>
      </c>
      <c r="N443" s="78">
        <f t="shared" si="380"/>
        <v>4558.5299999999979</v>
      </c>
      <c r="O443" s="76">
        <f t="shared" si="380"/>
        <v>0</v>
      </c>
      <c r="AF443" s="123"/>
      <c r="AG443" s="123"/>
      <c r="AU443" s="124"/>
      <c r="AV443" s="124"/>
      <c r="BG443" s="8"/>
      <c r="BH443" s="8"/>
    </row>
    <row r="444" spans="1:60" hidden="1" x14ac:dyDescent="0.2">
      <c r="A444" s="63">
        <v>25</v>
      </c>
      <c r="B444" s="64" t="s">
        <v>10</v>
      </c>
      <c r="C444" s="65">
        <v>137758</v>
      </c>
      <c r="D444" s="65">
        <f t="shared" si="378"/>
        <v>26906</v>
      </c>
      <c r="E444" s="65">
        <v>16520</v>
      </c>
      <c r="F444" s="65">
        <v>8048</v>
      </c>
      <c r="G444" s="65">
        <v>2338</v>
      </c>
      <c r="H444" s="78">
        <f t="shared" si="383"/>
        <v>28138.810000000027</v>
      </c>
      <c r="I444" s="77">
        <f t="shared" si="383"/>
        <v>16561.890000000014</v>
      </c>
      <c r="J444" s="76">
        <f t="shared" si="383"/>
        <v>8899.3900000000049</v>
      </c>
      <c r="K444" s="76">
        <f t="shared" si="383"/>
        <v>2677.5300000000052</v>
      </c>
      <c r="L444" s="76">
        <f t="shared" si="382"/>
        <v>1232.8100000000268</v>
      </c>
      <c r="M444" s="78">
        <f t="shared" si="380"/>
        <v>41.89000000001397</v>
      </c>
      <c r="N444" s="76">
        <f t="shared" si="380"/>
        <v>851.39000000000487</v>
      </c>
      <c r="O444" s="76">
        <f t="shared" si="380"/>
        <v>339.5300000000052</v>
      </c>
      <c r="AF444" s="123"/>
      <c r="AG444" s="123"/>
      <c r="AU444" s="124"/>
      <c r="AV444" s="124"/>
      <c r="BG444" s="8"/>
      <c r="BH444" s="8"/>
    </row>
    <row r="445" spans="1:60" hidden="1" x14ac:dyDescent="0.2">
      <c r="A445" s="38" t="s">
        <v>101</v>
      </c>
      <c r="B445" s="38" t="s">
        <v>102</v>
      </c>
      <c r="C445" s="58">
        <f>SUM(C446:C451)</f>
        <v>5144112</v>
      </c>
      <c r="D445" s="58">
        <f t="shared" si="378"/>
        <v>3343284</v>
      </c>
      <c r="E445" s="58">
        <f>SUM(E446:E451)</f>
        <v>608986</v>
      </c>
      <c r="F445" s="58">
        <f>SUM(F446:F451)</f>
        <v>1001421</v>
      </c>
      <c r="G445" s="58">
        <f>SUM(G446:G451)</f>
        <v>1732877</v>
      </c>
      <c r="H445" s="137">
        <f t="shared" si="383"/>
        <v>3351102.5599822532</v>
      </c>
      <c r="I445" s="58">
        <f t="shared" si="383"/>
        <v>611487.59999999986</v>
      </c>
      <c r="J445" s="58">
        <f t="shared" si="383"/>
        <v>870182.6399999992</v>
      </c>
      <c r="K445" s="58">
        <f t="shared" si="383"/>
        <v>1869432.3199822544</v>
      </c>
      <c r="L445" s="58">
        <f t="shared" si="382"/>
        <v>7818.5599822532386</v>
      </c>
      <c r="M445" s="58">
        <f t="shared" si="380"/>
        <v>2501.5999999998603</v>
      </c>
      <c r="N445" s="58">
        <f t="shared" si="380"/>
        <v>-131238.3600000008</v>
      </c>
      <c r="O445" s="58">
        <f t="shared" si="380"/>
        <v>136555.31998225441</v>
      </c>
      <c r="AF445" s="123"/>
      <c r="AG445" s="123"/>
      <c r="AU445" s="124"/>
      <c r="AV445" s="124"/>
      <c r="BG445" s="8"/>
      <c r="BH445" s="8"/>
    </row>
    <row r="446" spans="1:60" hidden="1" x14ac:dyDescent="0.2">
      <c r="A446" s="63">
        <v>26</v>
      </c>
      <c r="B446" s="64" t="s">
        <v>4</v>
      </c>
      <c r="C446" s="65">
        <v>1112948</v>
      </c>
      <c r="D446" s="65">
        <f t="shared" si="378"/>
        <v>625958</v>
      </c>
      <c r="E446" s="65">
        <v>84248</v>
      </c>
      <c r="F446" s="65">
        <v>180915</v>
      </c>
      <c r="G446" s="65">
        <v>360795</v>
      </c>
      <c r="H446" s="138">
        <f t="shared" si="383"/>
        <v>629296.13000000094</v>
      </c>
      <c r="I446" s="77">
        <f t="shared" si="383"/>
        <v>84561.580000000016</v>
      </c>
      <c r="J446" s="76">
        <f t="shared" si="383"/>
        <v>146207.76999999938</v>
      </c>
      <c r="K446" s="76">
        <f t="shared" si="383"/>
        <v>398526.78000000154</v>
      </c>
      <c r="L446" s="76">
        <f t="shared" si="382"/>
        <v>3338.130000000936</v>
      </c>
      <c r="M446" s="77">
        <f t="shared" si="380"/>
        <v>313.5800000000163</v>
      </c>
      <c r="N446" s="76">
        <f t="shared" si="380"/>
        <v>-34707.230000000622</v>
      </c>
      <c r="O446" s="76">
        <f t="shared" si="380"/>
        <v>37731.780000001541</v>
      </c>
      <c r="AF446" s="123"/>
      <c r="AG446" s="123"/>
      <c r="AU446" s="124"/>
      <c r="AV446" s="124"/>
      <c r="BG446" s="8"/>
      <c r="BH446" s="8"/>
    </row>
    <row r="447" spans="1:60" hidden="1" x14ac:dyDescent="0.2">
      <c r="A447" s="63">
        <v>27</v>
      </c>
      <c r="B447" s="64" t="s">
        <v>1</v>
      </c>
      <c r="C447" s="65">
        <v>1648997</v>
      </c>
      <c r="D447" s="65">
        <f t="shared" si="378"/>
        <v>1152461</v>
      </c>
      <c r="E447" s="65">
        <v>172461</v>
      </c>
      <c r="F447" s="65">
        <v>365000</v>
      </c>
      <c r="G447" s="65">
        <v>615000</v>
      </c>
      <c r="H447" s="138">
        <f t="shared" si="383"/>
        <v>1153592.6099822531</v>
      </c>
      <c r="I447" s="77">
        <f t="shared" si="383"/>
        <v>172596.59999999992</v>
      </c>
      <c r="J447" s="76">
        <f t="shared" si="383"/>
        <v>296139.75999999978</v>
      </c>
      <c r="K447" s="76">
        <f t="shared" si="383"/>
        <v>684856.24998225342</v>
      </c>
      <c r="L447" s="76">
        <f t="shared" si="382"/>
        <v>1131.6099822530523</v>
      </c>
      <c r="M447" s="77">
        <f t="shared" si="380"/>
        <v>135.59999999991851</v>
      </c>
      <c r="N447" s="76">
        <f t="shared" si="380"/>
        <v>-68860.240000000224</v>
      </c>
      <c r="O447" s="76">
        <f t="shared" si="380"/>
        <v>69856.249982253416</v>
      </c>
      <c r="AF447" s="123"/>
      <c r="AG447" s="123"/>
      <c r="AU447" s="124"/>
      <c r="AV447" s="124"/>
      <c r="BG447" s="8"/>
      <c r="BH447" s="8"/>
    </row>
    <row r="448" spans="1:60" hidden="1" x14ac:dyDescent="0.2">
      <c r="A448" s="63">
        <v>28</v>
      </c>
      <c r="B448" s="64" t="s">
        <v>0</v>
      </c>
      <c r="C448" s="65">
        <v>599031</v>
      </c>
      <c r="D448" s="65">
        <f t="shared" si="378"/>
        <v>340522</v>
      </c>
      <c r="E448" s="65">
        <v>74510</v>
      </c>
      <c r="F448" s="65">
        <v>115641</v>
      </c>
      <c r="G448" s="65">
        <v>150371</v>
      </c>
      <c r="H448" s="138">
        <f t="shared" si="383"/>
        <v>335026.70999999932</v>
      </c>
      <c r="I448" s="77">
        <f t="shared" si="383"/>
        <v>74212.699999999924</v>
      </c>
      <c r="J448" s="76">
        <f t="shared" si="383"/>
        <v>113535.85999999994</v>
      </c>
      <c r="K448" s="76">
        <f t="shared" si="383"/>
        <v>147278.14999999944</v>
      </c>
      <c r="L448" s="76">
        <f t="shared" si="382"/>
        <v>-5495.2900000006775</v>
      </c>
      <c r="M448" s="77">
        <f t="shared" si="380"/>
        <v>-297.30000000007567</v>
      </c>
      <c r="N448" s="76">
        <f t="shared" si="380"/>
        <v>-2105.1400000000576</v>
      </c>
      <c r="O448" s="76">
        <f t="shared" si="380"/>
        <v>-3092.8500000005588</v>
      </c>
      <c r="AF448" s="123"/>
      <c r="AG448" s="123"/>
      <c r="AU448" s="124"/>
      <c r="AV448" s="124"/>
      <c r="BG448" s="8"/>
      <c r="BH448" s="8"/>
    </row>
    <row r="449" spans="1:60" hidden="1" x14ac:dyDescent="0.2">
      <c r="A449" s="63">
        <v>29</v>
      </c>
      <c r="B449" s="64" t="s">
        <v>2</v>
      </c>
      <c r="C449" s="88">
        <v>806525</v>
      </c>
      <c r="D449" s="88">
        <f t="shared" si="378"/>
        <v>611696</v>
      </c>
      <c r="E449" s="65">
        <v>120121</v>
      </c>
      <c r="F449" s="65">
        <v>163738</v>
      </c>
      <c r="G449" s="65">
        <v>327837</v>
      </c>
      <c r="H449" s="78">
        <f t="shared" ref="H449:K464" si="384">H368</f>
        <v>623660.4300000004</v>
      </c>
      <c r="I449" s="77">
        <f t="shared" si="384"/>
        <v>121952.77000000002</v>
      </c>
      <c r="J449" s="76">
        <f t="shared" si="384"/>
        <v>164534.63000000012</v>
      </c>
      <c r="K449" s="76">
        <f t="shared" si="384"/>
        <v>337173.03000000026</v>
      </c>
      <c r="L449" s="76">
        <f t="shared" si="382"/>
        <v>11964.4300000004</v>
      </c>
      <c r="M449" s="77">
        <f t="shared" si="380"/>
        <v>1831.7700000000186</v>
      </c>
      <c r="N449" s="76">
        <f t="shared" si="380"/>
        <v>796.63000000012107</v>
      </c>
      <c r="O449" s="76">
        <f t="shared" si="380"/>
        <v>9336.0300000002608</v>
      </c>
      <c r="AF449" s="123"/>
      <c r="AG449" s="123"/>
      <c r="AU449" s="124"/>
      <c r="AV449" s="124"/>
      <c r="BG449" s="8"/>
      <c r="BH449" s="8"/>
    </row>
    <row r="450" spans="1:60" hidden="1" x14ac:dyDescent="0.2">
      <c r="A450" s="63">
        <v>30</v>
      </c>
      <c r="B450" s="64" t="s">
        <v>3</v>
      </c>
      <c r="C450" s="88">
        <v>473982</v>
      </c>
      <c r="D450" s="88">
        <f t="shared" si="378"/>
        <v>294361</v>
      </c>
      <c r="E450" s="65">
        <v>67536</v>
      </c>
      <c r="F450" s="65">
        <v>85527</v>
      </c>
      <c r="G450" s="65">
        <v>141298</v>
      </c>
      <c r="H450" s="78">
        <f t="shared" si="384"/>
        <v>289474.44999999995</v>
      </c>
      <c r="I450" s="77">
        <f t="shared" si="384"/>
        <v>67240.830000000031</v>
      </c>
      <c r="J450" s="76">
        <f t="shared" si="384"/>
        <v>71715.300000000047</v>
      </c>
      <c r="K450" s="76">
        <f t="shared" si="384"/>
        <v>150518.31999999989</v>
      </c>
      <c r="L450" s="76">
        <f t="shared" si="382"/>
        <v>-4886.5500000000466</v>
      </c>
      <c r="M450" s="77">
        <f t="shared" si="380"/>
        <v>-295.16999999996915</v>
      </c>
      <c r="N450" s="76">
        <f t="shared" si="380"/>
        <v>-13811.699999999953</v>
      </c>
      <c r="O450" s="76">
        <f t="shared" si="380"/>
        <v>9220.3199999998906</v>
      </c>
      <c r="AF450" s="123"/>
      <c r="AG450" s="123"/>
      <c r="AU450" s="124"/>
      <c r="AV450" s="124"/>
      <c r="BG450" s="8"/>
      <c r="BH450" s="8"/>
    </row>
    <row r="451" spans="1:60" hidden="1" x14ac:dyDescent="0.2">
      <c r="A451" s="63">
        <v>31</v>
      </c>
      <c r="B451" s="64" t="s">
        <v>5</v>
      </c>
      <c r="C451" s="88">
        <v>502629</v>
      </c>
      <c r="D451" s="88">
        <f t="shared" si="378"/>
        <v>318286</v>
      </c>
      <c r="E451" s="65">
        <v>90110</v>
      </c>
      <c r="F451" s="65">
        <v>90600</v>
      </c>
      <c r="G451" s="65">
        <v>137576</v>
      </c>
      <c r="H451" s="78">
        <f t="shared" si="384"/>
        <v>320052.22999999986</v>
      </c>
      <c r="I451" s="77">
        <f t="shared" si="384"/>
        <v>90923.119999999908</v>
      </c>
      <c r="J451" s="76">
        <f t="shared" si="384"/>
        <v>78049.319999999949</v>
      </c>
      <c r="K451" s="76">
        <f t="shared" si="384"/>
        <v>151079.79000000004</v>
      </c>
      <c r="L451" s="76">
        <f t="shared" si="382"/>
        <v>1766.229999999865</v>
      </c>
      <c r="M451" s="77">
        <f t="shared" si="380"/>
        <v>813.11999999990803</v>
      </c>
      <c r="N451" s="76">
        <f t="shared" si="380"/>
        <v>-12550.680000000051</v>
      </c>
      <c r="O451" s="76">
        <f t="shared" si="380"/>
        <v>13503.790000000037</v>
      </c>
      <c r="AF451" s="123"/>
      <c r="AG451" s="123"/>
      <c r="AU451" s="124"/>
      <c r="AV451" s="124"/>
      <c r="BG451" s="8"/>
      <c r="BH451" s="8"/>
    </row>
    <row r="452" spans="1:60" hidden="1" x14ac:dyDescent="0.2">
      <c r="A452" s="38" t="s">
        <v>103</v>
      </c>
      <c r="B452" s="38" t="s">
        <v>104</v>
      </c>
      <c r="C452" s="58">
        <f>SUM(C453:C460)</f>
        <v>4439678</v>
      </c>
      <c r="D452" s="58">
        <f t="shared" si="378"/>
        <v>2529185</v>
      </c>
      <c r="E452" s="58">
        <f>SUM(E453:E460)</f>
        <v>306898</v>
      </c>
      <c r="F452" s="58">
        <f>SUM(F453:F460)</f>
        <v>1152686</v>
      </c>
      <c r="G452" s="58">
        <f>SUM(G453:G460)</f>
        <v>1069601</v>
      </c>
      <c r="H452" s="137">
        <f t="shared" si="384"/>
        <v>2517190.9500000002</v>
      </c>
      <c r="I452" s="58">
        <f t="shared" si="384"/>
        <v>336788.38</v>
      </c>
      <c r="J452" s="58">
        <f t="shared" si="384"/>
        <v>1037982.0999999997</v>
      </c>
      <c r="K452" s="58">
        <f t="shared" si="384"/>
        <v>1142420.4700000002</v>
      </c>
      <c r="L452" s="58">
        <f t="shared" si="382"/>
        <v>-11994.049999999814</v>
      </c>
      <c r="M452" s="58">
        <f t="shared" si="380"/>
        <v>29890.380000000005</v>
      </c>
      <c r="N452" s="58">
        <f t="shared" si="380"/>
        <v>-114703.90000000026</v>
      </c>
      <c r="O452" s="58">
        <f t="shared" si="380"/>
        <v>72819.470000000205</v>
      </c>
      <c r="AF452" s="123"/>
      <c r="AG452" s="123"/>
      <c r="AU452" s="124"/>
      <c r="AV452" s="124"/>
      <c r="BG452" s="8"/>
      <c r="BH452" s="8"/>
    </row>
    <row r="453" spans="1:60" hidden="1" x14ac:dyDescent="0.2">
      <c r="A453" s="63">
        <v>32</v>
      </c>
      <c r="B453" s="64" t="s">
        <v>32</v>
      </c>
      <c r="C453" s="65">
        <v>128543</v>
      </c>
      <c r="D453" s="65">
        <f t="shared" si="378"/>
        <v>57196</v>
      </c>
      <c r="E453" s="65">
        <v>32839</v>
      </c>
      <c r="F453" s="65">
        <v>6972</v>
      </c>
      <c r="G453" s="65">
        <v>17385</v>
      </c>
      <c r="H453" s="78">
        <f t="shared" si="384"/>
        <v>57586.709999999992</v>
      </c>
      <c r="I453" s="77">
        <f t="shared" si="384"/>
        <v>31081.339999999997</v>
      </c>
      <c r="J453" s="76">
        <f t="shared" si="384"/>
        <v>9378.3499999999985</v>
      </c>
      <c r="K453" s="76">
        <f t="shared" si="384"/>
        <v>17127.02</v>
      </c>
      <c r="L453" s="76">
        <f t="shared" si="382"/>
        <v>390.70999999999185</v>
      </c>
      <c r="M453" s="77">
        <f t="shared" si="380"/>
        <v>-1757.6600000000035</v>
      </c>
      <c r="N453" s="76">
        <f t="shared" si="380"/>
        <v>2406.3499999999985</v>
      </c>
      <c r="O453" s="76">
        <f t="shared" si="380"/>
        <v>-257.97999999999956</v>
      </c>
      <c r="AF453" s="123"/>
      <c r="AG453" s="123"/>
      <c r="AU453" s="124"/>
      <c r="AV453" s="124"/>
      <c r="BG453" s="8"/>
      <c r="BH453" s="8"/>
    </row>
    <row r="454" spans="1:60" hidden="1" x14ac:dyDescent="0.2">
      <c r="A454" s="63">
        <v>33</v>
      </c>
      <c r="B454" s="64" t="s">
        <v>33</v>
      </c>
      <c r="C454" s="65">
        <v>1043837</v>
      </c>
      <c r="D454" s="65">
        <f t="shared" si="378"/>
        <v>749731</v>
      </c>
      <c r="E454" s="65">
        <v>133607</v>
      </c>
      <c r="F454" s="65">
        <v>357682</v>
      </c>
      <c r="G454" s="65">
        <v>258442</v>
      </c>
      <c r="H454" s="138">
        <f t="shared" si="384"/>
        <v>732813.72999999963</v>
      </c>
      <c r="I454" s="77">
        <f t="shared" si="384"/>
        <v>140000.38</v>
      </c>
      <c r="J454" s="76">
        <f t="shared" si="384"/>
        <v>314913.69999999984</v>
      </c>
      <c r="K454" s="76">
        <f t="shared" si="384"/>
        <v>277899.64999999979</v>
      </c>
      <c r="L454" s="76">
        <f t="shared" si="382"/>
        <v>-16917.270000000368</v>
      </c>
      <c r="M454" s="77">
        <f t="shared" si="380"/>
        <v>6393.3800000000047</v>
      </c>
      <c r="N454" s="76">
        <f t="shared" si="380"/>
        <v>-42768.300000000163</v>
      </c>
      <c r="O454" s="76">
        <f t="shared" si="380"/>
        <v>19457.64999999979</v>
      </c>
      <c r="AF454" s="123"/>
      <c r="AG454" s="123"/>
      <c r="AU454" s="124"/>
      <c r="AV454" s="124"/>
      <c r="BG454" s="8"/>
      <c r="BH454" s="8"/>
    </row>
    <row r="455" spans="1:60" hidden="1" x14ac:dyDescent="0.2">
      <c r="A455" s="63">
        <v>34</v>
      </c>
      <c r="B455" s="64" t="s">
        <v>34</v>
      </c>
      <c r="C455" s="65">
        <v>515250</v>
      </c>
      <c r="D455" s="65">
        <f t="shared" si="378"/>
        <v>296060</v>
      </c>
      <c r="E455" s="65">
        <v>0</v>
      </c>
      <c r="F455" s="65">
        <v>130450</v>
      </c>
      <c r="G455" s="65">
        <v>165610</v>
      </c>
      <c r="H455" s="138">
        <f t="shared" si="384"/>
        <v>285126.92999999982</v>
      </c>
      <c r="I455" s="77">
        <f t="shared" si="384"/>
        <v>19682.42000000002</v>
      </c>
      <c r="J455" s="76">
        <f t="shared" si="384"/>
        <v>96219.149999999965</v>
      </c>
      <c r="K455" s="76">
        <f t="shared" si="384"/>
        <v>169225.35999999981</v>
      </c>
      <c r="L455" s="76">
        <f t="shared" si="382"/>
        <v>-10933.070000000182</v>
      </c>
      <c r="M455" s="77">
        <f t="shared" si="380"/>
        <v>19682.42000000002</v>
      </c>
      <c r="N455" s="76">
        <f t="shared" si="380"/>
        <v>-34230.850000000035</v>
      </c>
      <c r="O455" s="76">
        <f t="shared" si="380"/>
        <v>3615.3599999998114</v>
      </c>
      <c r="AF455" s="123"/>
      <c r="AG455" s="123"/>
      <c r="AU455" s="124"/>
      <c r="AV455" s="124"/>
      <c r="BG455" s="8"/>
      <c r="BH455" s="8"/>
    </row>
    <row r="456" spans="1:60" hidden="1" x14ac:dyDescent="0.2">
      <c r="A456" s="63">
        <v>35</v>
      </c>
      <c r="B456" s="64" t="s">
        <v>38</v>
      </c>
      <c r="C456" s="65">
        <v>607133</v>
      </c>
      <c r="D456" s="65">
        <f t="shared" si="378"/>
        <v>380828</v>
      </c>
      <c r="E456" s="65">
        <v>27595</v>
      </c>
      <c r="F456" s="65">
        <v>192910</v>
      </c>
      <c r="G456" s="65">
        <v>160323</v>
      </c>
      <c r="H456" s="138">
        <f t="shared" si="384"/>
        <v>382265.76000000013</v>
      </c>
      <c r="I456" s="77">
        <f t="shared" si="384"/>
        <v>32843.840000000004</v>
      </c>
      <c r="J456" s="76">
        <f t="shared" si="384"/>
        <v>155793.07999999993</v>
      </c>
      <c r="K456" s="76">
        <f t="shared" si="384"/>
        <v>193628.8400000002</v>
      </c>
      <c r="L456" s="76">
        <f t="shared" si="382"/>
        <v>1437.7600000001257</v>
      </c>
      <c r="M456" s="77">
        <f t="shared" si="380"/>
        <v>5248.8400000000038</v>
      </c>
      <c r="N456" s="76">
        <f t="shared" si="380"/>
        <v>-37116.920000000071</v>
      </c>
      <c r="O456" s="76">
        <f t="shared" si="380"/>
        <v>33305.8400000002</v>
      </c>
      <c r="AF456" s="123"/>
      <c r="AG456" s="123"/>
      <c r="AU456" s="124"/>
      <c r="AV456" s="124"/>
      <c r="BG456" s="8"/>
      <c r="BH456" s="8"/>
    </row>
    <row r="457" spans="1:60" hidden="1" x14ac:dyDescent="0.2">
      <c r="A457" s="63">
        <v>36</v>
      </c>
      <c r="B457" s="64" t="s">
        <v>35</v>
      </c>
      <c r="C457" s="65">
        <v>506057</v>
      </c>
      <c r="D457" s="65">
        <f t="shared" si="378"/>
        <v>276046</v>
      </c>
      <c r="E457" s="65">
        <v>19436</v>
      </c>
      <c r="F457" s="65">
        <v>102718</v>
      </c>
      <c r="G457" s="65">
        <v>153892</v>
      </c>
      <c r="H457" s="138">
        <f t="shared" si="384"/>
        <v>274198.3600000001</v>
      </c>
      <c r="I457" s="77">
        <f t="shared" si="384"/>
        <v>19435.660000000011</v>
      </c>
      <c r="J457" s="76">
        <f t="shared" si="384"/>
        <v>100000.26000000001</v>
      </c>
      <c r="K457" s="76">
        <f t="shared" si="384"/>
        <v>154762.44000000006</v>
      </c>
      <c r="L457" s="76">
        <f t="shared" si="382"/>
        <v>-1847.6399999998976</v>
      </c>
      <c r="M457" s="77">
        <f t="shared" si="380"/>
        <v>-0.33999999998923158</v>
      </c>
      <c r="N457" s="76">
        <f t="shared" si="380"/>
        <v>-2717.7399999999907</v>
      </c>
      <c r="O457" s="76">
        <f t="shared" si="380"/>
        <v>870.44000000006054</v>
      </c>
      <c r="AF457" s="123"/>
      <c r="AG457" s="123"/>
      <c r="AU457" s="124"/>
      <c r="AV457" s="124"/>
      <c r="BG457" s="8"/>
      <c r="BH457" s="8"/>
    </row>
    <row r="458" spans="1:60" hidden="1" x14ac:dyDescent="0.2">
      <c r="A458" s="63">
        <v>37</v>
      </c>
      <c r="B458" s="64" t="s">
        <v>37</v>
      </c>
      <c r="C458" s="65">
        <v>521765</v>
      </c>
      <c r="D458" s="65">
        <f t="shared" si="378"/>
        <v>238200</v>
      </c>
      <c r="E458" s="65">
        <v>18707</v>
      </c>
      <c r="F458" s="65">
        <v>111493</v>
      </c>
      <c r="G458" s="65">
        <v>108000</v>
      </c>
      <c r="H458" s="138">
        <f t="shared" si="384"/>
        <v>243309.65000000011</v>
      </c>
      <c r="I458" s="77">
        <f t="shared" si="384"/>
        <v>19196.689999999995</v>
      </c>
      <c r="J458" s="76">
        <f t="shared" si="384"/>
        <v>111154.2</v>
      </c>
      <c r="K458" s="76">
        <f t="shared" si="384"/>
        <v>112958.76000000013</v>
      </c>
      <c r="L458" s="76">
        <f t="shared" si="382"/>
        <v>5109.6500000001106</v>
      </c>
      <c r="M458" s="77">
        <f t="shared" si="380"/>
        <v>489.68999999999505</v>
      </c>
      <c r="N458" s="76">
        <f t="shared" si="380"/>
        <v>-338.80000000000291</v>
      </c>
      <c r="O458" s="76">
        <f t="shared" si="380"/>
        <v>4958.7600000001257</v>
      </c>
      <c r="AF458" s="123"/>
      <c r="AG458" s="123"/>
      <c r="AU458" s="124"/>
      <c r="AV458" s="124"/>
      <c r="BG458" s="8"/>
      <c r="BH458" s="8"/>
    </row>
    <row r="459" spans="1:60" hidden="1" x14ac:dyDescent="0.2">
      <c r="A459" s="63">
        <v>38</v>
      </c>
      <c r="B459" s="64" t="s">
        <v>36</v>
      </c>
      <c r="C459" s="65">
        <v>335800</v>
      </c>
      <c r="D459" s="65">
        <f t="shared" si="378"/>
        <v>197937</v>
      </c>
      <c r="E459" s="65">
        <v>42327</v>
      </c>
      <c r="F459" s="65">
        <v>115700</v>
      </c>
      <c r="G459" s="65">
        <v>39910</v>
      </c>
      <c r="H459" s="78">
        <f t="shared" si="384"/>
        <v>193058.94</v>
      </c>
      <c r="I459" s="77">
        <f t="shared" si="384"/>
        <v>41811.57</v>
      </c>
      <c r="J459" s="76">
        <f t="shared" si="384"/>
        <v>115086.76999999997</v>
      </c>
      <c r="K459" s="76">
        <f t="shared" si="384"/>
        <v>36160.600000000028</v>
      </c>
      <c r="L459" s="76">
        <f t="shared" si="382"/>
        <v>-4878.0599999999977</v>
      </c>
      <c r="M459" s="77">
        <f t="shared" si="380"/>
        <v>-515.43000000000029</v>
      </c>
      <c r="N459" s="76">
        <f t="shared" si="380"/>
        <v>-613.23000000002503</v>
      </c>
      <c r="O459" s="76">
        <f t="shared" si="380"/>
        <v>-3749.3999999999724</v>
      </c>
      <c r="AF459" s="123"/>
      <c r="AG459" s="123"/>
      <c r="AU459" s="124"/>
      <c r="AV459" s="124"/>
      <c r="BG459" s="8"/>
      <c r="BH459" s="8"/>
    </row>
    <row r="460" spans="1:60" hidden="1" x14ac:dyDescent="0.2">
      <c r="A460" s="63">
        <v>39</v>
      </c>
      <c r="B460" s="64" t="s">
        <v>31</v>
      </c>
      <c r="C460" s="65">
        <v>781293</v>
      </c>
      <c r="D460" s="65">
        <f t="shared" si="378"/>
        <v>333187</v>
      </c>
      <c r="E460" s="65">
        <v>32387</v>
      </c>
      <c r="F460" s="65">
        <v>134761</v>
      </c>
      <c r="G460" s="65">
        <v>166039</v>
      </c>
      <c r="H460" s="138">
        <f t="shared" si="384"/>
        <v>348830.87000000011</v>
      </c>
      <c r="I460" s="77">
        <f t="shared" si="384"/>
        <v>32736.480000000003</v>
      </c>
      <c r="J460" s="76">
        <f t="shared" si="384"/>
        <v>135436.59000000008</v>
      </c>
      <c r="K460" s="76">
        <f t="shared" si="384"/>
        <v>180657.80000000005</v>
      </c>
      <c r="L460" s="76">
        <f t="shared" si="382"/>
        <v>15643.870000000112</v>
      </c>
      <c r="M460" s="77">
        <f t="shared" si="380"/>
        <v>349.4800000000032</v>
      </c>
      <c r="N460" s="76">
        <f t="shared" si="380"/>
        <v>675.59000000008382</v>
      </c>
      <c r="O460" s="76">
        <f t="shared" si="380"/>
        <v>14618.800000000047</v>
      </c>
      <c r="AF460" s="123"/>
      <c r="AG460" s="123"/>
      <c r="AU460" s="124"/>
      <c r="AV460" s="124"/>
      <c r="BG460" s="8"/>
      <c r="BH460" s="8"/>
    </row>
    <row r="461" spans="1:60" hidden="1" x14ac:dyDescent="0.2">
      <c r="A461" s="38" t="s">
        <v>105</v>
      </c>
      <c r="B461" s="38" t="s">
        <v>106</v>
      </c>
      <c r="C461" s="58">
        <f>SUM(C462:C466)</f>
        <v>5464377</v>
      </c>
      <c r="D461" s="58">
        <f t="shared" si="378"/>
        <v>2868014</v>
      </c>
      <c r="E461" s="58">
        <f>SUM(E462:E466)</f>
        <v>504235</v>
      </c>
      <c r="F461" s="58">
        <f>SUM(F462:F466)</f>
        <v>645676</v>
      </c>
      <c r="G461" s="58">
        <f>SUM(G462:G466)</f>
        <v>1718103</v>
      </c>
      <c r="H461" s="137">
        <f t="shared" si="384"/>
        <v>2819182.3099999991</v>
      </c>
      <c r="I461" s="58">
        <f t="shared" si="384"/>
        <v>503605.3199999996</v>
      </c>
      <c r="J461" s="58">
        <f t="shared" si="384"/>
        <v>612451.17999999993</v>
      </c>
      <c r="K461" s="58">
        <f t="shared" si="384"/>
        <v>1703125.8099999996</v>
      </c>
      <c r="L461" s="58">
        <f t="shared" si="382"/>
        <v>-48831.690000000875</v>
      </c>
      <c r="M461" s="58">
        <f t="shared" si="380"/>
        <v>-629.68000000040047</v>
      </c>
      <c r="N461" s="58">
        <f t="shared" si="380"/>
        <v>-33224.820000000065</v>
      </c>
      <c r="O461" s="58">
        <f t="shared" si="380"/>
        <v>-14977.19000000041</v>
      </c>
      <c r="AF461" s="123"/>
      <c r="AG461" s="123"/>
      <c r="AU461" s="124"/>
      <c r="AV461" s="124"/>
      <c r="BG461" s="8"/>
      <c r="BH461" s="8"/>
    </row>
    <row r="462" spans="1:60" hidden="1" x14ac:dyDescent="0.2">
      <c r="A462" s="63">
        <v>40</v>
      </c>
      <c r="B462" s="64" t="s">
        <v>107</v>
      </c>
      <c r="C462" s="65">
        <v>968960</v>
      </c>
      <c r="D462" s="65">
        <f t="shared" si="378"/>
        <v>679231</v>
      </c>
      <c r="E462" s="65">
        <v>94671</v>
      </c>
      <c r="F462" s="65">
        <v>199215</v>
      </c>
      <c r="G462" s="65">
        <v>385345</v>
      </c>
      <c r="H462" s="138">
        <f t="shared" si="384"/>
        <v>662868.66000000085</v>
      </c>
      <c r="I462" s="77">
        <f t="shared" si="384"/>
        <v>92030.45</v>
      </c>
      <c r="J462" s="76">
        <f t="shared" si="384"/>
        <v>170108.58999999997</v>
      </c>
      <c r="K462" s="76">
        <f t="shared" si="384"/>
        <v>400729.62000000081</v>
      </c>
      <c r="L462" s="76">
        <f t="shared" si="382"/>
        <v>-16362.339999999152</v>
      </c>
      <c r="M462" s="77">
        <f t="shared" si="380"/>
        <v>-2640.5500000000029</v>
      </c>
      <c r="N462" s="76">
        <f t="shared" si="380"/>
        <v>-29106.410000000033</v>
      </c>
      <c r="O462" s="76">
        <f t="shared" si="380"/>
        <v>15384.62000000081</v>
      </c>
      <c r="AF462" s="123"/>
      <c r="AG462" s="123"/>
      <c r="AU462" s="124"/>
      <c r="AV462" s="124"/>
      <c r="BG462" s="8"/>
      <c r="BH462" s="8"/>
    </row>
    <row r="463" spans="1:60" hidden="1" x14ac:dyDescent="0.2">
      <c r="A463" s="63">
        <v>41</v>
      </c>
      <c r="B463" s="64" t="s">
        <v>29</v>
      </c>
      <c r="C463" s="65">
        <v>1553692</v>
      </c>
      <c r="D463" s="65">
        <f t="shared" si="378"/>
        <v>737956</v>
      </c>
      <c r="E463" s="65">
        <v>59219</v>
      </c>
      <c r="F463" s="65">
        <v>144542</v>
      </c>
      <c r="G463" s="65">
        <v>534195</v>
      </c>
      <c r="H463" s="138">
        <f t="shared" si="384"/>
        <v>741253.55999999866</v>
      </c>
      <c r="I463" s="77">
        <f t="shared" si="384"/>
        <v>59201.00999999998</v>
      </c>
      <c r="J463" s="76">
        <f t="shared" si="384"/>
        <v>144507.35000000003</v>
      </c>
      <c r="K463" s="76">
        <f t="shared" si="384"/>
        <v>537545.19999999867</v>
      </c>
      <c r="L463" s="76">
        <f t="shared" si="382"/>
        <v>3297.5599999986589</v>
      </c>
      <c r="M463" s="77">
        <f t="shared" si="380"/>
        <v>-17.990000000019791</v>
      </c>
      <c r="N463" s="76">
        <f t="shared" si="380"/>
        <v>-34.649999999965075</v>
      </c>
      <c r="O463" s="76">
        <f t="shared" si="380"/>
        <v>3350.1999999986729</v>
      </c>
      <c r="AF463" s="123"/>
      <c r="AG463" s="123"/>
      <c r="AU463" s="124"/>
      <c r="AV463" s="124"/>
      <c r="BG463" s="8"/>
      <c r="BH463" s="8"/>
    </row>
    <row r="464" spans="1:60" hidden="1" x14ac:dyDescent="0.2">
      <c r="A464" s="63">
        <v>42</v>
      </c>
      <c r="B464" s="64" t="s">
        <v>30</v>
      </c>
      <c r="C464" s="65">
        <v>977354</v>
      </c>
      <c r="D464" s="65">
        <f t="shared" si="378"/>
        <v>596476</v>
      </c>
      <c r="E464" s="65">
        <v>84119</v>
      </c>
      <c r="F464" s="65">
        <v>172800</v>
      </c>
      <c r="G464" s="65">
        <v>339557</v>
      </c>
      <c r="H464" s="138">
        <f t="shared" si="384"/>
        <v>557890.11000000022</v>
      </c>
      <c r="I464" s="77">
        <f t="shared" si="384"/>
        <v>84119.010000000024</v>
      </c>
      <c r="J464" s="76">
        <f t="shared" si="384"/>
        <v>163700.04</v>
      </c>
      <c r="K464" s="76">
        <f t="shared" si="384"/>
        <v>310071.06000000017</v>
      </c>
      <c r="L464" s="76">
        <f t="shared" si="382"/>
        <v>-38585.889999999781</v>
      </c>
      <c r="M464" s="77">
        <f t="shared" si="380"/>
        <v>1.0000000023865141E-2</v>
      </c>
      <c r="N464" s="76">
        <f t="shared" si="380"/>
        <v>-9099.9599999999919</v>
      </c>
      <c r="O464" s="76">
        <f t="shared" si="380"/>
        <v>-29485.939999999828</v>
      </c>
      <c r="AF464" s="123"/>
      <c r="AG464" s="123"/>
      <c r="AU464" s="124"/>
      <c r="AV464" s="124"/>
      <c r="BG464" s="8"/>
      <c r="BH464" s="8"/>
    </row>
    <row r="465" spans="1:60" hidden="1" x14ac:dyDescent="0.2">
      <c r="A465" s="63">
        <v>43</v>
      </c>
      <c r="B465" s="64" t="s">
        <v>108</v>
      </c>
      <c r="C465" s="65">
        <v>1312810</v>
      </c>
      <c r="D465" s="65">
        <f t="shared" si="378"/>
        <v>596412</v>
      </c>
      <c r="E465" s="65">
        <v>227902</v>
      </c>
      <c r="F465" s="65">
        <v>71994</v>
      </c>
      <c r="G465" s="65">
        <v>296516</v>
      </c>
      <c r="H465" s="78">
        <f t="shared" ref="H465:K480" si="385">H384</f>
        <v>560730.49999999988</v>
      </c>
      <c r="I465" s="77">
        <f t="shared" si="385"/>
        <v>227236.39999999967</v>
      </c>
      <c r="J465" s="76">
        <f t="shared" si="385"/>
        <v>71994.000000000015</v>
      </c>
      <c r="K465" s="76">
        <f t="shared" si="385"/>
        <v>261500.10000000021</v>
      </c>
      <c r="L465" s="76">
        <f t="shared" si="382"/>
        <v>-35681.500000000116</v>
      </c>
      <c r="M465" s="77">
        <f t="shared" si="380"/>
        <v>-665.60000000032596</v>
      </c>
      <c r="N465" s="76">
        <f t="shared" si="380"/>
        <v>0</v>
      </c>
      <c r="O465" s="76">
        <f t="shared" si="380"/>
        <v>-35015.89999999979</v>
      </c>
      <c r="AF465" s="123"/>
      <c r="AG465" s="123"/>
      <c r="AU465" s="124"/>
      <c r="AV465" s="124"/>
      <c r="BG465" s="8"/>
      <c r="BH465" s="8"/>
    </row>
    <row r="466" spans="1:60" hidden="1" x14ac:dyDescent="0.2">
      <c r="A466" s="63">
        <v>44</v>
      </c>
      <c r="B466" s="64" t="s">
        <v>109</v>
      </c>
      <c r="C466" s="65">
        <v>651561</v>
      </c>
      <c r="D466" s="65">
        <f t="shared" si="378"/>
        <v>257939</v>
      </c>
      <c r="E466" s="65">
        <v>38324</v>
      </c>
      <c r="F466" s="65">
        <v>57125</v>
      </c>
      <c r="G466" s="65">
        <v>162490</v>
      </c>
      <c r="H466" s="78">
        <f t="shared" si="385"/>
        <v>296439.47999999963</v>
      </c>
      <c r="I466" s="77">
        <f t="shared" si="385"/>
        <v>41018.449999999953</v>
      </c>
      <c r="J466" s="76">
        <f t="shared" si="385"/>
        <v>62141.200000000004</v>
      </c>
      <c r="K466" s="76">
        <f t="shared" si="385"/>
        <v>193279.82999999964</v>
      </c>
      <c r="L466" s="76">
        <f t="shared" si="382"/>
        <v>38500.479999999632</v>
      </c>
      <c r="M466" s="77">
        <f t="shared" si="380"/>
        <v>2694.4499999999534</v>
      </c>
      <c r="N466" s="76">
        <f t="shared" si="380"/>
        <v>5016.2000000000044</v>
      </c>
      <c r="O466" s="76">
        <f t="shared" si="380"/>
        <v>30789.829999999638</v>
      </c>
      <c r="AF466" s="123"/>
      <c r="AG466" s="123"/>
      <c r="AU466" s="124"/>
      <c r="AV466" s="124"/>
      <c r="BG466" s="8"/>
      <c r="BH466" s="8"/>
    </row>
    <row r="467" spans="1:60" hidden="1" x14ac:dyDescent="0.2">
      <c r="A467" s="38" t="s">
        <v>110</v>
      </c>
      <c r="B467" s="38" t="s">
        <v>111</v>
      </c>
      <c r="C467" s="58">
        <f>SUM(C468:C473)</f>
        <v>2359706</v>
      </c>
      <c r="D467" s="58">
        <f t="shared" si="378"/>
        <v>495041</v>
      </c>
      <c r="E467" s="58">
        <f>SUM(E468:E473)</f>
        <v>190982</v>
      </c>
      <c r="F467" s="58">
        <f>SUM(F468:F473)</f>
        <v>151271</v>
      </c>
      <c r="G467" s="58">
        <f>SUM(G468:G473)</f>
        <v>152788</v>
      </c>
      <c r="H467" s="137">
        <f t="shared" si="385"/>
        <v>482720.02999999968</v>
      </c>
      <c r="I467" s="58">
        <f t="shared" si="385"/>
        <v>193082.11999999997</v>
      </c>
      <c r="J467" s="58">
        <f t="shared" si="385"/>
        <v>142634.56999999989</v>
      </c>
      <c r="K467" s="58">
        <f t="shared" si="385"/>
        <v>147003.33999999988</v>
      </c>
      <c r="L467" s="58">
        <f t="shared" si="382"/>
        <v>-12320.970000000321</v>
      </c>
      <c r="M467" s="58">
        <f t="shared" si="380"/>
        <v>2100.1199999999662</v>
      </c>
      <c r="N467" s="58">
        <f t="shared" si="380"/>
        <v>-8636.4300000001094</v>
      </c>
      <c r="O467" s="58">
        <f t="shared" si="380"/>
        <v>-5784.6600000001199</v>
      </c>
      <c r="AF467" s="123"/>
      <c r="AG467" s="123"/>
      <c r="AU467" s="124"/>
      <c r="AV467" s="124"/>
      <c r="BG467" s="8"/>
      <c r="BH467" s="8"/>
    </row>
    <row r="468" spans="1:60" hidden="1" x14ac:dyDescent="0.2">
      <c r="A468" s="63">
        <v>45</v>
      </c>
      <c r="B468" s="64" t="s">
        <v>40</v>
      </c>
      <c r="C468" s="65">
        <v>590724</v>
      </c>
      <c r="D468" s="65">
        <f t="shared" si="378"/>
        <v>169551</v>
      </c>
      <c r="E468" s="65">
        <v>112460</v>
      </c>
      <c r="F468" s="65">
        <v>31800</v>
      </c>
      <c r="G468" s="65">
        <v>25291</v>
      </c>
      <c r="H468" s="138">
        <f t="shared" si="385"/>
        <v>170242.00999999983</v>
      </c>
      <c r="I468" s="77">
        <f t="shared" si="385"/>
        <v>112465.72999999997</v>
      </c>
      <c r="J468" s="76">
        <f t="shared" si="385"/>
        <v>31915.059999999918</v>
      </c>
      <c r="K468" s="76">
        <f t="shared" si="385"/>
        <v>25861.219999999943</v>
      </c>
      <c r="L468" s="76">
        <f t="shared" si="382"/>
        <v>691.00999999983469</v>
      </c>
      <c r="M468" s="77">
        <f t="shared" si="380"/>
        <v>5.7299999999668216</v>
      </c>
      <c r="N468" s="76">
        <f t="shared" si="380"/>
        <v>115.05999999991764</v>
      </c>
      <c r="O468" s="76">
        <f t="shared" si="380"/>
        <v>570.21999999994296</v>
      </c>
      <c r="AF468" s="123"/>
      <c r="AG468" s="123"/>
      <c r="AU468" s="124"/>
      <c r="AV468" s="124"/>
      <c r="BG468" s="8"/>
      <c r="BH468" s="8"/>
    </row>
    <row r="469" spans="1:60" hidden="1" x14ac:dyDescent="0.2">
      <c r="A469" s="63">
        <v>46</v>
      </c>
      <c r="B469" s="64" t="s">
        <v>112</v>
      </c>
      <c r="C469" s="65">
        <v>198864</v>
      </c>
      <c r="D469" s="65">
        <f t="shared" si="378"/>
        <v>29393</v>
      </c>
      <c r="E469" s="65">
        <v>16600</v>
      </c>
      <c r="F469" s="65">
        <v>8324</v>
      </c>
      <c r="G469" s="65">
        <v>4469</v>
      </c>
      <c r="H469" s="138">
        <f t="shared" si="385"/>
        <v>30653.990000000034</v>
      </c>
      <c r="I469" s="77">
        <f t="shared" si="385"/>
        <v>16271.220000000012</v>
      </c>
      <c r="J469" s="76">
        <f t="shared" si="385"/>
        <v>9914.0800000000181</v>
      </c>
      <c r="K469" s="76">
        <f t="shared" si="385"/>
        <v>4468.6900000000032</v>
      </c>
      <c r="L469" s="76">
        <f t="shared" si="382"/>
        <v>1260.9900000000343</v>
      </c>
      <c r="M469" s="77">
        <f t="shared" si="380"/>
        <v>-328.77999999998792</v>
      </c>
      <c r="N469" s="76">
        <f t="shared" si="380"/>
        <v>1590.0800000000181</v>
      </c>
      <c r="O469" s="76">
        <f t="shared" si="380"/>
        <v>-0.3099999999967622</v>
      </c>
      <c r="AF469" s="123"/>
      <c r="AG469" s="123"/>
      <c r="AU469" s="124"/>
      <c r="AV469" s="124"/>
      <c r="BG469" s="8"/>
      <c r="BH469" s="8"/>
    </row>
    <row r="470" spans="1:60" hidden="1" x14ac:dyDescent="0.2">
      <c r="A470" s="63">
        <v>47</v>
      </c>
      <c r="B470" s="64" t="s">
        <v>41</v>
      </c>
      <c r="C470" s="65">
        <v>209554</v>
      </c>
      <c r="D470" s="65">
        <f t="shared" si="378"/>
        <v>35441</v>
      </c>
      <c r="E470" s="65">
        <v>0</v>
      </c>
      <c r="F470" s="65">
        <v>33292</v>
      </c>
      <c r="G470" s="65">
        <v>2149</v>
      </c>
      <c r="H470" s="138">
        <f t="shared" si="385"/>
        <v>35660.099999999933</v>
      </c>
      <c r="I470" s="77">
        <f t="shared" si="385"/>
        <v>29.92</v>
      </c>
      <c r="J470" s="76">
        <f t="shared" si="385"/>
        <v>35087.259999999937</v>
      </c>
      <c r="K470" s="76">
        <f t="shared" si="385"/>
        <v>542.91999999999996</v>
      </c>
      <c r="L470" s="76">
        <f t="shared" si="382"/>
        <v>219.09999999993306</v>
      </c>
      <c r="M470" s="77">
        <f t="shared" si="380"/>
        <v>29.92</v>
      </c>
      <c r="N470" s="76">
        <f t="shared" si="380"/>
        <v>1795.2599999999366</v>
      </c>
      <c r="O470" s="76">
        <f t="shared" si="380"/>
        <v>-1606.08</v>
      </c>
      <c r="AF470" s="123"/>
      <c r="AG470" s="123"/>
      <c r="AU470" s="124"/>
      <c r="AV470" s="124"/>
      <c r="BG470" s="8"/>
      <c r="BH470" s="8"/>
    </row>
    <row r="471" spans="1:60" hidden="1" x14ac:dyDescent="0.2">
      <c r="A471" s="63">
        <v>48</v>
      </c>
      <c r="B471" s="64" t="s">
        <v>43</v>
      </c>
      <c r="C471" s="65">
        <v>269442</v>
      </c>
      <c r="D471" s="65">
        <f t="shared" si="378"/>
        <v>10707</v>
      </c>
      <c r="E471" s="65">
        <v>261</v>
      </c>
      <c r="F471" s="65">
        <v>3652</v>
      </c>
      <c r="G471" s="65">
        <v>6794</v>
      </c>
      <c r="H471" s="138">
        <f t="shared" si="385"/>
        <v>10845.920000000013</v>
      </c>
      <c r="I471" s="77">
        <f t="shared" si="385"/>
        <v>192.29</v>
      </c>
      <c r="J471" s="76">
        <f t="shared" si="385"/>
        <v>3652.5800000000099</v>
      </c>
      <c r="K471" s="76">
        <f t="shared" si="385"/>
        <v>7001.050000000002</v>
      </c>
      <c r="L471" s="76">
        <f t="shared" si="382"/>
        <v>138.92000000001281</v>
      </c>
      <c r="M471" s="77">
        <f t="shared" si="380"/>
        <v>-68.710000000000008</v>
      </c>
      <c r="N471" s="76">
        <f t="shared" si="380"/>
        <v>0.58000000000993168</v>
      </c>
      <c r="O471" s="76">
        <f t="shared" si="380"/>
        <v>207.050000000002</v>
      </c>
      <c r="AF471" s="123"/>
      <c r="AG471" s="123"/>
      <c r="AU471" s="124"/>
      <c r="AV471" s="124"/>
      <c r="BG471" s="8"/>
      <c r="BH471" s="8"/>
    </row>
    <row r="472" spans="1:60" hidden="1" x14ac:dyDescent="0.2">
      <c r="A472" s="63">
        <v>49</v>
      </c>
      <c r="B472" s="64" t="s">
        <v>39</v>
      </c>
      <c r="C472" s="65">
        <v>687156</v>
      </c>
      <c r="D472" s="65">
        <f t="shared" si="378"/>
        <v>179815</v>
      </c>
      <c r="E472" s="65">
        <v>31181</v>
      </c>
      <c r="F472" s="65">
        <v>44544</v>
      </c>
      <c r="G472" s="65">
        <v>104090</v>
      </c>
      <c r="H472" s="138">
        <f t="shared" si="385"/>
        <v>163301.12999999992</v>
      </c>
      <c r="I472" s="77">
        <f t="shared" si="385"/>
        <v>32124.279999999992</v>
      </c>
      <c r="J472" s="76">
        <f t="shared" si="385"/>
        <v>32202.349999999977</v>
      </c>
      <c r="K472" s="76">
        <f t="shared" si="385"/>
        <v>98974.499999999956</v>
      </c>
      <c r="L472" s="76">
        <f t="shared" si="382"/>
        <v>-16513.870000000083</v>
      </c>
      <c r="M472" s="77">
        <f t="shared" si="380"/>
        <v>943.27999999999156</v>
      </c>
      <c r="N472" s="76">
        <f t="shared" si="380"/>
        <v>-12341.650000000023</v>
      </c>
      <c r="O472" s="76">
        <f t="shared" si="380"/>
        <v>-5115.5000000000437</v>
      </c>
      <c r="AF472" s="123"/>
      <c r="AG472" s="123"/>
      <c r="AU472" s="124"/>
      <c r="AV472" s="124"/>
      <c r="BG472" s="8"/>
      <c r="BH472" s="8"/>
    </row>
    <row r="473" spans="1:60" hidden="1" x14ac:dyDescent="0.2">
      <c r="A473" s="63">
        <v>50</v>
      </c>
      <c r="B473" s="64" t="s">
        <v>42</v>
      </c>
      <c r="C473" s="65">
        <v>403966</v>
      </c>
      <c r="D473" s="65">
        <f t="shared" si="378"/>
        <v>70134</v>
      </c>
      <c r="E473" s="65">
        <v>30480</v>
      </c>
      <c r="F473" s="65">
        <v>29659</v>
      </c>
      <c r="G473" s="65">
        <v>9995</v>
      </c>
      <c r="H473" s="138">
        <f t="shared" si="385"/>
        <v>72016.880000000019</v>
      </c>
      <c r="I473" s="77">
        <f t="shared" si="385"/>
        <v>31998.68</v>
      </c>
      <c r="J473" s="76">
        <f t="shared" si="385"/>
        <v>29863.240000000027</v>
      </c>
      <c r="K473" s="76">
        <f t="shared" si="385"/>
        <v>10154.959999999997</v>
      </c>
      <c r="L473" s="76">
        <f t="shared" si="382"/>
        <v>1882.8800000000192</v>
      </c>
      <c r="M473" s="77">
        <f t="shared" si="380"/>
        <v>1518.6800000000003</v>
      </c>
      <c r="N473" s="76">
        <f t="shared" si="380"/>
        <v>204.24000000002707</v>
      </c>
      <c r="O473" s="76">
        <f t="shared" si="380"/>
        <v>159.95999999999731</v>
      </c>
      <c r="AF473" s="123"/>
      <c r="AG473" s="123"/>
      <c r="AU473" s="124"/>
      <c r="AV473" s="124"/>
      <c r="BG473" s="8"/>
      <c r="BH473" s="8"/>
    </row>
    <row r="474" spans="1:60" ht="33.75" hidden="1" x14ac:dyDescent="0.2">
      <c r="A474" s="38" t="s">
        <v>113</v>
      </c>
      <c r="B474" s="38" t="s">
        <v>114</v>
      </c>
      <c r="C474" s="58">
        <f>SUM(C475:C487)</f>
        <v>4055324</v>
      </c>
      <c r="D474" s="58">
        <f t="shared" si="378"/>
        <v>291390</v>
      </c>
      <c r="E474" s="58">
        <f>SUM(E475:E487)</f>
        <v>95801</v>
      </c>
      <c r="F474" s="58">
        <f>SUM(F475:F487)</f>
        <v>88354</v>
      </c>
      <c r="G474" s="58">
        <f>SUM(G475:G487)</f>
        <v>107235</v>
      </c>
      <c r="H474" s="137">
        <f t="shared" si="385"/>
        <v>276903.10000000009</v>
      </c>
      <c r="I474" s="58">
        <f t="shared" si="385"/>
        <v>80258.800000000017</v>
      </c>
      <c r="J474" s="58">
        <f t="shared" si="385"/>
        <v>92730.039999999819</v>
      </c>
      <c r="K474" s="58">
        <f t="shared" si="385"/>
        <v>103914.26000000021</v>
      </c>
      <c r="L474" s="58">
        <f t="shared" si="382"/>
        <v>-14486.899999999907</v>
      </c>
      <c r="M474" s="58">
        <f t="shared" si="380"/>
        <v>-15542.199999999983</v>
      </c>
      <c r="N474" s="58">
        <f t="shared" si="380"/>
        <v>4376.039999999819</v>
      </c>
      <c r="O474" s="58">
        <f t="shared" si="380"/>
        <v>-3320.739999999787</v>
      </c>
      <c r="AF474" s="123"/>
      <c r="AG474" s="123"/>
      <c r="AU474" s="124"/>
      <c r="AV474" s="124"/>
      <c r="BG474" s="8"/>
      <c r="BH474" s="8"/>
    </row>
    <row r="475" spans="1:60" hidden="1" x14ac:dyDescent="0.2">
      <c r="A475" s="63">
        <v>51</v>
      </c>
      <c r="B475" s="64" t="s">
        <v>51</v>
      </c>
      <c r="C475" s="65">
        <v>449550</v>
      </c>
      <c r="D475" s="65">
        <f t="shared" si="378"/>
        <v>24986</v>
      </c>
      <c r="E475" s="65">
        <v>2936</v>
      </c>
      <c r="F475" s="65">
        <v>2204</v>
      </c>
      <c r="G475" s="65">
        <v>19846</v>
      </c>
      <c r="H475" s="137">
        <f t="shared" si="385"/>
        <v>24323.340000000044</v>
      </c>
      <c r="I475" s="77">
        <f t="shared" si="385"/>
        <v>3102.73</v>
      </c>
      <c r="J475" s="76">
        <f t="shared" si="385"/>
        <v>2160.3799999999997</v>
      </c>
      <c r="K475" s="76">
        <f t="shared" si="385"/>
        <v>19060.230000000043</v>
      </c>
      <c r="L475" s="76">
        <f t="shared" si="382"/>
        <v>-662.6599999999562</v>
      </c>
      <c r="M475" s="77">
        <f t="shared" si="380"/>
        <v>166.73000000000002</v>
      </c>
      <c r="N475" s="76">
        <f t="shared" si="380"/>
        <v>-43.620000000000346</v>
      </c>
      <c r="O475" s="76">
        <f t="shared" si="380"/>
        <v>-785.76999999995678</v>
      </c>
      <c r="AF475" s="123"/>
      <c r="AG475" s="123"/>
      <c r="AU475" s="124"/>
      <c r="AV475" s="124"/>
      <c r="BG475" s="8"/>
      <c r="BH475" s="8"/>
    </row>
    <row r="476" spans="1:60" hidden="1" x14ac:dyDescent="0.2">
      <c r="A476" s="63">
        <v>52</v>
      </c>
      <c r="B476" s="64" t="s">
        <v>48</v>
      </c>
      <c r="C476" s="65">
        <v>337877</v>
      </c>
      <c r="D476" s="65">
        <f t="shared" si="378"/>
        <v>12239</v>
      </c>
      <c r="E476" s="65">
        <v>6934</v>
      </c>
      <c r="F476" s="65">
        <v>1392</v>
      </c>
      <c r="G476" s="65">
        <v>3913</v>
      </c>
      <c r="H476" s="78">
        <f t="shared" si="385"/>
        <v>12421.609999999991</v>
      </c>
      <c r="I476" s="77">
        <f t="shared" si="385"/>
        <v>7666.3299999999963</v>
      </c>
      <c r="J476" s="76">
        <f t="shared" si="385"/>
        <v>1033.9700000000003</v>
      </c>
      <c r="K476" s="76">
        <f t="shared" si="385"/>
        <v>3721.3099999999963</v>
      </c>
      <c r="L476" s="76">
        <f t="shared" si="382"/>
        <v>182.60999999999149</v>
      </c>
      <c r="M476" s="77">
        <f t="shared" si="380"/>
        <v>732.32999999999629</v>
      </c>
      <c r="N476" s="76">
        <f t="shared" si="380"/>
        <v>-358.02999999999975</v>
      </c>
      <c r="O476" s="76">
        <f t="shared" si="380"/>
        <v>-191.69000000000369</v>
      </c>
      <c r="AF476" s="123"/>
      <c r="AG476" s="123"/>
      <c r="AU476" s="124"/>
      <c r="AV476" s="124"/>
      <c r="BG476" s="8"/>
      <c r="BH476" s="8"/>
    </row>
    <row r="477" spans="1:60" hidden="1" x14ac:dyDescent="0.2">
      <c r="A477" s="63">
        <v>53</v>
      </c>
      <c r="B477" s="64" t="s">
        <v>53</v>
      </c>
      <c r="C477" s="65">
        <v>250935</v>
      </c>
      <c r="D477" s="65">
        <f t="shared" si="378"/>
        <v>4595</v>
      </c>
      <c r="E477" s="65">
        <v>0</v>
      </c>
      <c r="F477" s="65">
        <v>3695</v>
      </c>
      <c r="G477" s="65">
        <v>900</v>
      </c>
      <c r="H477" s="78">
        <f t="shared" si="385"/>
        <v>4603.8500000000022</v>
      </c>
      <c r="I477" s="77">
        <f t="shared" si="385"/>
        <v>0</v>
      </c>
      <c r="J477" s="76">
        <f t="shared" si="385"/>
        <v>3702.3700000000008</v>
      </c>
      <c r="K477" s="76">
        <f t="shared" si="385"/>
        <v>901.48000000000093</v>
      </c>
      <c r="L477" s="76">
        <f t="shared" si="382"/>
        <v>8.8500000000021828</v>
      </c>
      <c r="M477" s="77">
        <f t="shared" si="380"/>
        <v>0</v>
      </c>
      <c r="N477" s="76">
        <f t="shared" si="380"/>
        <v>7.3700000000008004</v>
      </c>
      <c r="O477" s="76">
        <f t="shared" si="380"/>
        <v>1.4800000000009277</v>
      </c>
      <c r="AF477" s="123"/>
      <c r="AG477" s="123"/>
      <c r="AU477" s="124"/>
      <c r="AV477" s="124"/>
      <c r="BG477" s="8"/>
      <c r="BH477" s="8"/>
    </row>
    <row r="478" spans="1:60" hidden="1" x14ac:dyDescent="0.2">
      <c r="A478" s="63">
        <v>54</v>
      </c>
      <c r="B478" s="64" t="s">
        <v>46</v>
      </c>
      <c r="C478" s="65">
        <v>235982</v>
      </c>
      <c r="D478" s="65">
        <f t="shared" si="378"/>
        <v>7833</v>
      </c>
      <c r="E478" s="65">
        <v>2584</v>
      </c>
      <c r="F478" s="65">
        <v>3803</v>
      </c>
      <c r="G478" s="65">
        <v>1446</v>
      </c>
      <c r="H478" s="78">
        <f t="shared" si="385"/>
        <v>7587.6399999999994</v>
      </c>
      <c r="I478" s="77">
        <f t="shared" si="385"/>
        <v>2688.0299999999997</v>
      </c>
      <c r="J478" s="76">
        <f t="shared" si="385"/>
        <v>3722.9199999999992</v>
      </c>
      <c r="K478" s="76">
        <f t="shared" si="385"/>
        <v>1176.6900000000003</v>
      </c>
      <c r="L478" s="76">
        <f t="shared" si="382"/>
        <v>-245.36000000000058</v>
      </c>
      <c r="M478" s="77">
        <f t="shared" si="380"/>
        <v>104.02999999999975</v>
      </c>
      <c r="N478" s="76">
        <f t="shared" si="380"/>
        <v>-80.080000000000837</v>
      </c>
      <c r="O478" s="76">
        <f t="shared" si="380"/>
        <v>-269.30999999999972</v>
      </c>
      <c r="AF478" s="123"/>
      <c r="AG478" s="123"/>
      <c r="AU478" s="124"/>
      <c r="AV478" s="124"/>
      <c r="BG478" s="8"/>
      <c r="BH478" s="8"/>
    </row>
    <row r="479" spans="1:60" hidden="1" x14ac:dyDescent="0.2">
      <c r="A479" s="63">
        <v>55</v>
      </c>
      <c r="B479" s="64" t="s">
        <v>115</v>
      </c>
      <c r="C479" s="65">
        <v>149681</v>
      </c>
      <c r="D479" s="65">
        <f t="shared" si="378"/>
        <v>0</v>
      </c>
      <c r="E479" s="65">
        <v>0</v>
      </c>
      <c r="F479" s="65">
        <v>0</v>
      </c>
      <c r="G479" s="65">
        <v>0</v>
      </c>
      <c r="H479" s="78">
        <f t="shared" si="385"/>
        <v>0</v>
      </c>
      <c r="I479" s="77">
        <f t="shared" si="385"/>
        <v>0</v>
      </c>
      <c r="J479" s="76">
        <f t="shared" si="385"/>
        <v>0</v>
      </c>
      <c r="K479" s="76">
        <f t="shared" si="385"/>
        <v>0</v>
      </c>
      <c r="L479" s="76">
        <f t="shared" si="382"/>
        <v>0</v>
      </c>
      <c r="M479" s="77">
        <f t="shared" si="380"/>
        <v>0</v>
      </c>
      <c r="N479" s="76">
        <f t="shared" si="380"/>
        <v>0</v>
      </c>
      <c r="O479" s="76">
        <f t="shared" si="380"/>
        <v>0</v>
      </c>
      <c r="AF479" s="123"/>
      <c r="AG479" s="123"/>
      <c r="AU479" s="124"/>
      <c r="AV479" s="124"/>
      <c r="BG479" s="8"/>
      <c r="BH479" s="8"/>
    </row>
    <row r="480" spans="1:60" hidden="1" x14ac:dyDescent="0.2">
      <c r="A480" s="63">
        <v>56</v>
      </c>
      <c r="B480" s="64" t="s">
        <v>54</v>
      </c>
      <c r="C480" s="65">
        <v>234115</v>
      </c>
      <c r="D480" s="65">
        <f t="shared" ref="D480:D487" si="386">F480+E480+G480</f>
        <v>9828</v>
      </c>
      <c r="E480" s="65">
        <v>0</v>
      </c>
      <c r="F480" s="65">
        <v>4543</v>
      </c>
      <c r="G480" s="65">
        <v>5285</v>
      </c>
      <c r="H480" s="78">
        <f t="shared" si="385"/>
        <v>9966.109999999986</v>
      </c>
      <c r="I480" s="77">
        <f t="shared" si="385"/>
        <v>0</v>
      </c>
      <c r="J480" s="76">
        <f t="shared" si="385"/>
        <v>6162.7999999999865</v>
      </c>
      <c r="K480" s="76">
        <f t="shared" si="385"/>
        <v>3803.3099999999995</v>
      </c>
      <c r="L480" s="76">
        <f t="shared" si="382"/>
        <v>138.10999999998603</v>
      </c>
      <c r="M480" s="77">
        <f t="shared" si="382"/>
        <v>0</v>
      </c>
      <c r="N480" s="76">
        <f t="shared" si="382"/>
        <v>1619.7999999999865</v>
      </c>
      <c r="O480" s="76">
        <f t="shared" si="382"/>
        <v>-1481.6900000000005</v>
      </c>
      <c r="AF480" s="123"/>
      <c r="AG480" s="123"/>
      <c r="AU480" s="124"/>
      <c r="AV480" s="124"/>
      <c r="BG480" s="8"/>
      <c r="BH480" s="8"/>
    </row>
    <row r="481" spans="1:60" hidden="1" x14ac:dyDescent="0.2">
      <c r="A481" s="63">
        <v>57</v>
      </c>
      <c r="B481" s="64" t="s">
        <v>116</v>
      </c>
      <c r="C481" s="65">
        <v>140895</v>
      </c>
      <c r="D481" s="65">
        <f t="shared" si="386"/>
        <v>0</v>
      </c>
      <c r="E481" s="65">
        <v>0</v>
      </c>
      <c r="F481" s="65">
        <v>0</v>
      </c>
      <c r="G481" s="65">
        <v>0</v>
      </c>
      <c r="H481" s="78">
        <f t="shared" ref="H481:K487" si="387">H400</f>
        <v>0</v>
      </c>
      <c r="I481" s="77">
        <f t="shared" si="387"/>
        <v>0</v>
      </c>
      <c r="J481" s="76">
        <f t="shared" si="387"/>
        <v>0</v>
      </c>
      <c r="K481" s="76">
        <f t="shared" si="387"/>
        <v>0</v>
      </c>
      <c r="L481" s="76">
        <f t="shared" ref="L481:O487" si="388">H481-D481</f>
        <v>0</v>
      </c>
      <c r="M481" s="77">
        <f t="shared" si="388"/>
        <v>0</v>
      </c>
      <c r="N481" s="76">
        <f t="shared" si="388"/>
        <v>0</v>
      </c>
      <c r="O481" s="76">
        <f t="shared" si="388"/>
        <v>0</v>
      </c>
      <c r="AF481" s="123"/>
      <c r="AG481" s="123"/>
      <c r="AU481" s="124"/>
      <c r="AV481" s="124"/>
      <c r="BG481" s="8"/>
      <c r="BH481" s="8"/>
    </row>
    <row r="482" spans="1:60" hidden="1" x14ac:dyDescent="0.2">
      <c r="A482" s="63">
        <v>58</v>
      </c>
      <c r="B482" s="64" t="s">
        <v>49</v>
      </c>
      <c r="C482" s="65">
        <v>160245</v>
      </c>
      <c r="D482" s="65">
        <f t="shared" si="386"/>
        <v>3074</v>
      </c>
      <c r="E482" s="65">
        <v>2805</v>
      </c>
      <c r="F482" s="65">
        <v>0</v>
      </c>
      <c r="G482" s="65">
        <v>269</v>
      </c>
      <c r="H482" s="78">
        <f t="shared" si="387"/>
        <v>3218.2699999999995</v>
      </c>
      <c r="I482" s="77">
        <f t="shared" si="387"/>
        <v>2643.3899999999994</v>
      </c>
      <c r="J482" s="76">
        <f t="shared" si="387"/>
        <v>0</v>
      </c>
      <c r="K482" s="76">
        <f t="shared" si="387"/>
        <v>574.88000000000011</v>
      </c>
      <c r="L482" s="76">
        <f t="shared" si="388"/>
        <v>144.26999999999953</v>
      </c>
      <c r="M482" s="77">
        <f t="shared" si="388"/>
        <v>-161.61000000000058</v>
      </c>
      <c r="N482" s="76">
        <f t="shared" si="388"/>
        <v>0</v>
      </c>
      <c r="O482" s="76">
        <f t="shared" si="388"/>
        <v>305.88000000000011</v>
      </c>
      <c r="AF482" s="123"/>
      <c r="AG482" s="123"/>
      <c r="AU482" s="124"/>
      <c r="AV482" s="124"/>
      <c r="BG482" s="8"/>
      <c r="BH482" s="8"/>
    </row>
    <row r="483" spans="1:60" hidden="1" x14ac:dyDescent="0.2">
      <c r="A483" s="63">
        <v>62</v>
      </c>
      <c r="B483" s="64" t="s">
        <v>52</v>
      </c>
      <c r="C483" s="65">
        <v>331165</v>
      </c>
      <c r="D483" s="65">
        <f t="shared" si="386"/>
        <v>8268</v>
      </c>
      <c r="E483" s="65">
        <v>0</v>
      </c>
      <c r="F483" s="65">
        <v>6368</v>
      </c>
      <c r="G483" s="65">
        <v>1900</v>
      </c>
      <c r="H483" s="78">
        <f t="shared" si="387"/>
        <v>9230.8200000000033</v>
      </c>
      <c r="I483" s="77">
        <f t="shared" si="387"/>
        <v>0</v>
      </c>
      <c r="J483" s="76">
        <f t="shared" si="387"/>
        <v>6319.7000000000025</v>
      </c>
      <c r="K483" s="76">
        <f t="shared" si="387"/>
        <v>2911.1200000000008</v>
      </c>
      <c r="L483" s="76">
        <f t="shared" si="388"/>
        <v>962.82000000000335</v>
      </c>
      <c r="M483" s="77">
        <f t="shared" si="388"/>
        <v>0</v>
      </c>
      <c r="N483" s="76">
        <f t="shared" si="388"/>
        <v>-48.299999999997453</v>
      </c>
      <c r="O483" s="76">
        <f t="shared" si="388"/>
        <v>1011.1200000000008</v>
      </c>
      <c r="AF483" s="123"/>
      <c r="AG483" s="123"/>
      <c r="AU483" s="124"/>
      <c r="AV483" s="124"/>
      <c r="BG483" s="8"/>
      <c r="BH483" s="8"/>
    </row>
    <row r="484" spans="1:60" hidden="1" x14ac:dyDescent="0.2">
      <c r="A484" s="63">
        <v>59</v>
      </c>
      <c r="B484" s="64" t="s">
        <v>45</v>
      </c>
      <c r="C484" s="65">
        <v>246872</v>
      </c>
      <c r="D484" s="65">
        <f t="shared" si="386"/>
        <v>11518</v>
      </c>
      <c r="E484" s="65">
        <v>269</v>
      </c>
      <c r="F484" s="65">
        <v>11249</v>
      </c>
      <c r="G484" s="65">
        <v>0</v>
      </c>
      <c r="H484" s="78">
        <f t="shared" si="387"/>
        <v>4763.7699999999986</v>
      </c>
      <c r="I484" s="77">
        <f t="shared" si="387"/>
        <v>248.88</v>
      </c>
      <c r="J484" s="76">
        <f t="shared" si="387"/>
        <v>4459.5199999999986</v>
      </c>
      <c r="K484" s="76">
        <f t="shared" si="387"/>
        <v>55.37</v>
      </c>
      <c r="L484" s="76">
        <f t="shared" si="388"/>
        <v>-6754.2300000000014</v>
      </c>
      <c r="M484" s="77">
        <f t="shared" si="388"/>
        <v>-20.120000000000005</v>
      </c>
      <c r="N484" s="76">
        <f t="shared" si="388"/>
        <v>-6789.4800000000014</v>
      </c>
      <c r="O484" s="76">
        <f t="shared" si="388"/>
        <v>55.37</v>
      </c>
      <c r="AF484" s="123"/>
      <c r="AG484" s="123"/>
      <c r="AU484" s="124"/>
      <c r="AV484" s="124"/>
      <c r="BG484" s="8"/>
      <c r="BH484" s="8"/>
    </row>
    <row r="485" spans="1:60" hidden="1" x14ac:dyDescent="0.2">
      <c r="A485" s="63">
        <v>60</v>
      </c>
      <c r="B485" s="64" t="s">
        <v>44</v>
      </c>
      <c r="C485" s="65">
        <v>353667</v>
      </c>
      <c r="D485" s="65">
        <f t="shared" si="386"/>
        <v>11413</v>
      </c>
      <c r="E485" s="65">
        <v>9765</v>
      </c>
      <c r="F485" s="65">
        <v>121</v>
      </c>
      <c r="G485" s="65">
        <v>1527</v>
      </c>
      <c r="H485" s="78">
        <f t="shared" si="387"/>
        <v>12572.700000000003</v>
      </c>
      <c r="I485" s="77">
        <f t="shared" si="387"/>
        <v>1154.0800000000004</v>
      </c>
      <c r="J485" s="76">
        <f t="shared" si="387"/>
        <v>9394.2500000000018</v>
      </c>
      <c r="K485" s="76">
        <f t="shared" si="387"/>
        <v>2024.3700000000013</v>
      </c>
      <c r="L485" s="76">
        <f t="shared" si="388"/>
        <v>1159.7000000000025</v>
      </c>
      <c r="M485" s="77">
        <f t="shared" si="388"/>
        <v>-8610.92</v>
      </c>
      <c r="N485" s="76">
        <f t="shared" si="388"/>
        <v>9273.2500000000018</v>
      </c>
      <c r="O485" s="76">
        <f t="shared" si="388"/>
        <v>497.37000000000126</v>
      </c>
      <c r="AF485" s="123"/>
      <c r="AG485" s="123"/>
      <c r="AU485" s="124"/>
      <c r="AV485" s="124"/>
      <c r="BG485" s="8"/>
      <c r="BH485" s="8"/>
    </row>
    <row r="486" spans="1:60" hidden="1" x14ac:dyDescent="0.2">
      <c r="A486" s="63">
        <v>61</v>
      </c>
      <c r="B486" s="64" t="s">
        <v>50</v>
      </c>
      <c r="C486" s="65">
        <v>634852</v>
      </c>
      <c r="D486" s="65">
        <f t="shared" si="386"/>
        <v>79218</v>
      </c>
      <c r="E486" s="65">
        <v>38138</v>
      </c>
      <c r="F486" s="65">
        <v>30121</v>
      </c>
      <c r="G486" s="65">
        <v>10959</v>
      </c>
      <c r="H486" s="138">
        <f t="shared" si="387"/>
        <v>81085.160000000018</v>
      </c>
      <c r="I486" s="77">
        <f t="shared" si="387"/>
        <v>38352.020000000011</v>
      </c>
      <c r="J486" s="76">
        <f t="shared" si="387"/>
        <v>31847.030000000002</v>
      </c>
      <c r="K486" s="76">
        <f t="shared" si="387"/>
        <v>10886.109999999995</v>
      </c>
      <c r="L486" s="76">
        <f t="shared" si="388"/>
        <v>1867.160000000018</v>
      </c>
      <c r="M486" s="77">
        <f t="shared" si="388"/>
        <v>214.02000000001135</v>
      </c>
      <c r="N486" s="76">
        <f t="shared" si="388"/>
        <v>1726.0300000000025</v>
      </c>
      <c r="O486" s="76">
        <f t="shared" si="388"/>
        <v>-72.890000000004875</v>
      </c>
      <c r="AF486" s="123"/>
      <c r="AG486" s="123"/>
      <c r="AU486" s="124"/>
      <c r="AV486" s="124"/>
      <c r="BG486" s="8"/>
      <c r="BH486" s="8"/>
    </row>
    <row r="487" spans="1:60" hidden="1" x14ac:dyDescent="0.2">
      <c r="A487" s="63">
        <v>63</v>
      </c>
      <c r="B487" s="64" t="s">
        <v>157</v>
      </c>
      <c r="C487" s="65">
        <v>529488</v>
      </c>
      <c r="D487" s="65">
        <f t="shared" si="386"/>
        <v>118418</v>
      </c>
      <c r="E487" s="65">
        <v>32370</v>
      </c>
      <c r="F487" s="65">
        <v>24858</v>
      </c>
      <c r="G487" s="65">
        <v>61190</v>
      </c>
      <c r="H487" s="138">
        <f t="shared" si="387"/>
        <v>107129.83</v>
      </c>
      <c r="I487" s="77">
        <f t="shared" si="387"/>
        <v>24403.340000000004</v>
      </c>
      <c r="J487" s="76">
        <f t="shared" si="387"/>
        <v>23927.099999999828</v>
      </c>
      <c r="K487" s="76">
        <f t="shared" si="387"/>
        <v>58799.390000000174</v>
      </c>
      <c r="L487" s="76">
        <f t="shared" si="388"/>
        <v>-11288.169999999998</v>
      </c>
      <c r="M487" s="77">
        <f t="shared" si="388"/>
        <v>-7966.6599999999962</v>
      </c>
      <c r="N487" s="76">
        <f t="shared" si="388"/>
        <v>-930.90000000017244</v>
      </c>
      <c r="O487" s="76">
        <f t="shared" si="388"/>
        <v>-2390.609999999826</v>
      </c>
      <c r="AF487" s="123"/>
      <c r="AG487" s="123"/>
      <c r="AU487" s="124"/>
      <c r="AV487" s="124"/>
      <c r="BG487" s="8"/>
      <c r="BH487" s="8"/>
    </row>
    <row r="488" spans="1:60" hidden="1" x14ac:dyDescent="0.2"/>
    <row r="489" spans="1:60" hidden="1" x14ac:dyDescent="0.2"/>
    <row r="490" spans="1:60" hidden="1" x14ac:dyDescent="0.2"/>
    <row r="491" spans="1:60" hidden="1" x14ac:dyDescent="0.2"/>
    <row r="492" spans="1:60" hidden="1" x14ac:dyDescent="0.2"/>
    <row r="493" spans="1:60" hidden="1" x14ac:dyDescent="0.2"/>
    <row r="494" spans="1:60" hidden="1" x14ac:dyDescent="0.2"/>
    <row r="495" spans="1:60" hidden="1" x14ac:dyDescent="0.2">
      <c r="B495" s="380" t="s">
        <v>158</v>
      </c>
      <c r="C495" s="380"/>
      <c r="D495" s="380"/>
      <c r="E495" s="380"/>
      <c r="F495" s="380"/>
      <c r="G495" s="380"/>
    </row>
    <row r="496" spans="1:60" hidden="1" x14ac:dyDescent="0.2"/>
    <row r="497" spans="1:7" ht="22.5" hidden="1" x14ac:dyDescent="0.2">
      <c r="A497" s="55" t="s">
        <v>121</v>
      </c>
      <c r="B497" s="139" t="s">
        <v>159</v>
      </c>
      <c r="C497" s="55" t="s">
        <v>156</v>
      </c>
      <c r="D497" s="55" t="s">
        <v>72</v>
      </c>
      <c r="E497" s="55" t="s">
        <v>118</v>
      </c>
      <c r="F497" s="55" t="s">
        <v>73</v>
      </c>
      <c r="G497" s="55" t="s">
        <v>160</v>
      </c>
    </row>
    <row r="498" spans="1:7" ht="22.5" hidden="1" x14ac:dyDescent="0.2">
      <c r="A498" s="140">
        <v>1</v>
      </c>
      <c r="B498" s="93" t="s">
        <v>161</v>
      </c>
      <c r="C498" s="55">
        <f>D498+E498+F498</f>
        <v>17755605.289999999</v>
      </c>
      <c r="D498" s="55">
        <v>6142476.3999999994</v>
      </c>
      <c r="E498" s="55">
        <v>2234237.71</v>
      </c>
      <c r="F498" s="55">
        <v>9378891.1799999997</v>
      </c>
      <c r="G498" s="55"/>
    </row>
    <row r="499" spans="1:7" ht="22.5" hidden="1" x14ac:dyDescent="0.2">
      <c r="A499" s="140">
        <v>2</v>
      </c>
      <c r="B499" s="93" t="s">
        <v>162</v>
      </c>
      <c r="C499" s="55">
        <f>D499+E499+F499</f>
        <v>16247492.343200827</v>
      </c>
      <c r="D499" s="55">
        <v>5552327.7033784576</v>
      </c>
      <c r="E499" s="55">
        <v>2199341.6720342659</v>
      </c>
      <c r="F499" s="55">
        <v>8495822.967788104</v>
      </c>
      <c r="G499" s="55"/>
    </row>
    <row r="500" spans="1:7" ht="45" hidden="1" x14ac:dyDescent="0.2">
      <c r="A500" s="140">
        <v>3</v>
      </c>
      <c r="B500" s="93" t="s">
        <v>163</v>
      </c>
      <c r="C500" s="93">
        <v>16221839</v>
      </c>
      <c r="D500" s="93">
        <v>5618286</v>
      </c>
      <c r="E500" s="93">
        <v>2358136</v>
      </c>
      <c r="F500" s="93">
        <v>8245417</v>
      </c>
      <c r="G500" s="93">
        <v>0</v>
      </c>
    </row>
    <row r="501" spans="1:7" ht="45" hidden="1" x14ac:dyDescent="0.2">
      <c r="A501" s="140">
        <v>4</v>
      </c>
      <c r="B501" s="93" t="s">
        <v>164</v>
      </c>
      <c r="C501" s="93">
        <v>16245250</v>
      </c>
      <c r="D501" s="93">
        <v>4618440</v>
      </c>
      <c r="E501" s="93">
        <v>2358870</v>
      </c>
      <c r="F501" s="93">
        <v>9267940</v>
      </c>
      <c r="G501" s="93">
        <v>0</v>
      </c>
    </row>
    <row r="502" spans="1:7" ht="22.5" hidden="1" x14ac:dyDescent="0.2">
      <c r="A502" s="140">
        <v>5</v>
      </c>
      <c r="B502" s="93" t="s">
        <v>148</v>
      </c>
      <c r="C502" s="93">
        <f>D502+E502+F502</f>
        <v>17488702.736313488</v>
      </c>
      <c r="D502" s="93">
        <f>F254</f>
        <v>5981385.7173780957</v>
      </c>
      <c r="E502" s="93">
        <f>E254</f>
        <v>2388516.1735204966</v>
      </c>
      <c r="F502" s="93">
        <f>G254</f>
        <v>9118800.8454148956</v>
      </c>
      <c r="G502" s="93"/>
    </row>
    <row r="503" spans="1:7" hidden="1" x14ac:dyDescent="0.2">
      <c r="A503" s="140">
        <v>6</v>
      </c>
      <c r="B503" s="93" t="s">
        <v>165</v>
      </c>
      <c r="C503" s="93">
        <f>D502+E502+F502+G503</f>
        <v>18504752.593478005</v>
      </c>
      <c r="D503" s="93">
        <f>D502</f>
        <v>5981385.7173780957</v>
      </c>
      <c r="E503" s="93">
        <v>2389393.6235204968</v>
      </c>
      <c r="F503" s="93">
        <f>F502</f>
        <v>9118800.8454148956</v>
      </c>
      <c r="G503" s="93">
        <f>V8</f>
        <v>1016049.8571645174</v>
      </c>
    </row>
    <row r="504" spans="1:7" hidden="1" x14ac:dyDescent="0.2">
      <c r="A504" s="140">
        <v>7</v>
      </c>
      <c r="B504" s="93" t="s">
        <v>166</v>
      </c>
      <c r="C504" s="93"/>
      <c r="D504" s="93"/>
      <c r="E504" s="93">
        <v>2462652.33</v>
      </c>
      <c r="F504" s="93"/>
      <c r="G504" s="93"/>
    </row>
    <row r="505" spans="1:7" ht="22.5" hidden="1" x14ac:dyDescent="0.2">
      <c r="A505" s="140">
        <v>8</v>
      </c>
      <c r="B505" s="55" t="s">
        <v>167</v>
      </c>
      <c r="C505" s="55">
        <v>16341779.393536638</v>
      </c>
      <c r="D505" s="55">
        <f>J416</f>
        <v>4910676.7354720607</v>
      </c>
      <c r="E505" s="55">
        <f>I416</f>
        <v>2384099.9699360905</v>
      </c>
      <c r="F505" s="55">
        <f>K416</f>
        <v>8885017.7299822401</v>
      </c>
      <c r="G505" s="55">
        <f>BM89+BR89+BW89</f>
        <v>466757.71445367532</v>
      </c>
    </row>
    <row r="506" spans="1:7" ht="22.5" hidden="1" x14ac:dyDescent="0.2">
      <c r="A506" s="140">
        <v>9</v>
      </c>
      <c r="B506" s="93" t="s">
        <v>168</v>
      </c>
      <c r="C506" s="93">
        <f>C505-C503</f>
        <v>-2162973.1999413669</v>
      </c>
      <c r="D506" s="93">
        <f>D505-D503</f>
        <v>-1070708.981906035</v>
      </c>
      <c r="E506" s="93">
        <f>E505-E503</f>
        <v>-5293.6535844062455</v>
      </c>
      <c r="F506" s="93">
        <f>F505-F503</f>
        <v>-233783.11543265544</v>
      </c>
      <c r="G506" s="93">
        <f>G505-G503</f>
        <v>-549292.14271084208</v>
      </c>
    </row>
    <row r="507" spans="1:7" ht="22.5" hidden="1" x14ac:dyDescent="0.2">
      <c r="A507" s="140">
        <v>10</v>
      </c>
      <c r="B507" s="93" t="s">
        <v>169</v>
      </c>
      <c r="C507" s="93">
        <f>C505-C500</f>
        <v>119940.39353663847</v>
      </c>
      <c r="D507" s="93">
        <f>D505-D500</f>
        <v>-707609.26452793926</v>
      </c>
      <c r="E507" s="93">
        <f>E505-E500</f>
        <v>25963.969936090522</v>
      </c>
      <c r="F507" s="93">
        <f>F505-F500</f>
        <v>639600.72998224013</v>
      </c>
      <c r="G507" s="93"/>
    </row>
    <row r="508" spans="1:7" ht="22.5" hidden="1" x14ac:dyDescent="0.2">
      <c r="A508" s="140">
        <v>11</v>
      </c>
      <c r="B508" s="93" t="s">
        <v>170</v>
      </c>
      <c r="C508" s="93">
        <f>C505-C501</f>
        <v>96529.393536638469</v>
      </c>
      <c r="D508" s="93">
        <f>D505-D501</f>
        <v>292236.73547206074</v>
      </c>
      <c r="E508" s="93">
        <f>E505-E501</f>
        <v>25229.969936090522</v>
      </c>
      <c r="F508" s="93">
        <f>F505-F501</f>
        <v>-382922.27001775987</v>
      </c>
      <c r="G508" s="93"/>
    </row>
    <row r="509" spans="1:7" ht="27" hidden="1" customHeight="1" x14ac:dyDescent="0.2">
      <c r="A509" s="140">
        <v>12</v>
      </c>
      <c r="B509" s="93" t="s">
        <v>171</v>
      </c>
      <c r="C509" s="93"/>
      <c r="D509" s="93">
        <f>N417+N422+N445+N452+N461+N467</f>
        <v>-717623.99452793947</v>
      </c>
      <c r="F509" s="93"/>
      <c r="G509" s="93"/>
    </row>
    <row r="510" spans="1:7" ht="33.75" hidden="1" x14ac:dyDescent="0.2">
      <c r="A510" s="140">
        <v>13</v>
      </c>
      <c r="B510" s="93" t="s">
        <v>172</v>
      </c>
      <c r="C510" s="93">
        <f>C505-C498</f>
        <v>-1413825.8964633606</v>
      </c>
      <c r="D510" s="93">
        <f>D505-D498</f>
        <v>-1231799.6645279387</v>
      </c>
      <c r="E510" s="93">
        <f>E505-E498</f>
        <v>149862.25993609056</v>
      </c>
      <c r="F510" s="93">
        <f>F505-F498</f>
        <v>-493873.45001775958</v>
      </c>
      <c r="G510" s="93"/>
    </row>
    <row r="511" spans="1:7" ht="33.75" hidden="1" x14ac:dyDescent="0.2">
      <c r="A511" s="140">
        <v>14</v>
      </c>
      <c r="B511" s="93" t="s">
        <v>173</v>
      </c>
      <c r="C511" s="93">
        <f>C505-C499</f>
        <v>94287.050335811451</v>
      </c>
      <c r="D511" s="93">
        <f>D505-D499</f>
        <v>-641650.96790639684</v>
      </c>
      <c r="E511" s="93">
        <f>E505-E499</f>
        <v>184758.29790182458</v>
      </c>
      <c r="F511" s="93">
        <f>F505-F499</f>
        <v>389194.76219413616</v>
      </c>
      <c r="G511" s="93"/>
    </row>
    <row r="512" spans="1:7" hidden="1" x14ac:dyDescent="0.2"/>
    <row r="513" spans="2:5" hidden="1" x14ac:dyDescent="0.2"/>
    <row r="514" spans="2:5" hidden="1" x14ac:dyDescent="0.2"/>
    <row r="515" spans="2:5" hidden="1" x14ac:dyDescent="0.2">
      <c r="E515" s="93"/>
    </row>
    <row r="516" spans="2:5" hidden="1" x14ac:dyDescent="0.2">
      <c r="E516" s="93"/>
    </row>
    <row r="517" spans="2:5" hidden="1" x14ac:dyDescent="0.2">
      <c r="B517" s="141"/>
      <c r="E517" s="142"/>
    </row>
  </sheetData>
  <mergeCells count="152">
    <mergeCell ref="B495:G495"/>
    <mergeCell ref="A329:O329"/>
    <mergeCell ref="A414:A415"/>
    <mergeCell ref="B414:B415"/>
    <mergeCell ref="C414:C415"/>
    <mergeCell ref="D414:G414"/>
    <mergeCell ref="H414:K414"/>
    <mergeCell ref="L414:O414"/>
    <mergeCell ref="A332:A334"/>
    <mergeCell ref="B332:B334"/>
    <mergeCell ref="C332:C334"/>
    <mergeCell ref="D332:G333"/>
    <mergeCell ref="H332:K333"/>
    <mergeCell ref="L332:O333"/>
    <mergeCell ref="CO87:CO88"/>
    <mergeCell ref="CP87:CQ87"/>
    <mergeCell ref="A168:A170"/>
    <mergeCell ref="B168:B170"/>
    <mergeCell ref="C168:C170"/>
    <mergeCell ref="D168:H168"/>
    <mergeCell ref="I168:M168"/>
    <mergeCell ref="N168:R168"/>
    <mergeCell ref="S168:W168"/>
    <mergeCell ref="CH87:CH88"/>
    <mergeCell ref="CI87:CI88"/>
    <mergeCell ref="CJ87:CJ88"/>
    <mergeCell ref="CK87:CL87"/>
    <mergeCell ref="CM87:CM88"/>
    <mergeCell ref="CN87:CN88"/>
    <mergeCell ref="BY87:BY88"/>
    <mergeCell ref="BZ87:CA87"/>
    <mergeCell ref="CC87:CC88"/>
    <mergeCell ref="CE87:CE88"/>
    <mergeCell ref="CF87:CG87"/>
    <mergeCell ref="BM87:BM88"/>
    <mergeCell ref="BN87:BN88"/>
    <mergeCell ref="BO87:BO88"/>
    <mergeCell ref="BP87:BQ87"/>
    <mergeCell ref="A250:A252"/>
    <mergeCell ref="B250:B252"/>
    <mergeCell ref="C250:C252"/>
    <mergeCell ref="D250:G251"/>
    <mergeCell ref="H250:K251"/>
    <mergeCell ref="L250:O251"/>
    <mergeCell ref="BJ87:BJ88"/>
    <mergeCell ref="BK87:BL87"/>
    <mergeCell ref="AX87:AX88"/>
    <mergeCell ref="AY87:AY88"/>
    <mergeCell ref="AZ87:AZ88"/>
    <mergeCell ref="BA87:BB87"/>
    <mergeCell ref="BC87:BC88"/>
    <mergeCell ref="BD87:BD88"/>
    <mergeCell ref="E87:E88"/>
    <mergeCell ref="F87:F88"/>
    <mergeCell ref="G87:G88"/>
    <mergeCell ref="H87:I87"/>
    <mergeCell ref="J87:J88"/>
    <mergeCell ref="K87:K88"/>
    <mergeCell ref="AA87:AA88"/>
    <mergeCell ref="AB87:AC87"/>
    <mergeCell ref="U87:U88"/>
    <mergeCell ref="V87:V88"/>
    <mergeCell ref="W87:X87"/>
    <mergeCell ref="Y87:Y88"/>
    <mergeCell ref="Z87:Z88"/>
    <mergeCell ref="CB86:CB88"/>
    <mergeCell ref="CC86:CG86"/>
    <mergeCell ref="CD87:CD88"/>
    <mergeCell ref="AJ87:AJ88"/>
    <mergeCell ref="AK87:AK88"/>
    <mergeCell ref="AL87:AM87"/>
    <mergeCell ref="AN87:AN88"/>
    <mergeCell ref="AO87:AO88"/>
    <mergeCell ref="BE87:BE88"/>
    <mergeCell ref="BF87:BG87"/>
    <mergeCell ref="BH87:BH88"/>
    <mergeCell ref="BI87:BI88"/>
    <mergeCell ref="BR87:BR88"/>
    <mergeCell ref="BS87:BS88"/>
    <mergeCell ref="CH86:CL86"/>
    <mergeCell ref="CM86:CQ86"/>
    <mergeCell ref="BT87:BT88"/>
    <mergeCell ref="BU87:BV87"/>
    <mergeCell ref="BW87:BW88"/>
    <mergeCell ref="BX87:BX88"/>
    <mergeCell ref="L87:L88"/>
    <mergeCell ref="M87:N87"/>
    <mergeCell ref="O87:O88"/>
    <mergeCell ref="P87:P88"/>
    <mergeCell ref="Q87:Q88"/>
    <mergeCell ref="R87:S87"/>
    <mergeCell ref="AE87:AE88"/>
    <mergeCell ref="AF87:AF88"/>
    <mergeCell ref="AG87:AH87"/>
    <mergeCell ref="AP87:AP88"/>
    <mergeCell ref="AQ87:AR87"/>
    <mergeCell ref="AS87:AS88"/>
    <mergeCell ref="AT87:AT88"/>
    <mergeCell ref="AU87:AU88"/>
    <mergeCell ref="AV87:AW87"/>
    <mergeCell ref="AI87:AI88"/>
    <mergeCell ref="AD87:AD88"/>
    <mergeCell ref="T87:T88"/>
    <mergeCell ref="E85:X85"/>
    <mergeCell ref="Y85:AR85"/>
    <mergeCell ref="AS85:BL85"/>
    <mergeCell ref="BM85:CA85"/>
    <mergeCell ref="CB85:CQ85"/>
    <mergeCell ref="A86:A88"/>
    <mergeCell ref="B86:B88"/>
    <mergeCell ref="C86:C88"/>
    <mergeCell ref="D86:D88"/>
    <mergeCell ref="E86:I86"/>
    <mergeCell ref="AN86:AR86"/>
    <mergeCell ref="AS86:AW86"/>
    <mergeCell ref="AX86:BB86"/>
    <mergeCell ref="BC86:BG86"/>
    <mergeCell ref="BH86:BL86"/>
    <mergeCell ref="BM86:BQ86"/>
    <mergeCell ref="J86:N86"/>
    <mergeCell ref="O86:S86"/>
    <mergeCell ref="T86:X86"/>
    <mergeCell ref="Y86:AC86"/>
    <mergeCell ref="AD86:AH86"/>
    <mergeCell ref="AI86:AM86"/>
    <mergeCell ref="BR86:BV86"/>
    <mergeCell ref="BW86:CA86"/>
    <mergeCell ref="AL6:AM6"/>
    <mergeCell ref="AN6:AO6"/>
    <mergeCell ref="AP6:AQ6"/>
    <mergeCell ref="AR6:AS6"/>
    <mergeCell ref="W3:Y3"/>
    <mergeCell ref="Z3:AB3"/>
    <mergeCell ref="AC3:AE3"/>
    <mergeCell ref="AF3:AF5"/>
    <mergeCell ref="AG3:AS3"/>
    <mergeCell ref="BU3:BW3"/>
    <mergeCell ref="W4:Y4"/>
    <mergeCell ref="Z4:AB4"/>
    <mergeCell ref="AC4:AE4"/>
    <mergeCell ref="AG4:AK4"/>
    <mergeCell ref="A3:A5"/>
    <mergeCell ref="B3:B5"/>
    <mergeCell ref="C3:C5"/>
    <mergeCell ref="D3:F4"/>
    <mergeCell ref="G3:P3"/>
    <mergeCell ref="V3:V5"/>
    <mergeCell ref="G4:K4"/>
    <mergeCell ref="L4:P4"/>
    <mergeCell ref="Q4:U4"/>
    <mergeCell ref="AL4:AO4"/>
    <mergeCell ref="AP4:AS4"/>
  </mergeCells>
  <printOptions horizontalCentered="1"/>
  <pageMargins left="0.28999999999999998" right="0.17" top="0.6" bottom="0.39" header="0.31496062992126" footer="0.31496062992126"/>
  <pageSetup paperSize="8"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514"/>
  <sheetViews>
    <sheetView showZeros="0" topLeftCell="I229" zoomScaleNormal="100" workbookViewId="0">
      <selection activeCell="I171" sqref="I171:W242"/>
    </sheetView>
  </sheetViews>
  <sheetFormatPr defaultColWidth="9.140625" defaultRowHeight="12.75" x14ac:dyDescent="0.2"/>
  <cols>
    <col min="1" max="1" width="7.7109375" style="124" customWidth="1"/>
    <col min="2" max="2" width="19.140625" style="124" customWidth="1"/>
    <col min="3" max="3" width="14.140625" style="124" customWidth="1"/>
    <col min="4" max="6" width="10.42578125" style="124" customWidth="1"/>
    <col min="7" max="7" width="11.42578125" style="124" customWidth="1"/>
    <col min="8" max="8" width="11" style="124" customWidth="1"/>
    <col min="9" max="11" width="10.42578125" style="124" customWidth="1"/>
    <col min="12" max="13" width="11.140625" style="124" customWidth="1"/>
    <col min="14" max="23" width="10.42578125" style="124" customWidth="1"/>
    <col min="24" max="24" width="12.42578125" style="124" customWidth="1"/>
    <col min="25" max="25" width="12.5703125" style="124" customWidth="1"/>
    <col min="26" max="27" width="11.140625" style="124" customWidth="1"/>
    <col min="28" max="33" width="13" style="124" customWidth="1"/>
    <col min="34" max="34" width="13.140625" style="124" customWidth="1"/>
    <col min="35" max="49" width="13" style="124" customWidth="1"/>
    <col min="50" max="50" width="12.28515625" style="124" customWidth="1"/>
    <col min="51" max="61" width="11.85546875" style="124" customWidth="1"/>
    <col min="62" max="62" width="12.28515625" style="124" customWidth="1"/>
    <col min="63" max="64" width="11.85546875" style="124" customWidth="1"/>
    <col min="65" max="65" width="10.140625" style="124" customWidth="1"/>
    <col min="66" max="66" width="9.5703125" style="124" customWidth="1"/>
    <col min="67" max="67" width="7.5703125" style="124" customWidth="1"/>
    <col min="68" max="68" width="7.42578125" style="124" customWidth="1"/>
    <col min="69" max="69" width="6.28515625" style="124" customWidth="1"/>
    <col min="70" max="72" width="9.140625" style="124" customWidth="1"/>
    <col min="73" max="73" width="7.140625" style="124" customWidth="1"/>
    <col min="74" max="74" width="6.7109375" style="124" customWidth="1"/>
    <col min="75" max="76" width="9.140625" style="124" customWidth="1"/>
    <col min="77" max="77" width="7.5703125" style="124" customWidth="1"/>
    <col min="78" max="79" width="7.140625" style="124" customWidth="1"/>
    <col min="80" max="80" width="15.42578125" style="124" customWidth="1"/>
    <col min="81" max="81" width="12.5703125" style="124" customWidth="1"/>
    <col min="82" max="82" width="13" style="124" customWidth="1"/>
    <col min="83" max="84" width="9.140625" style="124"/>
    <col min="85" max="85" width="10" style="124" customWidth="1"/>
    <col min="86" max="86" width="11.5703125" style="124" customWidth="1"/>
    <col min="87" max="87" width="12.28515625" style="124" customWidth="1"/>
    <col min="88" max="88" width="10.85546875" style="124" customWidth="1"/>
    <col min="89" max="89" width="9.140625" style="124"/>
    <col min="90" max="90" width="10.85546875" style="124" customWidth="1"/>
    <col min="91" max="91" width="12.7109375" style="124" customWidth="1"/>
    <col min="92" max="92" width="12.5703125" style="124" customWidth="1"/>
    <col min="93" max="93" width="11.7109375" style="124" customWidth="1"/>
    <col min="94" max="94" width="10.85546875" style="124" customWidth="1"/>
    <col min="95" max="95" width="11.85546875" style="124" customWidth="1"/>
    <col min="96" max="96" width="9.140625" style="124" customWidth="1"/>
    <col min="97" max="16384" width="9.140625" style="124"/>
  </cols>
  <sheetData>
    <row r="1" spans="1:95" ht="20.25" hidden="1" customHeight="1" x14ac:dyDescent="0.2">
      <c r="A1" s="6" t="s">
        <v>57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150"/>
      <c r="AU1" s="151"/>
      <c r="AV1" s="91"/>
      <c r="AW1" s="6"/>
      <c r="AX1" s="6"/>
      <c r="AY1" s="6"/>
      <c r="AZ1" s="6"/>
      <c r="BA1" s="6"/>
      <c r="BB1" s="6"/>
      <c r="BC1" s="6"/>
      <c r="BD1" s="6"/>
      <c r="BE1" s="6"/>
      <c r="BF1" s="6"/>
      <c r="BG1" s="6"/>
      <c r="BH1" s="6"/>
      <c r="BI1" s="6"/>
      <c r="BJ1" s="152"/>
      <c r="BK1" s="152"/>
      <c r="BL1" s="152"/>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row>
    <row r="2" spans="1:95" hidden="1"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151"/>
      <c r="AU2" s="91"/>
      <c r="AV2" s="91"/>
      <c r="AW2" s="6"/>
      <c r="AX2" s="6"/>
      <c r="AY2" s="6"/>
      <c r="AZ2" s="6"/>
      <c r="BA2" s="6"/>
      <c r="BB2" s="6"/>
      <c r="BC2" s="6"/>
      <c r="BD2" s="6"/>
      <c r="BE2" s="6"/>
      <c r="BF2" s="6"/>
      <c r="BG2" s="6"/>
      <c r="BH2" s="6"/>
      <c r="BI2" s="6"/>
      <c r="BJ2" s="204"/>
      <c r="BK2" s="6" t="s">
        <v>58</v>
      </c>
      <c r="BL2" s="6"/>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row>
    <row r="3" spans="1:95" ht="14.25" hidden="1" customHeight="1" x14ac:dyDescent="0.2">
      <c r="A3" s="254" t="s">
        <v>59</v>
      </c>
      <c r="B3" s="254" t="s">
        <v>60</v>
      </c>
      <c r="C3" s="254" t="s">
        <v>61</v>
      </c>
      <c r="D3" s="257" t="s">
        <v>62</v>
      </c>
      <c r="E3" s="258"/>
      <c r="F3" s="259"/>
      <c r="G3" s="263" t="s">
        <v>63</v>
      </c>
      <c r="H3" s="264"/>
      <c r="I3" s="264"/>
      <c r="J3" s="264"/>
      <c r="K3" s="264"/>
      <c r="L3" s="264"/>
      <c r="M3" s="264"/>
      <c r="N3" s="264"/>
      <c r="O3" s="264"/>
      <c r="P3" s="265"/>
      <c r="Q3" s="203"/>
      <c r="R3" s="203"/>
      <c r="S3" s="203"/>
      <c r="T3" s="203"/>
      <c r="U3" s="203"/>
      <c r="V3" s="266" t="s">
        <v>64</v>
      </c>
      <c r="W3" s="274" t="s">
        <v>65</v>
      </c>
      <c r="X3" s="275"/>
      <c r="Y3" s="276"/>
      <c r="Z3" s="274" t="s">
        <v>66</v>
      </c>
      <c r="AA3" s="275"/>
      <c r="AB3" s="276"/>
      <c r="AC3" s="274" t="s">
        <v>67</v>
      </c>
      <c r="AD3" s="275"/>
      <c r="AE3" s="276"/>
      <c r="AF3" s="277" t="s">
        <v>68</v>
      </c>
      <c r="AG3" s="251" t="s">
        <v>69</v>
      </c>
      <c r="AH3" s="252"/>
      <c r="AI3" s="252"/>
      <c r="AJ3" s="252"/>
      <c r="AK3" s="252"/>
      <c r="AL3" s="252"/>
      <c r="AM3" s="252"/>
      <c r="AN3" s="252"/>
      <c r="AO3" s="252"/>
      <c r="AP3" s="252"/>
      <c r="AQ3" s="252"/>
      <c r="AR3" s="252"/>
      <c r="AS3" s="253"/>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247" t="s">
        <v>70</v>
      </c>
      <c r="BV3" s="247"/>
      <c r="BW3" s="247"/>
      <c r="BX3" s="91"/>
      <c r="BY3" s="91"/>
      <c r="BZ3" s="91"/>
      <c r="CA3" s="91"/>
      <c r="CB3" s="91"/>
      <c r="CC3" s="91"/>
      <c r="CD3" s="91"/>
      <c r="CE3" s="91"/>
      <c r="CF3" s="91"/>
      <c r="CG3" s="91"/>
      <c r="CH3" s="91"/>
      <c r="CI3" s="91"/>
      <c r="CJ3" s="91"/>
      <c r="CK3" s="91"/>
      <c r="CL3" s="91"/>
      <c r="CM3" s="91"/>
      <c r="CN3" s="91"/>
      <c r="CO3" s="91"/>
      <c r="CP3" s="91"/>
      <c r="CQ3" s="91"/>
    </row>
    <row r="4" spans="1:95" ht="14.25" hidden="1" customHeight="1" x14ac:dyDescent="0.2">
      <c r="A4" s="255"/>
      <c r="B4" s="255"/>
      <c r="C4" s="255"/>
      <c r="D4" s="260"/>
      <c r="E4" s="261"/>
      <c r="F4" s="262"/>
      <c r="G4" s="269" t="s">
        <v>71</v>
      </c>
      <c r="H4" s="270"/>
      <c r="I4" s="270"/>
      <c r="J4" s="270"/>
      <c r="K4" s="271"/>
      <c r="L4" s="263" t="s">
        <v>72</v>
      </c>
      <c r="M4" s="264"/>
      <c r="N4" s="264"/>
      <c r="O4" s="264"/>
      <c r="P4" s="265"/>
      <c r="Q4" s="263" t="s">
        <v>73</v>
      </c>
      <c r="R4" s="264"/>
      <c r="S4" s="264"/>
      <c r="T4" s="264"/>
      <c r="U4" s="265"/>
      <c r="V4" s="267"/>
      <c r="W4" s="248" t="s">
        <v>74</v>
      </c>
      <c r="X4" s="249"/>
      <c r="Y4" s="250"/>
      <c r="Z4" s="248" t="s">
        <v>75</v>
      </c>
      <c r="AA4" s="249"/>
      <c r="AB4" s="250"/>
      <c r="AC4" s="248" t="s">
        <v>76</v>
      </c>
      <c r="AD4" s="249"/>
      <c r="AE4" s="250"/>
      <c r="AF4" s="278"/>
      <c r="AG4" s="251" t="s">
        <v>77</v>
      </c>
      <c r="AH4" s="252"/>
      <c r="AI4" s="252"/>
      <c r="AJ4" s="252"/>
      <c r="AK4" s="253"/>
      <c r="AL4" s="251" t="s">
        <v>78</v>
      </c>
      <c r="AM4" s="252"/>
      <c r="AN4" s="252"/>
      <c r="AO4" s="253"/>
      <c r="AP4" s="251" t="s">
        <v>79</v>
      </c>
      <c r="AQ4" s="252"/>
      <c r="AR4" s="252"/>
      <c r="AS4" s="253"/>
      <c r="AT4" s="155"/>
      <c r="AU4" s="155"/>
      <c r="AV4" s="155"/>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row>
    <row r="5" spans="1:95" s="158" customFormat="1" ht="57.75" hidden="1" customHeight="1" x14ac:dyDescent="0.2">
      <c r="A5" s="256"/>
      <c r="B5" s="256"/>
      <c r="C5" s="256"/>
      <c r="D5" s="156" t="s">
        <v>80</v>
      </c>
      <c r="E5" s="156" t="s">
        <v>81</v>
      </c>
      <c r="F5" s="156" t="s">
        <v>82</v>
      </c>
      <c r="G5" s="99" t="s">
        <v>56</v>
      </c>
      <c r="H5" s="99" t="s">
        <v>83</v>
      </c>
      <c r="I5" s="99" t="s">
        <v>84</v>
      </c>
      <c r="J5" s="99" t="s">
        <v>85</v>
      </c>
      <c r="K5" s="99" t="s">
        <v>86</v>
      </c>
      <c r="L5" s="156" t="s">
        <v>56</v>
      </c>
      <c r="M5" s="99" t="s">
        <v>83</v>
      </c>
      <c r="N5" s="99" t="s">
        <v>84</v>
      </c>
      <c r="O5" s="99" t="s">
        <v>85</v>
      </c>
      <c r="P5" s="99" t="s">
        <v>86</v>
      </c>
      <c r="Q5" s="156" t="s">
        <v>56</v>
      </c>
      <c r="R5" s="99" t="s">
        <v>83</v>
      </c>
      <c r="S5" s="99" t="s">
        <v>84</v>
      </c>
      <c r="T5" s="99" t="s">
        <v>85</v>
      </c>
      <c r="U5" s="99" t="s">
        <v>86</v>
      </c>
      <c r="V5" s="268"/>
      <c r="W5" s="156" t="s">
        <v>56</v>
      </c>
      <c r="X5" s="156" t="s">
        <v>83</v>
      </c>
      <c r="Y5" s="156" t="s">
        <v>84</v>
      </c>
      <c r="Z5" s="156" t="s">
        <v>56</v>
      </c>
      <c r="AA5" s="156" t="s">
        <v>83</v>
      </c>
      <c r="AB5" s="156" t="s">
        <v>84</v>
      </c>
      <c r="AC5" s="156" t="s">
        <v>56</v>
      </c>
      <c r="AD5" s="156" t="s">
        <v>83</v>
      </c>
      <c r="AE5" s="156" t="s">
        <v>84</v>
      </c>
      <c r="AF5" s="279"/>
      <c r="AG5" s="156" t="s">
        <v>56</v>
      </c>
      <c r="AH5" s="99" t="s">
        <v>83</v>
      </c>
      <c r="AI5" s="99" t="s">
        <v>84</v>
      </c>
      <c r="AJ5" s="99" t="s">
        <v>85</v>
      </c>
      <c r="AK5" s="99" t="s">
        <v>86</v>
      </c>
      <c r="AL5" s="99" t="s">
        <v>85</v>
      </c>
      <c r="AM5" s="99" t="s">
        <v>86</v>
      </c>
      <c r="AN5" s="99" t="s">
        <v>85</v>
      </c>
      <c r="AO5" s="99" t="s">
        <v>86</v>
      </c>
      <c r="AP5" s="99" t="s">
        <v>85</v>
      </c>
      <c r="AQ5" s="99" t="s">
        <v>86</v>
      </c>
      <c r="AR5" s="99" t="s">
        <v>85</v>
      </c>
      <c r="AS5" s="99" t="s">
        <v>86</v>
      </c>
      <c r="AT5" s="156" t="s">
        <v>71</v>
      </c>
      <c r="AU5" s="156" t="s">
        <v>81</v>
      </c>
      <c r="AV5" s="156" t="s">
        <v>82</v>
      </c>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row>
    <row r="6" spans="1:95" ht="16.5" hidden="1" customHeight="1" x14ac:dyDescent="0.2">
      <c r="A6" s="207">
        <v>1</v>
      </c>
      <c r="B6" s="207">
        <v>2</v>
      </c>
      <c r="C6" s="207">
        <v>3</v>
      </c>
      <c r="D6" s="207">
        <v>4</v>
      </c>
      <c r="E6" s="207">
        <v>5</v>
      </c>
      <c r="F6" s="207">
        <v>6</v>
      </c>
      <c r="G6" s="207">
        <v>7</v>
      </c>
      <c r="H6" s="207"/>
      <c r="I6" s="207"/>
      <c r="J6" s="207"/>
      <c r="K6" s="207"/>
      <c r="L6" s="207">
        <v>8</v>
      </c>
      <c r="M6" s="207"/>
      <c r="N6" s="207"/>
      <c r="O6" s="207"/>
      <c r="P6" s="207"/>
      <c r="Q6" s="207">
        <v>9</v>
      </c>
      <c r="R6" s="207"/>
      <c r="S6" s="207"/>
      <c r="T6" s="207"/>
      <c r="U6" s="207"/>
      <c r="V6" s="207"/>
      <c r="W6" s="207">
        <v>10</v>
      </c>
      <c r="X6" s="207"/>
      <c r="Y6" s="207"/>
      <c r="Z6" s="207">
        <v>11</v>
      </c>
      <c r="AA6" s="207"/>
      <c r="AB6" s="207"/>
      <c r="AC6" s="207"/>
      <c r="AD6" s="207"/>
      <c r="AE6" s="207"/>
      <c r="AF6" s="207"/>
      <c r="AG6" s="207">
        <v>12</v>
      </c>
      <c r="AH6" s="207"/>
      <c r="AI6" s="207"/>
      <c r="AJ6" s="207"/>
      <c r="AK6" s="207"/>
      <c r="AL6" s="272" t="s">
        <v>87</v>
      </c>
      <c r="AM6" s="273"/>
      <c r="AN6" s="272" t="s">
        <v>88</v>
      </c>
      <c r="AO6" s="273"/>
      <c r="AP6" s="272" t="s">
        <v>89</v>
      </c>
      <c r="AQ6" s="273"/>
      <c r="AR6" s="272" t="s">
        <v>90</v>
      </c>
      <c r="AS6" s="273"/>
      <c r="AT6" s="207">
        <v>14</v>
      </c>
      <c r="AU6" s="207">
        <v>15</v>
      </c>
      <c r="AV6" s="207">
        <v>16</v>
      </c>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row>
    <row r="7" spans="1:95" s="149" customFormat="1" ht="11.1" hidden="1" customHeight="1" x14ac:dyDescent="0.2">
      <c r="A7" s="208"/>
      <c r="B7" s="208" t="s">
        <v>91</v>
      </c>
      <c r="C7" s="208"/>
      <c r="D7" s="209"/>
      <c r="E7" s="208"/>
      <c r="F7" s="209"/>
      <c r="G7" s="208"/>
      <c r="H7" s="208"/>
      <c r="I7" s="208"/>
      <c r="J7" s="208"/>
      <c r="K7" s="208"/>
      <c r="L7" s="209"/>
      <c r="M7" s="208"/>
      <c r="N7" s="208"/>
      <c r="O7" s="208"/>
      <c r="P7" s="208"/>
      <c r="Q7" s="208"/>
      <c r="R7" s="208"/>
      <c r="S7" s="208"/>
      <c r="T7" s="208"/>
      <c r="U7" s="208"/>
      <c r="V7" s="208"/>
      <c r="W7" s="209"/>
      <c r="X7" s="208"/>
      <c r="Y7" s="208"/>
      <c r="Z7" s="208"/>
      <c r="AA7" s="208"/>
      <c r="AB7" s="208"/>
      <c r="AC7" s="208"/>
      <c r="AD7" s="208"/>
      <c r="AE7" s="208"/>
      <c r="AF7" s="208"/>
      <c r="AG7" s="209"/>
      <c r="AH7" s="208"/>
      <c r="AI7" s="208"/>
      <c r="AJ7" s="208"/>
      <c r="AK7" s="208"/>
      <c r="AL7" s="208"/>
      <c r="AM7" s="208"/>
      <c r="AN7" s="208"/>
      <c r="AO7" s="208"/>
      <c r="AP7" s="208"/>
      <c r="AQ7" s="208"/>
      <c r="AR7" s="208"/>
      <c r="AS7" s="208"/>
      <c r="AT7" s="55">
        <v>2358870</v>
      </c>
      <c r="AU7" s="55">
        <v>4618440</v>
      </c>
      <c r="AV7" s="55">
        <v>9267940</v>
      </c>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row>
    <row r="8" spans="1:95" s="121" customFormat="1" ht="11.1" hidden="1" customHeight="1" x14ac:dyDescent="0.2">
      <c r="A8" s="209"/>
      <c r="B8" s="209" t="s">
        <v>92</v>
      </c>
      <c r="C8" s="55">
        <f>'[1]RASOAT TRONGPHONG'!C8</f>
        <v>33108691</v>
      </c>
      <c r="D8" s="55">
        <f>'[1]RASOAT TRONGPHONG'!D8</f>
        <v>2234237.71</v>
      </c>
      <c r="E8" s="55">
        <f>'[1]RASOAT TRONGPHONG'!E8</f>
        <v>6142476.3999999994</v>
      </c>
      <c r="F8" s="55">
        <f>'[1]RASOAT TRONGPHONG'!F8</f>
        <v>9378891.1799999997</v>
      </c>
      <c r="G8" s="55">
        <f>'[1]RASOAT TRONGPHONG'!G8</f>
        <v>2388516.1735204966</v>
      </c>
      <c r="H8" s="55">
        <f>'[1]RASOAT TRONGPHONG'!H8</f>
        <v>2048559.6803250099</v>
      </c>
      <c r="I8" s="55">
        <f>'[1]RASOAT TRONGPHONG'!I8</f>
        <v>81762.042064697278</v>
      </c>
      <c r="J8" s="55">
        <f>'[1]RASOAT TRONGPHONG'!J8</f>
        <v>69618.739194967871</v>
      </c>
      <c r="K8" s="55">
        <f>'[1]RASOAT TRONGPHONG'!K8</f>
        <v>188575.71193582154</v>
      </c>
      <c r="L8" s="55">
        <f>'[1]RASOAT TRONGPHONG'!L8</f>
        <v>5981385.7173780957</v>
      </c>
      <c r="M8" s="55">
        <f>'[1]RASOAT TRONGPHONG'!M8</f>
        <v>3866082.8260114426</v>
      </c>
      <c r="N8" s="55">
        <f>'[1]RASOAT TRONGPHONG'!N8</f>
        <v>657761.13846452639</v>
      </c>
      <c r="O8" s="55">
        <f>'[1]RASOAT TRONGPHONG'!O8</f>
        <v>500532.63581991737</v>
      </c>
      <c r="P8" s="55">
        <f>'[1]RASOAT TRONGPHONG'!P8</f>
        <v>957009.11708220874</v>
      </c>
      <c r="Q8" s="55">
        <f>'[1]RASOAT TRONGPHONG'!Q8</f>
        <v>9118800.8454148956</v>
      </c>
      <c r="R8" s="55">
        <f>'[1]RASOAT TRONGPHONG'!R8</f>
        <v>3930351.1781441225</v>
      </c>
      <c r="S8" s="55">
        <f>'[1]RASOAT TRONGPHONG'!S8</f>
        <v>2702763.1865735939</v>
      </c>
      <c r="T8" s="55">
        <f>'[1]RASOAT TRONGPHONG'!T8</f>
        <v>1236470.9284164812</v>
      </c>
      <c r="U8" s="55">
        <f>'[1]RASOAT TRONGPHONG'!U8</f>
        <v>1249215.5522806982</v>
      </c>
      <c r="V8" s="55">
        <f>'[1]RASOAT TRONGPHONG'!V8</f>
        <v>1016049.8571645174</v>
      </c>
      <c r="W8" s="55">
        <f>'[1]RASOAT TRONGPHONG'!W8</f>
        <v>67151.634929101638</v>
      </c>
      <c r="X8" s="55">
        <f>'[1]RASOAT TRONGPHONG'!X8</f>
        <v>60780.552654705891</v>
      </c>
      <c r="Y8" s="55">
        <f>'[1]RASOAT TRONGPHONG'!Y8</f>
        <v>6371.0822743957524</v>
      </c>
      <c r="Z8" s="55">
        <f>'[1]RASOAT TRONGPHONG'!Z8</f>
        <v>393283.11235091649</v>
      </c>
      <c r="AA8" s="55">
        <f>'[1]RASOAT TRONGPHONG'!AA8</f>
        <v>266492.305727289</v>
      </c>
      <c r="AB8" s="55">
        <f>'[1]RASOAT TRONGPHONG'!AB8</f>
        <v>126790.80662362743</v>
      </c>
      <c r="AC8" s="55">
        <f>'[1]RASOAT TRONGPHONG'!AC8</f>
        <v>6322.9671736572272</v>
      </c>
      <c r="AD8" s="55">
        <f>'[1]RASOAT TRONGPHONG'!AD8</f>
        <v>5894.8771736572271</v>
      </c>
      <c r="AE8" s="55">
        <f>'[1]RASOAT TRONGPHONG'!AE8</f>
        <v>428.09000000000003</v>
      </c>
      <c r="AF8" s="55">
        <f>'[1]RASOAT TRONGPHONG'!AF8</f>
        <v>50919.3</v>
      </c>
      <c r="AG8" s="55">
        <f>'[1]RASOAT TRONGPHONG'!AG8</f>
        <v>789442.35100443743</v>
      </c>
      <c r="AH8" s="55">
        <f>'[1]RASOAT TRONGPHONG'!AH8</f>
        <v>119839.24858994136</v>
      </c>
      <c r="AI8" s="55">
        <f>'[1]RASOAT TRONGPHONG'!AI8</f>
        <v>219865.7098317261</v>
      </c>
      <c r="AJ8" s="55">
        <f>'[1]RASOAT TRONGPHONG'!AJ8</f>
        <v>98290.605545337065</v>
      </c>
      <c r="AK8" s="55">
        <f>'[1]RASOAT TRONGPHONG'!AK8</f>
        <v>351446.78703743307</v>
      </c>
      <c r="AL8" s="55">
        <f>'[1]RASOAT TRONGPHONG'!AL8</f>
        <v>135777.5492155946</v>
      </c>
      <c r="AM8" s="55">
        <f>'[1]RASOAT TRONGPHONG'!AM8</f>
        <v>121814.50157637344</v>
      </c>
      <c r="AN8" s="55">
        <f>'[1]RASOAT TRONGPHONG'!AN8</f>
        <v>186356.80146622923</v>
      </c>
      <c r="AO8" s="55">
        <f>'[1]RASOAT TRONGPHONG'!AO8</f>
        <v>55395.148801464835</v>
      </c>
      <c r="AP8" s="55">
        <f>'[1]RASOAT TRONGPHONG'!AP8</f>
        <v>429878.3741083456</v>
      </c>
      <c r="AQ8" s="55">
        <f>'[1]RASOAT TRONGPHONG'!AQ8</f>
        <v>79058.12999999999</v>
      </c>
      <c r="AR8" s="55">
        <f>'[1]RASOAT TRONGPHONG'!AR8</f>
        <v>524159.02549893915</v>
      </c>
      <c r="AS8" s="55">
        <f>'[1]RASOAT TRONGPHONG'!AS8</f>
        <v>120665.93999999996</v>
      </c>
      <c r="AT8" s="55">
        <f>'[1]RASOAT TRONGPHONG'!AT8</f>
        <v>2394839.1406941535</v>
      </c>
      <c r="AU8" s="55">
        <f>'[1]RASOAT TRONGPHONG'!AU8</f>
        <v>4759846.5002430966</v>
      </c>
      <c r="AV8" s="55">
        <f>'[1]RASOAT TRONGPHONG'!AV8</f>
        <v>9136218.8691629637</v>
      </c>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row>
    <row r="9" spans="1:95" s="165" customFormat="1" ht="11.1" hidden="1" customHeight="1" x14ac:dyDescent="0.2">
      <c r="A9" s="209" t="s">
        <v>93</v>
      </c>
      <c r="B9" s="209" t="s">
        <v>94</v>
      </c>
      <c r="C9" s="116">
        <f>'[1]RASOAT TRONGPHONG'!C9</f>
        <v>3741481</v>
      </c>
      <c r="D9" s="116">
        <f>'[1]RASOAT TRONGPHONG'!D9</f>
        <v>203043.11</v>
      </c>
      <c r="E9" s="116">
        <f>'[1]RASOAT TRONGPHONG'!E9</f>
        <v>1426772.8599999999</v>
      </c>
      <c r="F9" s="116">
        <f>'[1]RASOAT TRONGPHONG'!F9</f>
        <v>1207560.7900000003</v>
      </c>
      <c r="G9" s="116">
        <f>'[1]RASOAT TRONGPHONG'!G9</f>
        <v>279101.18000000023</v>
      </c>
      <c r="H9" s="116">
        <f>'[1]RASOAT TRONGPHONG'!H9</f>
        <v>199170.3400000002</v>
      </c>
      <c r="I9" s="116">
        <f>'[1]RASOAT TRONGPHONG'!I9</f>
        <v>2310.8799999999992</v>
      </c>
      <c r="J9" s="116">
        <f>'[1]RASOAT TRONGPHONG'!J9</f>
        <v>17209.320000000018</v>
      </c>
      <c r="K9" s="116">
        <f>'[1]RASOAT TRONGPHONG'!K9</f>
        <v>60410.640000000014</v>
      </c>
      <c r="L9" s="116">
        <f>'[1]RASOAT TRONGPHONG'!L9</f>
        <v>1359181.0300000021</v>
      </c>
      <c r="M9" s="116">
        <f>'[1]RASOAT TRONGPHONG'!M9</f>
        <v>725657.07000000041</v>
      </c>
      <c r="N9" s="116">
        <f>'[1]RASOAT TRONGPHONG'!N9</f>
        <v>33970.919999999867</v>
      </c>
      <c r="O9" s="116">
        <f>'[1]RASOAT TRONGPHONG'!O9</f>
        <v>267744.53000000131</v>
      </c>
      <c r="P9" s="116">
        <f>'[1]RASOAT TRONGPHONG'!P9</f>
        <v>331808.51000000047</v>
      </c>
      <c r="Q9" s="116">
        <f>'[1]RASOAT TRONGPHONG'!Q9</f>
        <v>1120747.3399999975</v>
      </c>
      <c r="R9" s="116">
        <f>'[1]RASOAT TRONGPHONG'!R9</f>
        <v>445036.03999999753</v>
      </c>
      <c r="S9" s="116">
        <f>'[1]RASOAT TRONGPHONG'!S9</f>
        <v>102594.8900000008</v>
      </c>
      <c r="T9" s="116">
        <f>'[1]RASOAT TRONGPHONG'!T9</f>
        <v>316895.49000000011</v>
      </c>
      <c r="U9" s="116">
        <f>'[1]RASOAT TRONGPHONG'!U9</f>
        <v>256220.91999999911</v>
      </c>
      <c r="V9" s="116">
        <f>'[1]RASOAT TRONGPHONG'!V9</f>
        <v>141240.64000000001</v>
      </c>
      <c r="W9" s="116">
        <f>'[1]RASOAT TRONGPHONG'!W9</f>
        <v>40856.290000000081</v>
      </c>
      <c r="X9" s="116">
        <f>'[1]RASOAT TRONGPHONG'!X9</f>
        <v>38887.880000000085</v>
      </c>
      <c r="Y9" s="116">
        <f>'[1]RASOAT TRONGPHONG'!Y9</f>
        <v>1968.4100000000014</v>
      </c>
      <c r="Z9" s="116">
        <f>'[1]RASOAT TRONGPHONG'!Z9</f>
        <v>82859.960000000006</v>
      </c>
      <c r="AA9" s="116">
        <f>'[1]RASOAT TRONGPHONG'!AA9</f>
        <v>76846.01999999999</v>
      </c>
      <c r="AB9" s="116">
        <f>'[1]RASOAT TRONGPHONG'!AB9</f>
        <v>6013.940000000006</v>
      </c>
      <c r="AC9" s="116">
        <f>'[1]RASOAT TRONGPHONG'!AC9</f>
        <v>3133.0200000000013</v>
      </c>
      <c r="AD9" s="116">
        <f>'[1]RASOAT TRONGPHONG'!AD9</f>
        <v>2875.2100000000009</v>
      </c>
      <c r="AE9" s="116">
        <f>'[1]RASOAT TRONGPHONG'!AE9</f>
        <v>257.81</v>
      </c>
      <c r="AF9" s="116">
        <f>'[1]RASOAT TRONGPHONG'!AF9</f>
        <v>0</v>
      </c>
      <c r="AG9" s="116">
        <f>'[1]RASOAT TRONGPHONG'!AG9</f>
        <v>231582.29000000042</v>
      </c>
      <c r="AH9" s="116">
        <f>'[1]RASOAT TRONGPHONG'!AH9</f>
        <v>9796.7599999999984</v>
      </c>
      <c r="AI9" s="116">
        <f>'[1]RASOAT TRONGPHONG'!AI9</f>
        <v>14635.880000000016</v>
      </c>
      <c r="AJ9" s="116">
        <f>'[1]RASOAT TRONGPHONG'!AJ9</f>
        <v>72587.750000000116</v>
      </c>
      <c r="AK9" s="116">
        <f>'[1]RASOAT TRONGPHONG'!AK9</f>
        <v>134561.90000000031</v>
      </c>
      <c r="AL9" s="116">
        <f>'[1]RASOAT TRONGPHONG'!AL9</f>
        <v>45363.399999999972</v>
      </c>
      <c r="AM9" s="116">
        <f>'[1]RASOAT TRONGPHONG'!AM9</f>
        <v>87651.220000000176</v>
      </c>
      <c r="AN9" s="116">
        <f>'[1]RASOAT TRONGPHONG'!AN9</f>
        <v>137986.59999999986</v>
      </c>
      <c r="AO9" s="116">
        <f>'[1]RASOAT TRONGPHONG'!AO9</f>
        <v>36370.099999999991</v>
      </c>
      <c r="AP9" s="116">
        <f>'[1]RASOAT TRONGPHONG'!AP9</f>
        <v>34273.5</v>
      </c>
      <c r="AQ9" s="116">
        <f>'[1]RASOAT TRONGPHONG'!AQ9</f>
        <v>41596.189999999966</v>
      </c>
      <c r="AR9" s="116">
        <f>'[1]RASOAT TRONGPHONG'!AR9</f>
        <v>212034.08999999991</v>
      </c>
      <c r="AS9" s="116">
        <f>'[1]RASOAT TRONGPHONG'!AS9</f>
        <v>30719.599999999977</v>
      </c>
      <c r="AT9" s="116">
        <f>'[1]RASOAT TRONGPHONG'!AT9</f>
        <v>282234.20000000019</v>
      </c>
      <c r="AU9" s="116">
        <f>'[1]RASOAT TRONGPHONG'!AU9</f>
        <v>861083.71000000171</v>
      </c>
      <c r="AV9" s="116">
        <f>'[1]RASOAT TRONGPHONG'!AV9</f>
        <v>1116566.2099999981</v>
      </c>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row>
    <row r="10" spans="1:95" s="121" customFormat="1" ht="11.1" hidden="1" customHeight="1" x14ac:dyDescent="0.2">
      <c r="A10" s="206">
        <v>1</v>
      </c>
      <c r="B10" s="113" t="s">
        <v>27</v>
      </c>
      <c r="C10" s="114">
        <f>'[1]RASOAT TRONGPHONG'!C10</f>
        <v>906878</v>
      </c>
      <c r="D10" s="115">
        <f>'[1]RASOAT TRONGPHONG'!D10</f>
        <v>41604.33</v>
      </c>
      <c r="E10" s="115">
        <f>'[1]RASOAT TRONGPHONG'!E10</f>
        <v>424270.87</v>
      </c>
      <c r="F10" s="115">
        <f>'[1]RASOAT TRONGPHONG'!F10</f>
        <v>315907.12</v>
      </c>
      <c r="G10" s="115">
        <f>'[1]RASOAT TRONGPHONG'!G10</f>
        <v>41682.099999999991</v>
      </c>
      <c r="H10" s="114">
        <f>'[1]RASOAT TRONGPHONG'!H10</f>
        <v>27886.23</v>
      </c>
      <c r="I10" s="114">
        <f>'[1]RASOAT TRONGPHONG'!I10</f>
        <v>0</v>
      </c>
      <c r="J10" s="114">
        <f>'[1]RASOAT TRONGPHONG'!J10</f>
        <v>1042.9100000000008</v>
      </c>
      <c r="K10" s="114">
        <f>'[1]RASOAT TRONGPHONG'!K10</f>
        <v>12752.95999999999</v>
      </c>
      <c r="L10" s="114">
        <f>'[1]RASOAT TRONGPHONG'!L10</f>
        <v>394940.18999999959</v>
      </c>
      <c r="M10" s="114">
        <f>'[1]RASOAT TRONGPHONG'!M10</f>
        <v>229527.5599999991</v>
      </c>
      <c r="N10" s="114">
        <f>'[1]RASOAT TRONGPHONG'!N10</f>
        <v>3982.1100000000042</v>
      </c>
      <c r="O10" s="114">
        <f>'[1]RASOAT TRONGPHONG'!O10</f>
        <v>26314.360000000048</v>
      </c>
      <c r="P10" s="114">
        <f>'[1]RASOAT TRONGPHONG'!P10</f>
        <v>135116.16000000041</v>
      </c>
      <c r="Q10" s="114">
        <f>'[1]RASOAT TRONGPHONG'!Q10</f>
        <v>244328.29999999958</v>
      </c>
      <c r="R10" s="114">
        <f>'[1]RASOAT TRONGPHONG'!R10</f>
        <v>123754.44999999972</v>
      </c>
      <c r="S10" s="114">
        <f>'[1]RASOAT TRONGPHONG'!S10</f>
        <v>4610.8399999999892</v>
      </c>
      <c r="T10" s="114">
        <f>'[1]RASOAT TRONGPHONG'!T10</f>
        <v>21647.730000000047</v>
      </c>
      <c r="U10" s="114">
        <f>'[1]RASOAT TRONGPHONG'!U10</f>
        <v>94315.279999999839</v>
      </c>
      <c r="V10" s="114">
        <f>'[1]RASOAT TRONGPHONG'!V10</f>
        <v>26487.41</v>
      </c>
      <c r="W10" s="114">
        <f>'[1]RASOAT TRONGPHONG'!W10</f>
        <v>1399.5700000000006</v>
      </c>
      <c r="X10" s="114">
        <f>'[1]RASOAT TRONGPHONG'!X10</f>
        <v>1241.7400000000007</v>
      </c>
      <c r="Y10" s="114">
        <f>'[1]RASOAT TRONGPHONG'!Y10</f>
        <v>157.8299999999999</v>
      </c>
      <c r="Z10" s="114">
        <f>'[1]RASOAT TRONGPHONG'!Z10</f>
        <v>19637.809999999998</v>
      </c>
      <c r="AA10" s="114">
        <f>'[1]RASOAT TRONGPHONG'!AA10</f>
        <v>19637.809999999998</v>
      </c>
      <c r="AB10" s="114">
        <f>'[1]RASOAT TRONGPHONG'!AB10</f>
        <v>0</v>
      </c>
      <c r="AC10" s="114">
        <f>'[1]RASOAT TRONGPHONG'!AC10</f>
        <v>6.0500000000000007</v>
      </c>
      <c r="AD10" s="114">
        <f>'[1]RASOAT TRONGPHONG'!AD10</f>
        <v>6.0500000000000007</v>
      </c>
      <c r="AE10" s="114">
        <f>'[1]RASOAT TRONGPHONG'!AE10</f>
        <v>0</v>
      </c>
      <c r="AF10" s="114">
        <f>'[1]RASOAT TRONGPHONG'!AF10</f>
        <v>0</v>
      </c>
      <c r="AG10" s="114">
        <f>'[1]RASOAT TRONGPHONG'!AG10</f>
        <v>9140.39</v>
      </c>
      <c r="AH10" s="114">
        <f>'[1]RASOAT TRONGPHONG'!AH10</f>
        <v>1066.8800000000003</v>
      </c>
      <c r="AI10" s="114">
        <f>'[1]RASOAT TRONGPHONG'!AI10</f>
        <v>2230.59</v>
      </c>
      <c r="AJ10" s="114">
        <f>'[1]RASOAT TRONGPHONG'!AJ10</f>
        <v>166.30000000000004</v>
      </c>
      <c r="AK10" s="114">
        <f>'[1]RASOAT TRONGPHONG'!AK10</f>
        <v>5676.6199999999981</v>
      </c>
      <c r="AL10" s="114">
        <f>'[1]RASOAT TRONGPHONG'!AL10</f>
        <v>13576.419999999964</v>
      </c>
      <c r="AM10" s="114">
        <f>'[1]RASOAT TRONGPHONG'!AM10</f>
        <v>83827.310000000172</v>
      </c>
      <c r="AN10" s="114">
        <f>'[1]RASOAT TRONGPHONG'!AN10</f>
        <v>10953.299999999996</v>
      </c>
      <c r="AO10" s="114">
        <f>'[1]RASOAT TRONGPHONG'!AO10</f>
        <v>24112.149999999998</v>
      </c>
      <c r="AP10" s="115">
        <f>'[1]RASOAT TRONGPHONG'!AP10</f>
        <v>12584.739999999994</v>
      </c>
      <c r="AQ10" s="115">
        <f>'[1]RASOAT TRONGPHONG'!AQ10</f>
        <v>34958.469999999972</v>
      </c>
      <c r="AR10" s="115">
        <f>'[1]RASOAT TRONGPHONG'!AR10</f>
        <v>8384.6499999999978</v>
      </c>
      <c r="AS10" s="115">
        <f>'[1]RASOAT TRONGPHONG'!AS10</f>
        <v>23814.580000000005</v>
      </c>
      <c r="AT10" s="115">
        <f>'[1]RASOAT TRONGPHONG'!AT10</f>
        <v>41688.149999999994</v>
      </c>
      <c r="AU10" s="115">
        <f>'[1]RASOAT TRONGPHONG'!AU10</f>
        <v>254730.18999999945</v>
      </c>
      <c r="AV10" s="115">
        <f>'[1]RASOAT TRONGPHONG'!AV10</f>
        <v>193364.05999999959</v>
      </c>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row>
    <row r="11" spans="1:95" s="121" customFormat="1" ht="11.1" hidden="1" customHeight="1" x14ac:dyDescent="0.2">
      <c r="A11" s="206">
        <v>2</v>
      </c>
      <c r="B11" s="113" t="s">
        <v>25</v>
      </c>
      <c r="C11" s="114">
        <f>'[1]RASOAT TRONGPHONG'!C11</f>
        <v>956290</v>
      </c>
      <c r="D11" s="115">
        <f>'[1]RASOAT TRONGPHONG'!D11</f>
        <v>47099.639999999992</v>
      </c>
      <c r="E11" s="115">
        <f>'[1]RASOAT TRONGPHONG'!E11</f>
        <v>432952.71999999991</v>
      </c>
      <c r="F11" s="115">
        <f>'[1]RASOAT TRONGPHONG'!F11</f>
        <v>301593.49000000011</v>
      </c>
      <c r="G11" s="115">
        <f>'[1]RASOAT TRONGPHONG'!G11</f>
        <v>118976.02000000022</v>
      </c>
      <c r="H11" s="114">
        <f>'[1]RASOAT TRONGPHONG'!H11</f>
        <v>78320.260000000198</v>
      </c>
      <c r="I11" s="114">
        <f>'[1]RASOAT TRONGPHONG'!I11</f>
        <v>185.83999999999997</v>
      </c>
      <c r="J11" s="114">
        <f>'[1]RASOAT TRONGPHONG'!J11</f>
        <v>8563.0900000000129</v>
      </c>
      <c r="K11" s="114">
        <f>'[1]RASOAT TRONGPHONG'!K11</f>
        <v>31906.830000000016</v>
      </c>
      <c r="L11" s="114">
        <f>'[1]RASOAT TRONGPHONG'!L11</f>
        <v>370141.71000000124</v>
      </c>
      <c r="M11" s="114">
        <f>'[1]RASOAT TRONGPHONG'!M11</f>
        <v>153303.23000000062</v>
      </c>
      <c r="N11" s="114">
        <f>'[1]RASOAT TRONGPHONG'!N11</f>
        <v>649.77999999999963</v>
      </c>
      <c r="O11" s="114">
        <f>'[1]RASOAT TRONGPHONG'!O11</f>
        <v>96038.570000000342</v>
      </c>
      <c r="P11" s="114">
        <f>'[1]RASOAT TRONGPHONG'!P11</f>
        <v>120150.1300000003</v>
      </c>
      <c r="Q11" s="114">
        <f>'[1]RASOAT TRONGPHONG'!Q11</f>
        <v>287598.65999999951</v>
      </c>
      <c r="R11" s="114">
        <f>'[1]RASOAT TRONGPHONG'!R11</f>
        <v>94953.239999999641</v>
      </c>
      <c r="S11" s="114">
        <f>'[1]RASOAT TRONGPHONG'!S11</f>
        <v>4087.9199999999996</v>
      </c>
      <c r="T11" s="114">
        <f>'[1]RASOAT TRONGPHONG'!T11</f>
        <v>97625.680000000313</v>
      </c>
      <c r="U11" s="114">
        <f>'[1]RASOAT TRONGPHONG'!U11</f>
        <v>90931.819999999556</v>
      </c>
      <c r="V11" s="114">
        <f>'[1]RASOAT TRONGPHONG'!V11</f>
        <v>36991.409999999996</v>
      </c>
      <c r="W11" s="114">
        <f>'[1]RASOAT TRONGPHONG'!W11</f>
        <v>14927.309999999978</v>
      </c>
      <c r="X11" s="114">
        <f>'[1]RASOAT TRONGPHONG'!X11</f>
        <v>14875.339999999978</v>
      </c>
      <c r="Y11" s="114">
        <f>'[1]RASOAT TRONGPHONG'!Y11</f>
        <v>51.97</v>
      </c>
      <c r="Z11" s="114">
        <f>'[1]RASOAT TRONGPHONG'!Z11</f>
        <v>19975.220000000012</v>
      </c>
      <c r="AA11" s="114">
        <f>'[1]RASOAT TRONGPHONG'!AA11</f>
        <v>18985.530000000013</v>
      </c>
      <c r="AB11" s="114">
        <f>'[1]RASOAT TRONGPHONG'!AB11</f>
        <v>989.69000000000017</v>
      </c>
      <c r="AC11" s="114">
        <f>'[1]RASOAT TRONGPHONG'!AC11</f>
        <v>0</v>
      </c>
      <c r="AD11" s="114">
        <f>'[1]RASOAT TRONGPHONG'!AD11</f>
        <v>0</v>
      </c>
      <c r="AE11" s="114">
        <f>'[1]RASOAT TRONGPHONG'!AE11</f>
        <v>0</v>
      </c>
      <c r="AF11" s="114">
        <f>'[1]RASOAT TRONGPHONG'!AF11</f>
        <v>0</v>
      </c>
      <c r="AG11" s="114">
        <f>'[1]RASOAT TRONGPHONG'!AG11</f>
        <v>177832.66000000041</v>
      </c>
      <c r="AH11" s="115">
        <f>'[1]RASOAT TRONGPHONG'!AH11</f>
        <v>5556.0199999999986</v>
      </c>
      <c r="AI11" s="115">
        <f>'[1]RASOAT TRONGPHONG'!AI11</f>
        <v>599.92999999999984</v>
      </c>
      <c r="AJ11" s="115">
        <f>'[1]RASOAT TRONGPHONG'!AJ11</f>
        <v>71524.140000000101</v>
      </c>
      <c r="AK11" s="115">
        <f>'[1]RASOAT TRONGPHONG'!AK11</f>
        <v>100152.57000000031</v>
      </c>
      <c r="AL11" s="115">
        <f>'[1]RASOAT TRONGPHONG'!AL11</f>
        <v>5.85</v>
      </c>
      <c r="AM11" s="115">
        <f>'[1]RASOAT TRONGPHONG'!AM11</f>
        <v>0.44</v>
      </c>
      <c r="AN11" s="115">
        <f>'[1]RASOAT TRONGPHONG'!AN11</f>
        <v>17214.569999999992</v>
      </c>
      <c r="AO11" s="115">
        <f>'[1]RASOAT TRONGPHONG'!AO11</f>
        <v>63.079999999999991</v>
      </c>
      <c r="AP11" s="115">
        <f>'[1]RASOAT TRONGPHONG'!AP11</f>
        <v>1809.8999999999999</v>
      </c>
      <c r="AQ11" s="115">
        <f>'[1]RASOAT TRONGPHONG'!AQ11</f>
        <v>0</v>
      </c>
      <c r="AR11" s="115">
        <f>'[1]RASOAT TRONGPHONG'!AR11</f>
        <v>93613.700000000012</v>
      </c>
      <c r="AS11" s="115">
        <f>'[1]RASOAT TRONGPHONG'!AS11</f>
        <v>0</v>
      </c>
      <c r="AT11" s="115">
        <f>'[1]RASOAT TRONGPHONG'!AT11</f>
        <v>118976.02000000022</v>
      </c>
      <c r="AU11" s="115">
        <f>'[1]RASOAT TRONGPHONG'!AU11</f>
        <v>189952.42000000083</v>
      </c>
      <c r="AV11" s="115">
        <f>'[1]RASOAT TRONGPHONG'!AV11</f>
        <v>389982.93999999994</v>
      </c>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row>
    <row r="12" spans="1:95" s="121" customFormat="1" ht="11.1" hidden="1" customHeight="1" x14ac:dyDescent="0.2">
      <c r="A12" s="206">
        <v>3</v>
      </c>
      <c r="B12" s="113" t="s">
        <v>28</v>
      </c>
      <c r="C12" s="114">
        <f>'[1]RASOAT TRONGPHONG'!C12</f>
        <v>1417444</v>
      </c>
      <c r="D12" s="115">
        <f>'[1]RASOAT TRONGPHONG'!D12</f>
        <v>72392.459999999992</v>
      </c>
      <c r="E12" s="115">
        <f>'[1]RASOAT TRONGPHONG'!E12</f>
        <v>445122.83000000013</v>
      </c>
      <c r="F12" s="115">
        <f>'[1]RASOAT TRONGPHONG'!F12</f>
        <v>432317.82000000012</v>
      </c>
      <c r="G12" s="115">
        <f>'[1]RASOAT TRONGPHONG'!G12</f>
        <v>77938.969999999958</v>
      </c>
      <c r="H12" s="114">
        <f>'[1]RASOAT TRONGPHONG'!H12</f>
        <v>59128.809999999961</v>
      </c>
      <c r="I12" s="114">
        <f>'[1]RASOAT TRONGPHONG'!I12</f>
        <v>678.15</v>
      </c>
      <c r="J12" s="114">
        <f>'[1]RASOAT TRONGPHONG'!J12</f>
        <v>6190.8600000000024</v>
      </c>
      <c r="K12" s="114">
        <f>'[1]RASOAT TRONGPHONG'!K12</f>
        <v>11941.15</v>
      </c>
      <c r="L12" s="114">
        <f>'[1]RASOAT TRONGPHONG'!L12</f>
        <v>460967.19000000076</v>
      </c>
      <c r="M12" s="114">
        <f>'[1]RASOAT TRONGPHONG'!M12</f>
        <v>259125.41999999998</v>
      </c>
      <c r="N12" s="114">
        <f>'[1]RASOAT TRONGPHONG'!N12</f>
        <v>4973.8200000000124</v>
      </c>
      <c r="O12" s="114">
        <f>'[1]RASOAT TRONGPHONG'!O12</f>
        <v>137542.99000000092</v>
      </c>
      <c r="P12" s="114">
        <f>'[1]RASOAT TRONGPHONG'!P12</f>
        <v>59324.959999999817</v>
      </c>
      <c r="Q12" s="114">
        <f>'[1]RASOAT TRONGPHONG'!Q12</f>
        <v>422552.06999999814</v>
      </c>
      <c r="R12" s="114">
        <f>'[1]RASOAT TRONGPHONG'!R12</f>
        <v>187107.65999999843</v>
      </c>
      <c r="S12" s="114">
        <f>'[1]RASOAT TRONGPHONG'!S12</f>
        <v>16633.509999999966</v>
      </c>
      <c r="T12" s="114">
        <f>'[1]RASOAT TRONGPHONG'!T12</f>
        <v>177228.73999999976</v>
      </c>
      <c r="U12" s="114">
        <f>'[1]RASOAT TRONGPHONG'!U12</f>
        <v>41582.159999999953</v>
      </c>
      <c r="V12" s="114">
        <f>'[1]RASOAT TRONGPHONG'!V12</f>
        <v>70473.679999999993</v>
      </c>
      <c r="W12" s="114">
        <f>'[1]RASOAT TRONGPHONG'!W12</f>
        <v>22463.320000000098</v>
      </c>
      <c r="X12" s="114">
        <f>'[1]RASOAT TRONGPHONG'!X12</f>
        <v>21833.290000000099</v>
      </c>
      <c r="Y12" s="114">
        <f>'[1]RASOAT TRONGPHONG'!Y12</f>
        <v>630.02999999999975</v>
      </c>
      <c r="Z12" s="114">
        <f>'[1]RASOAT TRONGPHONG'!Z12</f>
        <v>40826.14999999998</v>
      </c>
      <c r="AA12" s="114">
        <f>'[1]RASOAT TRONGPHONG'!AA12</f>
        <v>37352.369999999981</v>
      </c>
      <c r="AB12" s="114">
        <f>'[1]RASOAT TRONGPHONG'!AB12</f>
        <v>3473.7799999999984</v>
      </c>
      <c r="AC12" s="114">
        <f>'[1]RASOAT TRONGPHONG'!AC12</f>
        <v>2873.5900000000011</v>
      </c>
      <c r="AD12" s="114">
        <f>'[1]RASOAT TRONGPHONG'!AD12</f>
        <v>2836.9800000000009</v>
      </c>
      <c r="AE12" s="114">
        <f>'[1]RASOAT TRONGPHONG'!AE12</f>
        <v>36.61</v>
      </c>
      <c r="AF12" s="114">
        <f>'[1]RASOAT TRONGPHONG'!AF12</f>
        <v>0</v>
      </c>
      <c r="AG12" s="114">
        <f>'[1]RASOAT TRONGPHONG'!AG12</f>
        <v>27887.450000000015</v>
      </c>
      <c r="AH12" s="115">
        <f>'[1]RASOAT TRONGPHONG'!AH12</f>
        <v>1852.8299999999992</v>
      </c>
      <c r="AI12" s="115">
        <f>'[1]RASOAT TRONGPHONG'!AI12</f>
        <v>282.37000000000012</v>
      </c>
      <c r="AJ12" s="115">
        <f>'[1]RASOAT TRONGPHONG'!AJ12</f>
        <v>897.18000000000029</v>
      </c>
      <c r="AK12" s="115">
        <f>'[1]RASOAT TRONGPHONG'!AK12</f>
        <v>24855.070000000014</v>
      </c>
      <c r="AL12" s="115">
        <f>'[1]RASOAT TRONGPHONG'!AL12</f>
        <v>27373.680000000011</v>
      </c>
      <c r="AM12" s="115">
        <f>'[1]RASOAT TRONGPHONG'!AM12</f>
        <v>1861.71</v>
      </c>
      <c r="AN12" s="115">
        <f>'[1]RASOAT TRONGPHONG'!AN12</f>
        <v>107071.12999999986</v>
      </c>
      <c r="AO12" s="115">
        <f>'[1]RASOAT TRONGPHONG'!AO12</f>
        <v>4535.5400000000063</v>
      </c>
      <c r="AP12" s="115">
        <f>'[1]RASOAT TRONGPHONG'!AP12</f>
        <v>7459.0899999999911</v>
      </c>
      <c r="AQ12" s="115">
        <f>'[1]RASOAT TRONGPHONG'!AQ12</f>
        <v>186.54</v>
      </c>
      <c r="AR12" s="115">
        <f>'[1]RASOAT TRONGPHONG'!AR12</f>
        <v>104217.62999999993</v>
      </c>
      <c r="AS12" s="115">
        <f>'[1]RASOAT TRONGPHONG'!AS12</f>
        <v>1149.5299999999995</v>
      </c>
      <c r="AT12" s="115">
        <f>'[1]RASOAT TRONGPHONG'!AT12</f>
        <v>80812.559999999954</v>
      </c>
      <c r="AU12" s="115">
        <f>'[1]RASOAT TRONGPHONG'!AU12</f>
        <v>314701.00000000099</v>
      </c>
      <c r="AV12" s="115">
        <f>'[1]RASOAT TRONGPHONG'!AV12</f>
        <v>378252.8799999982</v>
      </c>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row>
    <row r="13" spans="1:95" s="121" customFormat="1" ht="11.1" hidden="1" customHeight="1" x14ac:dyDescent="0.2">
      <c r="A13" s="206">
        <v>4</v>
      </c>
      <c r="B13" s="113" t="s">
        <v>26</v>
      </c>
      <c r="C13" s="114">
        <f>'[1]RASOAT TRONGPHONG'!C13</f>
        <v>460869</v>
      </c>
      <c r="D13" s="115">
        <f>'[1]RASOAT TRONGPHONG'!D13</f>
        <v>41946.680000000008</v>
      </c>
      <c r="E13" s="115">
        <f>'[1]RASOAT TRONGPHONG'!E13</f>
        <v>124426.44000000003</v>
      </c>
      <c r="F13" s="115">
        <f>'[1]RASOAT TRONGPHONG'!F13</f>
        <v>157742.36000000007</v>
      </c>
      <c r="G13" s="115">
        <f>'[1]RASOAT TRONGPHONG'!G13</f>
        <v>40504.09000000004</v>
      </c>
      <c r="H13" s="114">
        <f>'[1]RASOAT TRONGPHONG'!H13</f>
        <v>33835.040000000037</v>
      </c>
      <c r="I13" s="114">
        <f>'[1]RASOAT TRONGPHONG'!I13</f>
        <v>1446.8899999999992</v>
      </c>
      <c r="J13" s="114">
        <f>'[1]RASOAT TRONGPHONG'!J13</f>
        <v>1412.4599999999994</v>
      </c>
      <c r="K13" s="114">
        <f>'[1]RASOAT TRONGPHONG'!K13</f>
        <v>3809.7000000000062</v>
      </c>
      <c r="L13" s="114">
        <f>'[1]RASOAT TRONGPHONG'!L13</f>
        <v>133131.94000000047</v>
      </c>
      <c r="M13" s="114">
        <f>'[1]RASOAT TRONGPHONG'!M13</f>
        <v>83700.860000000728</v>
      </c>
      <c r="N13" s="114">
        <f>'[1]RASOAT TRONGPHONG'!N13</f>
        <v>24365.209999999846</v>
      </c>
      <c r="O13" s="114">
        <f>'[1]RASOAT TRONGPHONG'!O13</f>
        <v>7848.609999999976</v>
      </c>
      <c r="P13" s="114">
        <f>'[1]RASOAT TRONGPHONG'!P13</f>
        <v>17217.259999999929</v>
      </c>
      <c r="Q13" s="114">
        <f>'[1]RASOAT TRONGPHONG'!Q13</f>
        <v>166268.31000000038</v>
      </c>
      <c r="R13" s="114">
        <f>'[1]RASOAT TRONGPHONG'!R13</f>
        <v>39220.689999999769</v>
      </c>
      <c r="S13" s="114">
        <f>'[1]RASOAT TRONGPHONG'!S13</f>
        <v>77262.620000000839</v>
      </c>
      <c r="T13" s="114">
        <f>'[1]RASOAT TRONGPHONG'!T13</f>
        <v>20393.339999999989</v>
      </c>
      <c r="U13" s="114">
        <f>'[1]RASOAT TRONGPHONG'!U13</f>
        <v>29391.659999999778</v>
      </c>
      <c r="V13" s="114">
        <f>'[1]RASOAT TRONGPHONG'!V13</f>
        <v>7288.14</v>
      </c>
      <c r="W13" s="114">
        <f>'[1]RASOAT TRONGPHONG'!W13</f>
        <v>2066.0900000000029</v>
      </c>
      <c r="X13" s="114">
        <f>'[1]RASOAT TRONGPHONG'!X13</f>
        <v>937.51000000000101</v>
      </c>
      <c r="Y13" s="114">
        <f>'[1]RASOAT TRONGPHONG'!Y13</f>
        <v>1128.5800000000017</v>
      </c>
      <c r="Z13" s="114">
        <f>'[1]RASOAT TRONGPHONG'!Z13</f>
        <v>2420.7800000000075</v>
      </c>
      <c r="AA13" s="114">
        <f>'[1]RASOAT TRONGPHONG'!AA13</f>
        <v>870.31000000000017</v>
      </c>
      <c r="AB13" s="114">
        <f>'[1]RASOAT TRONGPHONG'!AB13</f>
        <v>1550.4700000000073</v>
      </c>
      <c r="AC13" s="114">
        <f>'[1]RASOAT TRONGPHONG'!AC13</f>
        <v>253.38000000000002</v>
      </c>
      <c r="AD13" s="114">
        <f>'[1]RASOAT TRONGPHONG'!AD13</f>
        <v>32.18</v>
      </c>
      <c r="AE13" s="114">
        <f>'[1]RASOAT TRONGPHONG'!AE13</f>
        <v>221.20000000000002</v>
      </c>
      <c r="AF13" s="114">
        <f>'[1]RASOAT TRONGPHONG'!AF13</f>
        <v>0</v>
      </c>
      <c r="AG13" s="114">
        <f>'[1]RASOAT TRONGPHONG'!AG13</f>
        <v>16721.790000000008</v>
      </c>
      <c r="AH13" s="115">
        <f>'[1]RASOAT TRONGPHONG'!AH13</f>
        <v>1321.0300000000016</v>
      </c>
      <c r="AI13" s="115">
        <f>'[1]RASOAT TRONGPHONG'!AI13</f>
        <v>11522.990000000016</v>
      </c>
      <c r="AJ13" s="115">
        <f>'[1]RASOAT TRONGPHONG'!AJ13</f>
        <v>0.13</v>
      </c>
      <c r="AK13" s="115">
        <f>'[1]RASOAT TRONGPHONG'!AK13</f>
        <v>3877.6399999999908</v>
      </c>
      <c r="AL13" s="115">
        <f>'[1]RASOAT TRONGPHONG'!AL13</f>
        <v>4407.4499999999989</v>
      </c>
      <c r="AM13" s="115">
        <f>'[1]RASOAT TRONGPHONG'!AM13</f>
        <v>1961.7600000000007</v>
      </c>
      <c r="AN13" s="115">
        <f>'[1]RASOAT TRONGPHONG'!AN13</f>
        <v>2747.6000000000045</v>
      </c>
      <c r="AO13" s="115">
        <f>'[1]RASOAT TRONGPHONG'!AO13</f>
        <v>7659.3299999999863</v>
      </c>
      <c r="AP13" s="115">
        <f>'[1]RASOAT TRONGPHONG'!AP13</f>
        <v>12419.770000000013</v>
      </c>
      <c r="AQ13" s="115">
        <f>'[1]RASOAT TRONGPHONG'!AQ13</f>
        <v>6451.1799999999957</v>
      </c>
      <c r="AR13" s="115">
        <f>'[1]RASOAT TRONGPHONG'!AR13</f>
        <v>5818.1099999999988</v>
      </c>
      <c r="AS13" s="115">
        <f>'[1]RASOAT TRONGPHONG'!AS13</f>
        <v>5755.4899999999734</v>
      </c>
      <c r="AT13" s="115">
        <f>'[1]RASOAT TRONGPHONG'!AT13</f>
        <v>40757.470000000038</v>
      </c>
      <c r="AU13" s="115">
        <f>'[1]RASOAT TRONGPHONG'!AU13</f>
        <v>101700.10000000047</v>
      </c>
      <c r="AV13" s="115">
        <f>'[1]RASOAT TRONGPHONG'!AV13</f>
        <v>154966.33000000042</v>
      </c>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row>
    <row r="14" spans="1:95" s="167" customFormat="1" ht="11.1" hidden="1" customHeight="1" x14ac:dyDescent="0.2">
      <c r="A14" s="209" t="s">
        <v>95</v>
      </c>
      <c r="B14" s="209" t="s">
        <v>96</v>
      </c>
      <c r="C14" s="116">
        <f>'[1]RASOAT TRONGPHONG'!C14</f>
        <v>6530553</v>
      </c>
      <c r="D14" s="116">
        <f>'[1]RASOAT TRONGPHONG'!D14</f>
        <v>338837.48000000004</v>
      </c>
      <c r="E14" s="116">
        <f>'[1]RASOAT TRONGPHONG'!E14</f>
        <v>1407223.9000000001</v>
      </c>
      <c r="F14" s="116">
        <f>'[1]RASOAT TRONGPHONG'!F14</f>
        <v>2724148.51</v>
      </c>
      <c r="G14" s="116">
        <f>'[1]RASOAT TRONGPHONG'!G14</f>
        <v>366029.67861055315</v>
      </c>
      <c r="H14" s="116">
        <f>'[1]RASOAT TRONGPHONG'!H14</f>
        <v>306308.42059979879</v>
      </c>
      <c r="I14" s="116">
        <f>'[1]RASOAT TRONGPHONG'!I14</f>
        <v>24267.505630126965</v>
      </c>
      <c r="J14" s="116">
        <f>'[1]RASOAT TRONGPHONG'!J14</f>
        <v>8882.7168105835099</v>
      </c>
      <c r="K14" s="116">
        <f>'[1]RASOAT TRONGPHONG'!K14</f>
        <v>26571.035570043976</v>
      </c>
      <c r="L14" s="116">
        <f>'[1]RASOAT TRONGPHONG'!L14</f>
        <v>1440619.5436879208</v>
      </c>
      <c r="M14" s="116">
        <f>'[1]RASOAT TRONGPHONG'!M14</f>
        <v>926877.68693790794</v>
      </c>
      <c r="N14" s="116">
        <f>'[1]RASOAT TRONGPHONG'!N14</f>
        <v>178440.47272893737</v>
      </c>
      <c r="O14" s="116">
        <f>'[1]RASOAT TRONGPHONG'!O14</f>
        <v>54895.986427258424</v>
      </c>
      <c r="P14" s="116">
        <f>'[1]RASOAT TRONGPHONG'!P14</f>
        <v>280405.39759381703</v>
      </c>
      <c r="Q14" s="116">
        <f>'[1]RASOAT TRONGPHONG'!Q14</f>
        <v>2669852.0435130056</v>
      </c>
      <c r="R14" s="116">
        <f>'[1]RASOAT TRONGPHONG'!R14</f>
        <v>1003075.2218715008</v>
      </c>
      <c r="S14" s="116">
        <f>'[1]RASOAT TRONGPHONG'!S14</f>
        <v>1082465.7197436972</v>
      </c>
      <c r="T14" s="116">
        <f>'[1]RASOAT TRONGPHONG'!T14</f>
        <v>222069.6043027461</v>
      </c>
      <c r="U14" s="116">
        <f>'[1]RASOAT TRONGPHONG'!U14</f>
        <v>362241.49759506114</v>
      </c>
      <c r="V14" s="116">
        <f>'[1]RASOAT TRONGPHONG'!V14</f>
        <v>295196.70716451417</v>
      </c>
      <c r="W14" s="116">
        <f>'[1]RASOAT TRONGPHONG'!W14</f>
        <v>15323.094929101573</v>
      </c>
      <c r="X14" s="116">
        <f>'[1]RASOAT TRONGPHONG'!X14</f>
        <v>13260.802654705822</v>
      </c>
      <c r="Y14" s="116">
        <f>'[1]RASOAT TRONGPHONG'!Y14</f>
        <v>2062.292274395752</v>
      </c>
      <c r="Z14" s="116">
        <f>'[1]RASOAT TRONGPHONG'!Z14</f>
        <v>124998.91510800872</v>
      </c>
      <c r="AA14" s="116">
        <f>'[1]RASOAT TRONGPHONG'!AA14</f>
        <v>76613.838484381384</v>
      </c>
      <c r="AB14" s="116">
        <f>'[1]RASOAT TRONGPHONG'!AB14</f>
        <v>48385.076623627334</v>
      </c>
      <c r="AC14" s="116">
        <f>'[1]RASOAT TRONGPHONG'!AC14</f>
        <v>879.95999999999992</v>
      </c>
      <c r="AD14" s="116">
        <f>'[1]RASOAT TRONGPHONG'!AD14</f>
        <v>771.40999999999985</v>
      </c>
      <c r="AE14" s="116">
        <f>'[1]RASOAT TRONGPHONG'!AE14</f>
        <v>108.55000000000001</v>
      </c>
      <c r="AF14" s="116">
        <f>'[1]RASOAT TRONGPHONG'!AF14</f>
        <v>50919.3</v>
      </c>
      <c r="AG14" s="116">
        <f>'[1]RASOAT TRONGPHONG'!AG14</f>
        <v>191843.41676714458</v>
      </c>
      <c r="AH14" s="116">
        <f>'[1]RASOAT TRONGPHONG'!AH14</f>
        <v>39895.735515490735</v>
      </c>
      <c r="AI14" s="116">
        <f>'[1]RASOAT TRONGPHONG'!AI14</f>
        <v>57483.884745703188</v>
      </c>
      <c r="AJ14" s="116">
        <f>'[1]RASOAT TRONGPHONG'!AJ14</f>
        <v>7662.7266071533313</v>
      </c>
      <c r="AK14" s="116">
        <f>'[1]RASOAT TRONGPHONG'!AK14</f>
        <v>86801.069898797359</v>
      </c>
      <c r="AL14" s="116">
        <f>'[1]RASOAT TRONGPHONG'!AL14</f>
        <v>25354.156683026114</v>
      </c>
      <c r="AM14" s="116">
        <f>'[1]RASOAT TRONGPHONG'!AM14</f>
        <v>21601.35157637325</v>
      </c>
      <c r="AN14" s="116">
        <f>'[1]RASOAT TRONGPHONG'!AN14</f>
        <v>13318.434527941879</v>
      </c>
      <c r="AO14" s="116">
        <f>'[1]RASOAT TRONGPHONG'!AO14</f>
        <v>5855.9999999999973</v>
      </c>
      <c r="AP14" s="116">
        <f>'[1]RASOAT TRONGPHONG'!AP14</f>
        <v>101701.73035052103</v>
      </c>
      <c r="AQ14" s="116">
        <f>'[1]RASOAT TRONGPHONG'!AQ14</f>
        <v>12420.470000000023</v>
      </c>
      <c r="AR14" s="116">
        <f>'[1]RASOAT TRONGPHONG'!AR14</f>
        <v>58169.365481189088</v>
      </c>
      <c r="AS14" s="116">
        <f>'[1]RASOAT TRONGPHONG'!AS14</f>
        <v>38493.220000000016</v>
      </c>
      <c r="AT14" s="116">
        <f>'[1]RASOAT TRONGPHONG'!AT14</f>
        <v>366909.63861055323</v>
      </c>
      <c r="AU14" s="116">
        <f>'[1]RASOAT TRONGPHONG'!AU14</f>
        <v>1197969.2790625368</v>
      </c>
      <c r="AV14" s="116">
        <f>'[1]RASOAT TRONGPHONG'!AV14</f>
        <v>2775909.5895564482</v>
      </c>
      <c r="AW14" s="166"/>
      <c r="AX14" s="166"/>
      <c r="AY14" s="166"/>
      <c r="AZ14" s="166"/>
      <c r="BA14" s="166"/>
      <c r="BB14" s="166"/>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66"/>
      <c r="CM14" s="166"/>
      <c r="CN14" s="166"/>
      <c r="CO14" s="166"/>
      <c r="CP14" s="166"/>
      <c r="CQ14" s="166"/>
    </row>
    <row r="15" spans="1:95" s="121" customFormat="1" ht="11.1" hidden="1" customHeight="1" x14ac:dyDescent="0.2">
      <c r="A15" s="206">
        <v>5</v>
      </c>
      <c r="B15" s="113" t="s">
        <v>24</v>
      </c>
      <c r="C15" s="114">
        <f>'[1]RASOAT TRONGPHONG'!C15</f>
        <v>638390</v>
      </c>
      <c r="D15" s="115">
        <f>'[1]RASOAT TRONGPHONG'!D15</f>
        <v>46043.239999999991</v>
      </c>
      <c r="E15" s="115">
        <f>'[1]RASOAT TRONGPHONG'!E15</f>
        <v>173703.52</v>
      </c>
      <c r="F15" s="115">
        <f>'[1]RASOAT TRONGPHONG'!F15</f>
        <v>200774.68000000008</v>
      </c>
      <c r="G15" s="115">
        <f>'[1]RASOAT TRONGPHONG'!G15</f>
        <v>64498.348610553105</v>
      </c>
      <c r="H15" s="114">
        <f>'[1]RASOAT TRONGPHONG'!H15</f>
        <v>55637.490599798643</v>
      </c>
      <c r="I15" s="114">
        <f>'[1]RASOAT TRONGPHONG'!I15</f>
        <v>361.94563012695897</v>
      </c>
      <c r="J15" s="114">
        <f>'[1]RASOAT TRONGPHONG'!J15</f>
        <v>1346.0768105835125</v>
      </c>
      <c r="K15" s="114">
        <f>'[1]RASOAT TRONGPHONG'!K15</f>
        <v>7152.8355700439888</v>
      </c>
      <c r="L15" s="114">
        <f>'[1]RASOAT TRONGPHONG'!L15</f>
        <v>154259.03368792104</v>
      </c>
      <c r="M15" s="114">
        <f>'[1]RASOAT TRONGPHONG'!M15</f>
        <v>101199.66693790889</v>
      </c>
      <c r="N15" s="114">
        <f>'[1]RASOAT TRONGPHONG'!N15</f>
        <v>10598.792728936751</v>
      </c>
      <c r="O15" s="114">
        <f>'[1]RASOAT TRONGPHONG'!O15</f>
        <v>16570.256427258293</v>
      </c>
      <c r="P15" s="114">
        <f>'[1]RASOAT TRONGPHONG'!P15</f>
        <v>25890.317593817104</v>
      </c>
      <c r="Q15" s="114">
        <f>'[1]RASOAT TRONGPHONG'!Q15</f>
        <v>196820.83351301283</v>
      </c>
      <c r="R15" s="114">
        <f>'[1]RASOAT TRONGPHONG'!R15</f>
        <v>75794.441871502626</v>
      </c>
      <c r="S15" s="114">
        <f>'[1]RASOAT TRONGPHONG'!S15</f>
        <v>45023.999743701206</v>
      </c>
      <c r="T15" s="114">
        <f>'[1]RASOAT TRONGPHONG'!T15</f>
        <v>36164.174302746738</v>
      </c>
      <c r="U15" s="114">
        <f>'[1]RASOAT TRONGPHONG'!U15</f>
        <v>39838.217595062255</v>
      </c>
      <c r="V15" s="114">
        <f>'[1]RASOAT TRONGPHONG'!V15</f>
        <v>58342.197164514211</v>
      </c>
      <c r="W15" s="114">
        <f>'[1]RASOAT TRONGPHONG'!W15</f>
        <v>8517.0049291015748</v>
      </c>
      <c r="X15" s="114">
        <f>'[1]RASOAT TRONGPHONG'!X15</f>
        <v>8361.9726547058235</v>
      </c>
      <c r="Y15" s="114">
        <f>'[1]RASOAT TRONGPHONG'!Y15</f>
        <v>155.03227439575173</v>
      </c>
      <c r="Z15" s="114">
        <f>'[1]RASOAT TRONGPHONG'!Z15</f>
        <v>34097.525108007874</v>
      </c>
      <c r="AA15" s="114">
        <f>'[1]RASOAT TRONGPHONG'!AA15</f>
        <v>17266.848484381113</v>
      </c>
      <c r="AB15" s="114">
        <f>'[1]RASOAT TRONGPHONG'!AB15</f>
        <v>16830.676623626758</v>
      </c>
      <c r="AC15" s="114">
        <f>'[1]RASOAT TRONGPHONG'!AC15</f>
        <v>0</v>
      </c>
      <c r="AD15" s="114">
        <f>'[1]RASOAT TRONGPHONG'!AD15</f>
        <v>0</v>
      </c>
      <c r="AE15" s="114">
        <f>'[1]RASOAT TRONGPHONG'!AE15</f>
        <v>0</v>
      </c>
      <c r="AF15" s="114">
        <f>'[1]RASOAT TRONGPHONG'!AF15</f>
        <v>0</v>
      </c>
      <c r="AG15" s="114">
        <f>'[1]RASOAT TRONGPHONG'!AG15</f>
        <v>15319.876767144793</v>
      </c>
      <c r="AH15" s="115">
        <f>'[1]RASOAT TRONGPHONG'!AH15</f>
        <v>2534.9155154907253</v>
      </c>
      <c r="AI15" s="115">
        <f>'[1]RASOAT TRONGPHONG'!AI15</f>
        <v>3458.6847457031272</v>
      </c>
      <c r="AJ15" s="115">
        <f>'[1]RASOAT TRONGPHONG'!AJ15</f>
        <v>4253.1566071533325</v>
      </c>
      <c r="AK15" s="115">
        <f>'[1]RASOAT TRONGPHONG'!AK15</f>
        <v>5073.1198987976077</v>
      </c>
      <c r="AL15" s="115">
        <f>'[1]RASOAT TRONGPHONG'!AL15</f>
        <v>9969.9966830261274</v>
      </c>
      <c r="AM15" s="115">
        <f>'[1]RASOAT TRONGPHONG'!AM15</f>
        <v>4551.7715763732767</v>
      </c>
      <c r="AN15" s="115">
        <f>'[1]RASOAT TRONGPHONG'!AN15</f>
        <v>321.07452794189339</v>
      </c>
      <c r="AO15" s="115">
        <f>'[1]RASOAT TRONGPHONG'!AO15</f>
        <v>0</v>
      </c>
      <c r="AP15" s="115">
        <f>'[1]RASOAT TRONGPHONG'!AP15</f>
        <v>16632.52035051888</v>
      </c>
      <c r="AQ15" s="115">
        <f>'[1]RASOAT TRONGPHONG'!AQ15</f>
        <v>0</v>
      </c>
      <c r="AR15" s="115">
        <f>'[1]RASOAT TRONGPHONG'!AR15</f>
        <v>3265.7154811889745</v>
      </c>
      <c r="AS15" s="115">
        <f>'[1]RASOAT TRONGPHONG'!AS15</f>
        <v>0</v>
      </c>
      <c r="AT15" s="115">
        <f>'[1]RASOAT TRONGPHONG'!AT15</f>
        <v>64498.348610553105</v>
      </c>
      <c r="AU15" s="115">
        <f>'[1]RASOAT TRONGPHONG'!AU15</f>
        <v>132613.3190625365</v>
      </c>
      <c r="AV15" s="115">
        <f>'[1]RASOAT TRONGPHONG'!AV15</f>
        <v>226339.99955645765</v>
      </c>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row>
    <row r="16" spans="1:95" s="121" customFormat="1" ht="11.1" hidden="1" customHeight="1" x14ac:dyDescent="0.2">
      <c r="A16" s="206">
        <v>6</v>
      </c>
      <c r="B16" s="113" t="s">
        <v>23</v>
      </c>
      <c r="C16" s="114">
        <f>'[1]RASOAT TRONGPHONG'!C16</f>
        <v>688767</v>
      </c>
      <c r="D16" s="115">
        <f>'[1]RASOAT TRONGPHONG'!D16</f>
        <v>36484.44</v>
      </c>
      <c r="E16" s="115">
        <f>'[1]RASOAT TRONGPHONG'!E16</f>
        <v>189948.4599999999</v>
      </c>
      <c r="F16" s="115">
        <f>'[1]RASOAT TRONGPHONG'!F16</f>
        <v>292630.55999999947</v>
      </c>
      <c r="G16" s="115">
        <f>'[1]RASOAT TRONGPHONG'!G16</f>
        <v>36185.049999999988</v>
      </c>
      <c r="H16" s="114">
        <f>'[1]RASOAT TRONGPHONG'!H16</f>
        <v>32709.279999999988</v>
      </c>
      <c r="I16" s="114">
        <f>'[1]RASOAT TRONGPHONG'!I16</f>
        <v>2796.300000000002</v>
      </c>
      <c r="J16" s="114">
        <f>'[1]RASOAT TRONGPHONG'!J16</f>
        <v>28.060000000000002</v>
      </c>
      <c r="K16" s="114">
        <f>'[1]RASOAT TRONGPHONG'!K16</f>
        <v>651.41000000000042</v>
      </c>
      <c r="L16" s="114">
        <f>'[1]RASOAT TRONGPHONG'!L16</f>
        <v>152933.48000000016</v>
      </c>
      <c r="M16" s="114">
        <f>'[1]RASOAT TRONGPHONG'!M16</f>
        <v>110315.19000000005</v>
      </c>
      <c r="N16" s="114">
        <f>'[1]RASOAT TRONGPHONG'!N16</f>
        <v>28439.650000000089</v>
      </c>
      <c r="O16" s="114">
        <f>'[1]RASOAT TRONGPHONG'!O16</f>
        <v>3021.2899999999963</v>
      </c>
      <c r="P16" s="114">
        <f>'[1]RASOAT TRONGPHONG'!P16</f>
        <v>11157.349999999997</v>
      </c>
      <c r="Q16" s="114">
        <f>'[1]RASOAT TRONGPHONG'!Q16</f>
        <v>290622.229999998</v>
      </c>
      <c r="R16" s="114">
        <f>'[1]RASOAT TRONGPHONG'!R16</f>
        <v>91987.240000000136</v>
      </c>
      <c r="S16" s="114">
        <f>'[1]RASOAT TRONGPHONG'!S16</f>
        <v>142887.50999999841</v>
      </c>
      <c r="T16" s="114">
        <f>'[1]RASOAT TRONGPHONG'!T16</f>
        <v>29391.019999999418</v>
      </c>
      <c r="U16" s="114">
        <f>'[1]RASOAT TRONGPHONG'!U16</f>
        <v>26356.460000000006</v>
      </c>
      <c r="V16" s="114">
        <f>'[1]RASOAT TRONGPHONG'!V16</f>
        <v>43649.659999999996</v>
      </c>
      <c r="W16" s="114">
        <f>'[1]RASOAT TRONGPHONG'!W16</f>
        <v>0</v>
      </c>
      <c r="X16" s="114">
        <f>'[1]RASOAT TRONGPHONG'!X16</f>
        <v>0</v>
      </c>
      <c r="Y16" s="114">
        <f>'[1]RASOAT TRONGPHONG'!Y16</f>
        <v>0</v>
      </c>
      <c r="Z16" s="114">
        <f>'[1]RASOAT TRONGPHONG'!Z16</f>
        <v>2259.5100000000002</v>
      </c>
      <c r="AA16" s="114">
        <f>'[1]RASOAT TRONGPHONG'!AA16</f>
        <v>620.12</v>
      </c>
      <c r="AB16" s="114">
        <f>'[1]RASOAT TRONGPHONG'!AB16</f>
        <v>1639.3900000000003</v>
      </c>
      <c r="AC16" s="114">
        <f>'[1]RASOAT TRONGPHONG'!AC16</f>
        <v>5.2200000000000006</v>
      </c>
      <c r="AD16" s="114">
        <f>'[1]RASOAT TRONGPHONG'!AD16</f>
        <v>1.46</v>
      </c>
      <c r="AE16" s="114">
        <f>'[1]RASOAT TRONGPHONG'!AE16</f>
        <v>3.7600000000000007</v>
      </c>
      <c r="AF16" s="114">
        <f>'[1]RASOAT TRONGPHONG'!AF16</f>
        <v>0</v>
      </c>
      <c r="AG16" s="114">
        <f>'[1]RASOAT TRONGPHONG'!AG16</f>
        <v>14992.970000000003</v>
      </c>
      <c r="AH16" s="115">
        <f>'[1]RASOAT TRONGPHONG'!AH16</f>
        <v>5197.1299999999992</v>
      </c>
      <c r="AI16" s="115">
        <f>'[1]RASOAT TRONGPHONG'!AI16</f>
        <v>6655.4200000000046</v>
      </c>
      <c r="AJ16" s="115">
        <f>'[1]RASOAT TRONGPHONG'!AJ16</f>
        <v>1025.1999999999996</v>
      </c>
      <c r="AK16" s="115">
        <f>'[1]RASOAT TRONGPHONG'!AK16</f>
        <v>2115.2200000000012</v>
      </c>
      <c r="AL16" s="115">
        <f>'[1]RASOAT TRONGPHONG'!AL16</f>
        <v>4.7899999999999991</v>
      </c>
      <c r="AM16" s="115">
        <f>'[1]RASOAT TRONGPHONG'!AM16</f>
        <v>0</v>
      </c>
      <c r="AN16" s="115">
        <f>'[1]RASOAT TRONGPHONG'!AN16</f>
        <v>837.7999999999995</v>
      </c>
      <c r="AO16" s="115">
        <f>'[1]RASOAT TRONGPHONG'!AO16</f>
        <v>0</v>
      </c>
      <c r="AP16" s="115">
        <f>'[1]RASOAT TRONGPHONG'!AP16</f>
        <v>4363.4600000000073</v>
      </c>
      <c r="AQ16" s="115">
        <f>'[1]RASOAT TRONGPHONG'!AQ16</f>
        <v>0</v>
      </c>
      <c r="AR16" s="115">
        <f>'[1]RASOAT TRONGPHONG'!AR16</f>
        <v>12360.660000000013</v>
      </c>
      <c r="AS16" s="115">
        <f>'[1]RASOAT TRONGPHONG'!AS16</f>
        <v>0</v>
      </c>
      <c r="AT16" s="115">
        <f>'[1]RASOAT TRONGPHONG'!AT16</f>
        <v>36190.26999999999</v>
      </c>
      <c r="AU16" s="115">
        <f>'[1]RASOAT TRONGPHONG'!AU16</f>
        <v>137097.92000000016</v>
      </c>
      <c r="AV16" s="115">
        <f>'[1]RASOAT TRONGPHONG'!AV16</f>
        <v>291150.58999999799</v>
      </c>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row>
    <row r="17" spans="1:95" s="121" customFormat="1" ht="11.1" hidden="1" customHeight="1" x14ac:dyDescent="0.2">
      <c r="A17" s="206">
        <v>7</v>
      </c>
      <c r="B17" s="113" t="s">
        <v>16</v>
      </c>
      <c r="C17" s="114">
        <f>'[1]RASOAT TRONGPHONG'!C17</f>
        <v>791488</v>
      </c>
      <c r="D17" s="115">
        <f>'[1]RASOAT TRONGPHONG'!D17</f>
        <v>48560.24</v>
      </c>
      <c r="E17" s="115">
        <f>'[1]RASOAT TRONGPHONG'!E17</f>
        <v>228936.15000000014</v>
      </c>
      <c r="F17" s="115">
        <f>'[1]RASOAT TRONGPHONG'!F17</f>
        <v>304382.63999999996</v>
      </c>
      <c r="G17" s="115">
        <f>'[1]RASOAT TRONGPHONG'!G17</f>
        <v>55615.31000000018</v>
      </c>
      <c r="H17" s="114">
        <f>'[1]RASOAT TRONGPHONG'!H17</f>
        <v>44689.79000000019</v>
      </c>
      <c r="I17" s="114">
        <f>'[1]RASOAT TRONGPHONG'!I17</f>
        <v>1977.0199999999977</v>
      </c>
      <c r="J17" s="114">
        <f>'[1]RASOAT TRONGPHONG'!J17</f>
        <v>946.69999999999982</v>
      </c>
      <c r="K17" s="114">
        <f>'[1]RASOAT TRONGPHONG'!K17</f>
        <v>8001.7999999999947</v>
      </c>
      <c r="L17" s="114">
        <f>'[1]RASOAT TRONGPHONG'!L17</f>
        <v>247242.52999999936</v>
      </c>
      <c r="M17" s="114">
        <f>'[1]RASOAT TRONGPHONG'!M17</f>
        <v>165631.549999999</v>
      </c>
      <c r="N17" s="114">
        <f>'[1]RASOAT TRONGPHONG'!N17</f>
        <v>18634.340000000127</v>
      </c>
      <c r="O17" s="114">
        <f>'[1]RASOAT TRONGPHONG'!O17</f>
        <v>8780.0100000000439</v>
      </c>
      <c r="P17" s="114">
        <f>'[1]RASOAT TRONGPHONG'!P17</f>
        <v>54196.630000000187</v>
      </c>
      <c r="Q17" s="114">
        <f>'[1]RASOAT TRONGPHONG'!Q17</f>
        <v>259333.15000000081</v>
      </c>
      <c r="R17" s="114">
        <f>'[1]RASOAT TRONGPHONG'!R17</f>
        <v>136527.72000000061</v>
      </c>
      <c r="S17" s="114">
        <f>'[1]RASOAT TRONGPHONG'!S17</f>
        <v>53216.889999999978</v>
      </c>
      <c r="T17" s="114">
        <f>'[1]RASOAT TRONGPHONG'!T17</f>
        <v>14092.330000000355</v>
      </c>
      <c r="U17" s="114">
        <f>'[1]RASOAT TRONGPHONG'!U17</f>
        <v>55496.209999999839</v>
      </c>
      <c r="V17" s="114">
        <f>'[1]RASOAT TRONGPHONG'!V17</f>
        <v>20756.57</v>
      </c>
      <c r="W17" s="114">
        <f>'[1]RASOAT TRONGPHONG'!W17</f>
        <v>684.6</v>
      </c>
      <c r="X17" s="114">
        <f>'[1]RASOAT TRONGPHONG'!X17</f>
        <v>684.6</v>
      </c>
      <c r="Y17" s="114">
        <f>'[1]RASOAT TRONGPHONG'!Y17</f>
        <v>0</v>
      </c>
      <c r="Z17" s="114">
        <f>'[1]RASOAT TRONGPHONG'!Z17</f>
        <v>18255.200000000226</v>
      </c>
      <c r="AA17" s="114">
        <f>'[1]RASOAT TRONGPHONG'!AA17</f>
        <v>14798.970000000196</v>
      </c>
      <c r="AB17" s="114">
        <f>'[1]RASOAT TRONGPHONG'!AB17</f>
        <v>3456.2300000000309</v>
      </c>
      <c r="AC17" s="114">
        <f>'[1]RASOAT TRONGPHONG'!AC17</f>
        <v>260.81999999999994</v>
      </c>
      <c r="AD17" s="114">
        <f>'[1]RASOAT TRONGPHONG'!AD17</f>
        <v>245.98999999999995</v>
      </c>
      <c r="AE17" s="114">
        <f>'[1]RASOAT TRONGPHONG'!AE17</f>
        <v>14.83</v>
      </c>
      <c r="AF17" s="114">
        <f>'[1]RASOAT TRONGPHONG'!AF17</f>
        <v>0</v>
      </c>
      <c r="AG17" s="114">
        <f>'[1]RASOAT TRONGPHONG'!AG17</f>
        <v>45029.889999999854</v>
      </c>
      <c r="AH17" s="115">
        <f>'[1]RASOAT TRONGPHONG'!AH17</f>
        <v>6048.6599999999944</v>
      </c>
      <c r="AI17" s="115">
        <f>'[1]RASOAT TRONGPHONG'!AI17</f>
        <v>11076.580000000082</v>
      </c>
      <c r="AJ17" s="115">
        <f>'[1]RASOAT TRONGPHONG'!AJ17</f>
        <v>823.28999999999849</v>
      </c>
      <c r="AK17" s="115">
        <f>'[1]RASOAT TRONGPHONG'!AK17</f>
        <v>27081.359999999782</v>
      </c>
      <c r="AL17" s="115">
        <f>'[1]RASOAT TRONGPHONG'!AL17</f>
        <v>1421.6600000000012</v>
      </c>
      <c r="AM17" s="115">
        <f>'[1]RASOAT TRONGPHONG'!AM17</f>
        <v>0</v>
      </c>
      <c r="AN17" s="115">
        <f>'[1]RASOAT TRONGPHONG'!AN17</f>
        <v>6505.6099999999906</v>
      </c>
      <c r="AO17" s="115">
        <f>'[1]RASOAT TRONGPHONG'!AO17</f>
        <v>364.48</v>
      </c>
      <c r="AP17" s="115">
        <f>'[1]RASOAT TRONGPHONG'!AP17</f>
        <v>139.19999999999996</v>
      </c>
      <c r="AQ17" s="115">
        <f>'[1]RASOAT TRONGPHONG'!AQ17</f>
        <v>0</v>
      </c>
      <c r="AR17" s="115">
        <f>'[1]RASOAT TRONGPHONG'!AR17</f>
        <v>1937.8899999999985</v>
      </c>
      <c r="AS17" s="115">
        <f>'[1]RASOAT TRONGPHONG'!AS17</f>
        <v>0</v>
      </c>
      <c r="AT17" s="115">
        <f>'[1]RASOAT TRONGPHONG'!AT17</f>
        <v>55876.130000000179</v>
      </c>
      <c r="AU17" s="115">
        <f>'[1]RASOAT TRONGPHONG'!AU17</f>
        <v>194605.48999999953</v>
      </c>
      <c r="AV17" s="115">
        <f>'[1]RASOAT TRONGPHONG'!AV17</f>
        <v>320541.15000000084</v>
      </c>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c r="CA17" s="163"/>
      <c r="CB17" s="163"/>
      <c r="CC17" s="163"/>
      <c r="CD17" s="163"/>
      <c r="CE17" s="163"/>
      <c r="CF17" s="163"/>
      <c r="CG17" s="163"/>
      <c r="CH17" s="163"/>
      <c r="CI17" s="163"/>
      <c r="CJ17" s="163"/>
      <c r="CK17" s="163"/>
      <c r="CL17" s="163"/>
      <c r="CM17" s="163"/>
      <c r="CN17" s="163"/>
      <c r="CO17" s="163"/>
      <c r="CP17" s="163"/>
      <c r="CQ17" s="163"/>
    </row>
    <row r="18" spans="1:95" s="121" customFormat="1" ht="11.1" hidden="1" customHeight="1" x14ac:dyDescent="0.2">
      <c r="A18" s="206">
        <v>8</v>
      </c>
      <c r="B18" s="113" t="s">
        <v>21</v>
      </c>
      <c r="C18" s="114">
        <f>'[1]RASOAT TRONGPHONG'!C18</f>
        <v>586732</v>
      </c>
      <c r="D18" s="115">
        <f>'[1]RASOAT TRONGPHONG'!D18</f>
        <v>49195.34</v>
      </c>
      <c r="E18" s="115">
        <f>'[1]RASOAT TRONGPHONG'!E18</f>
        <v>138549.36000000002</v>
      </c>
      <c r="F18" s="115">
        <f>'[1]RASOAT TRONGPHONG'!F18</f>
        <v>252416.41000000009</v>
      </c>
      <c r="G18" s="115">
        <f>'[1]RASOAT TRONGPHONG'!G18</f>
        <v>46713.759999999922</v>
      </c>
      <c r="H18" s="114">
        <f>'[1]RASOAT TRONGPHONG'!H18</f>
        <v>42738.669999999925</v>
      </c>
      <c r="I18" s="114">
        <f>'[1]RASOAT TRONGPHONG'!I18</f>
        <v>2618.5999999999981</v>
      </c>
      <c r="J18" s="114">
        <f>'[1]RASOAT TRONGPHONG'!J18</f>
        <v>759.31000000000006</v>
      </c>
      <c r="K18" s="114">
        <f>'[1]RASOAT TRONGPHONG'!K18</f>
        <v>597.1800000000004</v>
      </c>
      <c r="L18" s="114">
        <f>'[1]RASOAT TRONGPHONG'!L18</f>
        <v>126003.33000000029</v>
      </c>
      <c r="M18" s="114">
        <f>'[1]RASOAT TRONGPHONG'!M18</f>
        <v>102831.82000000031</v>
      </c>
      <c r="N18" s="114">
        <f>'[1]RASOAT TRONGPHONG'!N18</f>
        <v>15457.209999999977</v>
      </c>
      <c r="O18" s="114">
        <f>'[1]RASOAT TRONGPHONG'!O18</f>
        <v>3334.1000000000004</v>
      </c>
      <c r="P18" s="114">
        <f>'[1]RASOAT TRONGPHONG'!P18</f>
        <v>4380.1999999999989</v>
      </c>
      <c r="Q18" s="114">
        <f>'[1]RASOAT TRONGPHONG'!Q18</f>
        <v>275224.60999999905</v>
      </c>
      <c r="R18" s="114">
        <f>'[1]RASOAT TRONGPHONG'!R18</f>
        <v>83072.109999999244</v>
      </c>
      <c r="S18" s="114">
        <f>'[1]RASOAT TRONGPHONG'!S18</f>
        <v>147503.75000000009</v>
      </c>
      <c r="T18" s="114">
        <f>'[1]RASOAT TRONGPHONG'!T18</f>
        <v>24147.089999999793</v>
      </c>
      <c r="U18" s="114">
        <f>'[1]RASOAT TRONGPHONG'!U18</f>
        <v>20501.659999999942</v>
      </c>
      <c r="V18" s="114">
        <f>'[1]RASOAT TRONGPHONG'!V18</f>
        <v>20499.11</v>
      </c>
      <c r="W18" s="114">
        <f>'[1]RASOAT TRONGPHONG'!W18</f>
        <v>0</v>
      </c>
      <c r="X18" s="114">
        <f>'[1]RASOAT TRONGPHONG'!X18</f>
        <v>0</v>
      </c>
      <c r="Y18" s="114">
        <f>'[1]RASOAT TRONGPHONG'!Y18</f>
        <v>0</v>
      </c>
      <c r="Z18" s="114">
        <f>'[1]RASOAT TRONGPHONG'!Z18</f>
        <v>0</v>
      </c>
      <c r="AA18" s="114">
        <f>'[1]RASOAT TRONGPHONG'!AA18</f>
        <v>0</v>
      </c>
      <c r="AB18" s="114">
        <f>'[1]RASOAT TRONGPHONG'!AB18</f>
        <v>0</v>
      </c>
      <c r="AC18" s="114">
        <f>'[1]RASOAT TRONGPHONG'!AC18</f>
        <v>304.56999999999994</v>
      </c>
      <c r="AD18" s="114">
        <f>'[1]RASOAT TRONGPHONG'!AD18</f>
        <v>268.1699999999999</v>
      </c>
      <c r="AE18" s="114">
        <f>'[1]RASOAT TRONGPHONG'!AE18</f>
        <v>36.400000000000006</v>
      </c>
      <c r="AF18" s="114">
        <f>'[1]RASOAT TRONGPHONG'!AF18</f>
        <v>0</v>
      </c>
      <c r="AG18" s="114">
        <f>'[1]RASOAT TRONGPHONG'!AG18</f>
        <v>9851.9200000000037</v>
      </c>
      <c r="AH18" s="115">
        <f>'[1]RASOAT TRONGPHONG'!AH18</f>
        <v>2451.9200000000005</v>
      </c>
      <c r="AI18" s="115">
        <f>'[1]RASOAT TRONGPHONG'!AI18</f>
        <v>5748.7500000000009</v>
      </c>
      <c r="AJ18" s="115">
        <f>'[1]RASOAT TRONGPHONG'!AJ18</f>
        <v>0</v>
      </c>
      <c r="AK18" s="115">
        <f>'[1]RASOAT TRONGPHONG'!AK18</f>
        <v>1651.2500000000014</v>
      </c>
      <c r="AL18" s="115">
        <f>'[1]RASOAT TRONGPHONG'!AL18</f>
        <v>0</v>
      </c>
      <c r="AM18" s="115">
        <f>'[1]RASOAT TRONGPHONG'!AM18</f>
        <v>0</v>
      </c>
      <c r="AN18" s="115">
        <f>'[1]RASOAT TRONGPHONG'!AN18</f>
        <v>3334.1000000000004</v>
      </c>
      <c r="AO18" s="115">
        <f>'[1]RASOAT TRONGPHONG'!AO18</f>
        <v>0</v>
      </c>
      <c r="AP18" s="115">
        <f>'[1]RASOAT TRONGPHONG'!AP18</f>
        <v>14295.629999999899</v>
      </c>
      <c r="AQ18" s="115">
        <f>'[1]RASOAT TRONGPHONG'!AQ18</f>
        <v>0</v>
      </c>
      <c r="AR18" s="115">
        <f>'[1]RASOAT TRONGPHONG'!AR18</f>
        <v>8667.319999999967</v>
      </c>
      <c r="AS18" s="115">
        <f>'[1]RASOAT TRONGPHONG'!AS18</f>
        <v>0</v>
      </c>
      <c r="AT18" s="115">
        <f>'[1]RASOAT TRONGPHONG'!AT18</f>
        <v>47018.329999999922</v>
      </c>
      <c r="AU18" s="115">
        <f>'[1]RASOAT TRONGPHONG'!AU18</f>
        <v>112817.31000000029</v>
      </c>
      <c r="AV18" s="115">
        <f>'[1]RASOAT TRONGPHONG'!AV18</f>
        <v>262113.5799999992</v>
      </c>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row>
    <row r="19" spans="1:95" s="121" customFormat="1" ht="11.1" hidden="1" customHeight="1" x14ac:dyDescent="0.2">
      <c r="A19" s="206">
        <v>9</v>
      </c>
      <c r="B19" s="113" t="s">
        <v>18</v>
      </c>
      <c r="C19" s="114">
        <f>'[1]RASOAT TRONGPHONG'!C19</f>
        <v>353342</v>
      </c>
      <c r="D19" s="115">
        <f>'[1]RASOAT TRONGPHONG'!D19</f>
        <v>17534.61</v>
      </c>
      <c r="E19" s="115">
        <f>'[1]RASOAT TRONGPHONG'!E19</f>
        <v>35432.33</v>
      </c>
      <c r="F19" s="115">
        <f>'[1]RASOAT TRONGPHONG'!F19</f>
        <v>151293.80999999997</v>
      </c>
      <c r="G19" s="115">
        <f>'[1]RASOAT TRONGPHONG'!G19</f>
        <v>17304.130000000005</v>
      </c>
      <c r="H19" s="114">
        <f>'[1]RASOAT TRONGPHONG'!H19</f>
        <v>11754.480000000009</v>
      </c>
      <c r="I19" s="114">
        <f>'[1]RASOAT TRONGPHONG'!I19</f>
        <v>4284.1499999999996</v>
      </c>
      <c r="J19" s="114">
        <f>'[1]RASOAT TRONGPHONG'!J19</f>
        <v>817.42999999999677</v>
      </c>
      <c r="K19" s="114">
        <f>'[1]RASOAT TRONGPHONG'!K19</f>
        <v>448.07</v>
      </c>
      <c r="L19" s="114">
        <f>'[1]RASOAT TRONGPHONG'!L19</f>
        <v>33474.189999999988</v>
      </c>
      <c r="M19" s="114">
        <f>'[1]RASOAT TRONGPHONG'!M19</f>
        <v>23098.639999999963</v>
      </c>
      <c r="N19" s="114">
        <f>'[1]RASOAT TRONGPHONG'!N19</f>
        <v>8885.4900000000234</v>
      </c>
      <c r="O19" s="114">
        <f>'[1]RASOAT TRONGPHONG'!O19</f>
        <v>600.56999999999994</v>
      </c>
      <c r="P19" s="114">
        <f>'[1]RASOAT TRONGPHONG'!P19</f>
        <v>889.4899999999991</v>
      </c>
      <c r="Q19" s="114">
        <f>'[1]RASOAT TRONGPHONG'!Q19</f>
        <v>120756.68000000081</v>
      </c>
      <c r="R19" s="114">
        <f>'[1]RASOAT TRONGPHONG'!R19</f>
        <v>13125.650000000007</v>
      </c>
      <c r="S19" s="114">
        <f>'[1]RASOAT TRONGPHONG'!S19</f>
        <v>93094.250000000538</v>
      </c>
      <c r="T19" s="114">
        <f>'[1]RASOAT TRONGPHONG'!T19</f>
        <v>12253.00000000026</v>
      </c>
      <c r="U19" s="114">
        <f>'[1]RASOAT TRONGPHONG'!U19</f>
        <v>2283.7800000000002</v>
      </c>
      <c r="V19" s="114">
        <f>'[1]RASOAT TRONGPHONG'!V19</f>
        <v>16577.88</v>
      </c>
      <c r="W19" s="114">
        <f>'[1]RASOAT TRONGPHONG'!W19</f>
        <v>13.06</v>
      </c>
      <c r="X19" s="114">
        <f>'[1]RASOAT TRONGPHONG'!X19</f>
        <v>0</v>
      </c>
      <c r="Y19" s="114">
        <f>'[1]RASOAT TRONGPHONG'!Y19</f>
        <v>13.06</v>
      </c>
      <c r="Z19" s="114">
        <f>'[1]RASOAT TRONGPHONG'!Z19</f>
        <v>11753.710000000076</v>
      </c>
      <c r="AA19" s="114">
        <f>'[1]RASOAT TRONGPHONG'!AA19</f>
        <v>627.89999999999975</v>
      </c>
      <c r="AB19" s="114">
        <f>'[1]RASOAT TRONGPHONG'!AB19</f>
        <v>11125.810000000076</v>
      </c>
      <c r="AC19" s="114">
        <f>'[1]RASOAT TRONGPHONG'!AC19</f>
        <v>4.4400000000000004</v>
      </c>
      <c r="AD19" s="114">
        <f>'[1]RASOAT TRONGPHONG'!AD19</f>
        <v>0</v>
      </c>
      <c r="AE19" s="114">
        <f>'[1]RASOAT TRONGPHONG'!AE19</f>
        <v>4.4400000000000004</v>
      </c>
      <c r="AF19" s="114">
        <f>'[1]RASOAT TRONGPHONG'!AF19</f>
        <v>0</v>
      </c>
      <c r="AG19" s="114">
        <f>'[1]RASOAT TRONGPHONG'!AG19</f>
        <v>7964.079999999999</v>
      </c>
      <c r="AH19" s="115">
        <f>'[1]RASOAT TRONGPHONG'!AH19</f>
        <v>2620.5900000000015</v>
      </c>
      <c r="AI19" s="115">
        <f>'[1]RASOAT TRONGPHONG'!AI19</f>
        <v>4867.0999999999976</v>
      </c>
      <c r="AJ19" s="115">
        <f>'[1]RASOAT TRONGPHONG'!AJ19</f>
        <v>288.5200000000001</v>
      </c>
      <c r="AK19" s="115">
        <f>'[1]RASOAT TRONGPHONG'!AK19</f>
        <v>187.86999999999992</v>
      </c>
      <c r="AL19" s="115">
        <f>'[1]RASOAT TRONGPHONG'!AL19</f>
        <v>1.75</v>
      </c>
      <c r="AM19" s="115">
        <f>'[1]RASOAT TRONGPHONG'!AM19</f>
        <v>0</v>
      </c>
      <c r="AN19" s="115">
        <f>'[1]RASOAT TRONGPHONG'!AN19</f>
        <v>152.77999999999997</v>
      </c>
      <c r="AO19" s="115">
        <f>'[1]RASOAT TRONGPHONG'!AO19</f>
        <v>0</v>
      </c>
      <c r="AP19" s="115">
        <f>'[1]RASOAT TRONGPHONG'!AP19</f>
        <v>5811.7000000000889</v>
      </c>
      <c r="AQ19" s="115">
        <f>'[1]RASOAT TRONGPHONG'!AQ19</f>
        <v>0</v>
      </c>
      <c r="AR19" s="115">
        <f>'[1]RASOAT TRONGPHONG'!AR19</f>
        <v>4779.7100000000173</v>
      </c>
      <c r="AS19" s="115">
        <f>'[1]RASOAT TRONGPHONG'!AS19</f>
        <v>2</v>
      </c>
      <c r="AT19" s="115">
        <f>'[1]RASOAT TRONGPHONG'!AT19</f>
        <v>17308.570000000003</v>
      </c>
      <c r="AU19" s="115">
        <f>'[1]RASOAT TRONGPHONG'!AU19</f>
        <v>25368.639999999989</v>
      </c>
      <c r="AV19" s="115">
        <f>'[1]RASOAT TRONGPHONG'!AV19</f>
        <v>129881.06000000078</v>
      </c>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row>
    <row r="20" spans="1:95" s="121" customFormat="1" ht="11.1" hidden="1" customHeight="1" x14ac:dyDescent="0.2">
      <c r="A20" s="206">
        <v>10</v>
      </c>
      <c r="B20" s="113" t="s">
        <v>22</v>
      </c>
      <c r="C20" s="114">
        <f>'[1]RASOAT TRONGPHONG'!C20</f>
        <v>123091</v>
      </c>
      <c r="D20" s="115">
        <f>'[1]RASOAT TRONGPHONG'!D20</f>
        <v>15754.129999999997</v>
      </c>
      <c r="E20" s="115">
        <f>'[1]RASOAT TRONGPHONG'!E20</f>
        <v>4140.18</v>
      </c>
      <c r="F20" s="115">
        <f>'[1]RASOAT TRONGPHONG'!F20</f>
        <v>12728.39</v>
      </c>
      <c r="G20" s="115">
        <f>'[1]RASOAT TRONGPHONG'!G20</f>
        <v>15815.790000000005</v>
      </c>
      <c r="H20" s="114">
        <f>'[1]RASOAT TRONGPHONG'!H20</f>
        <v>10641.909999999998</v>
      </c>
      <c r="I20" s="114">
        <f>'[1]RASOAT TRONGPHONG'!I20</f>
        <v>4812.7900000000054</v>
      </c>
      <c r="J20" s="114">
        <f>'[1]RASOAT TRONGPHONG'!J20</f>
        <v>141.05999999999997</v>
      </c>
      <c r="K20" s="114">
        <f>'[1]RASOAT TRONGPHONG'!K20</f>
        <v>220.02999999999997</v>
      </c>
      <c r="L20" s="114">
        <f>'[1]RASOAT TRONGPHONG'!L20</f>
        <v>4177.7499999999982</v>
      </c>
      <c r="M20" s="114">
        <f>'[1]RASOAT TRONGPHONG'!M20</f>
        <v>1131.1299999999999</v>
      </c>
      <c r="N20" s="114">
        <f>'[1]RASOAT TRONGPHONG'!N20</f>
        <v>2640.8499999999976</v>
      </c>
      <c r="O20" s="114">
        <f>'[1]RASOAT TRONGPHONG'!O20</f>
        <v>79.79000000000002</v>
      </c>
      <c r="P20" s="114">
        <f>'[1]RASOAT TRONGPHONG'!P20</f>
        <v>325.98000000000008</v>
      </c>
      <c r="Q20" s="114">
        <f>'[1]RASOAT TRONGPHONG'!Q20</f>
        <v>13940.610000000077</v>
      </c>
      <c r="R20" s="114">
        <f>'[1]RASOAT TRONGPHONG'!R20</f>
        <v>193.25</v>
      </c>
      <c r="S20" s="114">
        <f>'[1]RASOAT TRONGPHONG'!S20</f>
        <v>10419.470000000092</v>
      </c>
      <c r="T20" s="114">
        <f>'[1]RASOAT TRONGPHONG'!T20</f>
        <v>2395.8999999999851</v>
      </c>
      <c r="U20" s="114">
        <f>'[1]RASOAT TRONGPHONG'!U20</f>
        <v>931.9899999999991</v>
      </c>
      <c r="V20" s="114">
        <f>'[1]RASOAT TRONGPHONG'!V20</f>
        <v>4462.1099999999997</v>
      </c>
      <c r="W20" s="114">
        <f>'[1]RASOAT TRONGPHONG'!W20</f>
        <v>33.65</v>
      </c>
      <c r="X20" s="114">
        <f>'[1]RASOAT TRONGPHONG'!X20</f>
        <v>0</v>
      </c>
      <c r="Y20" s="114">
        <f>'[1]RASOAT TRONGPHONG'!Y20</f>
        <v>33.65</v>
      </c>
      <c r="Z20" s="114">
        <f>'[1]RASOAT TRONGPHONG'!Z20</f>
        <v>0</v>
      </c>
      <c r="AA20" s="114">
        <f>'[1]RASOAT TRONGPHONG'!AA20</f>
        <v>0</v>
      </c>
      <c r="AB20" s="114">
        <f>'[1]RASOAT TRONGPHONG'!AB20</f>
        <v>0</v>
      </c>
      <c r="AC20" s="114">
        <f>'[1]RASOAT TRONGPHONG'!AC20</f>
        <v>0</v>
      </c>
      <c r="AD20" s="114">
        <f>'[1]RASOAT TRONGPHONG'!AD20</f>
        <v>0</v>
      </c>
      <c r="AE20" s="114">
        <f>'[1]RASOAT TRONGPHONG'!AE20</f>
        <v>0</v>
      </c>
      <c r="AF20" s="114">
        <f>'[1]RASOAT TRONGPHONG'!AF20</f>
        <v>0</v>
      </c>
      <c r="AG20" s="114">
        <f>'[1]RASOAT TRONGPHONG'!AG20</f>
        <v>855.43000000000029</v>
      </c>
      <c r="AH20" s="115">
        <f>'[1]RASOAT TRONGPHONG'!AH20</f>
        <v>54.910000000000004</v>
      </c>
      <c r="AI20" s="115">
        <f>'[1]RASOAT TRONGPHONG'!AI20</f>
        <v>616.56000000000029</v>
      </c>
      <c r="AJ20" s="115">
        <f>'[1]RASOAT TRONGPHONG'!AJ20</f>
        <v>7.4400000000000013</v>
      </c>
      <c r="AK20" s="115">
        <f>'[1]RASOAT TRONGPHONG'!AK20</f>
        <v>176.51999999999998</v>
      </c>
      <c r="AL20" s="115">
        <f>'[1]RASOAT TRONGPHONG'!AL20</f>
        <v>23.89</v>
      </c>
      <c r="AM20" s="115">
        <f>'[1]RASOAT TRONGPHONG'!AM20</f>
        <v>3.02</v>
      </c>
      <c r="AN20" s="115">
        <f>'[1]RASOAT TRONGPHONG'!AN20</f>
        <v>0</v>
      </c>
      <c r="AO20" s="115">
        <f>'[1]RASOAT TRONGPHONG'!AO20</f>
        <v>0</v>
      </c>
      <c r="AP20" s="115">
        <f>'[1]RASOAT TRONGPHONG'!AP20</f>
        <v>1919.779999999982</v>
      </c>
      <c r="AQ20" s="115">
        <f>'[1]RASOAT TRONGPHONG'!AQ20</f>
        <v>523.4100000000002</v>
      </c>
      <c r="AR20" s="115">
        <f>'[1]RASOAT TRONGPHONG'!AR20</f>
        <v>0</v>
      </c>
      <c r="AS20" s="115">
        <f>'[1]RASOAT TRONGPHONG'!AS20</f>
        <v>0</v>
      </c>
      <c r="AT20" s="115">
        <f>'[1]RASOAT TRONGPHONG'!AT20</f>
        <v>15815.790000000005</v>
      </c>
      <c r="AU20" s="115">
        <f>'[1]RASOAT TRONGPHONG'!AU20</f>
        <v>3329.0599999999977</v>
      </c>
      <c r="AV20" s="115">
        <f>'[1]RASOAT TRONGPHONG'!AV20</f>
        <v>12352.850000000095</v>
      </c>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row>
    <row r="21" spans="1:95" s="121" customFormat="1" ht="11.1" hidden="1" customHeight="1" x14ac:dyDescent="0.2">
      <c r="A21" s="206">
        <v>11</v>
      </c>
      <c r="B21" s="113" t="s">
        <v>15</v>
      </c>
      <c r="C21" s="114">
        <f>'[1]RASOAT TRONGPHONG'!C21</f>
        <v>670027</v>
      </c>
      <c r="D21" s="115">
        <f>'[1]RASOAT TRONGPHONG'!D21</f>
        <v>16365.97</v>
      </c>
      <c r="E21" s="115">
        <f>'[1]RASOAT TRONGPHONG'!E21</f>
        <v>210594.58000000002</v>
      </c>
      <c r="F21" s="115">
        <f>'[1]RASOAT TRONGPHONG'!F21</f>
        <v>246088.84999999992</v>
      </c>
      <c r="G21" s="115">
        <f>'[1]RASOAT TRONGPHONG'!G21</f>
        <v>17622.600000000017</v>
      </c>
      <c r="H21" s="114">
        <f>'[1]RASOAT TRONGPHONG'!H21</f>
        <v>13968.120000000014</v>
      </c>
      <c r="I21" s="114">
        <f>'[1]RASOAT TRONGPHONG'!I21</f>
        <v>762.25</v>
      </c>
      <c r="J21" s="114">
        <f>'[1]RASOAT TRONGPHONG'!J21</f>
        <v>165.35000000000002</v>
      </c>
      <c r="K21" s="114">
        <f>'[1]RASOAT TRONGPHONG'!K21</f>
        <v>2726.8800000000019</v>
      </c>
      <c r="L21" s="114">
        <f>'[1]RASOAT TRONGPHONG'!L21</f>
        <v>297461.81999999972</v>
      </c>
      <c r="M21" s="114">
        <f>'[1]RASOAT TRONGPHONG'!M21</f>
        <v>179755.74999999991</v>
      </c>
      <c r="N21" s="114">
        <f>'[1]RASOAT TRONGPHONG'!N21</f>
        <v>3050.2200000000012</v>
      </c>
      <c r="O21" s="114">
        <f>'[1]RASOAT TRONGPHONG'!O21</f>
        <v>4994.4999999999955</v>
      </c>
      <c r="P21" s="114">
        <f>'[1]RASOAT TRONGPHONG'!P21</f>
        <v>109661.34999999982</v>
      </c>
      <c r="Q21" s="114">
        <f>'[1]RASOAT TRONGPHONG'!Q21</f>
        <v>218691.53999999998</v>
      </c>
      <c r="R21" s="114">
        <f>'[1]RASOAT TRONGPHONG'!R21</f>
        <v>137567.19999999995</v>
      </c>
      <c r="S21" s="114">
        <f>'[1]RASOAT TRONGPHONG'!S21</f>
        <v>12019.769999999977</v>
      </c>
      <c r="T21" s="114">
        <f>'[1]RASOAT TRONGPHONG'!T21</f>
        <v>6018.2499999999873</v>
      </c>
      <c r="U21" s="114">
        <f>'[1]RASOAT TRONGPHONG'!U21</f>
        <v>63086.320000000022</v>
      </c>
      <c r="V21" s="114">
        <f>'[1]RASOAT TRONGPHONG'!V21</f>
        <v>13356.09</v>
      </c>
      <c r="W21" s="114">
        <f>'[1]RASOAT TRONGPHONG'!W21</f>
        <v>1391.2399999999986</v>
      </c>
      <c r="X21" s="114">
        <f>'[1]RASOAT TRONGPHONG'!X21</f>
        <v>1361.4899999999986</v>
      </c>
      <c r="Y21" s="114">
        <f>'[1]RASOAT TRONGPHONG'!Y21</f>
        <v>29.750000000000004</v>
      </c>
      <c r="Z21" s="114">
        <f>'[1]RASOAT TRONGPHONG'!Z21</f>
        <v>11859.899999999947</v>
      </c>
      <c r="AA21" s="114">
        <f>'[1]RASOAT TRONGPHONG'!AA21</f>
        <v>10655.869999999948</v>
      </c>
      <c r="AB21" s="114">
        <f>'[1]RASOAT TRONGPHONG'!AB21</f>
        <v>1204.0299999999986</v>
      </c>
      <c r="AC21" s="114">
        <f>'[1]RASOAT TRONGPHONG'!AC21</f>
        <v>104.95</v>
      </c>
      <c r="AD21" s="114">
        <f>'[1]RASOAT TRONGPHONG'!AD21</f>
        <v>83.69</v>
      </c>
      <c r="AE21" s="114">
        <f>'[1]RASOAT TRONGPHONG'!AE21</f>
        <v>21.26</v>
      </c>
      <c r="AF21" s="114">
        <f>'[1]RASOAT TRONGPHONG'!AF21</f>
        <v>0</v>
      </c>
      <c r="AG21" s="114">
        <f>'[1]RASOAT TRONGPHONG'!AG21</f>
        <v>53855.769999999953</v>
      </c>
      <c r="AH21" s="115">
        <f>'[1]RASOAT TRONGPHONG'!AH21</f>
        <v>15610.520000000017</v>
      </c>
      <c r="AI21" s="115">
        <f>'[1]RASOAT TRONGPHONG'!AI21</f>
        <v>395.89</v>
      </c>
      <c r="AJ21" s="115">
        <f>'[1]RASOAT TRONGPHONG'!AJ21</f>
        <v>209.27000000000012</v>
      </c>
      <c r="AK21" s="115">
        <f>'[1]RASOAT TRONGPHONG'!AK21</f>
        <v>37640.089999999938</v>
      </c>
      <c r="AL21" s="115">
        <f>'[1]RASOAT TRONGPHONG'!AL21</f>
        <v>3793.1599999999976</v>
      </c>
      <c r="AM21" s="115">
        <f>'[1]RASOAT TRONGPHONG'!AM21</f>
        <v>12428.01999999997</v>
      </c>
      <c r="AN21" s="115">
        <f>'[1]RASOAT TRONGPHONG'!AN21</f>
        <v>316.83999999999992</v>
      </c>
      <c r="AO21" s="115">
        <f>'[1]RASOAT TRONGPHONG'!AO21</f>
        <v>3403.4199999999973</v>
      </c>
      <c r="AP21" s="115">
        <f>'[1]RASOAT TRONGPHONG'!AP21</f>
        <v>3876.4299999999935</v>
      </c>
      <c r="AQ21" s="115">
        <f>'[1]RASOAT TRONGPHONG'!AQ21</f>
        <v>18.05</v>
      </c>
      <c r="AR21" s="115">
        <f>'[1]RASOAT TRONGPHONG'!AR21</f>
        <v>0</v>
      </c>
      <c r="AS21" s="115">
        <f>'[1]RASOAT TRONGPHONG'!AS21</f>
        <v>0</v>
      </c>
      <c r="AT21" s="115">
        <f>'[1]RASOAT TRONGPHONG'!AT21</f>
        <v>17727.550000000017</v>
      </c>
      <c r="AU21" s="115">
        <f>'[1]RASOAT TRONGPHONG'!AU21</f>
        <v>225055.8499999998</v>
      </c>
      <c r="AV21" s="115">
        <f>'[1]RASOAT TRONGPHONG'!AV21</f>
        <v>280512.72999999986</v>
      </c>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row>
    <row r="22" spans="1:95" s="121" customFormat="1" ht="11.1" hidden="1" customHeight="1" x14ac:dyDescent="0.2">
      <c r="A22" s="206">
        <v>12</v>
      </c>
      <c r="B22" s="113" t="s">
        <v>97</v>
      </c>
      <c r="C22" s="114">
        <f>'[1]RASOAT TRONGPHONG'!C22</f>
        <v>485996</v>
      </c>
      <c r="D22" s="115">
        <f>'[1]RASOAT TRONGPHONG'!D22</f>
        <v>24892.86</v>
      </c>
      <c r="E22" s="115">
        <f>'[1]RASOAT TRONGPHONG'!E22</f>
        <v>96259.67</v>
      </c>
      <c r="F22" s="115">
        <f>'[1]RASOAT TRONGPHONG'!F22</f>
        <v>302862.99</v>
      </c>
      <c r="G22" s="115">
        <f>'[1]RASOAT TRONGPHONG'!G22</f>
        <v>25136.199999999968</v>
      </c>
      <c r="H22" s="114">
        <f>'[1]RASOAT TRONGPHONG'!H22</f>
        <v>22096.949999999968</v>
      </c>
      <c r="I22" s="114">
        <f>'[1]RASOAT TRONGPHONG'!I22</f>
        <v>732.04000000000019</v>
      </c>
      <c r="J22" s="114">
        <f>'[1]RASOAT TRONGPHONG'!J22</f>
        <v>893.7700000000001</v>
      </c>
      <c r="K22" s="114">
        <f>'[1]RASOAT TRONGPHONG'!K22</f>
        <v>1413.4400000000005</v>
      </c>
      <c r="L22" s="114">
        <f>'[1]RASOAT TRONGPHONG'!L22</f>
        <v>94359.190000000046</v>
      </c>
      <c r="M22" s="114">
        <f>'[1]RASOAT TRONGPHONG'!M22</f>
        <v>78445.340000000026</v>
      </c>
      <c r="N22" s="114">
        <f>'[1]RASOAT TRONGPHONG'!N22</f>
        <v>4304.8600000000042</v>
      </c>
      <c r="O22" s="114">
        <f>'[1]RASOAT TRONGPHONG'!O22</f>
        <v>4400.8100000000095</v>
      </c>
      <c r="P22" s="114">
        <f>'[1]RASOAT TRONGPHONG'!P22</f>
        <v>7208.1800000000021</v>
      </c>
      <c r="Q22" s="114">
        <f>'[1]RASOAT TRONGPHONG'!Q22</f>
        <v>303654.38000000024</v>
      </c>
      <c r="R22" s="114">
        <f>'[1]RASOAT TRONGPHONG'!R22</f>
        <v>179738.97999999992</v>
      </c>
      <c r="S22" s="114">
        <f>'[1]RASOAT TRONGPHONG'!S22</f>
        <v>75296.830000000584</v>
      </c>
      <c r="T22" s="114">
        <f>'[1]RASOAT TRONGPHONG'!T22</f>
        <v>22161.189999999853</v>
      </c>
      <c r="U22" s="114">
        <f>'[1]RASOAT TRONGPHONG'!U22</f>
        <v>26457.379999999874</v>
      </c>
      <c r="V22" s="114">
        <f>'[1]RASOAT TRONGPHONG'!V22</f>
        <v>9373.61</v>
      </c>
      <c r="W22" s="114">
        <f>'[1]RASOAT TRONGPHONG'!W22</f>
        <v>0</v>
      </c>
      <c r="X22" s="114">
        <f>'[1]RASOAT TRONGPHONG'!X22</f>
        <v>0</v>
      </c>
      <c r="Y22" s="114">
        <f>'[1]RASOAT TRONGPHONG'!Y22</f>
        <v>0</v>
      </c>
      <c r="Z22" s="114">
        <f>'[1]RASOAT TRONGPHONG'!Z22</f>
        <v>7956.2700000000168</v>
      </c>
      <c r="AA22" s="114">
        <f>'[1]RASOAT TRONGPHONG'!AA22</f>
        <v>4899.7000000000107</v>
      </c>
      <c r="AB22" s="114">
        <f>'[1]RASOAT TRONGPHONG'!AB22</f>
        <v>3056.5700000000056</v>
      </c>
      <c r="AC22" s="114">
        <f>'[1]RASOAT TRONGPHONG'!AC22</f>
        <v>0</v>
      </c>
      <c r="AD22" s="114">
        <f>'[1]RASOAT TRONGPHONG'!AD22</f>
        <v>0</v>
      </c>
      <c r="AE22" s="114">
        <f>'[1]RASOAT TRONGPHONG'!AE22</f>
        <v>0</v>
      </c>
      <c r="AF22" s="114">
        <f>'[1]RASOAT TRONGPHONG'!AF22</f>
        <v>0</v>
      </c>
      <c r="AG22" s="114">
        <f>'[1]RASOAT TRONGPHONG'!AG22</f>
        <v>4742.5599999999968</v>
      </c>
      <c r="AH22" s="115">
        <f>'[1]RASOAT TRONGPHONG'!AH22</f>
        <v>0</v>
      </c>
      <c r="AI22" s="115">
        <f>'[1]RASOAT TRONGPHONG'!AI22</f>
        <v>2086.149999999996</v>
      </c>
      <c r="AJ22" s="115">
        <f>'[1]RASOAT TRONGPHONG'!AJ22</f>
        <v>1055.8500000000004</v>
      </c>
      <c r="AK22" s="115">
        <f>'[1]RASOAT TRONGPHONG'!AK22</f>
        <v>1600.5600000000002</v>
      </c>
      <c r="AL22" s="115">
        <f>'[1]RASOAT TRONGPHONG'!AL22</f>
        <v>2150.0300000000002</v>
      </c>
      <c r="AM22" s="115">
        <f>'[1]RASOAT TRONGPHONG'!AM22</f>
        <v>4501.0700000000024</v>
      </c>
      <c r="AN22" s="115">
        <f>'[1]RASOAT TRONGPHONG'!AN22</f>
        <v>179.57</v>
      </c>
      <c r="AO22" s="115">
        <f>'[1]RASOAT TRONGPHONG'!AO22</f>
        <v>0</v>
      </c>
      <c r="AP22" s="115">
        <f>'[1]RASOAT TRONGPHONG'!AP22</f>
        <v>9422.9599999999919</v>
      </c>
      <c r="AQ22" s="115">
        <f>'[1]RASOAT TRONGPHONG'!AQ22</f>
        <v>0</v>
      </c>
      <c r="AR22" s="115">
        <f>'[1]RASOAT TRONGPHONG'!AR22</f>
        <v>2037.3799999999994</v>
      </c>
      <c r="AS22" s="115">
        <f>'[1]RASOAT TRONGPHONG'!AS22</f>
        <v>0</v>
      </c>
      <c r="AT22" s="115">
        <f>'[1]RASOAT TRONGPHONG'!AT22</f>
        <v>25136.199999999968</v>
      </c>
      <c r="AU22" s="115">
        <f>'[1]RASOAT TRONGPHONG'!AU22</f>
        <v>82785.960000000036</v>
      </c>
      <c r="AV22" s="115">
        <f>'[1]RASOAT TRONGPHONG'!AV22</f>
        <v>304892.87000000029</v>
      </c>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row>
    <row r="23" spans="1:95" s="121" customFormat="1" ht="11.1" hidden="1" customHeight="1" x14ac:dyDescent="0.2">
      <c r="A23" s="206">
        <v>13</v>
      </c>
      <c r="B23" s="113" t="s">
        <v>20</v>
      </c>
      <c r="C23" s="114">
        <f>'[1]RASOAT TRONGPHONG'!C23</f>
        <v>353319</v>
      </c>
      <c r="D23" s="115">
        <f>'[1]RASOAT TRONGPHONG'!D23</f>
        <v>36723.520000000004</v>
      </c>
      <c r="E23" s="115">
        <f>'[1]RASOAT TRONGPHONG'!E23</f>
        <v>47661.37</v>
      </c>
      <c r="F23" s="115">
        <f>'[1]RASOAT TRONGPHONG'!F23</f>
        <v>103462.86999999998</v>
      </c>
      <c r="G23" s="115">
        <f>'[1]RASOAT TRONGPHONG'!G23</f>
        <v>40262.530000000021</v>
      </c>
      <c r="H23" s="114">
        <f>'[1]RASOAT TRONGPHONG'!H23</f>
        <v>31343.580000000013</v>
      </c>
      <c r="I23" s="114">
        <f>'[1]RASOAT TRONGPHONG'!I23</f>
        <v>3927.1400000000021</v>
      </c>
      <c r="J23" s="114">
        <f>'[1]RASOAT TRONGPHONG'!J23</f>
        <v>3117.0499999999997</v>
      </c>
      <c r="K23" s="114">
        <f>'[1]RASOAT TRONGPHONG'!K23</f>
        <v>1874.7599999999989</v>
      </c>
      <c r="L23" s="114">
        <f>'[1]RASOAT TRONGPHONG'!L23</f>
        <v>44436.410000000324</v>
      </c>
      <c r="M23" s="114">
        <f>'[1]RASOAT TRONGPHONG'!M23</f>
        <v>21690.629999999968</v>
      </c>
      <c r="N23" s="114">
        <f>'[1]RASOAT TRONGPHONG'!N23</f>
        <v>15630.110000000279</v>
      </c>
      <c r="O23" s="114">
        <f>'[1]RASOAT TRONGPHONG'!O23</f>
        <v>3994.0600000000622</v>
      </c>
      <c r="P23" s="114">
        <f>'[1]RASOAT TRONGPHONG'!P23</f>
        <v>3121.6100000000124</v>
      </c>
      <c r="Q23" s="114">
        <f>'[1]RASOAT TRONGPHONG'!Q23</f>
        <v>112225.01999999926</v>
      </c>
      <c r="R23" s="114">
        <f>'[1]RASOAT TRONGPHONG'!R23</f>
        <v>19216.050000000025</v>
      </c>
      <c r="S23" s="114">
        <f>'[1]RASOAT TRONGPHONG'!S23</f>
        <v>60396.809999999175</v>
      </c>
      <c r="T23" s="114">
        <f>'[1]RASOAT TRONGPHONG'!T23</f>
        <v>27410.760000000031</v>
      </c>
      <c r="U23" s="114">
        <f>'[1]RASOAT TRONGPHONG'!U23</f>
        <v>5201.4000000000215</v>
      </c>
      <c r="V23" s="114">
        <f>'[1]RASOAT TRONGPHONG'!V23</f>
        <v>33067.22</v>
      </c>
      <c r="W23" s="114">
        <f>'[1]RASOAT TRONGPHONG'!W23</f>
        <v>929.55</v>
      </c>
      <c r="X23" s="114">
        <f>'[1]RASOAT TRONGPHONG'!X23</f>
        <v>477.12</v>
      </c>
      <c r="Y23" s="114">
        <f>'[1]RASOAT TRONGPHONG'!Y23</f>
        <v>452.43</v>
      </c>
      <c r="Z23" s="114">
        <f>'[1]RASOAT TRONGPHONG'!Z23</f>
        <v>14877.170000000468</v>
      </c>
      <c r="AA23" s="114">
        <f>'[1]RASOAT TRONGPHONG'!AA23</f>
        <v>4586.3200000000061</v>
      </c>
      <c r="AB23" s="114">
        <f>'[1]RASOAT TRONGPHONG'!AB23</f>
        <v>10290.850000000462</v>
      </c>
      <c r="AC23" s="114">
        <f>'[1]RASOAT TRONGPHONG'!AC23</f>
        <v>22.43</v>
      </c>
      <c r="AD23" s="114">
        <f>'[1]RASOAT TRONGPHONG'!AD23</f>
        <v>22.43</v>
      </c>
      <c r="AE23" s="114">
        <f>'[1]RASOAT TRONGPHONG'!AE23</f>
        <v>0</v>
      </c>
      <c r="AF23" s="114">
        <f>'[1]RASOAT TRONGPHONG'!AF23</f>
        <v>0</v>
      </c>
      <c r="AG23" s="114">
        <f>'[1]RASOAT TRONGPHONG'!AG23</f>
        <v>3506.0100000000089</v>
      </c>
      <c r="AH23" s="115">
        <f>'[1]RASOAT TRONGPHONG'!AH23</f>
        <v>14.219999999999997</v>
      </c>
      <c r="AI23" s="115">
        <f>'[1]RASOAT TRONGPHONG'!AI23</f>
        <v>3241.0400000000091</v>
      </c>
      <c r="AJ23" s="115">
        <f>'[1]RASOAT TRONGPHONG'!AJ23</f>
        <v>0</v>
      </c>
      <c r="AK23" s="115">
        <f>'[1]RASOAT TRONGPHONG'!AK23</f>
        <v>250.74999999999997</v>
      </c>
      <c r="AL23" s="115">
        <f>'[1]RASOAT TRONGPHONG'!AL23</f>
        <v>1991.0899999999776</v>
      </c>
      <c r="AM23" s="115">
        <f>'[1]RASOAT TRONGPHONG'!AM23</f>
        <v>0</v>
      </c>
      <c r="AN23" s="115">
        <f>'[1]RASOAT TRONGPHONG'!AN23</f>
        <v>408.61999999999955</v>
      </c>
      <c r="AO23" s="115">
        <f>'[1]RASOAT TRONGPHONG'!AO23</f>
        <v>648.28000000000054</v>
      </c>
      <c r="AP23" s="115">
        <f>'[1]RASOAT TRONGPHONG'!AP23</f>
        <v>18106.900000002046</v>
      </c>
      <c r="AQ23" s="115">
        <f>'[1]RASOAT TRONGPHONG'!AQ23</f>
        <v>0</v>
      </c>
      <c r="AR23" s="115">
        <f>'[1]RASOAT TRONGPHONG'!AR23</f>
        <v>9303.8600000001061</v>
      </c>
      <c r="AS23" s="115">
        <f>'[1]RASOAT TRONGPHONG'!AS23</f>
        <v>1404.6199999999985</v>
      </c>
      <c r="AT23" s="115">
        <f>'[1]RASOAT TRONGPHONG'!AT23</f>
        <v>40284.960000000021</v>
      </c>
      <c r="AU23" s="115">
        <f>'[1]RASOAT TRONGPHONG'!AU23</f>
        <v>38811.960000000341</v>
      </c>
      <c r="AV23" s="115">
        <f>'[1]RASOAT TRONGPHONG'!AV23</f>
        <v>101792.81999999759</v>
      </c>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row>
    <row r="24" spans="1:95" s="121" customFormat="1" ht="11.1" hidden="1" customHeight="1" x14ac:dyDescent="0.2">
      <c r="A24" s="206">
        <v>14</v>
      </c>
      <c r="B24" s="113" t="s">
        <v>19</v>
      </c>
      <c r="C24" s="114">
        <f>'[1]RASOAT TRONGPHONG'!C24</f>
        <v>617777</v>
      </c>
      <c r="D24" s="115">
        <f>'[1]RASOAT TRONGPHONG'!D24</f>
        <v>25587.65</v>
      </c>
      <c r="E24" s="115">
        <f>'[1]RASOAT TRONGPHONG'!E24</f>
        <v>129431.83</v>
      </c>
      <c r="F24" s="115">
        <f>'[1]RASOAT TRONGPHONG'!F24</f>
        <v>259171.79000000004</v>
      </c>
      <c r="G24" s="115">
        <f>'[1]RASOAT TRONGPHONG'!G24</f>
        <v>25225.8</v>
      </c>
      <c r="H24" s="114">
        <f>'[1]RASOAT TRONGPHONG'!H24</f>
        <v>20611.34</v>
      </c>
      <c r="I24" s="114">
        <f>'[1]RASOAT TRONGPHONG'!I24</f>
        <v>1510.7600000000007</v>
      </c>
      <c r="J24" s="114">
        <f>'[1]RASOAT TRONGPHONG'!J24</f>
        <v>438.79000000000036</v>
      </c>
      <c r="K24" s="114">
        <f>'[1]RASOAT TRONGPHONG'!K24</f>
        <v>2664.9099999999958</v>
      </c>
      <c r="L24" s="114">
        <f>'[1]RASOAT TRONGPHONG'!L24</f>
        <v>136537.57</v>
      </c>
      <c r="M24" s="114">
        <f>'[1]RASOAT TRONGPHONG'!M24</f>
        <v>63859.210000000006</v>
      </c>
      <c r="N24" s="114">
        <f>'[1]RASOAT TRONGPHONG'!N24</f>
        <v>41003.79000000003</v>
      </c>
      <c r="O24" s="114">
        <f>'[1]RASOAT TRONGPHONG'!O24</f>
        <v>6001.6200000000135</v>
      </c>
      <c r="P24" s="114">
        <f>'[1]RASOAT TRONGPHONG'!P24</f>
        <v>25672.949999999975</v>
      </c>
      <c r="Q24" s="114">
        <f>'[1]RASOAT TRONGPHONG'!Q24</f>
        <v>264389.60999999929</v>
      </c>
      <c r="R24" s="114">
        <f>'[1]RASOAT TRONGPHONG'!R24</f>
        <v>38203.499999999978</v>
      </c>
      <c r="S24" s="114">
        <f>'[1]RASOAT TRONGPHONG'!S24</f>
        <v>194868.24999999924</v>
      </c>
      <c r="T24" s="114">
        <f>'[1]RASOAT TRONGPHONG'!T24</f>
        <v>7421.7400000000071</v>
      </c>
      <c r="U24" s="114">
        <f>'[1]RASOAT TRONGPHONG'!U24</f>
        <v>23896.120000000024</v>
      </c>
      <c r="V24" s="114">
        <f>'[1]RASOAT TRONGPHONG'!V24</f>
        <v>9943.0300000000061</v>
      </c>
      <c r="W24" s="114">
        <f>'[1]RASOAT TRONGPHONG'!W24</f>
        <v>1877.8299999999995</v>
      </c>
      <c r="X24" s="114">
        <f>'[1]RASOAT TRONGPHONG'!X24</f>
        <v>1068.6699999999996</v>
      </c>
      <c r="Y24" s="114">
        <f>'[1]RASOAT TRONGPHONG'!Y24</f>
        <v>809.16</v>
      </c>
      <c r="Z24" s="114">
        <f>'[1]RASOAT TRONGPHONG'!Z24</f>
        <v>313.54999999999995</v>
      </c>
      <c r="AA24" s="114">
        <f>'[1]RASOAT TRONGPHONG'!AA24</f>
        <v>313.54999999999995</v>
      </c>
      <c r="AB24" s="114">
        <f>'[1]RASOAT TRONGPHONG'!AB24</f>
        <v>0</v>
      </c>
      <c r="AC24" s="114">
        <f>'[1]RASOAT TRONGPHONG'!AC24</f>
        <v>0</v>
      </c>
      <c r="AD24" s="114">
        <f>'[1]RASOAT TRONGPHONG'!AD24</f>
        <v>0</v>
      </c>
      <c r="AE24" s="114">
        <f>'[1]RASOAT TRONGPHONG'!AE24</f>
        <v>0</v>
      </c>
      <c r="AF24" s="114">
        <f>'[1]RASOAT TRONGPHONG'!AF24</f>
        <v>0</v>
      </c>
      <c r="AG24" s="114">
        <f>'[1]RASOAT TRONGPHONG'!AG24</f>
        <v>14990.859999999979</v>
      </c>
      <c r="AH24" s="115">
        <f>'[1]RASOAT TRONGPHONG'!AH24</f>
        <v>548.29999999999984</v>
      </c>
      <c r="AI24" s="115">
        <f>'[1]RASOAT TRONGPHONG'!AI24</f>
        <v>13068.309999999979</v>
      </c>
      <c r="AJ24" s="115">
        <f>'[1]RASOAT TRONGPHONG'!AJ24</f>
        <v>0</v>
      </c>
      <c r="AK24" s="115">
        <f>'[1]RASOAT TRONGPHONG'!AK24</f>
        <v>1374.2499999999995</v>
      </c>
      <c r="AL24" s="115">
        <f>'[1]RASOAT TRONGPHONG'!AL24</f>
        <v>5994.1300000000083</v>
      </c>
      <c r="AM24" s="115">
        <f>'[1]RASOAT TRONGPHONG'!AM24</f>
        <v>117.47000000000001</v>
      </c>
      <c r="AN24" s="115">
        <f>'[1]RASOAT TRONGPHONG'!AN24</f>
        <v>1.81</v>
      </c>
      <c r="AO24" s="115">
        <f>'[1]RASOAT TRONGPHONG'!AO24</f>
        <v>1439.82</v>
      </c>
      <c r="AP24" s="115">
        <f>'[1]RASOAT TRONGPHONG'!AP24</f>
        <v>6840.3900000000058</v>
      </c>
      <c r="AQ24" s="115">
        <f>'[1]RASOAT TRONGPHONG'!AQ24</f>
        <v>4419.869999999989</v>
      </c>
      <c r="AR24" s="115">
        <f>'[1]RASOAT TRONGPHONG'!AR24</f>
        <v>581.3499999999998</v>
      </c>
      <c r="AS24" s="115">
        <f>'[1]RASOAT TRONGPHONG'!AS24</f>
        <v>19095.279999999992</v>
      </c>
      <c r="AT24" s="115">
        <f>'[1]RASOAT TRONGPHONG'!AT24</f>
        <v>25225.8</v>
      </c>
      <c r="AU24" s="115">
        <f>'[1]RASOAT TRONGPHONG'!AU24</f>
        <v>115871.31</v>
      </c>
      <c r="AV24" s="115">
        <f>'[1]RASOAT TRONGPHONG'!AV24</f>
        <v>248757.12999999925</v>
      </c>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row>
    <row r="25" spans="1:95" s="121" customFormat="1" ht="11.1" hidden="1" customHeight="1" x14ac:dyDescent="0.2">
      <c r="A25" s="206">
        <v>15</v>
      </c>
      <c r="B25" s="113" t="s">
        <v>17</v>
      </c>
      <c r="C25" s="114">
        <f>'[1]RASOAT TRONGPHONG'!C25</f>
        <v>832076</v>
      </c>
      <c r="D25" s="115">
        <f>'[1]RASOAT TRONGPHONG'!D25</f>
        <v>8232.48</v>
      </c>
      <c r="E25" s="115">
        <f>'[1]RASOAT TRONGPHONG'!E25</f>
        <v>131602.9800000001</v>
      </c>
      <c r="F25" s="115">
        <f>'[1]RASOAT TRONGPHONG'!F25</f>
        <v>465383.77000000025</v>
      </c>
      <c r="G25" s="115">
        <f>'[1]RASOAT TRONGPHONG'!G25</f>
        <v>8371.1700000000055</v>
      </c>
      <c r="H25" s="114">
        <f>'[1]RASOAT TRONGPHONG'!H25</f>
        <v>7723.2500000000045</v>
      </c>
      <c r="I25" s="114">
        <f>'[1]RASOAT TRONGPHONG'!I25</f>
        <v>0</v>
      </c>
      <c r="J25" s="114">
        <f>'[1]RASOAT TRONGPHONG'!J25</f>
        <v>217.88999999999996</v>
      </c>
      <c r="K25" s="114">
        <f>'[1]RASOAT TRONGPHONG'!K25</f>
        <v>430.02999999999975</v>
      </c>
      <c r="L25" s="114">
        <f>'[1]RASOAT TRONGPHONG'!L25</f>
        <v>130764.09999999998</v>
      </c>
      <c r="M25" s="114">
        <f>'[1]RASOAT TRONGPHONG'!M25</f>
        <v>65638.43999999993</v>
      </c>
      <c r="N25" s="114">
        <f>'[1]RASOAT TRONGPHONG'!N25</f>
        <v>25916.280000000086</v>
      </c>
      <c r="O25" s="114">
        <f>'[1]RASOAT TRONGPHONG'!O25</f>
        <v>2981.9300000000048</v>
      </c>
      <c r="P25" s="114">
        <f>'[1]RASOAT TRONGPHONG'!P25</f>
        <v>36227.449999999946</v>
      </c>
      <c r="Q25" s="114">
        <f>'[1]RASOAT TRONGPHONG'!Q25</f>
        <v>493066.77999999607</v>
      </c>
      <c r="R25" s="114">
        <f>'[1]RASOAT TRONGPHONG'!R25</f>
        <v>198102.0499999983</v>
      </c>
      <c r="S25" s="114">
        <f>'[1]RASOAT TRONGPHONG'!S25</f>
        <v>171096.68999999895</v>
      </c>
      <c r="T25" s="114">
        <f>'[1]RASOAT TRONGPHONG'!T25</f>
        <v>34442.559999999714</v>
      </c>
      <c r="U25" s="114">
        <f>'[1]RASOAT TRONGPHONG'!U25</f>
        <v>89425.479999999123</v>
      </c>
      <c r="V25" s="114">
        <f>'[1]RASOAT TRONGPHONG'!V25</f>
        <v>45333.88</v>
      </c>
      <c r="W25" s="114">
        <f>'[1]RASOAT TRONGPHONG'!W25</f>
        <v>1767.13</v>
      </c>
      <c r="X25" s="114">
        <f>'[1]RASOAT TRONGPHONG'!X25</f>
        <v>1239.1499999999999</v>
      </c>
      <c r="Y25" s="114">
        <f>'[1]RASOAT TRONGPHONG'!Y25</f>
        <v>527.98000000000013</v>
      </c>
      <c r="Z25" s="114">
        <f>'[1]RASOAT TRONGPHONG'!Z25</f>
        <v>22531.430000000102</v>
      </c>
      <c r="AA25" s="114">
        <f>'[1]RASOAT TRONGPHONG'!AA25</f>
        <v>22531.430000000102</v>
      </c>
      <c r="AB25" s="114">
        <f>'[1]RASOAT TRONGPHONG'!AB25</f>
        <v>0</v>
      </c>
      <c r="AC25" s="114">
        <f>'[1]RASOAT TRONGPHONG'!AC25</f>
        <v>177.52999999999997</v>
      </c>
      <c r="AD25" s="114">
        <f>'[1]RASOAT TRONGPHONG'!AD25</f>
        <v>149.66999999999999</v>
      </c>
      <c r="AE25" s="114">
        <f>'[1]RASOAT TRONGPHONG'!AE25</f>
        <v>27.86</v>
      </c>
      <c r="AF25" s="114">
        <f>'[1]RASOAT TRONGPHONG'!AF25</f>
        <v>50919.3</v>
      </c>
      <c r="AG25" s="114">
        <f>'[1]RASOAT TRONGPHONG'!AG25</f>
        <v>20734.050000000003</v>
      </c>
      <c r="AH25" s="115">
        <f>'[1]RASOAT TRONGPHONG'!AH25</f>
        <v>4814.5699999999915</v>
      </c>
      <c r="AI25" s="115">
        <f>'[1]RASOAT TRONGPHONG'!AI25</f>
        <v>6269.399999999986</v>
      </c>
      <c r="AJ25" s="115">
        <f>'[1]RASOAT TRONGPHONG'!AJ25</f>
        <v>0</v>
      </c>
      <c r="AK25" s="115">
        <f>'[1]RASOAT TRONGPHONG'!AK25</f>
        <v>9650.0800000000272</v>
      </c>
      <c r="AL25" s="115">
        <f>'[1]RASOAT TRONGPHONG'!AL25</f>
        <v>0</v>
      </c>
      <c r="AM25" s="115">
        <f>'[1]RASOAT TRONGPHONG'!AM25</f>
        <v>0</v>
      </c>
      <c r="AN25" s="115">
        <f>'[1]RASOAT TRONGPHONG'!AN25</f>
        <v>1260.2299999999984</v>
      </c>
      <c r="AO25" s="115">
        <f>'[1]RASOAT TRONGPHONG'!AO25</f>
        <v>0</v>
      </c>
      <c r="AP25" s="115">
        <f>'[1]RASOAT TRONGPHONG'!AP25</f>
        <v>19302.240000000114</v>
      </c>
      <c r="AQ25" s="115">
        <f>'[1]RASOAT TRONGPHONG'!AQ25</f>
        <v>7459.140000000034</v>
      </c>
      <c r="AR25" s="115">
        <f>'[1]RASOAT TRONGPHONG'!AR25</f>
        <v>15139.670000000022</v>
      </c>
      <c r="AS25" s="115">
        <f>'[1]RASOAT TRONGPHONG'!AS25</f>
        <v>17991.320000000029</v>
      </c>
      <c r="AT25" s="115">
        <f>'[1]RASOAT TRONGPHONG'!AT25</f>
        <v>8548.7000000000062</v>
      </c>
      <c r="AU25" s="115">
        <f>'[1]RASOAT TRONGPHONG'!AU25</f>
        <v>110536.94999999998</v>
      </c>
      <c r="AV25" s="115">
        <f>'[1]RASOAT TRONGPHONG'!AV25</f>
        <v>476439.889999996</v>
      </c>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row>
    <row r="26" spans="1:95" s="121" customFormat="1" ht="11.1" hidden="1" customHeight="1" x14ac:dyDescent="0.2">
      <c r="A26" s="206">
        <v>16</v>
      </c>
      <c r="B26" s="113" t="s">
        <v>14</v>
      </c>
      <c r="C26" s="114">
        <f>'[1]RASOAT TRONGPHONG'!C26</f>
        <v>389548</v>
      </c>
      <c r="D26" s="115">
        <f>'[1]RASOAT TRONGPHONG'!D26</f>
        <v>13462.999999999998</v>
      </c>
      <c r="E26" s="115">
        <f>'[1]RASOAT TRONGPHONG'!E26</f>
        <v>20963.47</v>
      </c>
      <c r="F26" s="115">
        <f>'[1]RASOAT TRONGPHONG'!F26</f>
        <v>132951.75</v>
      </c>
      <c r="G26" s="115">
        <f>'[1]RASOAT TRONGPHONG'!G26</f>
        <v>13278.99000000002</v>
      </c>
      <c r="H26" s="114">
        <f>'[1]RASOAT TRONGPHONG'!H26</f>
        <v>12393.560000000019</v>
      </c>
      <c r="I26" s="114">
        <f>'[1]RASOAT TRONGPHONG'!I26</f>
        <v>484.51000000000022</v>
      </c>
      <c r="J26" s="114">
        <f>'[1]RASOAT TRONGPHONG'!J26</f>
        <v>11.229999999999999</v>
      </c>
      <c r="K26" s="114">
        <f>'[1]RASOAT TRONGPHONG'!K26</f>
        <v>389.69000000000034</v>
      </c>
      <c r="L26" s="114">
        <f>'[1]RASOAT TRONGPHONG'!L26</f>
        <v>18970.139999999981</v>
      </c>
      <c r="M26" s="114">
        <f>'[1]RASOAT TRONGPHONG'!M26</f>
        <v>13280.319999999982</v>
      </c>
      <c r="N26" s="114">
        <f>'[1]RASOAT TRONGPHONG'!N26</f>
        <v>3878.8799999999997</v>
      </c>
      <c r="O26" s="114">
        <f>'[1]RASOAT TRONGPHONG'!O26</f>
        <v>137.05000000000004</v>
      </c>
      <c r="P26" s="114">
        <f>'[1]RASOAT TRONGPHONG'!P26</f>
        <v>1673.890000000001</v>
      </c>
      <c r="Q26" s="114">
        <f>'[1]RASOAT TRONGPHONG'!Q26</f>
        <v>121126.59999999893</v>
      </c>
      <c r="R26" s="114">
        <f>'[1]RASOAT TRONGPHONG'!R26</f>
        <v>29547.029999999864</v>
      </c>
      <c r="S26" s="114">
        <f>'[1]RASOAT TRONGPHONG'!S26</f>
        <v>76641.499999999112</v>
      </c>
      <c r="T26" s="114">
        <f>'[1]RASOAT TRONGPHONG'!T26</f>
        <v>6171.5899999999638</v>
      </c>
      <c r="U26" s="114">
        <f>'[1]RASOAT TRONGPHONG'!U26</f>
        <v>8766.4799999999759</v>
      </c>
      <c r="V26" s="114">
        <f>'[1]RASOAT TRONGPHONG'!V26</f>
        <v>19835.349999999999</v>
      </c>
      <c r="W26" s="114">
        <f>'[1]RASOAT TRONGPHONG'!W26</f>
        <v>109.03000000000002</v>
      </c>
      <c r="X26" s="114">
        <f>'[1]RASOAT TRONGPHONG'!X26</f>
        <v>67.800000000000011</v>
      </c>
      <c r="Y26" s="114">
        <f>'[1]RASOAT TRONGPHONG'!Y26</f>
        <v>41.230000000000004</v>
      </c>
      <c r="Z26" s="114">
        <f>'[1]RASOAT TRONGPHONG'!Z26</f>
        <v>1094.6500000000001</v>
      </c>
      <c r="AA26" s="114">
        <f>'[1]RASOAT TRONGPHONG'!AA26</f>
        <v>313.13000000000017</v>
      </c>
      <c r="AB26" s="114">
        <f>'[1]RASOAT TRONGPHONG'!AB26</f>
        <v>781.52</v>
      </c>
      <c r="AC26" s="114">
        <f>'[1]RASOAT TRONGPHONG'!AC26</f>
        <v>0</v>
      </c>
      <c r="AD26" s="114">
        <f>'[1]RASOAT TRONGPHONG'!AD26</f>
        <v>0</v>
      </c>
      <c r="AE26" s="114">
        <f>'[1]RASOAT TRONGPHONG'!AE26</f>
        <v>0</v>
      </c>
      <c r="AF26" s="114">
        <f>'[1]RASOAT TRONGPHONG'!AF26</f>
        <v>0</v>
      </c>
      <c r="AG26" s="114">
        <f>'[1]RASOAT TRONGPHONG'!AG26</f>
        <v>0</v>
      </c>
      <c r="AH26" s="115">
        <f>'[1]RASOAT TRONGPHONG'!AH26</f>
        <v>0</v>
      </c>
      <c r="AI26" s="115">
        <f>'[1]RASOAT TRONGPHONG'!AI26</f>
        <v>0</v>
      </c>
      <c r="AJ26" s="115">
        <f>'[1]RASOAT TRONGPHONG'!AJ26</f>
        <v>0</v>
      </c>
      <c r="AK26" s="115">
        <f>'[1]RASOAT TRONGPHONG'!AK26</f>
        <v>0</v>
      </c>
      <c r="AL26" s="115">
        <f>'[1]RASOAT TRONGPHONG'!AL26</f>
        <v>3.66</v>
      </c>
      <c r="AM26" s="115">
        <f>'[1]RASOAT TRONGPHONG'!AM26</f>
        <v>0</v>
      </c>
      <c r="AN26" s="115">
        <f>'[1]RASOAT TRONGPHONG'!AN26</f>
        <v>0</v>
      </c>
      <c r="AO26" s="115">
        <f>'[1]RASOAT TRONGPHONG'!AO26</f>
        <v>0</v>
      </c>
      <c r="AP26" s="115">
        <f>'[1]RASOAT TRONGPHONG'!AP26</f>
        <v>990.5199999999993</v>
      </c>
      <c r="AQ26" s="115">
        <f>'[1]RASOAT TRONGPHONG'!AQ26</f>
        <v>0</v>
      </c>
      <c r="AR26" s="115">
        <f>'[1]RASOAT TRONGPHONG'!AR26</f>
        <v>95.810000000000016</v>
      </c>
      <c r="AS26" s="115">
        <f>'[1]RASOAT TRONGPHONG'!AS26</f>
        <v>0</v>
      </c>
      <c r="AT26" s="115">
        <f>'[1]RASOAT TRONGPHONG'!AT26</f>
        <v>13278.99000000002</v>
      </c>
      <c r="AU26" s="115">
        <f>'[1]RASOAT TRONGPHONG'!AU26</f>
        <v>19075.50999999998</v>
      </c>
      <c r="AV26" s="115">
        <f>'[1]RASOAT TRONGPHONG'!AV26</f>
        <v>121134.91999999892</v>
      </c>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row>
    <row r="27" spans="1:95" s="169" customFormat="1" ht="11.1" hidden="1" customHeight="1" x14ac:dyDescent="0.2">
      <c r="A27" s="209" t="s">
        <v>98</v>
      </c>
      <c r="B27" s="209" t="s">
        <v>99</v>
      </c>
      <c r="C27" s="116">
        <f>'[1]RASOAT TRONGPHONG'!C27</f>
        <v>1373460</v>
      </c>
      <c r="D27" s="116">
        <f>'[1]RASOAT TRONGPHONG'!D27</f>
        <v>47169.899999999994</v>
      </c>
      <c r="E27" s="116">
        <f>'[1]RASOAT TRONGPHONG'!E27</f>
        <v>44673.3</v>
      </c>
      <c r="F27" s="116">
        <f>'[1]RASOAT TRONGPHONG'!F27</f>
        <v>21751.17</v>
      </c>
      <c r="G27" s="116">
        <f>'[1]RASOAT TRONGPHONG'!G27</f>
        <v>49563.574762307951</v>
      </c>
      <c r="H27" s="116">
        <f>'[1]RASOAT TRONGPHONG'!H27</f>
        <v>27742.540000000015</v>
      </c>
      <c r="I27" s="116">
        <f>'[1]RASOAT TRONGPHONG'!I27</f>
        <v>7953.8499999999967</v>
      </c>
      <c r="J27" s="116">
        <f>'[1]RASOAT TRONGPHONG'!J27</f>
        <v>7914.494762307937</v>
      </c>
      <c r="K27" s="116">
        <f>'[1]RASOAT TRONGPHONG'!K27</f>
        <v>5952.6900000000014</v>
      </c>
      <c r="L27" s="116">
        <f>'[1]RASOAT TRONGPHONG'!L27</f>
        <v>52857.410000000018</v>
      </c>
      <c r="M27" s="116">
        <f>'[1]RASOAT TRONGPHONG'!M27</f>
        <v>14134.120000000003</v>
      </c>
      <c r="N27" s="116">
        <f>'[1]RASOAT TRONGPHONG'!N27</f>
        <v>16985.190000000024</v>
      </c>
      <c r="O27" s="116">
        <f>'[1]RASOAT TRONGPHONG'!O27</f>
        <v>7799.1899999999932</v>
      </c>
      <c r="P27" s="116">
        <f>'[1]RASOAT TRONGPHONG'!P27</f>
        <v>13938.909999999994</v>
      </c>
      <c r="Q27" s="116">
        <f>'[1]RASOAT TRONGPHONG'!Q27</f>
        <v>20530.529999999948</v>
      </c>
      <c r="R27" s="116">
        <f>'[1]RASOAT TRONGPHONG'!R27</f>
        <v>1312.22</v>
      </c>
      <c r="S27" s="116">
        <f>'[1]RASOAT TRONGPHONG'!S27</f>
        <v>10394.830000000005</v>
      </c>
      <c r="T27" s="116">
        <f>'[1]RASOAT TRONGPHONG'!T27</f>
        <v>5351.1999999999734</v>
      </c>
      <c r="U27" s="116">
        <f>'[1]RASOAT TRONGPHONG'!U27</f>
        <v>3472.2799999999688</v>
      </c>
      <c r="V27" s="116">
        <f>'[1]RASOAT TRONGPHONG'!V27</f>
        <v>4082.809999999999</v>
      </c>
      <c r="W27" s="116">
        <f>'[1]RASOAT TRONGPHONG'!W27</f>
        <v>1497.8400000000004</v>
      </c>
      <c r="X27" s="116">
        <f>'[1]RASOAT TRONGPHONG'!X27</f>
        <v>391.52000000000021</v>
      </c>
      <c r="Y27" s="116">
        <f>'[1]RASOAT TRONGPHONG'!Y27</f>
        <v>1106.3200000000002</v>
      </c>
      <c r="Z27" s="116">
        <f>'[1]RASOAT TRONGPHONG'!Z27</f>
        <v>1978.42</v>
      </c>
      <c r="AA27" s="116">
        <f>'[1]RASOAT TRONGPHONG'!AA27</f>
        <v>1386.3600000000001</v>
      </c>
      <c r="AB27" s="116">
        <f>'[1]RASOAT TRONGPHONG'!AB27</f>
        <v>592.06000000000006</v>
      </c>
      <c r="AC27" s="116">
        <f>'[1]RASOAT TRONGPHONG'!AC27</f>
        <v>0</v>
      </c>
      <c r="AD27" s="116">
        <f>'[1]RASOAT TRONGPHONG'!AD27</f>
        <v>0</v>
      </c>
      <c r="AE27" s="116">
        <f>'[1]RASOAT TRONGPHONG'!AE27</f>
        <v>0</v>
      </c>
      <c r="AF27" s="116">
        <f>'[1]RASOAT TRONGPHONG'!AF27</f>
        <v>0</v>
      </c>
      <c r="AG27" s="116">
        <f>'[1]RASOAT TRONGPHONG'!AG27</f>
        <v>699.24999999999977</v>
      </c>
      <c r="AH27" s="116">
        <f>'[1]RASOAT TRONGPHONG'!AH27</f>
        <v>237.67000000000002</v>
      </c>
      <c r="AI27" s="116">
        <f>'[1]RASOAT TRONGPHONG'!AI27</f>
        <v>293.30999999999977</v>
      </c>
      <c r="AJ27" s="116">
        <f>'[1]RASOAT TRONGPHONG'!AJ27</f>
        <v>109.24000000000001</v>
      </c>
      <c r="AK27" s="116">
        <f>'[1]RASOAT TRONGPHONG'!AK27</f>
        <v>59.030000000000008</v>
      </c>
      <c r="AL27" s="116">
        <f>'[1]RASOAT TRONGPHONG'!AL27</f>
        <v>6824.4000000000005</v>
      </c>
      <c r="AM27" s="116">
        <f>'[1]RASOAT TRONGPHONG'!AM27</f>
        <v>2052.7000000000003</v>
      </c>
      <c r="AN27" s="116">
        <f>'[1]RASOAT TRONGPHONG'!AN27</f>
        <v>0</v>
      </c>
      <c r="AO27" s="116">
        <f>'[1]RASOAT TRONGPHONG'!AO27</f>
        <v>0</v>
      </c>
      <c r="AP27" s="116">
        <f>'[1]RASOAT TRONGPHONG'!AP27</f>
        <v>3409.989999999993</v>
      </c>
      <c r="AQ27" s="116">
        <f>'[1]RASOAT TRONGPHONG'!AQ27</f>
        <v>1551.9999999999989</v>
      </c>
      <c r="AR27" s="116">
        <f>'[1]RASOAT TRONGPHONG'!AR27</f>
        <v>0</v>
      </c>
      <c r="AS27" s="116">
        <f>'[1]RASOAT TRONGPHONG'!AS27</f>
        <v>0</v>
      </c>
      <c r="AT27" s="116">
        <f>'[1]RASOAT TRONGPHONG'!AT27</f>
        <v>49563.574762307951</v>
      </c>
      <c r="AU27" s="116">
        <f>'[1]RASOAT TRONGPHONG'!AU27</f>
        <v>44778.900000000009</v>
      </c>
      <c r="AV27" s="116">
        <f>'[1]RASOAT TRONGPHONG'!AV27</f>
        <v>18246.209999999955</v>
      </c>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row>
    <row r="28" spans="1:95" s="171" customFormat="1" ht="11.1" hidden="1" customHeight="1" x14ac:dyDescent="0.2">
      <c r="A28" s="206">
        <v>17</v>
      </c>
      <c r="B28" s="113" t="s">
        <v>12</v>
      </c>
      <c r="C28" s="114">
        <f>'[1]RASOAT TRONGPHONG'!C28</f>
        <v>82271</v>
      </c>
      <c r="D28" s="115">
        <f>'[1]RASOAT TRONGPHONG'!D28</f>
        <v>418.05</v>
      </c>
      <c r="E28" s="115">
        <f>'[1]RASOAT TRONGPHONG'!E28</f>
        <v>199.86</v>
      </c>
      <c r="F28" s="115">
        <f>'[1]RASOAT TRONGPHONG'!F28</f>
        <v>0</v>
      </c>
      <c r="G28" s="114">
        <f>'[1]RASOAT TRONGPHONG'!G28</f>
        <v>0</v>
      </c>
      <c r="H28" s="114">
        <f>'[1]RASOAT TRONGPHONG'!H28</f>
        <v>0</v>
      </c>
      <c r="I28" s="114">
        <f>'[1]RASOAT TRONGPHONG'!I28</f>
        <v>0</v>
      </c>
      <c r="J28" s="114">
        <f>'[1]RASOAT TRONGPHONG'!J28</f>
        <v>0</v>
      </c>
      <c r="K28" s="114">
        <f>'[1]RASOAT TRONGPHONG'!K28</f>
        <v>0</v>
      </c>
      <c r="L28" s="114">
        <f>'[1]RASOAT TRONGPHONG'!L28</f>
        <v>625.6</v>
      </c>
      <c r="M28" s="114">
        <f>'[1]RASOAT TRONGPHONG'!M28</f>
        <v>0</v>
      </c>
      <c r="N28" s="114">
        <f>'[1]RASOAT TRONGPHONG'!N28</f>
        <v>586.13</v>
      </c>
      <c r="O28" s="114">
        <f>'[1]RASOAT TRONGPHONG'!O28</f>
        <v>36.15</v>
      </c>
      <c r="P28" s="114">
        <f>'[1]RASOAT TRONGPHONG'!P28</f>
        <v>3.32</v>
      </c>
      <c r="Q28" s="114">
        <f>'[1]RASOAT TRONGPHONG'!Q28</f>
        <v>0</v>
      </c>
      <c r="R28" s="114">
        <f>'[1]RASOAT TRONGPHONG'!R28</f>
        <v>0</v>
      </c>
      <c r="S28" s="114">
        <f>'[1]RASOAT TRONGPHONG'!S28</f>
        <v>0</v>
      </c>
      <c r="T28" s="114">
        <f>'[1]RASOAT TRONGPHONG'!T28</f>
        <v>0</v>
      </c>
      <c r="U28" s="114">
        <f>'[1]RASOAT TRONGPHONG'!U28</f>
        <v>0</v>
      </c>
      <c r="V28" s="114">
        <f>'[1]RASOAT TRONGPHONG'!V28</f>
        <v>37.110000000000007</v>
      </c>
      <c r="W28" s="114">
        <f>'[1]RASOAT TRONGPHONG'!W28</f>
        <v>0</v>
      </c>
      <c r="X28" s="114">
        <f>'[1]RASOAT TRONGPHONG'!X28</f>
        <v>0</v>
      </c>
      <c r="Y28" s="114">
        <f>'[1]RASOAT TRONGPHONG'!Y28</f>
        <v>0</v>
      </c>
      <c r="Z28" s="114">
        <f>'[1]RASOAT TRONGPHONG'!Z28</f>
        <v>0</v>
      </c>
      <c r="AA28" s="114">
        <f>'[1]RASOAT TRONGPHONG'!AA28</f>
        <v>0</v>
      </c>
      <c r="AB28" s="114">
        <f>'[1]RASOAT TRONGPHONG'!AB28</f>
        <v>0</v>
      </c>
      <c r="AC28" s="114">
        <f>'[1]RASOAT TRONGPHONG'!AC28</f>
        <v>0</v>
      </c>
      <c r="AD28" s="114">
        <f>'[1]RASOAT TRONGPHONG'!AD28</f>
        <v>0</v>
      </c>
      <c r="AE28" s="114">
        <f>'[1]RASOAT TRONGPHONG'!AE28</f>
        <v>0</v>
      </c>
      <c r="AF28" s="114">
        <f>'[1]RASOAT TRONGPHONG'!AF28</f>
        <v>0</v>
      </c>
      <c r="AG28" s="115">
        <f>'[1]RASOAT TRONGPHONG'!AG28</f>
        <v>0</v>
      </c>
      <c r="AH28" s="115">
        <f>'[1]RASOAT TRONGPHONG'!AH28</f>
        <v>0</v>
      </c>
      <c r="AI28" s="115">
        <f>'[1]RASOAT TRONGPHONG'!AI28</f>
        <v>0</v>
      </c>
      <c r="AJ28" s="115">
        <f>'[1]RASOAT TRONGPHONG'!AJ28</f>
        <v>0</v>
      </c>
      <c r="AK28" s="115">
        <f>'[1]RASOAT TRONGPHONG'!AK28</f>
        <v>0</v>
      </c>
      <c r="AL28" s="115">
        <f>'[1]RASOAT TRONGPHONG'!AL28</f>
        <v>0</v>
      </c>
      <c r="AM28" s="115">
        <f>'[1]RASOAT TRONGPHONG'!AM28</f>
        <v>0</v>
      </c>
      <c r="AN28" s="115">
        <f>'[1]RASOAT TRONGPHONG'!AN28</f>
        <v>0</v>
      </c>
      <c r="AO28" s="115">
        <f>'[1]RASOAT TRONGPHONG'!AO28</f>
        <v>0</v>
      </c>
      <c r="AP28" s="115">
        <f>'[1]RASOAT TRONGPHONG'!AP28</f>
        <v>0</v>
      </c>
      <c r="AQ28" s="115">
        <f>'[1]RASOAT TRONGPHONG'!AQ28</f>
        <v>0</v>
      </c>
      <c r="AR28" s="115">
        <f>'[1]RASOAT TRONGPHONG'!AR28</f>
        <v>0</v>
      </c>
      <c r="AS28" s="115">
        <f>'[1]RASOAT TRONGPHONG'!AS28</f>
        <v>0</v>
      </c>
      <c r="AT28" s="115">
        <f>'[1]RASOAT TRONGPHONG'!AT28</f>
        <v>0</v>
      </c>
      <c r="AU28" s="115">
        <f>'[1]RASOAT TRONGPHONG'!AU28</f>
        <v>625.6</v>
      </c>
      <c r="AV28" s="115">
        <f>'[1]RASOAT TRONGPHONG'!AV28</f>
        <v>0</v>
      </c>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row>
    <row r="29" spans="1:95" s="171" customFormat="1" ht="11.1" hidden="1" customHeight="1" x14ac:dyDescent="0.2">
      <c r="A29" s="206">
        <v>18</v>
      </c>
      <c r="B29" s="113" t="s">
        <v>6</v>
      </c>
      <c r="C29" s="114">
        <f>'[1]RASOAT TRONGPHONG'!C29</f>
        <v>151895</v>
      </c>
      <c r="D29" s="115">
        <f>'[1]RASOAT TRONGPHONG'!D29</f>
        <v>13148.739999999998</v>
      </c>
      <c r="E29" s="115">
        <f>'[1]RASOAT TRONGPHONG'!E29</f>
        <v>11493.39</v>
      </c>
      <c r="F29" s="115">
        <f>'[1]RASOAT TRONGPHONG'!F29</f>
        <v>0</v>
      </c>
      <c r="G29" s="114">
        <f>'[1]RASOAT TRONGPHONG'!G29</f>
        <v>9931.6000000000022</v>
      </c>
      <c r="H29" s="114">
        <f>'[1]RASOAT TRONGPHONG'!H29</f>
        <v>5779.5400000000009</v>
      </c>
      <c r="I29" s="114">
        <f>'[1]RASOAT TRONGPHONG'!I29</f>
        <v>204.74</v>
      </c>
      <c r="J29" s="114">
        <f>'[1]RASOAT TRONGPHONG'!J29</f>
        <v>128.83000000000007</v>
      </c>
      <c r="K29" s="114">
        <f>'[1]RASOAT TRONGPHONG'!K29</f>
        <v>3818.4900000000016</v>
      </c>
      <c r="L29" s="114">
        <f>'[1]RASOAT TRONGPHONG'!L29</f>
        <v>18853.01999999999</v>
      </c>
      <c r="M29" s="114">
        <f>'[1]RASOAT TRONGPHONG'!M29</f>
        <v>3184.6699999999987</v>
      </c>
      <c r="N29" s="114">
        <f>'[1]RASOAT TRONGPHONG'!N29</f>
        <v>4198.8799999999965</v>
      </c>
      <c r="O29" s="114">
        <f>'[1]RASOAT TRONGPHONG'!O29</f>
        <v>4022.9299999999957</v>
      </c>
      <c r="P29" s="114">
        <f>'[1]RASOAT TRONGPHONG'!P29</f>
        <v>7446.5399999999981</v>
      </c>
      <c r="Q29" s="114">
        <f>'[1]RASOAT TRONGPHONG'!Q29</f>
        <v>0</v>
      </c>
      <c r="R29" s="114">
        <f>'[1]RASOAT TRONGPHONG'!R29</f>
        <v>0</v>
      </c>
      <c r="S29" s="114">
        <f>'[1]RASOAT TRONGPHONG'!S29</f>
        <v>0</v>
      </c>
      <c r="T29" s="114">
        <f>'[1]RASOAT TRONGPHONG'!T29</f>
        <v>0</v>
      </c>
      <c r="U29" s="114">
        <f>'[1]RASOAT TRONGPHONG'!U29</f>
        <v>0</v>
      </c>
      <c r="V29" s="114">
        <f>'[1]RASOAT TRONGPHONG'!V29</f>
        <v>402.15999999999991</v>
      </c>
      <c r="W29" s="114">
        <f>'[1]RASOAT TRONGPHONG'!W29</f>
        <v>0</v>
      </c>
      <c r="X29" s="114">
        <f>'[1]RASOAT TRONGPHONG'!X29</f>
        <v>0</v>
      </c>
      <c r="Y29" s="114">
        <f>'[1]RASOAT TRONGPHONG'!Y29</f>
        <v>0</v>
      </c>
      <c r="Z29" s="114">
        <f>'[1]RASOAT TRONGPHONG'!Z29</f>
        <v>0</v>
      </c>
      <c r="AA29" s="114">
        <f>'[1]RASOAT TRONGPHONG'!AA29</f>
        <v>0</v>
      </c>
      <c r="AB29" s="114">
        <f>'[1]RASOAT TRONGPHONG'!AB29</f>
        <v>0</v>
      </c>
      <c r="AC29" s="114">
        <f>'[1]RASOAT TRONGPHONG'!AC29</f>
        <v>0</v>
      </c>
      <c r="AD29" s="114">
        <f>'[1]RASOAT TRONGPHONG'!AD29</f>
        <v>0</v>
      </c>
      <c r="AE29" s="114">
        <f>'[1]RASOAT TRONGPHONG'!AE29</f>
        <v>0</v>
      </c>
      <c r="AF29" s="114">
        <f>'[1]RASOAT TRONGPHONG'!AF29</f>
        <v>0</v>
      </c>
      <c r="AG29" s="115">
        <f>'[1]RASOAT TRONGPHONG'!AG29</f>
        <v>0</v>
      </c>
      <c r="AH29" s="115">
        <f>'[1]RASOAT TRONGPHONG'!AH29</f>
        <v>0</v>
      </c>
      <c r="AI29" s="115">
        <f>'[1]RASOAT TRONGPHONG'!AI29</f>
        <v>0</v>
      </c>
      <c r="AJ29" s="115">
        <f>'[1]RASOAT TRONGPHONG'!AJ29</f>
        <v>0</v>
      </c>
      <c r="AK29" s="115">
        <f>'[1]RASOAT TRONGPHONG'!AK29</f>
        <v>0</v>
      </c>
      <c r="AL29" s="115">
        <f>'[1]RASOAT TRONGPHONG'!AL29</f>
        <v>3604.1599999999989</v>
      </c>
      <c r="AM29" s="115">
        <f>'[1]RASOAT TRONGPHONG'!AM29</f>
        <v>626.57000000000005</v>
      </c>
      <c r="AN29" s="115">
        <f>'[1]RASOAT TRONGPHONG'!AN29</f>
        <v>0</v>
      </c>
      <c r="AO29" s="115">
        <f>'[1]RASOAT TRONGPHONG'!AO29</f>
        <v>0</v>
      </c>
      <c r="AP29" s="115">
        <f>'[1]RASOAT TRONGPHONG'!AP29</f>
        <v>0</v>
      </c>
      <c r="AQ29" s="115">
        <f>'[1]RASOAT TRONGPHONG'!AQ29</f>
        <v>0</v>
      </c>
      <c r="AR29" s="115">
        <f>'[1]RASOAT TRONGPHONG'!AR29</f>
        <v>0</v>
      </c>
      <c r="AS29" s="115">
        <f>'[1]RASOAT TRONGPHONG'!AS29</f>
        <v>0</v>
      </c>
      <c r="AT29" s="115">
        <f>'[1]RASOAT TRONGPHONG'!AT29</f>
        <v>9931.6000000000022</v>
      </c>
      <c r="AU29" s="115">
        <f>'[1]RASOAT TRONGPHONG'!AU29</f>
        <v>14622.28999999999</v>
      </c>
      <c r="AV29" s="115">
        <f>'[1]RASOAT TRONGPHONG'!AV29</f>
        <v>0</v>
      </c>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row>
    <row r="30" spans="1:95" s="171" customFormat="1" ht="11.1" hidden="1" customHeight="1" x14ac:dyDescent="0.2">
      <c r="A30" s="206">
        <v>19</v>
      </c>
      <c r="B30" s="113" t="s">
        <v>13</v>
      </c>
      <c r="C30" s="114">
        <f>'[1]RASOAT TRONGPHONG'!C30</f>
        <v>165599</v>
      </c>
      <c r="D30" s="115">
        <f>'[1]RASOAT TRONGPHONG'!D30</f>
        <v>1480.8700000000001</v>
      </c>
      <c r="E30" s="115">
        <f>'[1]RASOAT TRONGPHONG'!E30</f>
        <v>5366.02</v>
      </c>
      <c r="F30" s="115">
        <f>'[1]RASOAT TRONGPHONG'!F30</f>
        <v>6532.6799999999994</v>
      </c>
      <c r="G30" s="114">
        <f>'[1]RASOAT TRONGPHONG'!G30</f>
        <v>1543.4000000000005</v>
      </c>
      <c r="H30" s="114">
        <f>'[1]RASOAT TRONGPHONG'!H30</f>
        <v>43.72</v>
      </c>
      <c r="I30" s="114">
        <f>'[1]RASOAT TRONGPHONG'!I30</f>
        <v>1429.9800000000005</v>
      </c>
      <c r="J30" s="114">
        <f>'[1]RASOAT TRONGPHONG'!J30</f>
        <v>63.050000000000011</v>
      </c>
      <c r="K30" s="114">
        <f>'[1]RASOAT TRONGPHONG'!K30</f>
        <v>6.6500000000000057</v>
      </c>
      <c r="L30" s="114">
        <f>'[1]RASOAT TRONGPHONG'!L30</f>
        <v>4682.3999999999978</v>
      </c>
      <c r="M30" s="114">
        <f>'[1]RASOAT TRONGPHONG'!M30</f>
        <v>2188.16</v>
      </c>
      <c r="N30" s="114">
        <f>'[1]RASOAT TRONGPHONG'!N30</f>
        <v>2325.9699999999971</v>
      </c>
      <c r="O30" s="114">
        <f>'[1]RASOAT TRONGPHONG'!O30</f>
        <v>109.24000000000001</v>
      </c>
      <c r="P30" s="114">
        <f>'[1]RASOAT TRONGPHONG'!P30</f>
        <v>59.03</v>
      </c>
      <c r="Q30" s="114">
        <f>'[1]RASOAT TRONGPHONG'!Q30</f>
        <v>4989.1999999999962</v>
      </c>
      <c r="R30" s="114">
        <f>'[1]RASOAT TRONGPHONG'!R30</f>
        <v>9.24</v>
      </c>
      <c r="S30" s="114">
        <f>'[1]RASOAT TRONGPHONG'!S30</f>
        <v>2938.2999999999997</v>
      </c>
      <c r="T30" s="114">
        <f>'[1]RASOAT TRONGPHONG'!T30</f>
        <v>1941.2099999999964</v>
      </c>
      <c r="U30" s="114">
        <f>'[1]RASOAT TRONGPHONG'!U30</f>
        <v>100.45</v>
      </c>
      <c r="V30" s="114">
        <f>'[1]RASOAT TRONGPHONG'!V30</f>
        <v>159.59000000000009</v>
      </c>
      <c r="W30" s="114">
        <f>'[1]RASOAT TRONGPHONG'!W30</f>
        <v>0</v>
      </c>
      <c r="X30" s="114">
        <f>'[1]RASOAT TRONGPHONG'!X30</f>
        <v>0</v>
      </c>
      <c r="Y30" s="114">
        <f>'[1]RASOAT TRONGPHONG'!Y30</f>
        <v>0</v>
      </c>
      <c r="Z30" s="114">
        <f>'[1]RASOAT TRONGPHONG'!Z30</f>
        <v>0</v>
      </c>
      <c r="AA30" s="114">
        <f>'[1]RASOAT TRONGPHONG'!AA30</f>
        <v>0</v>
      </c>
      <c r="AB30" s="114">
        <f>'[1]RASOAT TRONGPHONG'!AB30</f>
        <v>0</v>
      </c>
      <c r="AC30" s="114">
        <f>'[1]RASOAT TRONGPHONG'!AC30</f>
        <v>0</v>
      </c>
      <c r="AD30" s="114">
        <f>'[1]RASOAT TRONGPHONG'!AD30</f>
        <v>0</v>
      </c>
      <c r="AE30" s="114">
        <f>'[1]RASOAT TRONGPHONG'!AE30</f>
        <v>0</v>
      </c>
      <c r="AF30" s="114">
        <f>'[1]RASOAT TRONGPHONG'!AF30</f>
        <v>0</v>
      </c>
      <c r="AG30" s="115">
        <f>'[1]RASOAT TRONGPHONG'!AG30</f>
        <v>699.24999999999977</v>
      </c>
      <c r="AH30" s="115">
        <f>'[1]RASOAT TRONGPHONG'!AH30</f>
        <v>237.67000000000002</v>
      </c>
      <c r="AI30" s="115">
        <f>'[1]RASOAT TRONGPHONG'!AI30</f>
        <v>293.30999999999977</v>
      </c>
      <c r="AJ30" s="115">
        <f>'[1]RASOAT TRONGPHONG'!AJ30</f>
        <v>109.24000000000001</v>
      </c>
      <c r="AK30" s="115">
        <f>'[1]RASOAT TRONGPHONG'!AK30</f>
        <v>59.030000000000008</v>
      </c>
      <c r="AL30" s="115">
        <f>'[1]RASOAT TRONGPHONG'!AL30</f>
        <v>0</v>
      </c>
      <c r="AM30" s="115">
        <f>'[1]RASOAT TRONGPHONG'!AM30</f>
        <v>0</v>
      </c>
      <c r="AN30" s="115">
        <f>'[1]RASOAT TRONGPHONG'!AN30</f>
        <v>0</v>
      </c>
      <c r="AO30" s="115">
        <f>'[1]RASOAT TRONGPHONG'!AO30</f>
        <v>0</v>
      </c>
      <c r="AP30" s="115">
        <f>'[1]RASOAT TRONGPHONG'!AP30</f>
        <v>0</v>
      </c>
      <c r="AQ30" s="115">
        <f>'[1]RASOAT TRONGPHONG'!AQ30</f>
        <v>0</v>
      </c>
      <c r="AR30" s="115">
        <f>'[1]RASOAT TRONGPHONG'!AR30</f>
        <v>0</v>
      </c>
      <c r="AS30" s="115">
        <f>'[1]RASOAT TRONGPHONG'!AS30</f>
        <v>0</v>
      </c>
      <c r="AT30" s="115">
        <f>'[1]RASOAT TRONGPHONG'!AT30</f>
        <v>1543.4000000000005</v>
      </c>
      <c r="AU30" s="115">
        <f>'[1]RASOAT TRONGPHONG'!AU30</f>
        <v>3983.1499999999978</v>
      </c>
      <c r="AV30" s="115">
        <f>'[1]RASOAT TRONGPHONG'!AV30</f>
        <v>5688.4499999999962</v>
      </c>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row>
    <row r="31" spans="1:95" s="171" customFormat="1" ht="11.1" hidden="1" customHeight="1" x14ac:dyDescent="0.2">
      <c r="A31" s="206">
        <v>20</v>
      </c>
      <c r="B31" s="113" t="s">
        <v>100</v>
      </c>
      <c r="C31" s="114">
        <f>'[1]RASOAT TRONGPHONG'!C31</f>
        <v>92603</v>
      </c>
      <c r="D31" s="115">
        <f>'[1]RASOAT TRONGPHONG'!D31</f>
        <v>0</v>
      </c>
      <c r="E31" s="115">
        <f>'[1]RASOAT TRONGPHONG'!E31</f>
        <v>0</v>
      </c>
      <c r="F31" s="115">
        <f>'[1]RASOAT TRONGPHONG'!F31</f>
        <v>0</v>
      </c>
      <c r="G31" s="114">
        <f>'[1]RASOAT TRONGPHONG'!G31</f>
        <v>0</v>
      </c>
      <c r="H31" s="114">
        <f>'[1]RASOAT TRONGPHONG'!H31</f>
        <v>0</v>
      </c>
      <c r="I31" s="114">
        <f>'[1]RASOAT TRONGPHONG'!I31</f>
        <v>0</v>
      </c>
      <c r="J31" s="114">
        <f>'[1]RASOAT TRONGPHONG'!J31</f>
        <v>0</v>
      </c>
      <c r="K31" s="114">
        <f>'[1]RASOAT TRONGPHONG'!K31</f>
        <v>0</v>
      </c>
      <c r="L31" s="114">
        <f>'[1]RASOAT TRONGPHONG'!L31</f>
        <v>0</v>
      </c>
      <c r="M31" s="114">
        <f>'[1]RASOAT TRONGPHONG'!M31</f>
        <v>0</v>
      </c>
      <c r="N31" s="114">
        <f>'[1]RASOAT TRONGPHONG'!N31</f>
        <v>0</v>
      </c>
      <c r="O31" s="114">
        <f>'[1]RASOAT TRONGPHONG'!O31</f>
        <v>0</v>
      </c>
      <c r="P31" s="114">
        <f>'[1]RASOAT TRONGPHONG'!P31</f>
        <v>0</v>
      </c>
      <c r="Q31" s="114">
        <f>'[1]RASOAT TRONGPHONG'!Q31</f>
        <v>0</v>
      </c>
      <c r="R31" s="114">
        <f>'[1]RASOAT TRONGPHONG'!R31</f>
        <v>0</v>
      </c>
      <c r="S31" s="114">
        <f>'[1]RASOAT TRONGPHONG'!S31</f>
        <v>0</v>
      </c>
      <c r="T31" s="114">
        <f>'[1]RASOAT TRONGPHONG'!T31</f>
        <v>0</v>
      </c>
      <c r="U31" s="114">
        <f>'[1]RASOAT TRONGPHONG'!U31</f>
        <v>0</v>
      </c>
      <c r="V31" s="114">
        <f>'[1]RASOAT TRONGPHONG'!V31</f>
        <v>0</v>
      </c>
      <c r="W31" s="114">
        <f>'[1]RASOAT TRONGPHONG'!W31</f>
        <v>0</v>
      </c>
      <c r="X31" s="114">
        <f>'[1]RASOAT TRONGPHONG'!X31</f>
        <v>0</v>
      </c>
      <c r="Y31" s="114">
        <f>'[1]RASOAT TRONGPHONG'!Y31</f>
        <v>0</v>
      </c>
      <c r="Z31" s="114">
        <f>'[1]RASOAT TRONGPHONG'!Z31</f>
        <v>0</v>
      </c>
      <c r="AA31" s="114">
        <f>'[1]RASOAT TRONGPHONG'!AA31</f>
        <v>0</v>
      </c>
      <c r="AB31" s="114">
        <f>'[1]RASOAT TRONGPHONG'!AB31</f>
        <v>0</v>
      </c>
      <c r="AC31" s="114">
        <f>'[1]RASOAT TRONGPHONG'!AC31</f>
        <v>0</v>
      </c>
      <c r="AD31" s="114">
        <f>'[1]RASOAT TRONGPHONG'!AD31</f>
        <v>0</v>
      </c>
      <c r="AE31" s="114">
        <f>'[1]RASOAT TRONGPHONG'!AE31</f>
        <v>0</v>
      </c>
      <c r="AF31" s="114">
        <f>'[1]RASOAT TRONGPHONG'!AF31</f>
        <v>0</v>
      </c>
      <c r="AG31" s="115">
        <f>'[1]RASOAT TRONGPHONG'!AG31</f>
        <v>0</v>
      </c>
      <c r="AH31" s="115">
        <f>'[1]RASOAT TRONGPHONG'!AH31</f>
        <v>0</v>
      </c>
      <c r="AI31" s="115">
        <f>'[1]RASOAT TRONGPHONG'!AI31</f>
        <v>0</v>
      </c>
      <c r="AJ31" s="115">
        <f>'[1]RASOAT TRONGPHONG'!AJ31</f>
        <v>0</v>
      </c>
      <c r="AK31" s="115">
        <f>'[1]RASOAT TRONGPHONG'!AK31</f>
        <v>0</v>
      </c>
      <c r="AL31" s="115">
        <f>'[1]RASOAT TRONGPHONG'!AL31</f>
        <v>0</v>
      </c>
      <c r="AM31" s="115">
        <f>'[1]RASOAT TRONGPHONG'!AM31</f>
        <v>0</v>
      </c>
      <c r="AN31" s="115">
        <f>'[1]RASOAT TRONGPHONG'!AN31</f>
        <v>0</v>
      </c>
      <c r="AO31" s="115">
        <f>'[1]RASOAT TRONGPHONG'!AO31</f>
        <v>0</v>
      </c>
      <c r="AP31" s="115">
        <f>'[1]RASOAT TRONGPHONG'!AP31</f>
        <v>0</v>
      </c>
      <c r="AQ31" s="115">
        <f>'[1]RASOAT TRONGPHONG'!AQ31</f>
        <v>0</v>
      </c>
      <c r="AR31" s="115">
        <f>'[1]RASOAT TRONGPHONG'!AR31</f>
        <v>0</v>
      </c>
      <c r="AS31" s="115">
        <f>'[1]RASOAT TRONGPHONG'!AS31</f>
        <v>0</v>
      </c>
      <c r="AT31" s="115">
        <f>'[1]RASOAT TRONGPHONG'!AT31</f>
        <v>0</v>
      </c>
      <c r="AU31" s="115">
        <f>'[1]RASOAT TRONGPHONG'!AU31</f>
        <v>0</v>
      </c>
      <c r="AV31" s="115">
        <f>'[1]RASOAT TRONGPHONG'!AV31</f>
        <v>0</v>
      </c>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row>
    <row r="32" spans="1:95" s="171" customFormat="1" ht="11.1" hidden="1" customHeight="1" x14ac:dyDescent="0.2">
      <c r="A32" s="206">
        <v>21</v>
      </c>
      <c r="B32" s="113" t="s">
        <v>8</v>
      </c>
      <c r="C32" s="114">
        <f>'[1]RASOAT TRONGPHONG'!C32</f>
        <v>334740</v>
      </c>
      <c r="D32" s="115">
        <f>'[1]RASOAT TRONGPHONG'!D32</f>
        <v>9665.5</v>
      </c>
      <c r="E32" s="115">
        <f>'[1]RASOAT TRONGPHONG'!E32</f>
        <v>4596.17</v>
      </c>
      <c r="F32" s="115">
        <f>'[1]RASOAT TRONGPHONG'!F32</f>
        <v>9294.5700000000015</v>
      </c>
      <c r="G32" s="114">
        <f>'[1]RASOAT TRONGPHONG'!G32</f>
        <v>10964.249999999998</v>
      </c>
      <c r="H32" s="114">
        <f>'[1]RASOAT TRONGPHONG'!H32</f>
        <v>6189.51</v>
      </c>
      <c r="I32" s="114">
        <f>'[1]RASOAT TRONGPHONG'!I32</f>
        <v>3975.549999999997</v>
      </c>
      <c r="J32" s="114">
        <f>'[1]RASOAT TRONGPHONG'!J32</f>
        <v>71.7</v>
      </c>
      <c r="K32" s="114">
        <f>'[1]RASOAT TRONGPHONG'!K32</f>
        <v>727.4899999999999</v>
      </c>
      <c r="L32" s="114">
        <f>'[1]RASOAT TRONGPHONG'!L32</f>
        <v>6279.1000000000267</v>
      </c>
      <c r="M32" s="114">
        <f>'[1]RASOAT TRONGPHONG'!M32</f>
        <v>103.17</v>
      </c>
      <c r="N32" s="114">
        <f>'[1]RASOAT TRONGPHONG'!N32</f>
        <v>3945.8100000000322</v>
      </c>
      <c r="O32" s="114">
        <f>'[1]RASOAT TRONGPHONG'!O32</f>
        <v>1071.5099999999975</v>
      </c>
      <c r="P32" s="114">
        <f>'[1]RASOAT TRONGPHONG'!P32</f>
        <v>1158.6099999999969</v>
      </c>
      <c r="Q32" s="114">
        <f>'[1]RASOAT TRONGPHONG'!Q32</f>
        <v>9993.7499999999472</v>
      </c>
      <c r="R32" s="114">
        <f>'[1]RASOAT TRONGPHONG'!R32</f>
        <v>1267.8900000000001</v>
      </c>
      <c r="S32" s="114">
        <f>'[1]RASOAT TRONGPHONG'!S32</f>
        <v>4019.6400000000026</v>
      </c>
      <c r="T32" s="114">
        <f>'[1]RASOAT TRONGPHONG'!T32</f>
        <v>2278.4499999999762</v>
      </c>
      <c r="U32" s="114">
        <f>'[1]RASOAT TRONGPHONG'!U32</f>
        <v>2427.7699999999686</v>
      </c>
      <c r="V32" s="114">
        <f>'[1]RASOAT TRONGPHONG'!V32</f>
        <v>507.00999999999902</v>
      </c>
      <c r="W32" s="114">
        <f>'[1]RASOAT TRONGPHONG'!W32</f>
        <v>507.01000000000033</v>
      </c>
      <c r="X32" s="114">
        <f>'[1]RASOAT TRONGPHONG'!X32</f>
        <v>19.97</v>
      </c>
      <c r="Y32" s="114">
        <f>'[1]RASOAT TRONGPHONG'!Y32</f>
        <v>487.04000000000036</v>
      </c>
      <c r="Z32" s="114">
        <f>'[1]RASOAT TRONGPHONG'!Z32</f>
        <v>0</v>
      </c>
      <c r="AA32" s="114">
        <f>'[1]RASOAT TRONGPHONG'!AA32</f>
        <v>0</v>
      </c>
      <c r="AB32" s="114">
        <f>'[1]RASOAT TRONGPHONG'!AB32</f>
        <v>0</v>
      </c>
      <c r="AC32" s="114">
        <f>'[1]RASOAT TRONGPHONG'!AC32</f>
        <v>0</v>
      </c>
      <c r="AD32" s="114">
        <f>'[1]RASOAT TRONGPHONG'!AD32</f>
        <v>0</v>
      </c>
      <c r="AE32" s="114">
        <f>'[1]RASOAT TRONGPHONG'!AE32</f>
        <v>0</v>
      </c>
      <c r="AF32" s="114">
        <f>'[1]RASOAT TRONGPHONG'!AF32</f>
        <v>0</v>
      </c>
      <c r="AG32" s="115">
        <f>'[1]RASOAT TRONGPHONG'!AG32</f>
        <v>0</v>
      </c>
      <c r="AH32" s="115">
        <f>'[1]RASOAT TRONGPHONG'!AH32</f>
        <v>0</v>
      </c>
      <c r="AI32" s="115">
        <f>'[1]RASOAT TRONGPHONG'!AI32</f>
        <v>0</v>
      </c>
      <c r="AJ32" s="115">
        <f>'[1]RASOAT TRONGPHONG'!AJ32</f>
        <v>0</v>
      </c>
      <c r="AK32" s="115">
        <f>'[1]RASOAT TRONGPHONG'!AK32</f>
        <v>0</v>
      </c>
      <c r="AL32" s="115">
        <f>'[1]RASOAT TRONGPHONG'!AL32</f>
        <v>660.87999999999772</v>
      </c>
      <c r="AM32" s="115">
        <f>'[1]RASOAT TRONGPHONG'!AM32</f>
        <v>0</v>
      </c>
      <c r="AN32" s="115">
        <f>'[1]RASOAT TRONGPHONG'!AN32</f>
        <v>0</v>
      </c>
      <c r="AO32" s="115">
        <f>'[1]RASOAT TRONGPHONG'!AO32</f>
        <v>0</v>
      </c>
      <c r="AP32" s="115">
        <f>'[1]RASOAT TRONGPHONG'!AP32</f>
        <v>2278.4499999999925</v>
      </c>
      <c r="AQ32" s="115">
        <f>'[1]RASOAT TRONGPHONG'!AQ32</f>
        <v>611.00999999999897</v>
      </c>
      <c r="AR32" s="115">
        <f>'[1]RASOAT TRONGPHONG'!AR32</f>
        <v>0</v>
      </c>
      <c r="AS32" s="115">
        <f>'[1]RASOAT TRONGPHONG'!AS32</f>
        <v>0</v>
      </c>
      <c r="AT32" s="115">
        <f>'[1]RASOAT TRONGPHONG'!AT32</f>
        <v>10964.249999999998</v>
      </c>
      <c r="AU32" s="115">
        <f>'[1]RASOAT TRONGPHONG'!AU32</f>
        <v>6125.2300000000296</v>
      </c>
      <c r="AV32" s="115">
        <f>'[1]RASOAT TRONGPHONG'!AV32</f>
        <v>7104.2899999999554</v>
      </c>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row>
    <row r="33" spans="1:95" s="171" customFormat="1" ht="11.1" hidden="1" customHeight="1" x14ac:dyDescent="0.2">
      <c r="A33" s="206">
        <v>22</v>
      </c>
      <c r="B33" s="113" t="s">
        <v>7</v>
      </c>
      <c r="C33" s="114">
        <f>'[1]RASOAT TRONGPHONG'!C33</f>
        <v>86195</v>
      </c>
      <c r="D33" s="115">
        <f>'[1]RASOAT TRONGPHONG'!D33</f>
        <v>0</v>
      </c>
      <c r="E33" s="115">
        <f>'[1]RASOAT TRONGPHONG'!E33</f>
        <v>6823.21</v>
      </c>
      <c r="F33" s="115">
        <f>'[1]RASOAT TRONGPHONG'!F33</f>
        <v>2021.51</v>
      </c>
      <c r="G33" s="114">
        <f>'[1]RASOAT TRONGPHONG'!G33</f>
        <v>0</v>
      </c>
      <c r="H33" s="114">
        <f>'[1]RASOAT TRONGPHONG'!H33</f>
        <v>0</v>
      </c>
      <c r="I33" s="114">
        <f>'[1]RASOAT TRONGPHONG'!I33</f>
        <v>0</v>
      </c>
      <c r="J33" s="114">
        <f>'[1]RASOAT TRONGPHONG'!J33</f>
        <v>0</v>
      </c>
      <c r="K33" s="114">
        <f>'[1]RASOAT TRONGPHONG'!K33</f>
        <v>0</v>
      </c>
      <c r="L33" s="114">
        <f>'[1]RASOAT TRONGPHONG'!L33</f>
        <v>3159.32</v>
      </c>
      <c r="M33" s="114">
        <f>'[1]RASOAT TRONGPHONG'!M33</f>
        <v>2711.3500000000004</v>
      </c>
      <c r="N33" s="114">
        <f>'[1]RASOAT TRONGPHONG'!N33</f>
        <v>37.679999999999993</v>
      </c>
      <c r="O33" s="114">
        <f>'[1]RASOAT TRONGPHONG'!O33</f>
        <v>47.339999999999996</v>
      </c>
      <c r="P33" s="114">
        <f>'[1]RASOAT TRONGPHONG'!P33</f>
        <v>362.94999999999993</v>
      </c>
      <c r="Q33" s="114">
        <f>'[1]RASOAT TRONGPHONG'!Q33</f>
        <v>1729.54</v>
      </c>
      <c r="R33" s="114">
        <f>'[1]RASOAT TRONGPHONG'!R33</f>
        <v>35.090000000000003</v>
      </c>
      <c r="S33" s="114">
        <f>'[1]RASOAT TRONGPHONG'!S33</f>
        <v>717.53</v>
      </c>
      <c r="T33" s="114">
        <f>'[1]RASOAT TRONGPHONG'!T33</f>
        <v>548.87999999999988</v>
      </c>
      <c r="U33" s="114">
        <f>'[1]RASOAT TRONGPHONG'!U33</f>
        <v>428.03999999999996</v>
      </c>
      <c r="V33" s="114">
        <f>'[1]RASOAT TRONGPHONG'!V33</f>
        <v>1978.4199999999996</v>
      </c>
      <c r="W33" s="114">
        <f>'[1]RASOAT TRONGPHONG'!W33</f>
        <v>0</v>
      </c>
      <c r="X33" s="114">
        <f>'[1]RASOAT TRONGPHONG'!X33</f>
        <v>0</v>
      </c>
      <c r="Y33" s="114">
        <f>'[1]RASOAT TRONGPHONG'!Y33</f>
        <v>0</v>
      </c>
      <c r="Z33" s="114">
        <f>'[1]RASOAT TRONGPHONG'!Z33</f>
        <v>1978.42</v>
      </c>
      <c r="AA33" s="114">
        <f>'[1]RASOAT TRONGPHONG'!AA33</f>
        <v>1386.3600000000001</v>
      </c>
      <c r="AB33" s="114">
        <f>'[1]RASOAT TRONGPHONG'!AB33</f>
        <v>592.06000000000006</v>
      </c>
      <c r="AC33" s="114">
        <f>'[1]RASOAT TRONGPHONG'!AC33</f>
        <v>0</v>
      </c>
      <c r="AD33" s="114">
        <f>'[1]RASOAT TRONGPHONG'!AD33</f>
        <v>0</v>
      </c>
      <c r="AE33" s="114">
        <f>'[1]RASOAT TRONGPHONG'!AE33</f>
        <v>0</v>
      </c>
      <c r="AF33" s="114">
        <f>'[1]RASOAT TRONGPHONG'!AF33</f>
        <v>0</v>
      </c>
      <c r="AG33" s="115">
        <f>'[1]RASOAT TRONGPHONG'!AG33</f>
        <v>0</v>
      </c>
      <c r="AH33" s="115">
        <f>'[1]RASOAT TRONGPHONG'!AH33</f>
        <v>0</v>
      </c>
      <c r="AI33" s="115">
        <f>'[1]RASOAT TRONGPHONG'!AI33</f>
        <v>0</v>
      </c>
      <c r="AJ33" s="115">
        <f>'[1]RASOAT TRONGPHONG'!AJ33</f>
        <v>0</v>
      </c>
      <c r="AK33" s="115">
        <f>'[1]RASOAT TRONGPHONG'!AK33</f>
        <v>0</v>
      </c>
      <c r="AL33" s="115">
        <f>'[1]RASOAT TRONGPHONG'!AL33</f>
        <v>47.34</v>
      </c>
      <c r="AM33" s="115">
        <f>'[1]RASOAT TRONGPHONG'!AM33</f>
        <v>362.95000000000005</v>
      </c>
      <c r="AN33" s="115">
        <f>'[1]RASOAT TRONGPHONG'!AN33</f>
        <v>0</v>
      </c>
      <c r="AO33" s="115">
        <f>'[1]RASOAT TRONGPHONG'!AO33</f>
        <v>0</v>
      </c>
      <c r="AP33" s="115">
        <f>'[1]RASOAT TRONGPHONG'!AP33</f>
        <v>548.87999999999988</v>
      </c>
      <c r="AQ33" s="115">
        <f>'[1]RASOAT TRONGPHONG'!AQ33</f>
        <v>428.03999999999996</v>
      </c>
      <c r="AR33" s="115">
        <f>'[1]RASOAT TRONGPHONG'!AR33</f>
        <v>0</v>
      </c>
      <c r="AS33" s="115">
        <f>'[1]RASOAT TRONGPHONG'!AS33</f>
        <v>0</v>
      </c>
      <c r="AT33" s="115">
        <f>'[1]RASOAT TRONGPHONG'!AT33</f>
        <v>0</v>
      </c>
      <c r="AU33" s="115">
        <f>'[1]RASOAT TRONGPHONG'!AU33</f>
        <v>2749.0299999999997</v>
      </c>
      <c r="AV33" s="115">
        <f>'[1]RASOAT TRONGPHONG'!AV33</f>
        <v>2731.04</v>
      </c>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row>
    <row r="34" spans="1:95" s="171" customFormat="1" ht="11.1" hidden="1" customHeight="1" x14ac:dyDescent="0.2">
      <c r="A34" s="206">
        <v>23</v>
      </c>
      <c r="B34" s="113" t="s">
        <v>9</v>
      </c>
      <c r="C34" s="114">
        <f>'[1]RASOAT TRONGPHONG'!C34</f>
        <v>165320</v>
      </c>
      <c r="D34" s="115">
        <f>'[1]RASOAT TRONGPHONG'!D34</f>
        <v>3128.77</v>
      </c>
      <c r="E34" s="115">
        <f>'[1]RASOAT TRONGPHONG'!E34</f>
        <v>3663.06</v>
      </c>
      <c r="F34" s="115">
        <f>'[1]RASOAT TRONGPHONG'!F34</f>
        <v>1522.4199999999998</v>
      </c>
      <c r="G34" s="114">
        <f>'[1]RASOAT TRONGPHONG'!G34</f>
        <v>7120.6647623079352</v>
      </c>
      <c r="H34" s="114">
        <f>'[1]RASOAT TRONGPHONG'!H34</f>
        <v>0</v>
      </c>
      <c r="I34" s="114">
        <f>'[1]RASOAT TRONGPHONG'!I34</f>
        <v>1053.6799999999998</v>
      </c>
      <c r="J34" s="114">
        <f>'[1]RASOAT TRONGPHONG'!J34</f>
        <v>5674.4147623079361</v>
      </c>
      <c r="K34" s="114">
        <f>'[1]RASOAT TRONGPHONG'!K34</f>
        <v>392.56999999999971</v>
      </c>
      <c r="L34" s="114">
        <f>'[1]RASOAT TRONGPHONG'!L34</f>
        <v>3601.7399999999971</v>
      </c>
      <c r="M34" s="114">
        <f>'[1]RASOAT TRONGPHONG'!M34</f>
        <v>0</v>
      </c>
      <c r="N34" s="114">
        <f>'[1]RASOAT TRONGPHONG'!N34</f>
        <v>1893.3899999999974</v>
      </c>
      <c r="O34" s="114">
        <f>'[1]RASOAT TRONGPHONG'!O34</f>
        <v>382.75</v>
      </c>
      <c r="P34" s="114">
        <f>'[1]RASOAT TRONGPHONG'!P34</f>
        <v>1325.6</v>
      </c>
      <c r="Q34" s="114">
        <f>'[1]RASOAT TRONGPHONG'!Q34</f>
        <v>145.73000000000002</v>
      </c>
      <c r="R34" s="114">
        <f>'[1]RASOAT TRONGPHONG'!R34</f>
        <v>0</v>
      </c>
      <c r="S34" s="114">
        <f>'[1]RASOAT TRONGPHONG'!S34</f>
        <v>102.4</v>
      </c>
      <c r="T34" s="114">
        <f>'[1]RASOAT TRONGPHONG'!T34</f>
        <v>40.26</v>
      </c>
      <c r="U34" s="114">
        <f>'[1]RASOAT TRONGPHONG'!U34</f>
        <v>3.0700000000000003</v>
      </c>
      <c r="V34" s="114">
        <f>'[1]RASOAT TRONGPHONG'!V34</f>
        <v>61.370000000000005</v>
      </c>
      <c r="W34" s="114">
        <f>'[1]RASOAT TRONGPHONG'!W34</f>
        <v>61.37</v>
      </c>
      <c r="X34" s="114">
        <f>'[1]RASOAT TRONGPHONG'!X34</f>
        <v>0</v>
      </c>
      <c r="Y34" s="114">
        <f>'[1]RASOAT TRONGPHONG'!Y34</f>
        <v>61.37</v>
      </c>
      <c r="Z34" s="114">
        <f>'[1]RASOAT TRONGPHONG'!Z34</f>
        <v>0</v>
      </c>
      <c r="AA34" s="114">
        <f>'[1]RASOAT TRONGPHONG'!AA34</f>
        <v>0</v>
      </c>
      <c r="AB34" s="114">
        <f>'[1]RASOAT TRONGPHONG'!AB34</f>
        <v>0</v>
      </c>
      <c r="AC34" s="114">
        <f>'[1]RASOAT TRONGPHONG'!AC34</f>
        <v>0</v>
      </c>
      <c r="AD34" s="114">
        <f>'[1]RASOAT TRONGPHONG'!AD34</f>
        <v>0</v>
      </c>
      <c r="AE34" s="114">
        <f>'[1]RASOAT TRONGPHONG'!AE34</f>
        <v>0</v>
      </c>
      <c r="AF34" s="114">
        <f>'[1]RASOAT TRONGPHONG'!AF34</f>
        <v>0</v>
      </c>
      <c r="AG34" s="115">
        <f>'[1]RASOAT TRONGPHONG'!AG34</f>
        <v>0</v>
      </c>
      <c r="AH34" s="115">
        <f>'[1]RASOAT TRONGPHONG'!AH34</f>
        <v>0</v>
      </c>
      <c r="AI34" s="115">
        <f>'[1]RASOAT TRONGPHONG'!AI34</f>
        <v>0</v>
      </c>
      <c r="AJ34" s="115">
        <f>'[1]RASOAT TRONGPHONG'!AJ34</f>
        <v>0</v>
      </c>
      <c r="AK34" s="115">
        <f>'[1]RASOAT TRONGPHONG'!AK34</f>
        <v>0</v>
      </c>
      <c r="AL34" s="115">
        <f>'[1]RASOAT TRONGPHONG'!AL34</f>
        <v>382.75000000000006</v>
      </c>
      <c r="AM34" s="115">
        <f>'[1]RASOAT TRONGPHONG'!AM34</f>
        <v>0</v>
      </c>
      <c r="AN34" s="115">
        <f>'[1]RASOAT TRONGPHONG'!AN34</f>
        <v>0</v>
      </c>
      <c r="AO34" s="115">
        <f>'[1]RASOAT TRONGPHONG'!AO34</f>
        <v>0</v>
      </c>
      <c r="AP34" s="115">
        <f>'[1]RASOAT TRONGPHONG'!AP34</f>
        <v>40.26</v>
      </c>
      <c r="AQ34" s="115">
        <f>'[1]RASOAT TRONGPHONG'!AQ34</f>
        <v>0</v>
      </c>
      <c r="AR34" s="115">
        <f>'[1]RASOAT TRONGPHONG'!AR34</f>
        <v>0</v>
      </c>
      <c r="AS34" s="115">
        <f>'[1]RASOAT TRONGPHONG'!AS34</f>
        <v>0</v>
      </c>
      <c r="AT34" s="115">
        <f>'[1]RASOAT TRONGPHONG'!AT34</f>
        <v>7120.6647623079352</v>
      </c>
      <c r="AU34" s="115">
        <f>'[1]RASOAT TRONGPHONG'!AU34</f>
        <v>3280.3599999999969</v>
      </c>
      <c r="AV34" s="115">
        <f>'[1]RASOAT TRONGPHONG'!AV34</f>
        <v>105.47000000000003</v>
      </c>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row>
    <row r="35" spans="1:95" s="171" customFormat="1" ht="11.1" hidden="1" customHeight="1" x14ac:dyDescent="0.2">
      <c r="A35" s="206">
        <v>24</v>
      </c>
      <c r="B35" s="113" t="s">
        <v>11</v>
      </c>
      <c r="C35" s="114">
        <f>'[1]RASOAT TRONGPHONG'!C35</f>
        <v>157079</v>
      </c>
      <c r="D35" s="115">
        <f>'[1]RASOAT TRONGPHONG'!D35</f>
        <v>3417.82</v>
      </c>
      <c r="E35" s="115">
        <f>'[1]RASOAT TRONGPHONG'!E35</f>
        <v>6590.7</v>
      </c>
      <c r="F35" s="115">
        <f>'[1]RASOAT TRONGPHONG'!F35</f>
        <v>0</v>
      </c>
      <c r="G35" s="114">
        <f>'[1]RASOAT TRONGPHONG'!G35</f>
        <v>3441.7699999999995</v>
      </c>
      <c r="H35" s="114">
        <f>'[1]RASOAT TRONGPHONG'!H35</f>
        <v>0</v>
      </c>
      <c r="I35" s="114">
        <f>'[1]RASOAT TRONGPHONG'!I35</f>
        <v>987.58999999999924</v>
      </c>
      <c r="J35" s="114">
        <f>'[1]RASOAT TRONGPHONG'!J35</f>
        <v>1895.1100000000004</v>
      </c>
      <c r="K35" s="114">
        <f>'[1]RASOAT TRONGPHONG'!K35</f>
        <v>559.06999999999994</v>
      </c>
      <c r="L35" s="114">
        <f>'[1]RASOAT TRONGPHONG'!L35</f>
        <v>6167.5499999999993</v>
      </c>
      <c r="M35" s="114">
        <f>'[1]RASOAT TRONGPHONG'!M35</f>
        <v>0</v>
      </c>
      <c r="N35" s="114">
        <f>'[1]RASOAT TRONGPHONG'!N35</f>
        <v>2713.6699999999996</v>
      </c>
      <c r="O35" s="114">
        <f>'[1]RASOAT TRONGPHONG'!O35</f>
        <v>1768.8699999999994</v>
      </c>
      <c r="P35" s="114">
        <f>'[1]RASOAT TRONGPHONG'!P35</f>
        <v>1685.0100000000002</v>
      </c>
      <c r="Q35" s="114">
        <f>'[1]RASOAT TRONGPHONG'!Q35</f>
        <v>0</v>
      </c>
      <c r="R35" s="114">
        <f>'[1]RASOAT TRONGPHONG'!R35</f>
        <v>0</v>
      </c>
      <c r="S35" s="114">
        <f>'[1]RASOAT TRONGPHONG'!S35</f>
        <v>0</v>
      </c>
      <c r="T35" s="114">
        <f>'[1]RASOAT TRONGPHONG'!T35</f>
        <v>0</v>
      </c>
      <c r="U35" s="114">
        <f>'[1]RASOAT TRONGPHONG'!U35</f>
        <v>0</v>
      </c>
      <c r="V35" s="114">
        <f>'[1]RASOAT TRONGPHONG'!V35</f>
        <v>7.69</v>
      </c>
      <c r="W35" s="114">
        <f>'[1]RASOAT TRONGPHONG'!W35</f>
        <v>0</v>
      </c>
      <c r="X35" s="114">
        <f>'[1]RASOAT TRONGPHONG'!X35</f>
        <v>0</v>
      </c>
      <c r="Y35" s="114">
        <f>'[1]RASOAT TRONGPHONG'!Y35</f>
        <v>0</v>
      </c>
      <c r="Z35" s="114">
        <f>'[1]RASOAT TRONGPHONG'!Z35</f>
        <v>0</v>
      </c>
      <c r="AA35" s="114">
        <f>'[1]RASOAT TRONGPHONG'!AA35</f>
        <v>0</v>
      </c>
      <c r="AB35" s="114">
        <f>'[1]RASOAT TRONGPHONG'!AB35</f>
        <v>0</v>
      </c>
      <c r="AC35" s="114">
        <f>'[1]RASOAT TRONGPHONG'!AC35</f>
        <v>0</v>
      </c>
      <c r="AD35" s="114">
        <f>'[1]RASOAT TRONGPHONG'!AD35</f>
        <v>0</v>
      </c>
      <c r="AE35" s="114">
        <f>'[1]RASOAT TRONGPHONG'!AE35</f>
        <v>0</v>
      </c>
      <c r="AF35" s="114">
        <f>'[1]RASOAT TRONGPHONG'!AF35</f>
        <v>0</v>
      </c>
      <c r="AG35" s="115">
        <f>'[1]RASOAT TRONGPHONG'!AG35</f>
        <v>0</v>
      </c>
      <c r="AH35" s="115">
        <f>'[1]RASOAT TRONGPHONG'!AH35</f>
        <v>0</v>
      </c>
      <c r="AI35" s="115">
        <f>'[1]RASOAT TRONGPHONG'!AI35</f>
        <v>0</v>
      </c>
      <c r="AJ35" s="115">
        <f>'[1]RASOAT TRONGPHONG'!AJ35</f>
        <v>0</v>
      </c>
      <c r="AK35" s="115">
        <f>'[1]RASOAT TRONGPHONG'!AK35</f>
        <v>0</v>
      </c>
      <c r="AL35" s="115">
        <f>'[1]RASOAT TRONGPHONG'!AL35</f>
        <v>1768.8700000000038</v>
      </c>
      <c r="AM35" s="115">
        <f>'[1]RASOAT TRONGPHONG'!AM35</f>
        <v>0</v>
      </c>
      <c r="AN35" s="115">
        <f>'[1]RASOAT TRONGPHONG'!AN35</f>
        <v>0</v>
      </c>
      <c r="AO35" s="115">
        <f>'[1]RASOAT TRONGPHONG'!AO35</f>
        <v>0</v>
      </c>
      <c r="AP35" s="115">
        <f>'[1]RASOAT TRONGPHONG'!AP35</f>
        <v>0</v>
      </c>
      <c r="AQ35" s="115">
        <f>'[1]RASOAT TRONGPHONG'!AQ35</f>
        <v>0</v>
      </c>
      <c r="AR35" s="115">
        <f>'[1]RASOAT TRONGPHONG'!AR35</f>
        <v>0</v>
      </c>
      <c r="AS35" s="115">
        <f>'[1]RASOAT TRONGPHONG'!AS35</f>
        <v>0</v>
      </c>
      <c r="AT35" s="115">
        <f>'[1]RASOAT TRONGPHONG'!AT35</f>
        <v>3441.7699999999995</v>
      </c>
      <c r="AU35" s="115">
        <f>'[1]RASOAT TRONGPHONG'!AU35</f>
        <v>4398.6799999999957</v>
      </c>
      <c r="AV35" s="115">
        <f>'[1]RASOAT TRONGPHONG'!AV35</f>
        <v>0</v>
      </c>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row>
    <row r="36" spans="1:95" s="171" customFormat="1" ht="11.1" hidden="1" customHeight="1" x14ac:dyDescent="0.2">
      <c r="A36" s="206">
        <v>25</v>
      </c>
      <c r="B36" s="113" t="s">
        <v>10</v>
      </c>
      <c r="C36" s="114">
        <f>'[1]RASOAT TRONGPHONG'!C36</f>
        <v>137758</v>
      </c>
      <c r="D36" s="115">
        <f>'[1]RASOAT TRONGPHONG'!D36</f>
        <v>15910.150000000001</v>
      </c>
      <c r="E36" s="115">
        <f>'[1]RASOAT TRONGPHONG'!E36</f>
        <v>5940.8899999999994</v>
      </c>
      <c r="F36" s="115">
        <f>'[1]RASOAT TRONGPHONG'!F36</f>
        <v>2379.9899999999998</v>
      </c>
      <c r="G36" s="114">
        <f>'[1]RASOAT TRONGPHONG'!G36</f>
        <v>16561.890000000018</v>
      </c>
      <c r="H36" s="114">
        <f>'[1]RASOAT TRONGPHONG'!H36</f>
        <v>15729.770000000017</v>
      </c>
      <c r="I36" s="114">
        <f>'[1]RASOAT TRONGPHONG'!I36</f>
        <v>302.31000000000006</v>
      </c>
      <c r="J36" s="114">
        <f>'[1]RASOAT TRONGPHONG'!J36</f>
        <v>81.39</v>
      </c>
      <c r="K36" s="114">
        <f>'[1]RASOAT TRONGPHONG'!K36</f>
        <v>448.41999999999996</v>
      </c>
      <c r="L36" s="114">
        <f>'[1]RASOAT TRONGPHONG'!L36</f>
        <v>9488.6800000000039</v>
      </c>
      <c r="M36" s="114">
        <f>'[1]RASOAT TRONGPHONG'!M36</f>
        <v>5946.7700000000041</v>
      </c>
      <c r="N36" s="114">
        <f>'[1]RASOAT TRONGPHONG'!N36</f>
        <v>1283.6599999999999</v>
      </c>
      <c r="O36" s="114">
        <f>'[1]RASOAT TRONGPHONG'!O36</f>
        <v>360.39999999999992</v>
      </c>
      <c r="P36" s="114">
        <f>'[1]RASOAT TRONGPHONG'!P36</f>
        <v>1897.8499999999992</v>
      </c>
      <c r="Q36" s="114">
        <f>'[1]RASOAT TRONGPHONG'!Q36</f>
        <v>3672.3100000000049</v>
      </c>
      <c r="R36" s="114">
        <f>'[1]RASOAT TRONGPHONG'!R36</f>
        <v>0</v>
      </c>
      <c r="S36" s="114">
        <f>'[1]RASOAT TRONGPHONG'!S36</f>
        <v>2616.9600000000041</v>
      </c>
      <c r="T36" s="114">
        <f>'[1]RASOAT TRONGPHONG'!T36</f>
        <v>542.40000000000055</v>
      </c>
      <c r="U36" s="114">
        <f>'[1]RASOAT TRONGPHONG'!U36</f>
        <v>512.95000000000027</v>
      </c>
      <c r="V36" s="114">
        <f>'[1]RASOAT TRONGPHONG'!V36</f>
        <v>929.46000000000049</v>
      </c>
      <c r="W36" s="114">
        <f>'[1]RASOAT TRONGPHONG'!W36</f>
        <v>929.46</v>
      </c>
      <c r="X36" s="114">
        <f>'[1]RASOAT TRONGPHONG'!X36</f>
        <v>371.55000000000024</v>
      </c>
      <c r="Y36" s="114">
        <f>'[1]RASOAT TRONGPHONG'!Y36</f>
        <v>557.90999999999974</v>
      </c>
      <c r="Z36" s="114">
        <f>'[1]RASOAT TRONGPHONG'!Z36</f>
        <v>0</v>
      </c>
      <c r="AA36" s="114">
        <f>'[1]RASOAT TRONGPHONG'!AA36</f>
        <v>0</v>
      </c>
      <c r="AB36" s="114">
        <f>'[1]RASOAT TRONGPHONG'!AB36</f>
        <v>0</v>
      </c>
      <c r="AC36" s="114">
        <f>'[1]RASOAT TRONGPHONG'!AC36</f>
        <v>0</v>
      </c>
      <c r="AD36" s="114">
        <f>'[1]RASOAT TRONGPHONG'!AD36</f>
        <v>0</v>
      </c>
      <c r="AE36" s="114">
        <f>'[1]RASOAT TRONGPHONG'!AE36</f>
        <v>0</v>
      </c>
      <c r="AF36" s="114">
        <f>'[1]RASOAT TRONGPHONG'!AF36</f>
        <v>0</v>
      </c>
      <c r="AG36" s="115">
        <f>'[1]RASOAT TRONGPHONG'!AG36</f>
        <v>0</v>
      </c>
      <c r="AH36" s="115">
        <f>'[1]RASOAT TRONGPHONG'!AH36</f>
        <v>0</v>
      </c>
      <c r="AI36" s="115">
        <f>'[1]RASOAT TRONGPHONG'!AI36</f>
        <v>0</v>
      </c>
      <c r="AJ36" s="115">
        <f>'[1]RASOAT TRONGPHONG'!AJ36</f>
        <v>0</v>
      </c>
      <c r="AK36" s="115">
        <f>'[1]RASOAT TRONGPHONG'!AK36</f>
        <v>0</v>
      </c>
      <c r="AL36" s="115">
        <f>'[1]RASOAT TRONGPHONG'!AL36</f>
        <v>360.40000000000015</v>
      </c>
      <c r="AM36" s="115">
        <f>'[1]RASOAT TRONGPHONG'!AM36</f>
        <v>1063.18</v>
      </c>
      <c r="AN36" s="115">
        <f>'[1]RASOAT TRONGPHONG'!AN36</f>
        <v>0</v>
      </c>
      <c r="AO36" s="115">
        <f>'[1]RASOAT TRONGPHONG'!AO36</f>
        <v>0</v>
      </c>
      <c r="AP36" s="115">
        <f>'[1]RASOAT TRONGPHONG'!AP36</f>
        <v>542.4000000000002</v>
      </c>
      <c r="AQ36" s="115">
        <f>'[1]RASOAT TRONGPHONG'!AQ36</f>
        <v>512.95000000000005</v>
      </c>
      <c r="AR36" s="115">
        <f>'[1]RASOAT TRONGPHONG'!AR36</f>
        <v>0</v>
      </c>
      <c r="AS36" s="115">
        <f>'[1]RASOAT TRONGPHONG'!AS36</f>
        <v>0</v>
      </c>
      <c r="AT36" s="115">
        <f>'[1]RASOAT TRONGPHONG'!AT36</f>
        <v>16561.890000000018</v>
      </c>
      <c r="AU36" s="115">
        <f>'[1]RASOAT TRONGPHONG'!AU36</f>
        <v>8994.5600000000031</v>
      </c>
      <c r="AV36" s="115">
        <f>'[1]RASOAT TRONGPHONG'!AV36</f>
        <v>2616.9600000000046</v>
      </c>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row>
    <row r="37" spans="1:95" s="165" customFormat="1" ht="11.1" hidden="1" customHeight="1" x14ac:dyDescent="0.2">
      <c r="A37" s="209" t="s">
        <v>101</v>
      </c>
      <c r="B37" s="209" t="s">
        <v>102</v>
      </c>
      <c r="C37" s="116">
        <f>'[1]RASOAT TRONGPHONG'!C37</f>
        <v>5144112</v>
      </c>
      <c r="D37" s="116">
        <f>'[1]RASOAT TRONGPHONG'!D37</f>
        <v>617474.82000000007</v>
      </c>
      <c r="E37" s="116">
        <f>'[1]RASOAT TRONGPHONG'!E37</f>
        <v>1078255.02</v>
      </c>
      <c r="F37" s="116">
        <f>'[1]RASOAT TRONGPHONG'!F37</f>
        <v>1830467.73</v>
      </c>
      <c r="G37" s="116">
        <f>'[1]RASOAT TRONGPHONG'!G37</f>
        <v>610890.67014763237</v>
      </c>
      <c r="H37" s="116">
        <f>'[1]RASOAT TRONGPHONG'!H37</f>
        <v>574491.27972520795</v>
      </c>
      <c r="I37" s="116">
        <f>'[1]RASOAT TRONGPHONG'!I37</f>
        <v>8491.2764345703126</v>
      </c>
      <c r="J37" s="116">
        <f>'[1]RASOAT TRONGPHONG'!J37</f>
        <v>2902.7476220764147</v>
      </c>
      <c r="K37" s="116">
        <f>'[1]RASOAT TRONGPHONG'!K37</f>
        <v>25005.366365777591</v>
      </c>
      <c r="L37" s="116">
        <f>'[1]RASOAT TRONGPHONG'!L37</f>
        <v>1036363.7536901727</v>
      </c>
      <c r="M37" s="116">
        <f>'[1]RASOAT TRONGPHONG'!M37</f>
        <v>770124.26907353452</v>
      </c>
      <c r="N37" s="116">
        <f>'[1]RASOAT TRONGPHONG'!N37</f>
        <v>121439.85573558944</v>
      </c>
      <c r="O37" s="116">
        <f>'[1]RASOAT TRONGPHONG'!O37</f>
        <v>16044.409392657522</v>
      </c>
      <c r="P37" s="116">
        <f>'[1]RASOAT TRONGPHONG'!P37</f>
        <v>128755.21948839116</v>
      </c>
      <c r="Q37" s="116">
        <f>'[1]RASOAT TRONGPHONG'!Q37</f>
        <v>1828731.5019018936</v>
      </c>
      <c r="R37" s="116">
        <f>'[1]RASOAT TRONGPHONG'!R37</f>
        <v>849376.79627262487</v>
      </c>
      <c r="S37" s="116">
        <f>'[1]RASOAT TRONGPHONG'!S37</f>
        <v>625726.57682989619</v>
      </c>
      <c r="T37" s="116">
        <f>'[1]RASOAT TRONGPHONG'!T37</f>
        <v>105735.0141137343</v>
      </c>
      <c r="U37" s="116">
        <f>'[1]RASOAT TRONGPHONG'!U37</f>
        <v>247893.11468563831</v>
      </c>
      <c r="V37" s="116">
        <f>'[1]RASOAT TRONGPHONG'!V37</f>
        <v>148139.74000000014</v>
      </c>
      <c r="W37" s="116">
        <f>'[1]RASOAT TRONGPHONG'!W37</f>
        <v>570.2800000000002</v>
      </c>
      <c r="X37" s="116">
        <f>'[1]RASOAT TRONGPHONG'!X37</f>
        <v>462.88000000000011</v>
      </c>
      <c r="Y37" s="116">
        <f>'[1]RASOAT TRONGPHONG'!Y37</f>
        <v>107.4</v>
      </c>
      <c r="Z37" s="116">
        <f>'[1]RASOAT TRONGPHONG'!Z37</f>
        <v>32176.697242907685</v>
      </c>
      <c r="AA37" s="116">
        <f>'[1]RASOAT TRONGPHONG'!AA37</f>
        <v>32176.697242907685</v>
      </c>
      <c r="AB37" s="116">
        <f>'[1]RASOAT TRONGPHONG'!AB37</f>
        <v>0</v>
      </c>
      <c r="AC37" s="116">
        <f>'[1]RASOAT TRONGPHONG'!AC37</f>
        <v>453.77717365722663</v>
      </c>
      <c r="AD37" s="116">
        <f>'[1]RASOAT TRONGPHONG'!AD37</f>
        <v>400.55717365722666</v>
      </c>
      <c r="AE37" s="116">
        <f>'[1]RASOAT TRONGPHONG'!AE37</f>
        <v>53.22</v>
      </c>
      <c r="AF37" s="116">
        <f>'[1]RASOAT TRONGPHONG'!AF37</f>
        <v>0</v>
      </c>
      <c r="AG37" s="116">
        <f>'[1]RASOAT TRONGPHONG'!AG37</f>
        <v>154280.51423729255</v>
      </c>
      <c r="AH37" s="116">
        <f>'[1]RASOAT TRONGPHONG'!AH37</f>
        <v>33459.863074450674</v>
      </c>
      <c r="AI37" s="116">
        <f>'[1]RASOAT TRONGPHONG'!AI37</f>
        <v>51908.585086023013</v>
      </c>
      <c r="AJ37" s="116">
        <f>'[1]RASOAT TRONGPHONG'!AJ37</f>
        <v>1686.7889381835928</v>
      </c>
      <c r="AK37" s="116">
        <f>'[1]RASOAT TRONGPHONG'!AK37</f>
        <v>67225.277138635269</v>
      </c>
      <c r="AL37" s="116">
        <f>'[1]RASOAT TRONGPHONG'!AL37</f>
        <v>6434.7225325683621</v>
      </c>
      <c r="AM37" s="116">
        <f>'[1]RASOAT TRONGPHONG'!AM37</f>
        <v>971.32</v>
      </c>
      <c r="AN37" s="116">
        <f>'[1]RASOAT TRONGPHONG'!AN37</f>
        <v>6135.3769382874525</v>
      </c>
      <c r="AO37" s="116">
        <f>'[1]RASOAT TRONGPHONG'!AO37</f>
        <v>3679.1688014648444</v>
      </c>
      <c r="AP37" s="116">
        <f>'[1]RASOAT TRONGPHONG'!AP37</f>
        <v>68758.073757824852</v>
      </c>
      <c r="AQ37" s="116">
        <f>'[1]RASOAT TRONGPHONG'!AQ37</f>
        <v>4914.0900000000038</v>
      </c>
      <c r="AR37" s="116">
        <f>'[1]RASOAT TRONGPHONG'!AR37</f>
        <v>12557.6200177502</v>
      </c>
      <c r="AS37" s="116">
        <f>'[1]RASOAT TRONGPHONG'!AS37</f>
        <v>21993.03999999995</v>
      </c>
      <c r="AT37" s="116">
        <f>'[1]RASOAT TRONGPHONG'!AT37</f>
        <v>611344.44732128957</v>
      </c>
      <c r="AU37" s="116">
        <f>'[1]RASOAT TRONGPHONG'!AU37</f>
        <v>865432.93118055956</v>
      </c>
      <c r="AV37" s="116">
        <f>'[1]RASOAT TRONGPHONG'!AV37</f>
        <v>1906965.8896065187</v>
      </c>
      <c r="AW37" s="164"/>
      <c r="AX37" s="164"/>
      <c r="AY37" s="164"/>
      <c r="AZ37" s="164"/>
      <c r="BA37" s="164"/>
      <c r="BB37" s="164"/>
      <c r="BC37" s="164"/>
      <c r="BD37" s="164"/>
      <c r="BE37" s="164"/>
      <c r="BF37" s="164"/>
      <c r="BG37" s="164"/>
      <c r="BH37" s="164"/>
      <c r="BI37" s="164"/>
      <c r="BJ37" s="164"/>
      <c r="BK37" s="164"/>
      <c r="BL37" s="164"/>
      <c r="BM37" s="164"/>
      <c r="BN37" s="164"/>
      <c r="BO37" s="164"/>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row>
    <row r="38" spans="1:95" s="121" customFormat="1" ht="11.1" hidden="1" customHeight="1" x14ac:dyDescent="0.2">
      <c r="A38" s="206">
        <v>26</v>
      </c>
      <c r="B38" s="113" t="s">
        <v>4</v>
      </c>
      <c r="C38" s="114">
        <f>'[1]RASOAT TRONGPHONG'!C38</f>
        <v>1112948</v>
      </c>
      <c r="D38" s="115">
        <f>'[1]RASOAT TRONGPHONG'!D38</f>
        <v>85082.66</v>
      </c>
      <c r="E38" s="115">
        <f>'[1]RASOAT TRONGPHONG'!E38</f>
        <v>197780.09</v>
      </c>
      <c r="F38" s="115">
        <f>'[1]RASOAT TRONGPHONG'!F38</f>
        <v>403898.0099999996</v>
      </c>
      <c r="G38" s="115">
        <f>'[1]RASOAT TRONGPHONG'!G38</f>
        <v>82259.980000000025</v>
      </c>
      <c r="H38" s="114">
        <f>'[1]RASOAT TRONGPHONG'!H38</f>
        <v>77950.150000000009</v>
      </c>
      <c r="I38" s="114">
        <f>'[1]RASOAT TRONGPHONG'!I38</f>
        <v>1590.8200000000008</v>
      </c>
      <c r="J38" s="114">
        <f>'[1]RASOAT TRONGPHONG'!J38</f>
        <v>145.32</v>
      </c>
      <c r="K38" s="114">
        <f>'[1]RASOAT TRONGPHONG'!K38</f>
        <v>2573.690000000001</v>
      </c>
      <c r="L38" s="114">
        <f>'[1]RASOAT TRONGPHONG'!L38</f>
        <v>185363.00999999949</v>
      </c>
      <c r="M38" s="114">
        <f>'[1]RASOAT TRONGPHONG'!M38</f>
        <v>142165.88999999955</v>
      </c>
      <c r="N38" s="114">
        <f>'[1]RASOAT TRONGPHONG'!N38</f>
        <v>31077.749999999927</v>
      </c>
      <c r="O38" s="114">
        <f>'[1]RASOAT TRONGPHONG'!O38</f>
        <v>428.35</v>
      </c>
      <c r="P38" s="114">
        <f>'[1]RASOAT TRONGPHONG'!P38</f>
        <v>11691.019999999986</v>
      </c>
      <c r="Q38" s="114">
        <f>'[1]RASOAT TRONGPHONG'!Q38</f>
        <v>379665.0000000014</v>
      </c>
      <c r="R38" s="114">
        <f>'[1]RASOAT TRONGPHONG'!R38</f>
        <v>163874.53000000055</v>
      </c>
      <c r="S38" s="114">
        <f>'[1]RASOAT TRONGPHONG'!S38</f>
        <v>173352.62000000081</v>
      </c>
      <c r="T38" s="114">
        <f>'[1]RASOAT TRONGPHONG'!T38</f>
        <v>811.19000000000062</v>
      </c>
      <c r="U38" s="114">
        <f>'[1]RASOAT TRONGPHONG'!U38</f>
        <v>41626.660000000047</v>
      </c>
      <c r="V38" s="114">
        <f>'[1]RASOAT TRONGPHONG'!V38</f>
        <v>36321.949999999953</v>
      </c>
      <c r="W38" s="114">
        <f>'[1]RASOAT TRONGPHONG'!W38</f>
        <v>0</v>
      </c>
      <c r="X38" s="114">
        <f>'[1]RASOAT TRONGPHONG'!X38</f>
        <v>0</v>
      </c>
      <c r="Y38" s="114">
        <f>'[1]RASOAT TRONGPHONG'!Y38</f>
        <v>0</v>
      </c>
      <c r="Z38" s="114">
        <f>'[1]RASOAT TRONGPHONG'!Z38</f>
        <v>1254.440000000001</v>
      </c>
      <c r="AA38" s="114">
        <f>'[1]RASOAT TRONGPHONG'!AA38</f>
        <v>1254.440000000001</v>
      </c>
      <c r="AB38" s="114">
        <f>'[1]RASOAT TRONGPHONG'!AB38</f>
        <v>0</v>
      </c>
      <c r="AC38" s="114">
        <f>'[1]RASOAT TRONGPHONG'!AC38</f>
        <v>201.23</v>
      </c>
      <c r="AD38" s="114">
        <f>'[1]RASOAT TRONGPHONG'!AD38</f>
        <v>148.01</v>
      </c>
      <c r="AE38" s="114">
        <f>'[1]RASOAT TRONGPHONG'!AE38</f>
        <v>53.22</v>
      </c>
      <c r="AF38" s="114">
        <f>'[1]RASOAT TRONGPHONG'!AF38</f>
        <v>0</v>
      </c>
      <c r="AG38" s="114">
        <f>'[1]RASOAT TRONGPHONG'!AG38</f>
        <v>35879.880000000077</v>
      </c>
      <c r="AH38" s="115">
        <f>'[1]RASOAT TRONGPHONG'!AH38</f>
        <v>14595.030000000022</v>
      </c>
      <c r="AI38" s="115">
        <f>'[1]RASOAT TRONGPHONG'!AI38</f>
        <v>18039.300000000054</v>
      </c>
      <c r="AJ38" s="115">
        <f>'[1]RASOAT TRONGPHONG'!AJ38</f>
        <v>0</v>
      </c>
      <c r="AK38" s="115">
        <f>'[1]RASOAT TRONGPHONG'!AK38</f>
        <v>3245.550000000002</v>
      </c>
      <c r="AL38" s="115">
        <f>'[1]RASOAT TRONGPHONG'!AL38</f>
        <v>209.70999999999998</v>
      </c>
      <c r="AM38" s="115">
        <f>'[1]RASOAT TRONGPHONG'!AM38</f>
        <v>6.8100000000000005</v>
      </c>
      <c r="AN38" s="115">
        <f>'[1]RASOAT TRONGPHONG'!AN38</f>
        <v>110.48999999999992</v>
      </c>
      <c r="AO38" s="115">
        <f>'[1]RASOAT TRONGPHONG'!AO38</f>
        <v>1975.3500000000024</v>
      </c>
      <c r="AP38" s="115">
        <f>'[1]RASOAT TRONGPHONG'!AP38</f>
        <v>319.73000000000013</v>
      </c>
      <c r="AQ38" s="172">
        <f>'[1]RASOAT TRONGPHONG'!AQ38</f>
        <v>1.84</v>
      </c>
      <c r="AR38" s="115">
        <f>'[1]RASOAT TRONGPHONG'!AR38</f>
        <v>484.99000000000029</v>
      </c>
      <c r="AS38" s="115">
        <f>'[1]RASOAT TRONGPHONG'!AS38</f>
        <v>20779.51999999995</v>
      </c>
      <c r="AT38" s="115">
        <f>'[1]RASOAT TRONGPHONG'!AT38</f>
        <v>82461.210000000021</v>
      </c>
      <c r="AU38" s="115">
        <f>'[1]RASOAT TRONGPHONG'!AU38</f>
        <v>147180.76999999944</v>
      </c>
      <c r="AV38" s="115">
        <f>'[1]RASOAT TRONGPHONG'!AV38</f>
        <v>395213.2400000015</v>
      </c>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row>
    <row r="39" spans="1:95" s="121" customFormat="1" ht="11.1" hidden="1" customHeight="1" x14ac:dyDescent="0.2">
      <c r="A39" s="206">
        <v>27</v>
      </c>
      <c r="B39" s="113" t="s">
        <v>1</v>
      </c>
      <c r="C39" s="114">
        <f>'[1]RASOAT TRONGPHONG'!C39</f>
        <v>1648997</v>
      </c>
      <c r="D39" s="115">
        <f>'[1]RASOAT TRONGPHONG'!D39</f>
        <v>169693.01</v>
      </c>
      <c r="E39" s="115">
        <f>'[1]RASOAT TRONGPHONG'!E39</f>
        <v>397390.15</v>
      </c>
      <c r="F39" s="115">
        <f>'[1]RASOAT TRONGPHONG'!F39</f>
        <v>610093.04000000015</v>
      </c>
      <c r="G39" s="115">
        <f>'[1]RASOAT TRONGPHONG'!G39</f>
        <v>172547.8901476324</v>
      </c>
      <c r="H39" s="114">
        <f>'[1]RASOAT TRONGPHONG'!H39</f>
        <v>163909.55972520806</v>
      </c>
      <c r="I39" s="114">
        <f>'[1]RASOAT TRONGPHONG'!I39</f>
        <v>2863.3964345703112</v>
      </c>
      <c r="J39" s="114">
        <f>'[1]RASOAT TRONGPHONG'!J39</f>
        <v>743.99762207641561</v>
      </c>
      <c r="K39" s="114">
        <f>'[1]RASOAT TRONGPHONG'!K39</f>
        <v>5030.9363657775903</v>
      </c>
      <c r="L39" s="114">
        <f>'[1]RASOAT TRONGPHONG'!L39</f>
        <v>366608.47369017295</v>
      </c>
      <c r="M39" s="114">
        <f>'[1]RASOAT TRONGPHONG'!M39</f>
        <v>272633.19907353481</v>
      </c>
      <c r="N39" s="114">
        <f>'[1]RASOAT TRONGPHONG'!N39</f>
        <v>18180.125735589554</v>
      </c>
      <c r="O39" s="114">
        <f>'[1]RASOAT TRONGPHONG'!O39</f>
        <v>5471.2393926574705</v>
      </c>
      <c r="P39" s="114">
        <f>'[1]RASOAT TRONGPHONG'!P39</f>
        <v>70323.909488391146</v>
      </c>
      <c r="Q39" s="114">
        <f>'[1]RASOAT TRONGPHONG'!Q39</f>
        <v>625137.59190189105</v>
      </c>
      <c r="R39" s="114">
        <f>'[1]RASOAT TRONGPHONG'!R39</f>
        <v>325176.98627262434</v>
      </c>
      <c r="S39" s="114">
        <f>'[1]RASOAT TRONGPHONG'!S39</f>
        <v>133541.08682989571</v>
      </c>
      <c r="T39" s="114">
        <f>'[1]RASOAT TRONGPHONG'!T39</f>
        <v>57108.974113732773</v>
      </c>
      <c r="U39" s="114">
        <f>'[1]RASOAT TRONGPHONG'!U39</f>
        <v>109310.5446856382</v>
      </c>
      <c r="V39" s="114">
        <f>'[1]RASOAT TRONGPHONG'!V39</f>
        <v>70150.23</v>
      </c>
      <c r="W39" s="114">
        <f>'[1]RASOAT TRONGPHONG'!W39</f>
        <v>0</v>
      </c>
      <c r="X39" s="114">
        <f>'[1]RASOAT TRONGPHONG'!X39</f>
        <v>0</v>
      </c>
      <c r="Y39" s="114">
        <f>'[1]RASOAT TRONGPHONG'!Y39</f>
        <v>0</v>
      </c>
      <c r="Z39" s="114">
        <f>'[1]RASOAT TRONGPHONG'!Z39</f>
        <v>26420.057242907689</v>
      </c>
      <c r="AA39" s="114">
        <f>'[1]RASOAT TRONGPHONG'!AA39</f>
        <v>26420.057242907689</v>
      </c>
      <c r="AB39" s="114">
        <f>'[1]RASOAT TRONGPHONG'!AB39</f>
        <v>0</v>
      </c>
      <c r="AC39" s="114">
        <f>'[1]RASOAT TRONGPHONG'!AC39</f>
        <v>48.337173657226614</v>
      </c>
      <c r="AD39" s="114">
        <f>'[1]RASOAT TRONGPHONG'!AD39</f>
        <v>48.337173657226614</v>
      </c>
      <c r="AE39" s="114">
        <f>'[1]RASOAT TRONGPHONG'!AE39</f>
        <v>0</v>
      </c>
      <c r="AF39" s="114">
        <f>'[1]RASOAT TRONGPHONG'!AF39</f>
        <v>0</v>
      </c>
      <c r="AG39" s="114">
        <f>'[1]RASOAT TRONGPHONG'!AG39</f>
        <v>66359.90423729243</v>
      </c>
      <c r="AH39" s="115">
        <f>'[1]RASOAT TRONGPHONG'!AH39</f>
        <v>10004.473074450649</v>
      </c>
      <c r="AI39" s="115">
        <f>'[1]RASOAT TRONGPHONG'!AI39</f>
        <v>9117.5550860229523</v>
      </c>
      <c r="AJ39" s="115">
        <f>'[1]RASOAT TRONGPHONG'!AJ39</f>
        <v>1475.2789381835928</v>
      </c>
      <c r="AK39" s="115">
        <f>'[1]RASOAT TRONGPHONG'!AK39</f>
        <v>45762.597138635232</v>
      </c>
      <c r="AL39" s="115">
        <f>'[1]RASOAT TRONGPHONG'!AL39</f>
        <v>3339.812532568365</v>
      </c>
      <c r="AM39" s="115">
        <f>'[1]RASOAT TRONGPHONG'!AM39</f>
        <v>0</v>
      </c>
      <c r="AN39" s="115">
        <f>'[1]RASOAT TRONGPHONG'!AN39</f>
        <v>309.90693828735419</v>
      </c>
      <c r="AO39" s="115">
        <f>'[1]RASOAT TRONGPHONG'!AO39</f>
        <v>439.5188014648428</v>
      </c>
      <c r="AP39" s="115">
        <f>'[1]RASOAT TRONGPHONG'!AP39</f>
        <v>33121.463757824495</v>
      </c>
      <c r="AQ39" s="115">
        <f>'[1]RASOAT TRONGPHONG'!AQ39</f>
        <v>0</v>
      </c>
      <c r="AR39" s="115">
        <f>'[1]RASOAT TRONGPHONG'!AR39</f>
        <v>453.330017749023</v>
      </c>
      <c r="AS39" s="115">
        <f>'[1]RASOAT TRONGPHONG'!AS39</f>
        <v>0</v>
      </c>
      <c r="AT39" s="115">
        <f>'[1]RASOAT TRONGPHONG'!AT39</f>
        <v>172596.22732128963</v>
      </c>
      <c r="AU39" s="115">
        <f>'[1]RASOAT TRONGPHONG'!AU39</f>
        <v>296159.33118056</v>
      </c>
      <c r="AV39" s="115">
        <f>'[1]RASOAT TRONGPHONG'!AV39</f>
        <v>684342.75960651773</v>
      </c>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row>
    <row r="40" spans="1:95" s="121" customFormat="1" ht="11.1" hidden="1" customHeight="1" x14ac:dyDescent="0.2">
      <c r="A40" s="206">
        <v>28</v>
      </c>
      <c r="B40" s="113" t="s">
        <v>0</v>
      </c>
      <c r="C40" s="114">
        <f>'[1]RASOAT TRONGPHONG'!C40</f>
        <v>599031</v>
      </c>
      <c r="D40" s="115">
        <f>'[1]RASOAT TRONGPHONG'!D40</f>
        <v>80227.05</v>
      </c>
      <c r="E40" s="115">
        <f>'[1]RASOAT TRONGPHONG'!E40</f>
        <v>122353.88999999997</v>
      </c>
      <c r="F40" s="115">
        <f>'[1]RASOAT TRONGPHONG'!F40</f>
        <v>166475.77999999991</v>
      </c>
      <c r="G40" s="115">
        <f>'[1]RASOAT TRONGPHONG'!G40</f>
        <v>74312.619999999923</v>
      </c>
      <c r="H40" s="114">
        <f>'[1]RASOAT TRONGPHONG'!H40</f>
        <v>73080.469999999914</v>
      </c>
      <c r="I40" s="114">
        <f>'[1]RASOAT TRONGPHONG'!I40</f>
        <v>771.02</v>
      </c>
      <c r="J40" s="114">
        <f>'[1]RASOAT TRONGPHONG'!J40</f>
        <v>0</v>
      </c>
      <c r="K40" s="114">
        <f>'[1]RASOAT TRONGPHONG'!K40</f>
        <v>461.13000000000034</v>
      </c>
      <c r="L40" s="114">
        <f>'[1]RASOAT TRONGPHONG'!L40</f>
        <v>114070.95999999999</v>
      </c>
      <c r="M40" s="114">
        <f>'[1]RASOAT TRONGPHONG'!M40</f>
        <v>79150.79000000011</v>
      </c>
      <c r="N40" s="114">
        <f>'[1]RASOAT TRONGPHONG'!N40</f>
        <v>24951.649999999889</v>
      </c>
      <c r="O40" s="114">
        <f>'[1]RASOAT TRONGPHONG'!O40</f>
        <v>1301.6499999999999</v>
      </c>
      <c r="P40" s="114">
        <f>'[1]RASOAT TRONGPHONG'!P40</f>
        <v>8666.8699999999935</v>
      </c>
      <c r="Q40" s="114">
        <f>'[1]RASOAT TRONGPHONG'!Q40</f>
        <v>174259.61999999944</v>
      </c>
      <c r="R40" s="114">
        <f>'[1]RASOAT TRONGPHONG'!R40</f>
        <v>66308.109999999942</v>
      </c>
      <c r="S40" s="114">
        <f>'[1]RASOAT TRONGPHONG'!S40</f>
        <v>81806.599999999482</v>
      </c>
      <c r="T40" s="114">
        <f>'[1]RASOAT TRONGPHONG'!T40</f>
        <v>6786.8900000000049</v>
      </c>
      <c r="U40" s="114">
        <f>'[1]RASOAT TRONGPHONG'!U40</f>
        <v>19358.02</v>
      </c>
      <c r="V40" s="114">
        <f>'[1]RASOAT TRONGPHONG'!V40</f>
        <v>1220.5</v>
      </c>
      <c r="W40" s="114">
        <f>'[1]RASOAT TRONGPHONG'!W40</f>
        <v>274.56000000000012</v>
      </c>
      <c r="X40" s="114">
        <f>'[1]RASOAT TRONGPHONG'!X40</f>
        <v>274.56000000000012</v>
      </c>
      <c r="Y40" s="114">
        <f>'[1]RASOAT TRONGPHONG'!Y40</f>
        <v>0</v>
      </c>
      <c r="Z40" s="114">
        <f>'[1]RASOAT TRONGPHONG'!Z40</f>
        <v>626.30000000000007</v>
      </c>
      <c r="AA40" s="114">
        <f>'[1]RASOAT TRONGPHONG'!AA40</f>
        <v>626.30000000000007</v>
      </c>
      <c r="AB40" s="114">
        <f>'[1]RASOAT TRONGPHONG'!AB40</f>
        <v>0</v>
      </c>
      <c r="AC40" s="114">
        <f>'[1]RASOAT TRONGPHONG'!AC40</f>
        <v>204.21000000000004</v>
      </c>
      <c r="AD40" s="114">
        <f>'[1]RASOAT TRONGPHONG'!AD40</f>
        <v>204.21000000000004</v>
      </c>
      <c r="AE40" s="114">
        <f>'[1]RASOAT TRONGPHONG'!AE40</f>
        <v>0</v>
      </c>
      <c r="AF40" s="114">
        <f>'[1]RASOAT TRONGPHONG'!AF40</f>
        <v>0</v>
      </c>
      <c r="AG40" s="114">
        <f>'[1]RASOAT TRONGPHONG'!AG40</f>
        <v>8169.4900000000007</v>
      </c>
      <c r="AH40" s="115">
        <f>'[1]RASOAT TRONGPHONG'!AH40</f>
        <v>5535.68</v>
      </c>
      <c r="AI40" s="115">
        <f>'[1]RASOAT TRONGPHONG'!AI40</f>
        <v>1422.3000000000022</v>
      </c>
      <c r="AJ40" s="115">
        <f>'[1]RASOAT TRONGPHONG'!AJ40</f>
        <v>139.57000000000005</v>
      </c>
      <c r="AK40" s="115">
        <f>'[1]RASOAT TRONGPHONG'!AK40</f>
        <v>1071.9399999999989</v>
      </c>
      <c r="AL40" s="115">
        <f>'[1]RASOAT TRONGPHONG'!AL40</f>
        <v>773.6399999999993</v>
      </c>
      <c r="AM40" s="115">
        <f>'[1]RASOAT TRONGPHONG'!AM40</f>
        <v>258.27000000000004</v>
      </c>
      <c r="AN40" s="115">
        <f>'[1]RASOAT TRONGPHONG'!AN40</f>
        <v>2.82</v>
      </c>
      <c r="AO40" s="115">
        <f>'[1]RASOAT TRONGPHONG'!AO40</f>
        <v>0</v>
      </c>
      <c r="AP40" s="115">
        <f>'[1]RASOAT TRONGPHONG'!AP40</f>
        <v>6545.71</v>
      </c>
      <c r="AQ40" s="115">
        <f>'[1]RASOAT TRONGPHONG'!AQ40</f>
        <v>939.63999999999885</v>
      </c>
      <c r="AR40" s="115">
        <f>'[1]RASOAT TRONGPHONG'!AR40</f>
        <v>193.88000000000002</v>
      </c>
      <c r="AS40" s="115">
        <f>'[1]RASOAT TRONGPHONG'!AS40</f>
        <v>10.56</v>
      </c>
      <c r="AT40" s="115">
        <f>'[1]RASOAT TRONGPHONG'!AT40</f>
        <v>74516.829999999929</v>
      </c>
      <c r="AU40" s="115">
        <f>'[1]RASOAT TRONGPHONG'!AU40</f>
        <v>105141.29999999997</v>
      </c>
      <c r="AV40" s="115">
        <f>'[1]RASOAT TRONGPHONG'!AV40</f>
        <v>175365.61999999944</v>
      </c>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row>
    <row r="41" spans="1:95" s="171" customFormat="1" ht="11.1" hidden="1" customHeight="1" x14ac:dyDescent="0.2">
      <c r="A41" s="206">
        <v>29</v>
      </c>
      <c r="B41" s="113" t="s">
        <v>2</v>
      </c>
      <c r="C41" s="173">
        <f>'[1]RASOAT TRONGPHONG'!C41</f>
        <v>806525</v>
      </c>
      <c r="D41" s="174">
        <f>'[1]RASOAT TRONGPHONG'!D41</f>
        <v>125739.53000000001</v>
      </c>
      <c r="E41" s="174">
        <f>'[1]RASOAT TRONGPHONG'!E41</f>
        <v>171448.44</v>
      </c>
      <c r="F41" s="174">
        <f>'[1]RASOAT TRONGPHONG'!F41</f>
        <v>333119.09999999998</v>
      </c>
      <c r="G41" s="115">
        <f>'[1]RASOAT TRONGPHONG'!G41</f>
        <v>121952.77000000002</v>
      </c>
      <c r="H41" s="114">
        <f>'[1]RASOAT TRONGPHONG'!H41</f>
        <v>116280.29000000002</v>
      </c>
      <c r="I41" s="114">
        <f>'[1]RASOAT TRONGPHONG'!I41</f>
        <v>88.100000000000023</v>
      </c>
      <c r="J41" s="114">
        <f>'[1]RASOAT TRONGPHONG'!J41</f>
        <v>165.58999999999997</v>
      </c>
      <c r="K41" s="114">
        <f>'[1]RASOAT TRONGPHONG'!K41</f>
        <v>5418.7899999999991</v>
      </c>
      <c r="L41" s="114">
        <f>'[1]RASOAT TRONGPHONG'!L41</f>
        <v>176554.4800000001</v>
      </c>
      <c r="M41" s="114">
        <f>'[1]RASOAT TRONGPHONG'!M41</f>
        <v>154141.41000000012</v>
      </c>
      <c r="N41" s="114">
        <f>'[1]RASOAT TRONGPHONG'!N41</f>
        <v>10999.989999999991</v>
      </c>
      <c r="O41" s="114">
        <f>'[1]RASOAT TRONGPHONG'!O41</f>
        <v>1102.49</v>
      </c>
      <c r="P41" s="114">
        <f>'[1]RASOAT TRONGPHONG'!P41</f>
        <v>10310.590000000004</v>
      </c>
      <c r="Q41" s="114">
        <f>'[1]RASOAT TRONGPHONG'!Q41</f>
        <v>343067.54000000027</v>
      </c>
      <c r="R41" s="114">
        <f>'[1]RASOAT TRONGPHONG'!R41</f>
        <v>206475.58999999994</v>
      </c>
      <c r="S41" s="114">
        <f>'[1]RASOAT TRONGPHONG'!S41</f>
        <v>96827.710000000356</v>
      </c>
      <c r="T41" s="114">
        <f>'[1]RASOAT TRONGPHONG'!T41</f>
        <v>10387.680000000013</v>
      </c>
      <c r="U41" s="114">
        <f>'[1]RASOAT TRONGPHONG'!U41</f>
        <v>29376.559999999994</v>
      </c>
      <c r="V41" s="114">
        <f>'[1]RASOAT TRONGPHONG'!V41</f>
        <v>6219.82</v>
      </c>
      <c r="W41" s="114">
        <f>'[1]RASOAT TRONGPHONG'!W41</f>
        <v>295.72000000000003</v>
      </c>
      <c r="X41" s="114">
        <f>'[1]RASOAT TRONGPHONG'!X41</f>
        <v>188.32000000000002</v>
      </c>
      <c r="Y41" s="114">
        <f>'[1]RASOAT TRONGPHONG'!Y41</f>
        <v>107.4</v>
      </c>
      <c r="Z41" s="114">
        <f>'[1]RASOAT TRONGPHONG'!Z41</f>
        <v>2543.3099999999968</v>
      </c>
      <c r="AA41" s="114">
        <f>'[1]RASOAT TRONGPHONG'!AA41</f>
        <v>2543.3099999999968</v>
      </c>
      <c r="AB41" s="114">
        <f>'[1]RASOAT TRONGPHONG'!AB41</f>
        <v>0</v>
      </c>
      <c r="AC41" s="114">
        <f>'[1]RASOAT TRONGPHONG'!AC41</f>
        <v>0</v>
      </c>
      <c r="AD41" s="114">
        <f>'[1]RASOAT TRONGPHONG'!AD41</f>
        <v>0</v>
      </c>
      <c r="AE41" s="114">
        <f>'[1]RASOAT TRONGPHONG'!AE41</f>
        <v>0</v>
      </c>
      <c r="AF41" s="114">
        <f>'[1]RASOAT TRONGPHONG'!AF41</f>
        <v>0</v>
      </c>
      <c r="AG41" s="115">
        <f>'[1]RASOAT TRONGPHONG'!AG41</f>
        <v>10019.229999999994</v>
      </c>
      <c r="AH41" s="115">
        <f>'[1]RASOAT TRONGPHONG'!AH41</f>
        <v>764.70999999999992</v>
      </c>
      <c r="AI41" s="115">
        <f>'[1]RASOAT TRONGPHONG'!AI41</f>
        <v>3515.739999999998</v>
      </c>
      <c r="AJ41" s="115">
        <f>'[1]RASOAT TRONGPHONG'!AJ41</f>
        <v>60.83</v>
      </c>
      <c r="AK41" s="115">
        <f>'[1]RASOAT TRONGPHONG'!AK41</f>
        <v>5677.9499999999962</v>
      </c>
      <c r="AL41" s="115">
        <f>'[1]RASOAT TRONGPHONG'!AL41</f>
        <v>91.289999999999992</v>
      </c>
      <c r="AM41" s="115">
        <f>'[1]RASOAT TRONGPHONG'!AM41</f>
        <v>188.1</v>
      </c>
      <c r="AN41" s="115">
        <f>'[1]RASOAT TRONGPHONG'!AN41</f>
        <v>900.43999999999937</v>
      </c>
      <c r="AO41" s="115">
        <f>'[1]RASOAT TRONGPHONG'!AO41</f>
        <v>0</v>
      </c>
      <c r="AP41" s="115">
        <f>'[1]RASOAT TRONGPHONG'!AP41</f>
        <v>9616.0100000000111</v>
      </c>
      <c r="AQ41" s="115">
        <f>'[1]RASOAT TRONGPHONG'!AQ41</f>
        <v>3972.6100000000047</v>
      </c>
      <c r="AR41" s="115">
        <f>'[1]RASOAT TRONGPHONG'!AR41</f>
        <v>0</v>
      </c>
      <c r="AS41" s="115">
        <f>'[1]RASOAT TRONGPHONG'!AS41</f>
        <v>0</v>
      </c>
      <c r="AT41" s="115">
        <f>'[1]RASOAT TRONGPHONG'!AT41</f>
        <v>121952.77000000002</v>
      </c>
      <c r="AU41" s="115">
        <f>'[1]RASOAT TRONGPHONG'!AU41</f>
        <v>165651.1400000001</v>
      </c>
      <c r="AV41" s="115">
        <f>'[1]RASOAT TRONGPHONG'!AV41</f>
        <v>342041.46000000025</v>
      </c>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row>
    <row r="42" spans="1:95" s="171" customFormat="1" ht="11.1" hidden="1" customHeight="1" x14ac:dyDescent="0.2">
      <c r="A42" s="206">
        <v>30</v>
      </c>
      <c r="B42" s="113" t="s">
        <v>3</v>
      </c>
      <c r="C42" s="173">
        <f>'[1]RASOAT TRONGPHONG'!C42</f>
        <v>473982</v>
      </c>
      <c r="D42" s="174">
        <f>'[1]RASOAT TRONGPHONG'!D42</f>
        <v>68664.400000000009</v>
      </c>
      <c r="E42" s="174">
        <f>'[1]RASOAT TRONGPHONG'!E42</f>
        <v>99230.829999999987</v>
      </c>
      <c r="F42" s="174">
        <f>'[1]RASOAT TRONGPHONG'!F42</f>
        <v>155515.12</v>
      </c>
      <c r="G42" s="115">
        <f>'[1]RASOAT TRONGPHONG'!G42</f>
        <v>68894.290000000023</v>
      </c>
      <c r="H42" s="114">
        <f>'[1]RASOAT TRONGPHONG'!H42</f>
        <v>59051.600000000035</v>
      </c>
      <c r="I42" s="114">
        <f>'[1]RASOAT TRONGPHONG'!I42</f>
        <v>1617.5199999999998</v>
      </c>
      <c r="J42" s="114">
        <f>'[1]RASOAT TRONGPHONG'!J42</f>
        <v>1653.4599999999991</v>
      </c>
      <c r="K42" s="114">
        <f>'[1]RASOAT TRONGPHONG'!K42</f>
        <v>6571.7099999999946</v>
      </c>
      <c r="L42" s="114">
        <f>'[1]RASOAT TRONGPHONG'!L42</f>
        <v>99510.680000000139</v>
      </c>
      <c r="M42" s="114">
        <f>'[1]RASOAT TRONGPHONG'!M42</f>
        <v>50517.000000000007</v>
      </c>
      <c r="N42" s="114">
        <f>'[1]RASOAT TRONGPHONG'!N42</f>
        <v>26576.470000000078</v>
      </c>
      <c r="O42" s="114">
        <f>'[1]RASOAT TRONGPHONG'!O42</f>
        <v>6859.8000000000538</v>
      </c>
      <c r="P42" s="114">
        <f>'[1]RASOAT TRONGPHONG'!P42</f>
        <v>15557.410000000002</v>
      </c>
      <c r="Q42" s="114">
        <f>'[1]RASOAT TRONGPHONG'!Q42</f>
        <v>166461.16000000125</v>
      </c>
      <c r="R42" s="114">
        <f>'[1]RASOAT TRONGPHONG'!R42</f>
        <v>32425.040000000005</v>
      </c>
      <c r="S42" s="114">
        <f>'[1]RASOAT TRONGPHONG'!S42</f>
        <v>73438.36999999969</v>
      </c>
      <c r="T42" s="114">
        <f>'[1]RASOAT TRONGPHONG'!T42</f>
        <v>27238.830000001493</v>
      </c>
      <c r="U42" s="114">
        <f>'[1]RASOAT TRONGPHONG'!U42</f>
        <v>33358.920000000056</v>
      </c>
      <c r="V42" s="114">
        <f>'[1]RASOAT TRONGPHONG'!V42</f>
        <v>10710.190000000144</v>
      </c>
      <c r="W42" s="114">
        <f>'[1]RASOAT TRONGPHONG'!W42</f>
        <v>0</v>
      </c>
      <c r="X42" s="114">
        <f>'[1]RASOAT TRONGPHONG'!X42</f>
        <v>0</v>
      </c>
      <c r="Y42" s="114">
        <f>'[1]RASOAT TRONGPHONG'!Y42</f>
        <v>0</v>
      </c>
      <c r="Z42" s="114">
        <f>'[1]RASOAT TRONGPHONG'!Z42</f>
        <v>1332.5899999999981</v>
      </c>
      <c r="AA42" s="114">
        <f>'[1]RASOAT TRONGPHONG'!AA42</f>
        <v>1332.5899999999981</v>
      </c>
      <c r="AB42" s="114">
        <f>'[1]RASOAT TRONGPHONG'!AB42</f>
        <v>0</v>
      </c>
      <c r="AC42" s="114">
        <f>'[1]RASOAT TRONGPHONG'!AC42</f>
        <v>0</v>
      </c>
      <c r="AD42" s="114">
        <f>'[1]RASOAT TRONGPHONG'!AD42</f>
        <v>0</v>
      </c>
      <c r="AE42" s="114">
        <f>'[1]RASOAT TRONGPHONG'!AE42</f>
        <v>0</v>
      </c>
      <c r="AF42" s="114">
        <f>'[1]RASOAT TRONGPHONG'!AF42</f>
        <v>0</v>
      </c>
      <c r="AG42" s="115">
        <f>'[1]RASOAT TRONGPHONG'!AG42</f>
        <v>20238.990000000013</v>
      </c>
      <c r="AH42" s="115">
        <f>'[1]RASOAT TRONGPHONG'!AH42</f>
        <v>1122.2099999999989</v>
      </c>
      <c r="AI42" s="115">
        <f>'[1]RASOAT TRONGPHONG'!AI42</f>
        <v>15799.170000000011</v>
      </c>
      <c r="AJ42" s="115">
        <f>'[1]RASOAT TRONGPHONG'!AJ42</f>
        <v>10.309999999999999</v>
      </c>
      <c r="AK42" s="115">
        <f>'[1]RASOAT TRONGPHONG'!AK42</f>
        <v>3307.300000000002</v>
      </c>
      <c r="AL42" s="115">
        <f>'[1]RASOAT TRONGPHONG'!AL42</f>
        <v>1155.9499999999996</v>
      </c>
      <c r="AM42" s="115">
        <f>'[1]RASOAT TRONGPHONG'!AM42</f>
        <v>0</v>
      </c>
      <c r="AN42" s="115">
        <f>'[1]RASOAT TRONGPHONG'!AN42</f>
        <v>4811.7200000000994</v>
      </c>
      <c r="AO42" s="115">
        <f>'[1]RASOAT TRONGPHONG'!AO42</f>
        <v>0</v>
      </c>
      <c r="AP42" s="115">
        <f>'[1]RASOAT TRONGPHONG'!AP42</f>
        <v>15813.410000000336</v>
      </c>
      <c r="AQ42" s="115">
        <f>'[1]RASOAT TRONGPHONG'!AQ42</f>
        <v>0</v>
      </c>
      <c r="AR42" s="115">
        <f>'[1]RASOAT TRONGPHONG'!AR42</f>
        <v>11425.420000001177</v>
      </c>
      <c r="AS42" s="115">
        <f>'[1]RASOAT TRONGPHONG'!AS42</f>
        <v>0</v>
      </c>
      <c r="AT42" s="115">
        <f>'[1]RASOAT TRONGPHONG'!AT42</f>
        <v>68894.290000000023</v>
      </c>
      <c r="AU42" s="115">
        <f>'[1]RASOAT TRONGPHONG'!AU42</f>
        <v>73304.020000000019</v>
      </c>
      <c r="AV42" s="115">
        <f>'[1]RASOAT TRONGPHONG'!AV42</f>
        <v>160793.90999999977</v>
      </c>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row>
    <row r="43" spans="1:95" s="171" customFormat="1" ht="11.1" hidden="1" customHeight="1" x14ac:dyDescent="0.2">
      <c r="A43" s="206">
        <v>31</v>
      </c>
      <c r="B43" s="113" t="s">
        <v>5</v>
      </c>
      <c r="C43" s="173">
        <f>'[1]RASOAT TRONGPHONG'!C43</f>
        <v>502629</v>
      </c>
      <c r="D43" s="174">
        <f>'[1]RASOAT TRONGPHONG'!D43</f>
        <v>88068.17</v>
      </c>
      <c r="E43" s="174">
        <f>'[1]RASOAT TRONGPHONG'!E43</f>
        <v>90051.62000000001</v>
      </c>
      <c r="F43" s="174">
        <f>'[1]RASOAT TRONGPHONG'!F43</f>
        <v>161366.68000000011</v>
      </c>
      <c r="G43" s="115">
        <f>'[1]RASOAT TRONGPHONG'!G43</f>
        <v>90923.119999999908</v>
      </c>
      <c r="H43" s="114">
        <f>'[1]RASOAT TRONGPHONG'!H43</f>
        <v>84219.209999999905</v>
      </c>
      <c r="I43" s="114">
        <f>'[1]RASOAT TRONGPHONG'!I43</f>
        <v>1560.4200000000008</v>
      </c>
      <c r="J43" s="114">
        <f>'[1]RASOAT TRONGPHONG'!J43</f>
        <v>194.38000000000008</v>
      </c>
      <c r="K43" s="114">
        <f>'[1]RASOAT TRONGPHONG'!K43</f>
        <v>4949.1100000000042</v>
      </c>
      <c r="L43" s="114">
        <f>'[1]RASOAT TRONGPHONG'!L43</f>
        <v>94256.15</v>
      </c>
      <c r="M43" s="114">
        <f>'[1]RASOAT TRONGPHONG'!M43</f>
        <v>71515.979999999952</v>
      </c>
      <c r="N43" s="114">
        <f>'[1]RASOAT TRONGPHONG'!N43</f>
        <v>9653.8700000000154</v>
      </c>
      <c r="O43" s="114">
        <f>'[1]RASOAT TRONGPHONG'!O43</f>
        <v>880.87999999999795</v>
      </c>
      <c r="P43" s="114">
        <f>'[1]RASOAT TRONGPHONG'!P43</f>
        <v>12205.42000000002</v>
      </c>
      <c r="Q43" s="114">
        <f>'[1]RASOAT TRONGPHONG'!Q43</f>
        <v>140140.59000000003</v>
      </c>
      <c r="R43" s="114">
        <f>'[1]RASOAT TRONGPHONG'!R43</f>
        <v>55116.539999999986</v>
      </c>
      <c r="S43" s="114">
        <f>'[1]RASOAT TRONGPHONG'!S43</f>
        <v>66760.190000000017</v>
      </c>
      <c r="T43" s="114">
        <f>'[1]RASOAT TRONGPHONG'!T43</f>
        <v>3401.4500000000057</v>
      </c>
      <c r="U43" s="114">
        <f>'[1]RASOAT TRONGPHONG'!U43</f>
        <v>14862.410000000003</v>
      </c>
      <c r="V43" s="114">
        <f>'[1]RASOAT TRONGPHONG'!V43</f>
        <v>23517.050000000043</v>
      </c>
      <c r="W43" s="114">
        <f>'[1]RASOAT TRONGPHONG'!W43</f>
        <v>0</v>
      </c>
      <c r="X43" s="114">
        <f>'[1]RASOAT TRONGPHONG'!X43</f>
        <v>0</v>
      </c>
      <c r="Y43" s="114">
        <f>'[1]RASOAT TRONGPHONG'!Y43</f>
        <v>0</v>
      </c>
      <c r="Z43" s="114">
        <f>'[1]RASOAT TRONGPHONG'!Z43</f>
        <v>0</v>
      </c>
      <c r="AA43" s="114">
        <f>'[1]RASOAT TRONGPHONG'!AA43</f>
        <v>0</v>
      </c>
      <c r="AB43" s="114">
        <f>'[1]RASOAT TRONGPHONG'!AB43</f>
        <v>0</v>
      </c>
      <c r="AC43" s="114">
        <f>'[1]RASOAT TRONGPHONG'!AC43</f>
        <v>0</v>
      </c>
      <c r="AD43" s="114">
        <f>'[1]RASOAT TRONGPHONG'!AD43</f>
        <v>0</v>
      </c>
      <c r="AE43" s="114">
        <f>'[1]RASOAT TRONGPHONG'!AE43</f>
        <v>0</v>
      </c>
      <c r="AF43" s="114">
        <f>'[1]RASOAT TRONGPHONG'!AF43</f>
        <v>0</v>
      </c>
      <c r="AG43" s="115">
        <f>'[1]RASOAT TRONGPHONG'!AG43</f>
        <v>13613.02000000003</v>
      </c>
      <c r="AH43" s="115">
        <f>'[1]RASOAT TRONGPHONG'!AH43</f>
        <v>1437.7599999999995</v>
      </c>
      <c r="AI43" s="115">
        <f>'[1]RASOAT TRONGPHONG'!AI43</f>
        <v>4014.5199999999982</v>
      </c>
      <c r="AJ43" s="115">
        <f>'[1]RASOAT TRONGPHONG'!AJ43</f>
        <v>0.8</v>
      </c>
      <c r="AK43" s="115">
        <f>'[1]RASOAT TRONGPHONG'!AK43</f>
        <v>8159.9400000000314</v>
      </c>
      <c r="AL43" s="115">
        <f>'[1]RASOAT TRONGPHONG'!AL43</f>
        <v>864.31999999999812</v>
      </c>
      <c r="AM43" s="115">
        <f>'[1]RASOAT TRONGPHONG'!AM43</f>
        <v>518.14</v>
      </c>
      <c r="AN43" s="115">
        <f>'[1]RASOAT TRONGPHONG'!AN43</f>
        <v>0</v>
      </c>
      <c r="AO43" s="115">
        <f>'[1]RASOAT TRONGPHONG'!AO43</f>
        <v>1264.2999999999995</v>
      </c>
      <c r="AP43" s="115">
        <f>'[1]RASOAT TRONGPHONG'!AP43</f>
        <v>3341.7500000000055</v>
      </c>
      <c r="AQ43" s="115">
        <f>'[1]RASOAT TRONGPHONG'!AQ43</f>
        <v>0</v>
      </c>
      <c r="AR43" s="115">
        <f>'[1]RASOAT TRONGPHONG'!AR43</f>
        <v>0</v>
      </c>
      <c r="AS43" s="115">
        <f>'[1]RASOAT TRONGPHONG'!AS43</f>
        <v>1202.96</v>
      </c>
      <c r="AT43" s="115">
        <f>'[1]RASOAT TRONGPHONG'!AT43</f>
        <v>90923.119999999908</v>
      </c>
      <c r="AU43" s="115">
        <f>'[1]RASOAT TRONGPHONG'!AU43</f>
        <v>77996.369999999966</v>
      </c>
      <c r="AV43" s="115">
        <f>'[1]RASOAT TRONGPHONG'!AV43</f>
        <v>149208.90000000005</v>
      </c>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row>
    <row r="44" spans="1:95" s="169" customFormat="1" ht="11.1" hidden="1" customHeight="1" x14ac:dyDescent="0.2">
      <c r="A44" s="209" t="s">
        <v>103</v>
      </c>
      <c r="B44" s="209" t="s">
        <v>104</v>
      </c>
      <c r="C44" s="116">
        <f>'[1]RASOAT TRONGPHONG'!C44</f>
        <v>4439678</v>
      </c>
      <c r="D44" s="116">
        <f>'[1]RASOAT TRONGPHONG'!D44</f>
        <v>291878.93</v>
      </c>
      <c r="E44" s="116">
        <f>'[1]RASOAT TRONGPHONG'!E44</f>
        <v>1254474.9500000002</v>
      </c>
      <c r="F44" s="116">
        <f>'[1]RASOAT TRONGPHONG'!F44</f>
        <v>1056817.5399999998</v>
      </c>
      <c r="G44" s="116">
        <f>'[1]RASOAT TRONGPHONG'!G44</f>
        <v>315314.05</v>
      </c>
      <c r="H44" s="116">
        <f>'[1]RASOAT TRONGPHONG'!H44</f>
        <v>264384.60000000003</v>
      </c>
      <c r="I44" s="116">
        <f>'[1]RASOAT TRONGPHONG'!I44</f>
        <v>7598.9299999999976</v>
      </c>
      <c r="J44" s="116">
        <f>'[1]RASOAT TRONGPHONG'!J44</f>
        <v>11305.760000000013</v>
      </c>
      <c r="K44" s="116">
        <f>'[1]RASOAT TRONGPHONG'!K44</f>
        <v>32024.759999999991</v>
      </c>
      <c r="L44" s="116">
        <f>'[1]RASOAT TRONGPHONG'!L44</f>
        <v>1160393.9199999995</v>
      </c>
      <c r="M44" s="116">
        <f>'[1]RASOAT TRONGPHONG'!M44</f>
        <v>851962.98999999976</v>
      </c>
      <c r="N44" s="116">
        <f>'[1]RASOAT TRONGPHONG'!N44</f>
        <v>134004.45999999996</v>
      </c>
      <c r="O44" s="116">
        <f>'[1]RASOAT TRONGPHONG'!O44</f>
        <v>34972.459999999992</v>
      </c>
      <c r="P44" s="116">
        <f>'[1]RASOAT TRONGPHONG'!P44</f>
        <v>139454.01000000004</v>
      </c>
      <c r="Q44" s="116">
        <f>'[1]RASOAT TRONGPHONG'!Q44</f>
        <v>1087321.9100000001</v>
      </c>
      <c r="R44" s="116">
        <f>'[1]RASOAT TRONGPHONG'!R44</f>
        <v>404085.51</v>
      </c>
      <c r="S44" s="116">
        <f>'[1]RASOAT TRONGPHONG'!S44</f>
        <v>458750.52000000025</v>
      </c>
      <c r="T44" s="116">
        <f>'[1]RASOAT TRONGPHONG'!T44</f>
        <v>73319.640000000116</v>
      </c>
      <c r="U44" s="116">
        <f>'[1]RASOAT TRONGPHONG'!U44</f>
        <v>151166.23999999985</v>
      </c>
      <c r="V44" s="116">
        <f>'[1]RASOAT TRONGPHONG'!V44</f>
        <v>288731.6300000014</v>
      </c>
      <c r="W44" s="116">
        <f>'[1]RASOAT TRONGPHONG'!W44</f>
        <v>3891.4900000000011</v>
      </c>
      <c r="X44" s="116">
        <f>'[1]RASOAT TRONGPHONG'!X44</f>
        <v>3842.3100000000009</v>
      </c>
      <c r="Y44" s="116">
        <f>'[1]RASOAT TRONGPHONG'!Y44</f>
        <v>49.18</v>
      </c>
      <c r="Z44" s="116">
        <f>'[1]RASOAT TRONGPHONG'!Z44</f>
        <v>67699.700000000012</v>
      </c>
      <c r="AA44" s="116">
        <f>'[1]RASOAT TRONGPHONG'!AA44</f>
        <v>24143.959999999995</v>
      </c>
      <c r="AB44" s="116">
        <f>'[1]RASOAT TRONGPHONG'!AB44</f>
        <v>43555.74000000002</v>
      </c>
      <c r="AC44" s="116">
        <f>'[1]RASOAT TRONGPHONG'!AC44</f>
        <v>210.60999999999996</v>
      </c>
      <c r="AD44" s="116">
        <f>'[1]RASOAT TRONGPHONG'!AD44</f>
        <v>207.29999999999995</v>
      </c>
      <c r="AE44" s="116">
        <f>'[1]RASOAT TRONGPHONG'!AE44</f>
        <v>3.31</v>
      </c>
      <c r="AF44" s="116">
        <f>'[1]RASOAT TRONGPHONG'!AF44</f>
        <v>0</v>
      </c>
      <c r="AG44" s="116">
        <f>'[1]RASOAT TRONGPHONG'!AG44</f>
        <v>163005.20999999996</v>
      </c>
      <c r="AH44" s="116">
        <f>'[1]RASOAT TRONGPHONG'!AH44</f>
        <v>26983.779999999952</v>
      </c>
      <c r="AI44" s="116">
        <f>'[1]RASOAT TRONGPHONG'!AI44</f>
        <v>74369.469999999899</v>
      </c>
      <c r="AJ44" s="116">
        <f>'[1]RASOAT TRONGPHONG'!AJ44</f>
        <v>11398.390000000003</v>
      </c>
      <c r="AK44" s="116">
        <f>'[1]RASOAT TRONGPHONG'!AK44</f>
        <v>50253.570000000116</v>
      </c>
      <c r="AL44" s="116">
        <f>'[1]RASOAT TRONGPHONG'!AL44</f>
        <v>4574.1599999999971</v>
      </c>
      <c r="AM44" s="116">
        <f>'[1]RASOAT TRONGPHONG'!AM44</f>
        <v>9079.9100000000126</v>
      </c>
      <c r="AN44" s="116">
        <f>'[1]RASOAT TRONGPHONG'!AN44</f>
        <v>6791.8499999999958</v>
      </c>
      <c r="AO44" s="116">
        <f>'[1]RASOAT TRONGPHONG'!AO44</f>
        <v>1339.8299999999995</v>
      </c>
      <c r="AP44" s="116">
        <f>'[1]RASOAT TRONGPHONG'!AP44</f>
        <v>30465.470000000027</v>
      </c>
      <c r="AQ44" s="116">
        <f>'[1]RASOAT TRONGPHONG'!AQ44</f>
        <v>6566.3099999999995</v>
      </c>
      <c r="AR44" s="116">
        <f>'[1]RASOAT TRONGPHONG'!AR44</f>
        <v>7000.9100000000008</v>
      </c>
      <c r="AS44" s="116">
        <f>'[1]RASOAT TRONGPHONG'!AS44</f>
        <v>287.95999999999992</v>
      </c>
      <c r="AT44" s="116">
        <f>'[1]RASOAT TRONGPHONG'!AT44</f>
        <v>315524.65999999997</v>
      </c>
      <c r="AU44" s="116">
        <f>'[1]RASOAT TRONGPHONG'!AU44</f>
        <v>979494.44999999984</v>
      </c>
      <c r="AV44" s="116">
        <f>'[1]RASOAT TRONGPHONG'!AV44</f>
        <v>1273706.1700000002</v>
      </c>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row>
    <row r="45" spans="1:95" s="171" customFormat="1" ht="11.1" hidden="1" customHeight="1" x14ac:dyDescent="0.2">
      <c r="A45" s="206">
        <v>32</v>
      </c>
      <c r="B45" s="113" t="s">
        <v>32</v>
      </c>
      <c r="C45" s="114">
        <f>'[1]RASOAT TRONGPHONG'!C45</f>
        <v>128543</v>
      </c>
      <c r="D45" s="115">
        <f>'[1]RASOAT TRONGPHONG'!D45</f>
        <v>38508.68</v>
      </c>
      <c r="E45" s="115">
        <f>'[1]RASOAT TRONGPHONG'!E45</f>
        <v>10356.609999999999</v>
      </c>
      <c r="F45" s="115">
        <f>'[1]RASOAT TRONGPHONG'!F45</f>
        <v>14934.960000000001</v>
      </c>
      <c r="G45" s="115">
        <f>'[1]RASOAT TRONGPHONG'!G45</f>
        <v>31081.339999999997</v>
      </c>
      <c r="H45" s="114">
        <f>'[1]RASOAT TRONGPHONG'!H45</f>
        <v>29546.159999999996</v>
      </c>
      <c r="I45" s="114">
        <f>'[1]RASOAT TRONGPHONG'!I45</f>
        <v>572.95000000000005</v>
      </c>
      <c r="J45" s="114">
        <f>'[1]RASOAT TRONGPHONG'!J45</f>
        <v>111.75999999999999</v>
      </c>
      <c r="K45" s="114">
        <f>'[1]RASOAT TRONGPHONG'!K45</f>
        <v>850.46999999999991</v>
      </c>
      <c r="L45" s="114">
        <f>'[1]RASOAT TRONGPHONG'!L45</f>
        <v>8938.2999999999993</v>
      </c>
      <c r="M45" s="114">
        <f>'[1]RASOAT TRONGPHONG'!M45</f>
        <v>7345.8399999999992</v>
      </c>
      <c r="N45" s="114">
        <f>'[1]RASOAT TRONGPHONG'!N45</f>
        <v>756.20000000000027</v>
      </c>
      <c r="O45" s="114">
        <f>'[1]RASOAT TRONGPHONG'!O45</f>
        <v>8.58</v>
      </c>
      <c r="P45" s="114">
        <f>'[1]RASOAT TRONGPHONG'!P45</f>
        <v>827.67999999999984</v>
      </c>
      <c r="Q45" s="114">
        <f>'[1]RASOAT TRONGPHONG'!Q45</f>
        <v>17369.190000000002</v>
      </c>
      <c r="R45" s="114">
        <f>'[1]RASOAT TRONGPHONG'!R45</f>
        <v>4436.5800000000008</v>
      </c>
      <c r="S45" s="114">
        <f>'[1]RASOAT TRONGPHONG'!S45</f>
        <v>10892.189999999999</v>
      </c>
      <c r="T45" s="114">
        <f>'[1]RASOAT TRONGPHONG'!T45</f>
        <v>663.70000000000016</v>
      </c>
      <c r="U45" s="114">
        <f>'[1]RASOAT TRONGPHONG'!U45</f>
        <v>1376.7199999999998</v>
      </c>
      <c r="V45" s="114">
        <f>'[1]RASOAT TRONGPHONG'!V45</f>
        <v>9019.9899999999943</v>
      </c>
      <c r="W45" s="114">
        <f>'[1]RASOAT TRONGPHONG'!W45</f>
        <v>0</v>
      </c>
      <c r="X45" s="114">
        <f>'[1]RASOAT TRONGPHONG'!X45</f>
        <v>0</v>
      </c>
      <c r="Y45" s="114">
        <f>'[1]RASOAT TRONGPHONG'!Y45</f>
        <v>0</v>
      </c>
      <c r="Z45" s="114">
        <f>'[1]RASOAT TRONGPHONG'!Z45</f>
        <v>0</v>
      </c>
      <c r="AA45" s="114">
        <f>'[1]RASOAT TRONGPHONG'!AA45</f>
        <v>0</v>
      </c>
      <c r="AB45" s="114">
        <f>'[1]RASOAT TRONGPHONG'!AB45</f>
        <v>0</v>
      </c>
      <c r="AC45" s="114">
        <f>'[1]RASOAT TRONGPHONG'!AC45</f>
        <v>0</v>
      </c>
      <c r="AD45" s="114">
        <f>'[1]RASOAT TRONGPHONG'!AD45</f>
        <v>0</v>
      </c>
      <c r="AE45" s="114">
        <f>'[1]RASOAT TRONGPHONG'!AE45</f>
        <v>0</v>
      </c>
      <c r="AF45" s="114">
        <f>'[1]RASOAT TRONGPHONG'!AF45</f>
        <v>0</v>
      </c>
      <c r="AG45" s="115">
        <f>'[1]RASOAT TRONGPHONG'!AG45</f>
        <v>511.00000000000011</v>
      </c>
      <c r="AH45" s="115">
        <f>'[1]RASOAT TRONGPHONG'!AH45</f>
        <v>7.06</v>
      </c>
      <c r="AI45" s="115">
        <f>'[1]RASOAT TRONGPHONG'!AI45</f>
        <v>478.12000000000012</v>
      </c>
      <c r="AJ45" s="115">
        <f>'[1]RASOAT TRONGPHONG'!AJ45</f>
        <v>0</v>
      </c>
      <c r="AK45" s="115">
        <f>'[1]RASOAT TRONGPHONG'!AK45</f>
        <v>25.82</v>
      </c>
      <c r="AL45" s="115">
        <f>'[1]RASOAT TRONGPHONG'!AL45</f>
        <v>8.58</v>
      </c>
      <c r="AM45" s="115">
        <f>'[1]RASOAT TRONGPHONG'!AM45</f>
        <v>0</v>
      </c>
      <c r="AN45" s="115">
        <f>'[1]RASOAT TRONGPHONG'!AN45</f>
        <v>0</v>
      </c>
      <c r="AO45" s="115">
        <f>'[1]RASOAT TRONGPHONG'!AO45</f>
        <v>0</v>
      </c>
      <c r="AP45" s="115">
        <f>'[1]RASOAT TRONGPHONG'!AP45</f>
        <v>0</v>
      </c>
      <c r="AQ45" s="115">
        <f>'[1]RASOAT TRONGPHONG'!AQ45</f>
        <v>0</v>
      </c>
      <c r="AR45" s="115">
        <f>'[1]RASOAT TRONGPHONG'!AR45</f>
        <v>0</v>
      </c>
      <c r="AS45" s="115">
        <f>'[1]RASOAT TRONGPHONG'!AS45</f>
        <v>0</v>
      </c>
      <c r="AT45" s="115">
        <f>'[1]RASOAT TRONGPHONG'!AT45</f>
        <v>31081.339999999997</v>
      </c>
      <c r="AU45" s="115">
        <f>'[1]RASOAT TRONGPHONG'!AU45</f>
        <v>8418.7199999999993</v>
      </c>
      <c r="AV45" s="115">
        <f>'[1]RASOAT TRONGPHONG'!AV45</f>
        <v>17880.190000000002</v>
      </c>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row>
    <row r="46" spans="1:95" s="171" customFormat="1" ht="11.1" hidden="1" customHeight="1" x14ac:dyDescent="0.2">
      <c r="A46" s="206">
        <v>33</v>
      </c>
      <c r="B46" s="113" t="s">
        <v>33</v>
      </c>
      <c r="C46" s="114">
        <f>'[1]RASOAT TRONGPHONG'!C46</f>
        <v>1043837</v>
      </c>
      <c r="D46" s="115">
        <f>'[1]RASOAT TRONGPHONG'!D46</f>
        <v>103810.2</v>
      </c>
      <c r="E46" s="115">
        <f>'[1]RASOAT TRONGPHONG'!E46</f>
        <v>434865.93000000011</v>
      </c>
      <c r="F46" s="115">
        <f>'[1]RASOAT TRONGPHONG'!F46</f>
        <v>242890.96000000008</v>
      </c>
      <c r="G46" s="115">
        <f>'[1]RASOAT TRONGPHONG'!G46</f>
        <v>137208.69</v>
      </c>
      <c r="H46" s="114">
        <f>'[1]RASOAT TRONGPHONG'!H46</f>
        <v>121253.74</v>
      </c>
      <c r="I46" s="114">
        <f>'[1]RASOAT TRONGPHONG'!I46</f>
        <v>951.85999999999922</v>
      </c>
      <c r="J46" s="114">
        <f>'[1]RASOAT TRONGPHONG'!J46</f>
        <v>617.41000000000008</v>
      </c>
      <c r="K46" s="114">
        <f>'[1]RASOAT TRONGPHONG'!K46</f>
        <v>14385.679999999988</v>
      </c>
      <c r="L46" s="114">
        <f>'[1]RASOAT TRONGPHONG'!L46</f>
        <v>334984.81999999983</v>
      </c>
      <c r="M46" s="114">
        <f>'[1]RASOAT TRONGPHONG'!M46</f>
        <v>253332.52999999977</v>
      </c>
      <c r="N46" s="114">
        <f>'[1]RASOAT TRONGPHONG'!N46</f>
        <v>29478.810000000027</v>
      </c>
      <c r="O46" s="114">
        <f>'[1]RASOAT TRONGPHONG'!O46</f>
        <v>3934.010000000002</v>
      </c>
      <c r="P46" s="114">
        <f>'[1]RASOAT TRONGPHONG'!P46</f>
        <v>48239.47000000003</v>
      </c>
      <c r="Q46" s="114">
        <f>'[1]RASOAT TRONGPHONG'!Q46</f>
        <v>266629.68999999977</v>
      </c>
      <c r="R46" s="114">
        <f>'[1]RASOAT TRONGPHONG'!R46</f>
        <v>68498.159999999945</v>
      </c>
      <c r="S46" s="114">
        <f>'[1]RASOAT TRONGPHONG'!S46</f>
        <v>136017.09999999992</v>
      </c>
      <c r="T46" s="114">
        <f>'[1]RASOAT TRONGPHONG'!T46</f>
        <v>9265.9500000000371</v>
      </c>
      <c r="U46" s="114">
        <f>'[1]RASOAT TRONGPHONG'!U46</f>
        <v>52848.479999999872</v>
      </c>
      <c r="V46" s="114">
        <f>'[1]RASOAT TRONGPHONG'!V46</f>
        <v>70825.470000000627</v>
      </c>
      <c r="W46" s="114">
        <f>'[1]RASOAT TRONGPHONG'!W46</f>
        <v>616.77</v>
      </c>
      <c r="X46" s="114">
        <f>'[1]RASOAT TRONGPHONG'!X46</f>
        <v>584.51</v>
      </c>
      <c r="Y46" s="114">
        <f>'[1]RASOAT TRONGPHONG'!Y46</f>
        <v>32.26</v>
      </c>
      <c r="Z46" s="114">
        <f>'[1]RASOAT TRONGPHONG'!Z46</f>
        <v>18958.230000000032</v>
      </c>
      <c r="AA46" s="114">
        <f>'[1]RASOAT TRONGPHONG'!AA46</f>
        <v>5785.8199999999988</v>
      </c>
      <c r="AB46" s="114">
        <f>'[1]RASOAT TRONGPHONG'!AB46</f>
        <v>13172.410000000033</v>
      </c>
      <c r="AC46" s="114">
        <f>'[1]RASOAT TRONGPHONG'!AC46</f>
        <v>0</v>
      </c>
      <c r="AD46" s="114">
        <f>'[1]RASOAT TRONGPHONG'!AD46</f>
        <v>0</v>
      </c>
      <c r="AE46" s="114">
        <f>'[1]RASOAT TRONGPHONG'!AE46</f>
        <v>0</v>
      </c>
      <c r="AF46" s="114">
        <f>'[1]RASOAT TRONGPHONG'!AF46</f>
        <v>0</v>
      </c>
      <c r="AG46" s="115">
        <f>'[1]RASOAT TRONGPHONG'!AG46</f>
        <v>74603.970000000088</v>
      </c>
      <c r="AH46" s="115">
        <f>'[1]RASOAT TRONGPHONG'!AH46</f>
        <v>17753.779999999952</v>
      </c>
      <c r="AI46" s="115">
        <f>'[1]RASOAT TRONGPHONG'!AI46</f>
        <v>17014.040000000008</v>
      </c>
      <c r="AJ46" s="115">
        <f>'[1]RASOAT TRONGPHONG'!AJ46</f>
        <v>2111.6200000000008</v>
      </c>
      <c r="AK46" s="115">
        <f>'[1]RASOAT TRONGPHONG'!AK46</f>
        <v>37724.53000000013</v>
      </c>
      <c r="AL46" s="115">
        <f>'[1]RASOAT TRONGPHONG'!AL46</f>
        <v>79.050000000000011</v>
      </c>
      <c r="AM46" s="115">
        <f>'[1]RASOAT TRONGPHONG'!AM46</f>
        <v>552.64999999999952</v>
      </c>
      <c r="AN46" s="115">
        <f>'[1]RASOAT TRONGPHONG'!AN46</f>
        <v>0</v>
      </c>
      <c r="AO46" s="115">
        <f>'[1]RASOAT TRONGPHONG'!AO46</f>
        <v>0</v>
      </c>
      <c r="AP46" s="115">
        <f>'[1]RASOAT TRONGPHONG'!AP46</f>
        <v>4187.6100000000069</v>
      </c>
      <c r="AQ46" s="115">
        <f>'[1]RASOAT TRONGPHONG'!AQ46</f>
        <v>1693.7300000000014</v>
      </c>
      <c r="AR46" s="115">
        <f>'[1]RASOAT TRONGPHONG'!AR46</f>
        <v>0</v>
      </c>
      <c r="AS46" s="115">
        <f>'[1]RASOAT TRONGPHONG'!AS46</f>
        <v>0</v>
      </c>
      <c r="AT46" s="115">
        <f>'[1]RASOAT TRONGPHONG'!AT46</f>
        <v>137208.69</v>
      </c>
      <c r="AU46" s="115">
        <f>'[1]RASOAT TRONGPHONG'!AU46</f>
        <v>260365.91999999978</v>
      </c>
      <c r="AV46" s="115">
        <f>'[1]RASOAT TRONGPHONG'!AV46</f>
        <v>354310.54999999993</v>
      </c>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row>
    <row r="47" spans="1:95" s="171" customFormat="1" ht="11.1" hidden="1" customHeight="1" x14ac:dyDescent="0.2">
      <c r="A47" s="206">
        <v>34</v>
      </c>
      <c r="B47" s="113" t="s">
        <v>34</v>
      </c>
      <c r="C47" s="114">
        <f>'[1]RASOAT TRONGPHONG'!C47</f>
        <v>515250</v>
      </c>
      <c r="D47" s="115">
        <f>'[1]RASOAT TRONGPHONG'!D47</f>
        <v>0</v>
      </c>
      <c r="E47" s="115">
        <f>'[1]RASOAT TRONGPHONG'!E47</f>
        <v>131578.90999999997</v>
      </c>
      <c r="F47" s="115">
        <f>'[1]RASOAT TRONGPHONG'!F47</f>
        <v>162869.14999999997</v>
      </c>
      <c r="G47" s="115">
        <f>'[1]RASOAT TRONGPHONG'!G47</f>
        <v>0</v>
      </c>
      <c r="H47" s="114">
        <f>'[1]RASOAT TRONGPHONG'!H47</f>
        <v>0</v>
      </c>
      <c r="I47" s="114">
        <f>'[1]RASOAT TRONGPHONG'!I47</f>
        <v>0</v>
      </c>
      <c r="J47" s="114">
        <f>'[1]RASOAT TRONGPHONG'!J47</f>
        <v>0</v>
      </c>
      <c r="K47" s="114">
        <f>'[1]RASOAT TRONGPHONG'!K47</f>
        <v>0</v>
      </c>
      <c r="L47" s="114">
        <f>'[1]RASOAT TRONGPHONG'!L47</f>
        <v>126209.74999999991</v>
      </c>
      <c r="M47" s="114">
        <f>'[1]RASOAT TRONGPHONG'!M47</f>
        <v>84572.969999999928</v>
      </c>
      <c r="N47" s="114">
        <f>'[1]RASOAT TRONGPHONG'!N47</f>
        <v>29586.569999999989</v>
      </c>
      <c r="O47" s="114">
        <f>'[1]RASOAT TRONGPHONG'!O47</f>
        <v>2032.92</v>
      </c>
      <c r="P47" s="114">
        <f>'[1]RASOAT TRONGPHONG'!P47</f>
        <v>10017.28999999999</v>
      </c>
      <c r="Q47" s="114">
        <f>'[1]RASOAT TRONGPHONG'!Q47</f>
        <v>158919.21999999986</v>
      </c>
      <c r="R47" s="114">
        <f>'[1]RASOAT TRONGPHONG'!R47</f>
        <v>25879.490000000016</v>
      </c>
      <c r="S47" s="114">
        <f>'[1]RASOAT TRONGPHONG'!S47</f>
        <v>115594.70999999983</v>
      </c>
      <c r="T47" s="114">
        <f>'[1]RASOAT TRONGPHONG'!T47</f>
        <v>5502.4800000000132</v>
      </c>
      <c r="U47" s="114">
        <f>'[1]RASOAT TRONGPHONG'!U47</f>
        <v>11942.540000000005</v>
      </c>
      <c r="V47" s="114">
        <f>'[1]RASOAT TRONGPHONG'!V47</f>
        <v>75318.690000000934</v>
      </c>
      <c r="W47" s="114">
        <f>'[1]RASOAT TRONGPHONG'!W47</f>
        <v>225.16999999999993</v>
      </c>
      <c r="X47" s="114">
        <f>'[1]RASOAT TRONGPHONG'!X47</f>
        <v>220.35999999999993</v>
      </c>
      <c r="Y47" s="114">
        <f>'[1]RASOAT TRONGPHONG'!Y47</f>
        <v>4.8100000000000005</v>
      </c>
      <c r="Z47" s="114">
        <f>'[1]RASOAT TRONGPHONG'!Z47</f>
        <v>1082.0100000000004</v>
      </c>
      <c r="AA47" s="114">
        <f>'[1]RASOAT TRONGPHONG'!AA47</f>
        <v>1070.6800000000005</v>
      </c>
      <c r="AB47" s="114">
        <f>'[1]RASOAT TRONGPHONG'!AB47</f>
        <v>11.33</v>
      </c>
      <c r="AC47" s="114">
        <f>'[1]RASOAT TRONGPHONG'!AC47</f>
        <v>17.47</v>
      </c>
      <c r="AD47" s="114">
        <f>'[1]RASOAT TRONGPHONG'!AD47</f>
        <v>14.159999999999998</v>
      </c>
      <c r="AE47" s="114">
        <f>'[1]RASOAT TRONGPHONG'!AE47</f>
        <v>3.31</v>
      </c>
      <c r="AF47" s="114">
        <f>'[1]RASOAT TRONGPHONG'!AF47</f>
        <v>0</v>
      </c>
      <c r="AG47" s="115">
        <f>'[1]RASOAT TRONGPHONG'!AG47</f>
        <v>18998.099999999944</v>
      </c>
      <c r="AH47" s="115">
        <f>'[1]RASOAT TRONGPHONG'!AH47</f>
        <v>1427.0599999999995</v>
      </c>
      <c r="AI47" s="115">
        <f>'[1]RASOAT TRONGPHONG'!AI47</f>
        <v>15150.189999999946</v>
      </c>
      <c r="AJ47" s="115">
        <f>'[1]RASOAT TRONGPHONG'!AJ47</f>
        <v>977.39999999999952</v>
      </c>
      <c r="AK47" s="115">
        <f>'[1]RASOAT TRONGPHONG'!AK47</f>
        <v>1443.4500000000003</v>
      </c>
      <c r="AL47" s="115">
        <f>'[1]RASOAT TRONGPHONG'!AL47</f>
        <v>521.92999999999995</v>
      </c>
      <c r="AM47" s="115">
        <f>'[1]RASOAT TRONGPHONG'!AM47</f>
        <v>31.000000000000007</v>
      </c>
      <c r="AN47" s="115">
        <f>'[1]RASOAT TRONGPHONG'!AN47</f>
        <v>0</v>
      </c>
      <c r="AO47" s="115">
        <f>'[1]RASOAT TRONGPHONG'!AO47</f>
        <v>0</v>
      </c>
      <c r="AP47" s="115">
        <f>'[1]RASOAT TRONGPHONG'!AP47</f>
        <v>614.95999999999947</v>
      </c>
      <c r="AQ47" s="115">
        <f>'[1]RASOAT TRONGPHONG'!AQ47</f>
        <v>136.37</v>
      </c>
      <c r="AR47" s="115">
        <f>'[1]RASOAT TRONGPHONG'!AR47</f>
        <v>0</v>
      </c>
      <c r="AS47" s="115">
        <f>'[1]RASOAT TRONGPHONG'!AS47</f>
        <v>0</v>
      </c>
      <c r="AT47" s="115">
        <f>'[1]RASOAT TRONGPHONG'!AT47</f>
        <v>17.47</v>
      </c>
      <c r="AU47" s="115">
        <f>'[1]RASOAT TRONGPHONG'!AU47</f>
        <v>106883.88999999997</v>
      </c>
      <c r="AV47" s="115">
        <f>'[1]RASOAT TRONGPHONG'!AV47</f>
        <v>178247.99999999983</v>
      </c>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row>
    <row r="48" spans="1:95" s="171" customFormat="1" ht="11.1" hidden="1" customHeight="1" x14ac:dyDescent="0.2">
      <c r="A48" s="206">
        <v>35</v>
      </c>
      <c r="B48" s="113" t="s">
        <v>38</v>
      </c>
      <c r="C48" s="114">
        <f>'[1]RASOAT TRONGPHONG'!C48</f>
        <v>607133</v>
      </c>
      <c r="D48" s="115">
        <f>'[1]RASOAT TRONGPHONG'!D48</f>
        <v>33504.089999999997</v>
      </c>
      <c r="E48" s="115">
        <f>'[1]RASOAT TRONGPHONG'!E48</f>
        <v>182883.78</v>
      </c>
      <c r="F48" s="115">
        <f>'[1]RASOAT TRONGPHONG'!F48</f>
        <v>149381.22</v>
      </c>
      <c r="G48" s="115">
        <f>'[1]RASOAT TRONGPHONG'!G48</f>
        <v>33219.400000000009</v>
      </c>
      <c r="H48" s="114">
        <f>'[1]RASOAT TRONGPHONG'!H48</f>
        <v>26204.780000000006</v>
      </c>
      <c r="I48" s="114">
        <f>'[1]RASOAT TRONGPHONG'!I48</f>
        <v>1704.7299999999989</v>
      </c>
      <c r="J48" s="114">
        <f>'[1]RASOAT TRONGPHONG'!J48</f>
        <v>375.56</v>
      </c>
      <c r="K48" s="114">
        <f>'[1]RASOAT TRONGPHONG'!K48</f>
        <v>4934.33</v>
      </c>
      <c r="L48" s="114">
        <f>'[1]RASOAT TRONGPHONG'!L48</f>
        <v>192775.61999999991</v>
      </c>
      <c r="M48" s="114">
        <f>'[1]RASOAT TRONGPHONG'!M48</f>
        <v>137014.78999999992</v>
      </c>
      <c r="N48" s="114">
        <f>'[1]RASOAT TRONGPHONG'!N48</f>
        <v>35388.919999999955</v>
      </c>
      <c r="O48" s="114">
        <f>'[1]RASOAT TRONGPHONG'!O48</f>
        <v>3492.1299999999997</v>
      </c>
      <c r="P48" s="114">
        <f>'[1]RASOAT TRONGPHONG'!P48</f>
        <v>16879.780000000017</v>
      </c>
      <c r="Q48" s="114">
        <f>'[1]RASOAT TRONGPHONG'!Q48</f>
        <v>168030.3200000003</v>
      </c>
      <c r="R48" s="114">
        <f>'[1]RASOAT TRONGPHONG'!R48</f>
        <v>53127.059999999969</v>
      </c>
      <c r="S48" s="114">
        <f>'[1]RASOAT TRONGPHONG'!S48</f>
        <v>97212.970000000321</v>
      </c>
      <c r="T48" s="114">
        <f>'[1]RASOAT TRONGPHONG'!T48</f>
        <v>8188.3500000000076</v>
      </c>
      <c r="U48" s="114">
        <f>'[1]RASOAT TRONGPHONG'!U48</f>
        <v>9501.9399999999987</v>
      </c>
      <c r="V48" s="114">
        <f>'[1]RASOAT TRONGPHONG'!V48</f>
        <v>32943.009999999915</v>
      </c>
      <c r="W48" s="114">
        <f>'[1]RASOAT TRONGPHONG'!W48</f>
        <v>299.84999999999997</v>
      </c>
      <c r="X48" s="114">
        <f>'[1]RASOAT TRONGPHONG'!X48</f>
        <v>297.34999999999997</v>
      </c>
      <c r="Y48" s="114">
        <f>'[1]RASOAT TRONGPHONG'!Y48</f>
        <v>2.5</v>
      </c>
      <c r="Z48" s="114">
        <f>'[1]RASOAT TRONGPHONG'!Z48</f>
        <v>0</v>
      </c>
      <c r="AA48" s="114">
        <f>'[1]RASOAT TRONGPHONG'!AA48</f>
        <v>0</v>
      </c>
      <c r="AB48" s="114">
        <f>'[1]RASOAT TRONGPHONG'!AB48</f>
        <v>0</v>
      </c>
      <c r="AC48" s="114">
        <f>'[1]RASOAT TRONGPHONG'!AC48</f>
        <v>0</v>
      </c>
      <c r="AD48" s="114">
        <f>'[1]RASOAT TRONGPHONG'!AD48</f>
        <v>0</v>
      </c>
      <c r="AE48" s="114">
        <f>'[1]RASOAT TRONGPHONG'!AE48</f>
        <v>0</v>
      </c>
      <c r="AF48" s="114">
        <f>'[1]RASOAT TRONGPHONG'!AF48</f>
        <v>0</v>
      </c>
      <c r="AG48" s="115">
        <f>'[1]RASOAT TRONGPHONG'!AG48</f>
        <v>33590.679999999928</v>
      </c>
      <c r="AH48" s="115">
        <f>'[1]RASOAT TRONGPHONG'!AH48</f>
        <v>757.95999999999992</v>
      </c>
      <c r="AI48" s="115">
        <f>'[1]RASOAT TRONGPHONG'!AI48</f>
        <v>30601.449999999928</v>
      </c>
      <c r="AJ48" s="115">
        <f>'[1]RASOAT TRONGPHONG'!AJ48</f>
        <v>0</v>
      </c>
      <c r="AK48" s="115">
        <f>'[1]RASOAT TRONGPHONG'!AK48</f>
        <v>2231.2699999999995</v>
      </c>
      <c r="AL48" s="115">
        <f>'[1]RASOAT TRONGPHONG'!AL48</f>
        <v>0</v>
      </c>
      <c r="AM48" s="115">
        <f>'[1]RASOAT TRONGPHONG'!AM48</f>
        <v>0</v>
      </c>
      <c r="AN48" s="115">
        <f>'[1]RASOAT TRONGPHONG'!AN48</f>
        <v>3492.1299999999974</v>
      </c>
      <c r="AO48" s="115">
        <f>'[1]RASOAT TRONGPHONG'!AO48</f>
        <v>647.68999999999994</v>
      </c>
      <c r="AP48" s="115">
        <f>'[1]RASOAT TRONGPHONG'!AP48</f>
        <v>7788.3500000000085</v>
      </c>
      <c r="AQ48" s="115">
        <f>'[1]RASOAT TRONGPHONG'!AQ48</f>
        <v>116.53</v>
      </c>
      <c r="AR48" s="115">
        <f>'[1]RASOAT TRONGPHONG'!AR48</f>
        <v>0</v>
      </c>
      <c r="AS48" s="115">
        <f>'[1]RASOAT TRONGPHONG'!AS48</f>
        <v>0</v>
      </c>
      <c r="AT48" s="115">
        <f>'[1]RASOAT TRONGPHONG'!AT48</f>
        <v>33219.400000000009</v>
      </c>
      <c r="AU48" s="115">
        <f>'[1]RASOAT TRONGPHONG'!AU48</f>
        <v>155344.96999999997</v>
      </c>
      <c r="AV48" s="115">
        <f>'[1]RASOAT TRONGPHONG'!AV48</f>
        <v>193716.12000000023</v>
      </c>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row>
    <row r="49" spans="1:95" s="171" customFormat="1" ht="11.1" hidden="1" customHeight="1" x14ac:dyDescent="0.2">
      <c r="A49" s="206">
        <v>36</v>
      </c>
      <c r="B49" s="113" t="s">
        <v>35</v>
      </c>
      <c r="C49" s="114">
        <f>'[1]RASOAT TRONGPHONG'!C49</f>
        <v>506057</v>
      </c>
      <c r="D49" s="115">
        <f>'[1]RASOAT TRONGPHONG'!D49</f>
        <v>19967.45</v>
      </c>
      <c r="E49" s="115">
        <f>'[1]RASOAT TRONGPHONG'!E49</f>
        <v>99991.78</v>
      </c>
      <c r="F49" s="115">
        <f>'[1]RASOAT TRONGPHONG'!F49</f>
        <v>146551.33999999991</v>
      </c>
      <c r="G49" s="115">
        <f>'[1]RASOAT TRONGPHONG'!G49</f>
        <v>20017.190000000013</v>
      </c>
      <c r="H49" s="114">
        <f>'[1]RASOAT TRONGPHONG'!H49</f>
        <v>10918.410000000003</v>
      </c>
      <c r="I49" s="114">
        <f>'[1]RASOAT TRONGPHONG'!I49</f>
        <v>2047.5299999999993</v>
      </c>
      <c r="J49" s="114">
        <f>'[1]RASOAT TRONGPHONG'!J49</f>
        <v>4730.870000000009</v>
      </c>
      <c r="K49" s="114">
        <f>'[1]RASOAT TRONGPHONG'!K49</f>
        <v>2320.3799999999997</v>
      </c>
      <c r="L49" s="114">
        <f>'[1]RASOAT TRONGPHONG'!L49</f>
        <v>98835.35</v>
      </c>
      <c r="M49" s="114">
        <f>'[1]RASOAT TRONGPHONG'!M49</f>
        <v>63578.000000000015</v>
      </c>
      <c r="N49" s="114">
        <f>'[1]RASOAT TRONGPHONG'!N49</f>
        <v>18312.689999999988</v>
      </c>
      <c r="O49" s="114">
        <f>'[1]RASOAT TRONGPHONG'!O49</f>
        <v>3833.369999999999</v>
      </c>
      <c r="P49" s="114">
        <f>'[1]RASOAT TRONGPHONG'!P49</f>
        <v>13111.29</v>
      </c>
      <c r="Q49" s="114">
        <f>'[1]RASOAT TRONGPHONG'!Q49</f>
        <v>130622.17000000011</v>
      </c>
      <c r="R49" s="114">
        <f>'[1]RASOAT TRONGPHONG'!R49</f>
        <v>50368.799999999974</v>
      </c>
      <c r="S49" s="114">
        <f>'[1]RASOAT TRONGPHONG'!S49</f>
        <v>38549.010000000118</v>
      </c>
      <c r="T49" s="114">
        <f>'[1]RASOAT TRONGPHONG'!T49</f>
        <v>22465.490000000023</v>
      </c>
      <c r="U49" s="114">
        <f>'[1]RASOAT TRONGPHONG'!U49</f>
        <v>19238.870000000006</v>
      </c>
      <c r="V49" s="114">
        <f>'[1]RASOAT TRONGPHONG'!V49</f>
        <v>48434.159999999945</v>
      </c>
      <c r="W49" s="114">
        <f>'[1]RASOAT TRONGPHONG'!W49</f>
        <v>0</v>
      </c>
      <c r="X49" s="114">
        <f>'[1]RASOAT TRONGPHONG'!X49</f>
        <v>0</v>
      </c>
      <c r="Y49" s="114">
        <f>'[1]RASOAT TRONGPHONG'!Y49</f>
        <v>0</v>
      </c>
      <c r="Z49" s="114">
        <f>'[1]RASOAT TRONGPHONG'!Z49</f>
        <v>32794.189999999988</v>
      </c>
      <c r="AA49" s="114">
        <f>'[1]RASOAT TRONGPHONG'!AA49</f>
        <v>4711.7400000000016</v>
      </c>
      <c r="AB49" s="114">
        <f>'[1]RASOAT TRONGPHONG'!AB49</f>
        <v>28082.449999999983</v>
      </c>
      <c r="AC49" s="114">
        <f>'[1]RASOAT TRONGPHONG'!AC49</f>
        <v>0</v>
      </c>
      <c r="AD49" s="114">
        <f>'[1]RASOAT TRONGPHONG'!AD49</f>
        <v>0</v>
      </c>
      <c r="AE49" s="114">
        <f>'[1]RASOAT TRONGPHONG'!AE49</f>
        <v>0</v>
      </c>
      <c r="AF49" s="114">
        <f>'[1]RASOAT TRONGPHONG'!AF49</f>
        <v>0</v>
      </c>
      <c r="AG49" s="115">
        <f>'[1]RASOAT TRONGPHONG'!AG49</f>
        <v>927.94999999999959</v>
      </c>
      <c r="AH49" s="115">
        <f>'[1]RASOAT TRONGPHONG'!AH49</f>
        <v>0</v>
      </c>
      <c r="AI49" s="115">
        <f>'[1]RASOAT TRONGPHONG'!AI49</f>
        <v>0</v>
      </c>
      <c r="AJ49" s="115">
        <f>'[1]RASOAT TRONGPHONG'!AJ49</f>
        <v>927.94999999999959</v>
      </c>
      <c r="AK49" s="115">
        <f>'[1]RASOAT TRONGPHONG'!AK49</f>
        <v>0</v>
      </c>
      <c r="AL49" s="115">
        <f>'[1]RASOAT TRONGPHONG'!AL49</f>
        <v>0</v>
      </c>
      <c r="AM49" s="115">
        <f>'[1]RASOAT TRONGPHONG'!AM49</f>
        <v>0</v>
      </c>
      <c r="AN49" s="115">
        <f>'[1]RASOAT TRONGPHONG'!AN49</f>
        <v>0</v>
      </c>
      <c r="AO49" s="115">
        <f>'[1]RASOAT TRONGPHONG'!AO49</f>
        <v>0</v>
      </c>
      <c r="AP49" s="115">
        <f>'[1]RASOAT TRONGPHONG'!AP49</f>
        <v>0</v>
      </c>
      <c r="AQ49" s="115">
        <f>'[1]RASOAT TRONGPHONG'!AQ49</f>
        <v>0</v>
      </c>
      <c r="AR49" s="115">
        <f>'[1]RASOAT TRONGPHONG'!AR49</f>
        <v>7000.0000000000009</v>
      </c>
      <c r="AS49" s="115">
        <f>'[1]RASOAT TRONGPHONG'!AS49</f>
        <v>0</v>
      </c>
      <c r="AT49" s="115">
        <f>'[1]RASOAT TRONGPHONG'!AT49</f>
        <v>20017.190000000013</v>
      </c>
      <c r="AU49" s="115">
        <f>'[1]RASOAT TRONGPHONG'!AU49</f>
        <v>97907.400000000009</v>
      </c>
      <c r="AV49" s="115">
        <f>'[1]RASOAT TRONGPHONG'!AV49</f>
        <v>157344.31000000011</v>
      </c>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row>
    <row r="50" spans="1:95" s="171" customFormat="1" ht="11.1" hidden="1" customHeight="1" x14ac:dyDescent="0.2">
      <c r="A50" s="206">
        <v>37</v>
      </c>
      <c r="B50" s="113" t="s">
        <v>37</v>
      </c>
      <c r="C50" s="114">
        <f>'[1]RASOAT TRONGPHONG'!C50</f>
        <v>521765</v>
      </c>
      <c r="D50" s="115">
        <f>'[1]RASOAT TRONGPHONG'!D50</f>
        <v>19386.64</v>
      </c>
      <c r="E50" s="115">
        <f>'[1]RASOAT TRONGPHONG'!E50</f>
        <v>136095.33000000002</v>
      </c>
      <c r="F50" s="115">
        <f>'[1]RASOAT TRONGPHONG'!F50</f>
        <v>121335.27999999997</v>
      </c>
      <c r="G50" s="115">
        <f>'[1]RASOAT TRONGPHONG'!G50</f>
        <v>19196.689999999995</v>
      </c>
      <c r="H50" s="114">
        <f>'[1]RASOAT TRONGPHONG'!H50</f>
        <v>17049.979999999996</v>
      </c>
      <c r="I50" s="114">
        <f>'[1]RASOAT TRONGPHONG'!I50</f>
        <v>647.53</v>
      </c>
      <c r="J50" s="114">
        <f>'[1]RASOAT TRONGPHONG'!J50</f>
        <v>74.639999999999986</v>
      </c>
      <c r="K50" s="114">
        <f>'[1]RASOAT TRONGPHONG'!K50</f>
        <v>1424.54</v>
      </c>
      <c r="L50" s="114">
        <f>'[1]RASOAT TRONGPHONG'!L50</f>
        <v>136091.66999999998</v>
      </c>
      <c r="M50" s="114">
        <f>'[1]RASOAT TRONGPHONG'!M50</f>
        <v>96029.25999999998</v>
      </c>
      <c r="N50" s="114">
        <f>'[1]RASOAT TRONGPHONG'!N50</f>
        <v>11580.479999999992</v>
      </c>
      <c r="O50" s="114">
        <f>'[1]RASOAT TRONGPHONG'!O50</f>
        <v>6459.3700000000044</v>
      </c>
      <c r="P50" s="114">
        <f>'[1]RASOAT TRONGPHONG'!P50</f>
        <v>22022.560000000005</v>
      </c>
      <c r="Q50" s="114">
        <f>'[1]RASOAT TRONGPHONG'!Q50</f>
        <v>130926.82000000009</v>
      </c>
      <c r="R50" s="114">
        <f>'[1]RASOAT TRONGPHONG'!R50</f>
        <v>61088.520000000026</v>
      </c>
      <c r="S50" s="114">
        <f>'[1]RASOAT TRONGPHONG'!S50</f>
        <v>26616.910000000054</v>
      </c>
      <c r="T50" s="114">
        <f>'[1]RASOAT TRONGPHONG'!T50</f>
        <v>11519.520000000031</v>
      </c>
      <c r="U50" s="114">
        <f>'[1]RASOAT TRONGPHONG'!U50</f>
        <v>31701.869999999988</v>
      </c>
      <c r="V50" s="114">
        <f>'[1]RASOAT TRONGPHONG'!V50</f>
        <v>35990.659999999982</v>
      </c>
      <c r="W50" s="114">
        <f>'[1]RASOAT TRONGPHONG'!W50</f>
        <v>305.93999999999994</v>
      </c>
      <c r="X50" s="114">
        <f>'[1]RASOAT TRONGPHONG'!X50</f>
        <v>305.93999999999994</v>
      </c>
      <c r="Y50" s="114">
        <f>'[1]RASOAT TRONGPHONG'!Y50</f>
        <v>0</v>
      </c>
      <c r="Z50" s="114">
        <f>'[1]RASOAT TRONGPHONG'!Z50</f>
        <v>2358.6799999999994</v>
      </c>
      <c r="AA50" s="114">
        <f>'[1]RASOAT TRONGPHONG'!AA50</f>
        <v>2358.6799999999994</v>
      </c>
      <c r="AB50" s="114">
        <f>'[1]RASOAT TRONGPHONG'!AB50</f>
        <v>0</v>
      </c>
      <c r="AC50" s="114">
        <f>'[1]RASOAT TRONGPHONG'!AC50</f>
        <v>193.13999999999996</v>
      </c>
      <c r="AD50" s="114">
        <f>'[1]RASOAT TRONGPHONG'!AD50</f>
        <v>193.13999999999996</v>
      </c>
      <c r="AE50" s="114">
        <f>'[1]RASOAT TRONGPHONG'!AE50</f>
        <v>0</v>
      </c>
      <c r="AF50" s="114">
        <f>'[1]RASOAT TRONGPHONG'!AF50</f>
        <v>0</v>
      </c>
      <c r="AG50" s="115">
        <f>'[1]RASOAT TRONGPHONG'!AG50</f>
        <v>16830.02</v>
      </c>
      <c r="AH50" s="115">
        <f>'[1]RASOAT TRONGPHONG'!AH50</f>
        <v>1880.9100000000003</v>
      </c>
      <c r="AI50" s="115">
        <f>'[1]RASOAT TRONGPHONG'!AI50</f>
        <v>5430.1000000000049</v>
      </c>
      <c r="AJ50" s="115">
        <f>'[1]RASOAT TRONGPHONG'!AJ50</f>
        <v>2852.9300000000012</v>
      </c>
      <c r="AK50" s="115">
        <f>'[1]RASOAT TRONGPHONG'!AK50</f>
        <v>6666.0799999999954</v>
      </c>
      <c r="AL50" s="115">
        <f>'[1]RASOAT TRONGPHONG'!AL50</f>
        <v>3606.4399999999973</v>
      </c>
      <c r="AM50" s="115">
        <f>'[1]RASOAT TRONGPHONG'!AM50</f>
        <v>0</v>
      </c>
      <c r="AN50" s="115">
        <f>'[1]RASOAT TRONGPHONG'!AN50</f>
        <v>0</v>
      </c>
      <c r="AO50" s="115">
        <f>'[1]RASOAT TRONGPHONG'!AO50</f>
        <v>0</v>
      </c>
      <c r="AP50" s="115">
        <f>'[1]RASOAT TRONGPHONG'!AP50</f>
        <v>11514.930000000017</v>
      </c>
      <c r="AQ50" s="115">
        <f>'[1]RASOAT TRONGPHONG'!AQ50</f>
        <v>1349.8599999999994</v>
      </c>
      <c r="AR50" s="115">
        <f>'[1]RASOAT TRONGPHONG'!AR50</f>
        <v>0</v>
      </c>
      <c r="AS50" s="115">
        <f>'[1]RASOAT TRONGPHONG'!AS50</f>
        <v>0</v>
      </c>
      <c r="AT50" s="115">
        <f>'[1]RASOAT TRONGPHONG'!AT50</f>
        <v>19389.829999999994</v>
      </c>
      <c r="AU50" s="115">
        <f>'[1]RASOAT TRONGPHONG'!AU50</f>
        <v>115961.14999999998</v>
      </c>
      <c r="AV50" s="115">
        <f>'[1]RASOAT TRONGPHONG'!AV50</f>
        <v>137250.73000000007</v>
      </c>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row>
    <row r="51" spans="1:95" s="171" customFormat="1" ht="11.1" hidden="1" customHeight="1" x14ac:dyDescent="0.2">
      <c r="A51" s="206">
        <v>38</v>
      </c>
      <c r="B51" s="113" t="s">
        <v>36</v>
      </c>
      <c r="C51" s="114">
        <f>'[1]RASOAT TRONGPHONG'!C51</f>
        <v>335800</v>
      </c>
      <c r="D51" s="115">
        <f>'[1]RASOAT TRONGPHONG'!D51</f>
        <v>44936.479999999996</v>
      </c>
      <c r="E51" s="115">
        <f>'[1]RASOAT TRONGPHONG'!E51</f>
        <v>110936.65999999987</v>
      </c>
      <c r="F51" s="115">
        <f>'[1]RASOAT TRONGPHONG'!F51</f>
        <v>43568.620000000017</v>
      </c>
      <c r="G51" s="115">
        <f>'[1]RASOAT TRONGPHONG'!G51</f>
        <v>41811.57</v>
      </c>
      <c r="H51" s="114">
        <f>'[1]RASOAT TRONGPHONG'!H51</f>
        <v>29854.639999999999</v>
      </c>
      <c r="I51" s="114">
        <f>'[1]RASOAT TRONGPHONG'!I51</f>
        <v>1140.3600000000001</v>
      </c>
      <c r="J51" s="114">
        <f>'[1]RASOAT TRONGPHONG'!J51</f>
        <v>4211.6700000000019</v>
      </c>
      <c r="K51" s="114">
        <f>'[1]RASOAT TRONGPHONG'!K51</f>
        <v>6604.9000000000005</v>
      </c>
      <c r="L51" s="114">
        <f>'[1]RASOAT TRONGPHONG'!L51</f>
        <v>116462.44999999997</v>
      </c>
      <c r="M51" s="114">
        <f>'[1]RASOAT TRONGPHONG'!M51</f>
        <v>80288.449999999983</v>
      </c>
      <c r="N51" s="114">
        <f>'[1]RASOAT TRONGPHONG'!N51</f>
        <v>3939.3300000000013</v>
      </c>
      <c r="O51" s="114">
        <f>'[1]RASOAT TRONGPHONG'!O51</f>
        <v>13169.009999999989</v>
      </c>
      <c r="P51" s="114">
        <f>'[1]RASOAT TRONGPHONG'!P51</f>
        <v>19065.659999999993</v>
      </c>
      <c r="Q51" s="114">
        <f>'[1]RASOAT TRONGPHONG'!Q51</f>
        <v>39610.75</v>
      </c>
      <c r="R51" s="114">
        <f>'[1]RASOAT TRONGPHONG'!R51</f>
        <v>22385.570000000011</v>
      </c>
      <c r="S51" s="114">
        <f>'[1]RASOAT TRONGPHONG'!S51</f>
        <v>2230.5499999999997</v>
      </c>
      <c r="T51" s="114">
        <f>'[1]RASOAT TRONGPHONG'!T51</f>
        <v>7894.0800000000008</v>
      </c>
      <c r="U51" s="114">
        <f>'[1]RASOAT TRONGPHONG'!U51</f>
        <v>7100.549999999992</v>
      </c>
      <c r="V51" s="114">
        <f>'[1]RASOAT TRONGPHONG'!V51</f>
        <v>4599.2000000000025</v>
      </c>
      <c r="W51" s="114">
        <f>'[1]RASOAT TRONGPHONG'!W51</f>
        <v>2443.7600000000011</v>
      </c>
      <c r="X51" s="114">
        <f>'[1]RASOAT TRONGPHONG'!X51</f>
        <v>2434.150000000001</v>
      </c>
      <c r="Y51" s="114">
        <f>'[1]RASOAT TRONGPHONG'!Y51</f>
        <v>9.61</v>
      </c>
      <c r="Z51" s="114">
        <f>'[1]RASOAT TRONGPHONG'!Z51</f>
        <v>906.13999999999976</v>
      </c>
      <c r="AA51" s="114">
        <f>'[1]RASOAT TRONGPHONG'!AA51</f>
        <v>877.63999999999976</v>
      </c>
      <c r="AB51" s="114">
        <f>'[1]RASOAT TRONGPHONG'!AB51</f>
        <v>28.500000000000004</v>
      </c>
      <c r="AC51" s="114">
        <f>'[1]RASOAT TRONGPHONG'!AC51</f>
        <v>0</v>
      </c>
      <c r="AD51" s="114">
        <f>'[1]RASOAT TRONGPHONG'!AD51</f>
        <v>0</v>
      </c>
      <c r="AE51" s="114">
        <f>'[1]RASOAT TRONGPHONG'!AE51</f>
        <v>0</v>
      </c>
      <c r="AF51" s="114">
        <f>'[1]RASOAT TRONGPHONG'!AF51</f>
        <v>0</v>
      </c>
      <c r="AG51" s="115">
        <f>'[1]RASOAT TRONGPHONG'!AG51</f>
        <v>8544.68</v>
      </c>
      <c r="AH51" s="115">
        <f>'[1]RASOAT TRONGPHONG'!AH51</f>
        <v>1907.7799999999986</v>
      </c>
      <c r="AI51" s="115">
        <f>'[1]RASOAT TRONGPHONG'!AI51</f>
        <v>739.76999999999964</v>
      </c>
      <c r="AJ51" s="115">
        <f>'[1]RASOAT TRONGPHONG'!AJ51</f>
        <v>4528.4900000000007</v>
      </c>
      <c r="AK51" s="115">
        <f>'[1]RASOAT TRONGPHONG'!AK51</f>
        <v>1368.6400000000006</v>
      </c>
      <c r="AL51" s="115">
        <f>'[1]RASOAT TRONGPHONG'!AL51</f>
        <v>0</v>
      </c>
      <c r="AM51" s="115">
        <f>'[1]RASOAT TRONGPHONG'!AM51</f>
        <v>0</v>
      </c>
      <c r="AN51" s="115">
        <f>'[1]RASOAT TRONGPHONG'!AN51</f>
        <v>1616.9299999999998</v>
      </c>
      <c r="AO51" s="115">
        <f>'[1]RASOAT TRONGPHONG'!AO51</f>
        <v>692.13999999999942</v>
      </c>
      <c r="AP51" s="115">
        <f>'[1]RASOAT TRONGPHONG'!AP51</f>
        <v>5636.969999999993</v>
      </c>
      <c r="AQ51" s="115">
        <f>'[1]RASOAT TRONGPHONG'!AQ51</f>
        <v>3269.8199999999983</v>
      </c>
      <c r="AR51" s="115">
        <f>'[1]RASOAT TRONGPHONG'!AR51</f>
        <v>0</v>
      </c>
      <c r="AS51" s="115">
        <f>'[1]RASOAT TRONGPHONG'!AS51</f>
        <v>0</v>
      </c>
      <c r="AT51" s="115">
        <f>'[1]RASOAT TRONGPHONG'!AT51</f>
        <v>41811.57</v>
      </c>
      <c r="AU51" s="115">
        <f>'[1]RASOAT TRONGPHONG'!AU51</f>
        <v>108052.45999999998</v>
      </c>
      <c r="AV51" s="115">
        <f>'[1]RASOAT TRONGPHONG'!AV51</f>
        <v>40154.780000000006</v>
      </c>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row>
    <row r="52" spans="1:95" s="171" customFormat="1" ht="11.1" hidden="1" customHeight="1" x14ac:dyDescent="0.2">
      <c r="A52" s="206">
        <v>39</v>
      </c>
      <c r="B52" s="113" t="s">
        <v>31</v>
      </c>
      <c r="C52" s="114">
        <f>'[1]RASOAT TRONGPHONG'!C52</f>
        <v>781293</v>
      </c>
      <c r="D52" s="115">
        <f>'[1]RASOAT TRONGPHONG'!D52</f>
        <v>31765.389999999996</v>
      </c>
      <c r="E52" s="115">
        <f>'[1]RASOAT TRONGPHONG'!E52</f>
        <v>147765.95000000007</v>
      </c>
      <c r="F52" s="115">
        <f>'[1]RASOAT TRONGPHONG'!F52</f>
        <v>175286.00999999995</v>
      </c>
      <c r="G52" s="115">
        <f>'[1]RASOAT TRONGPHONG'!G52</f>
        <v>32779.170000000006</v>
      </c>
      <c r="H52" s="114">
        <f>'[1]RASOAT TRONGPHONG'!H52</f>
        <v>29556.890000000003</v>
      </c>
      <c r="I52" s="114">
        <f>'[1]RASOAT TRONGPHONG'!I52</f>
        <v>533.96999999999991</v>
      </c>
      <c r="J52" s="114">
        <f>'[1]RASOAT TRONGPHONG'!J52</f>
        <v>1183.8500000000013</v>
      </c>
      <c r="K52" s="114">
        <f>'[1]RASOAT TRONGPHONG'!K52</f>
        <v>1504.4599999999998</v>
      </c>
      <c r="L52" s="114">
        <f>'[1]RASOAT TRONGPHONG'!L52</f>
        <v>146095.96000000008</v>
      </c>
      <c r="M52" s="114">
        <f>'[1]RASOAT TRONGPHONG'!M52</f>
        <v>129801.15000000008</v>
      </c>
      <c r="N52" s="114">
        <f>'[1]RASOAT TRONGPHONG'!N52</f>
        <v>4961.4600000000046</v>
      </c>
      <c r="O52" s="114">
        <f>'[1]RASOAT TRONGPHONG'!O52</f>
        <v>2043.0699999999981</v>
      </c>
      <c r="P52" s="114">
        <f>'[1]RASOAT TRONGPHONG'!P52</f>
        <v>9290.2800000000043</v>
      </c>
      <c r="Q52" s="114">
        <f>'[1]RASOAT TRONGPHONG'!Q52</f>
        <v>175213.75000000006</v>
      </c>
      <c r="R52" s="114">
        <f>'[1]RASOAT TRONGPHONG'!R52</f>
        <v>118301.33000000005</v>
      </c>
      <c r="S52" s="114">
        <f>'[1]RASOAT TRONGPHONG'!S52</f>
        <v>31637.080000000013</v>
      </c>
      <c r="T52" s="114">
        <f>'[1]RASOAT TRONGPHONG'!T52</f>
        <v>7820.0699999999952</v>
      </c>
      <c r="U52" s="114">
        <f>'[1]RASOAT TRONGPHONG'!U52</f>
        <v>17455.269999999997</v>
      </c>
      <c r="V52" s="114">
        <f>'[1]RASOAT TRONGPHONG'!V52</f>
        <v>11600.450000000003</v>
      </c>
      <c r="W52" s="114">
        <f>'[1]RASOAT TRONGPHONG'!W52</f>
        <v>0</v>
      </c>
      <c r="X52" s="114">
        <f>'[1]RASOAT TRONGPHONG'!X52</f>
        <v>0</v>
      </c>
      <c r="Y52" s="114">
        <f>'[1]RASOAT TRONGPHONG'!Y52</f>
        <v>0</v>
      </c>
      <c r="Z52" s="114">
        <f>'[1]RASOAT TRONGPHONG'!Z52</f>
        <v>11600.449999999995</v>
      </c>
      <c r="AA52" s="114">
        <f>'[1]RASOAT TRONGPHONG'!AA52</f>
        <v>9339.3999999999942</v>
      </c>
      <c r="AB52" s="114">
        <f>'[1]RASOAT TRONGPHONG'!AB52</f>
        <v>2261.0500000000011</v>
      </c>
      <c r="AC52" s="114">
        <f>'[1]RASOAT TRONGPHONG'!AC52</f>
        <v>0</v>
      </c>
      <c r="AD52" s="114">
        <f>'[1]RASOAT TRONGPHONG'!AD52</f>
        <v>0</v>
      </c>
      <c r="AE52" s="114">
        <f>'[1]RASOAT TRONGPHONG'!AE52</f>
        <v>0</v>
      </c>
      <c r="AF52" s="114">
        <f>'[1]RASOAT TRONGPHONG'!AF52</f>
        <v>0</v>
      </c>
      <c r="AG52" s="114">
        <f>'[1]RASOAT TRONGPHONG'!AG52</f>
        <v>8998.8100000000068</v>
      </c>
      <c r="AH52" s="115">
        <f>'[1]RASOAT TRONGPHONG'!AH52</f>
        <v>3249.2300000000018</v>
      </c>
      <c r="AI52" s="115">
        <f>'[1]RASOAT TRONGPHONG'!AI52</f>
        <v>4955.8000000000047</v>
      </c>
      <c r="AJ52" s="115">
        <f>'[1]RASOAT TRONGPHONG'!AJ52</f>
        <v>0</v>
      </c>
      <c r="AK52" s="115">
        <f>'[1]RASOAT TRONGPHONG'!AK52</f>
        <v>793.78</v>
      </c>
      <c r="AL52" s="115">
        <f>'[1]RASOAT TRONGPHONG'!AL52</f>
        <v>358.16000000000014</v>
      </c>
      <c r="AM52" s="115">
        <f>'[1]RASOAT TRONGPHONG'!AM52</f>
        <v>8496.260000000013</v>
      </c>
      <c r="AN52" s="115">
        <f>'[1]RASOAT TRONGPHONG'!AN52</f>
        <v>1682.7899999999979</v>
      </c>
      <c r="AO52" s="115">
        <f>'[1]RASOAT TRONGPHONG'!AO52</f>
        <v>0</v>
      </c>
      <c r="AP52" s="115">
        <f>'[1]RASOAT TRONGPHONG'!AP52</f>
        <v>722.6500000000002</v>
      </c>
      <c r="AQ52" s="115">
        <f>'[1]RASOAT TRONGPHONG'!AQ52</f>
        <v>0</v>
      </c>
      <c r="AR52" s="115">
        <f>'[1]RASOAT TRONGPHONG'!AR52</f>
        <v>0.91</v>
      </c>
      <c r="AS52" s="115">
        <f>'[1]RASOAT TRONGPHONG'!AS52</f>
        <v>287.95999999999992</v>
      </c>
      <c r="AT52" s="115">
        <f>'[1]RASOAT TRONGPHONG'!AT52</f>
        <v>32779.170000000006</v>
      </c>
      <c r="AU52" s="115">
        <f>'[1]RASOAT TRONGPHONG'!AU52</f>
        <v>126559.94000000008</v>
      </c>
      <c r="AV52" s="115">
        <f>'[1]RASOAT TRONGPHONG'!AV52</f>
        <v>194801.49000000005</v>
      </c>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row>
    <row r="53" spans="1:95" s="165" customFormat="1" ht="11.1" hidden="1" customHeight="1" x14ac:dyDescent="0.2">
      <c r="A53" s="209" t="s">
        <v>105</v>
      </c>
      <c r="B53" s="209" t="s">
        <v>106</v>
      </c>
      <c r="C53" s="116">
        <f>'[1]RASOAT TRONGPHONG'!C53</f>
        <v>5464377</v>
      </c>
      <c r="D53" s="116">
        <f>'[1]RASOAT TRONGPHONG'!D53</f>
        <v>490441.64000000019</v>
      </c>
      <c r="E53" s="116">
        <f>'[1]RASOAT TRONGPHONG'!E53</f>
        <v>630775.51</v>
      </c>
      <c r="F53" s="116">
        <f>'[1]RASOAT TRONGPHONG'!F53</f>
        <v>2173801.48</v>
      </c>
      <c r="G53" s="116">
        <f>'[1]RASOAT TRONGPHONG'!G53</f>
        <v>502647.62000000273</v>
      </c>
      <c r="H53" s="116">
        <f>'[1]RASOAT TRONGPHONG'!H53</f>
        <v>469396.68000000279</v>
      </c>
      <c r="I53" s="116">
        <f>'[1]RASOAT TRONGPHONG'!I53</f>
        <v>3679.3200000000006</v>
      </c>
      <c r="J53" s="116">
        <f>'[1]RASOAT TRONGPHONG'!J53</f>
        <v>12243.009999999987</v>
      </c>
      <c r="K53" s="116">
        <f>'[1]RASOAT TRONGPHONG'!K53</f>
        <v>17328.60999999995</v>
      </c>
      <c r="L53" s="116">
        <f>'[1]RASOAT TRONGPHONG'!L53</f>
        <v>639780.30000000016</v>
      </c>
      <c r="M53" s="116">
        <f>'[1]RASOAT TRONGPHONG'!M53</f>
        <v>497513.01000000007</v>
      </c>
      <c r="N53" s="116">
        <f>'[1]RASOAT TRONGPHONG'!N53</f>
        <v>33660.090000000004</v>
      </c>
      <c r="O53" s="116">
        <f>'[1]RASOAT TRONGPHONG'!O53</f>
        <v>69386.900000000052</v>
      </c>
      <c r="P53" s="116">
        <f>'[1]RASOAT TRONGPHONG'!P53</f>
        <v>39220.300000000025</v>
      </c>
      <c r="Q53" s="116">
        <f>'[1]RASOAT TRONGPHONG'!Q53</f>
        <v>2076072.32</v>
      </c>
      <c r="R53" s="116">
        <f>'[1]RASOAT TRONGPHONG'!R53</f>
        <v>1198123.3599999994</v>
      </c>
      <c r="S53" s="116">
        <f>'[1]RASOAT TRONGPHONG'!S53</f>
        <v>230448.33999999997</v>
      </c>
      <c r="T53" s="116">
        <f>'[1]RASOAT TRONGPHONG'!T53</f>
        <v>441551.32000000053</v>
      </c>
      <c r="U53" s="116">
        <f>'[1]RASOAT TRONGPHONG'!U53</f>
        <v>205949.29999999981</v>
      </c>
      <c r="V53" s="116">
        <f>'[1]RASOAT TRONGPHONG'!V53</f>
        <v>105265.56000000007</v>
      </c>
      <c r="W53" s="116">
        <f>'[1]RASOAT TRONGPHONG'!W53</f>
        <v>3974.309999999999</v>
      </c>
      <c r="X53" s="116">
        <f>'[1]RASOAT TRONGPHONG'!X53</f>
        <v>3591.2499999999995</v>
      </c>
      <c r="Y53" s="116">
        <f>'[1]RASOAT TRONGPHONG'!Y53</f>
        <v>383.0599999999996</v>
      </c>
      <c r="Z53" s="116">
        <f>'[1]RASOAT TRONGPHONG'!Z53</f>
        <v>82045.860000000059</v>
      </c>
      <c r="AA53" s="116">
        <f>'[1]RASOAT TRONGPHONG'!AA53</f>
        <v>54783.369999999966</v>
      </c>
      <c r="AB53" s="116">
        <f>'[1]RASOAT TRONGPHONG'!AB53</f>
        <v>27262.490000000074</v>
      </c>
      <c r="AC53" s="116">
        <f>'[1]RASOAT TRONGPHONG'!AC53</f>
        <v>1645.5999999999995</v>
      </c>
      <c r="AD53" s="116">
        <f>'[1]RASOAT TRONGPHONG'!AD53</f>
        <v>1640.3999999999994</v>
      </c>
      <c r="AE53" s="116">
        <f>'[1]RASOAT TRONGPHONG'!AE53</f>
        <v>5.2</v>
      </c>
      <c r="AF53" s="116">
        <f>'[1]RASOAT TRONGPHONG'!AF53</f>
        <v>0</v>
      </c>
      <c r="AG53" s="116">
        <f>'[1]RASOAT TRONGPHONG'!AG53</f>
        <v>31075.709999999981</v>
      </c>
      <c r="AH53" s="116">
        <f>'[1]RASOAT TRONGPHONG'!AH53</f>
        <v>7909.4599999999964</v>
      </c>
      <c r="AI53" s="116">
        <f>'[1]RASOAT TRONGPHONG'!AI53</f>
        <v>9225.279999999997</v>
      </c>
      <c r="AJ53" s="116">
        <f>'[1]RASOAT TRONGPHONG'!AJ53</f>
        <v>3232.3499999999995</v>
      </c>
      <c r="AK53" s="116">
        <f>'[1]RASOAT TRONGPHONG'!AK53</f>
        <v>10708.61999999999</v>
      </c>
      <c r="AL53" s="116">
        <f>'[1]RASOAT TRONGPHONG'!AL53</f>
        <v>37288.800000000134</v>
      </c>
      <c r="AM53" s="116">
        <f>'[1]RASOAT TRONGPHONG'!AM53</f>
        <v>369.96999999999991</v>
      </c>
      <c r="AN53" s="116">
        <f>'[1]RASOAT TRONGPHONG'!AN53</f>
        <v>22117.410000000003</v>
      </c>
      <c r="AO53" s="116">
        <f>'[1]RASOAT TRONGPHONG'!AO53</f>
        <v>8144.6899999999951</v>
      </c>
      <c r="AP53" s="116">
        <f>'[1]RASOAT TRONGPHONG'!AP53</f>
        <v>140849.47999999992</v>
      </c>
      <c r="AQ53" s="116">
        <f>'[1]RASOAT TRONGPHONG'!AQ53</f>
        <v>4321.7099999999964</v>
      </c>
      <c r="AR53" s="116">
        <f>'[1]RASOAT TRONGPHONG'!AR53</f>
        <v>233522.24</v>
      </c>
      <c r="AS53" s="116">
        <f>'[1]RASOAT TRONGPHONG'!AS53</f>
        <v>29172.12000000001</v>
      </c>
      <c r="AT53" s="116">
        <f>'[1]RASOAT TRONGPHONG'!AT53</f>
        <v>504293.22000000282</v>
      </c>
      <c r="AU53" s="116">
        <f>'[1]RASOAT TRONGPHONG'!AU53</f>
        <v>544758.03</v>
      </c>
      <c r="AV53" s="116">
        <f>'[1]RASOAT TRONGPHONG'!AV53</f>
        <v>1781328.34</v>
      </c>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c r="CE53" s="164"/>
      <c r="CF53" s="164"/>
      <c r="CG53" s="164"/>
      <c r="CH53" s="164"/>
      <c r="CI53" s="164"/>
      <c r="CJ53" s="164"/>
      <c r="CK53" s="164"/>
      <c r="CL53" s="164"/>
      <c r="CM53" s="164"/>
      <c r="CN53" s="164"/>
      <c r="CO53" s="164"/>
      <c r="CP53" s="164"/>
      <c r="CQ53" s="164"/>
    </row>
    <row r="54" spans="1:95" s="121" customFormat="1" ht="11.1" hidden="1" customHeight="1" x14ac:dyDescent="0.2">
      <c r="A54" s="206">
        <v>40</v>
      </c>
      <c r="B54" s="113" t="s">
        <v>107</v>
      </c>
      <c r="C54" s="114">
        <f>'[1]RASOAT TRONGPHONG'!C54</f>
        <v>968960</v>
      </c>
      <c r="D54" s="115">
        <f>'[1]RASOAT TRONGPHONG'!D54</f>
        <v>93176.330000000016</v>
      </c>
      <c r="E54" s="115">
        <f>'[1]RASOAT TRONGPHONG'!E54</f>
        <v>184433.7000000001</v>
      </c>
      <c r="F54" s="115">
        <f>'[1]RASOAT TRONGPHONG'!F54</f>
        <v>471422.76</v>
      </c>
      <c r="G54" s="115">
        <f>'[1]RASOAT TRONGPHONG'!G54</f>
        <v>93471.96000000037</v>
      </c>
      <c r="H54" s="114">
        <f>'[1]RASOAT TRONGPHONG'!H54</f>
        <v>88171.23000000036</v>
      </c>
      <c r="I54" s="114">
        <f>'[1]RASOAT TRONGPHONG'!I54</f>
        <v>201.19000000000003</v>
      </c>
      <c r="J54" s="114">
        <f>'[1]RASOAT TRONGPHONG'!J54</f>
        <v>1254.7999999999995</v>
      </c>
      <c r="K54" s="114">
        <f>'[1]RASOAT TRONGPHONG'!K54</f>
        <v>3844.7400000000034</v>
      </c>
      <c r="L54" s="114">
        <f>'[1]RASOAT TRONGPHONG'!L54</f>
        <v>183771.10999999987</v>
      </c>
      <c r="M54" s="114">
        <f>'[1]RASOAT TRONGPHONG'!M54</f>
        <v>154080.87999999986</v>
      </c>
      <c r="N54" s="114">
        <f>'[1]RASOAT TRONGPHONG'!N54</f>
        <v>5492.0599999999977</v>
      </c>
      <c r="O54" s="114">
        <f>'[1]RASOAT TRONGPHONG'!O54</f>
        <v>10052.560000000005</v>
      </c>
      <c r="P54" s="114">
        <f>'[1]RASOAT TRONGPHONG'!P54</f>
        <v>14145.610000000006</v>
      </c>
      <c r="Q54" s="114">
        <f>'[1]RASOAT TRONGPHONG'!Q54</f>
        <v>494773.55999999988</v>
      </c>
      <c r="R54" s="114">
        <f>'[1]RASOAT TRONGPHONG'!R54</f>
        <v>298746.02000000008</v>
      </c>
      <c r="S54" s="114">
        <f>'[1]RASOAT TRONGPHONG'!S54</f>
        <v>61673.890000000058</v>
      </c>
      <c r="T54" s="114">
        <f>'[1]RASOAT TRONGPHONG'!T54</f>
        <v>75474.449999999924</v>
      </c>
      <c r="U54" s="114">
        <f>'[1]RASOAT TRONGPHONG'!U54</f>
        <v>58879.199999999779</v>
      </c>
      <c r="V54" s="114">
        <f>'[1]RASOAT TRONGPHONG'!V54</f>
        <v>11335.02</v>
      </c>
      <c r="W54" s="114">
        <f>'[1]RASOAT TRONGPHONG'!W54</f>
        <v>406.76000000000016</v>
      </c>
      <c r="X54" s="114">
        <f>'[1]RASOAT TRONGPHONG'!X54</f>
        <v>397.02000000000015</v>
      </c>
      <c r="Y54" s="114">
        <f>'[1]RASOAT TRONGPHONG'!Y54</f>
        <v>9.74</v>
      </c>
      <c r="Z54" s="114">
        <f>'[1]RASOAT TRONGPHONG'!Z54</f>
        <v>9582.1899999999878</v>
      </c>
      <c r="AA54" s="114">
        <f>'[1]RASOAT TRONGPHONG'!AA54</f>
        <v>6904.9199999999864</v>
      </c>
      <c r="AB54" s="114">
        <f>'[1]RASOAT TRONGPHONG'!AB54</f>
        <v>2677.2700000000009</v>
      </c>
      <c r="AC54" s="114">
        <f>'[1]RASOAT TRONGPHONG'!AC54</f>
        <v>65.28</v>
      </c>
      <c r="AD54" s="114">
        <f>'[1]RASOAT TRONGPHONG'!AD54</f>
        <v>65.28</v>
      </c>
      <c r="AE54" s="114">
        <f>'[1]RASOAT TRONGPHONG'!AE54</f>
        <v>0</v>
      </c>
      <c r="AF54" s="114">
        <f>'[1]RASOAT TRONGPHONG'!AF54</f>
        <v>0</v>
      </c>
      <c r="AG54" s="114">
        <f>'[1]RASOAT TRONGPHONG'!AG54</f>
        <v>9865.6099999999933</v>
      </c>
      <c r="AH54" s="115">
        <f>'[1]RASOAT TRONGPHONG'!AH54</f>
        <v>4013.5199999999963</v>
      </c>
      <c r="AI54" s="115">
        <f>'[1]RASOAT TRONGPHONG'!AI54</f>
        <v>1128.5500000000002</v>
      </c>
      <c r="AJ54" s="115">
        <f>'[1]RASOAT TRONGPHONG'!AJ54</f>
        <v>50.09</v>
      </c>
      <c r="AK54" s="115">
        <f>'[1]RASOAT TRONGPHONG'!AK54</f>
        <v>4673.4499999999962</v>
      </c>
      <c r="AL54" s="115">
        <f>'[1]RASOAT TRONGPHONG'!AL54</f>
        <v>6073.069999999997</v>
      </c>
      <c r="AM54" s="115">
        <f>'[1]RASOAT TRONGPHONG'!AM54</f>
        <v>0</v>
      </c>
      <c r="AN54" s="115">
        <f>'[1]RASOAT TRONGPHONG'!AN54</f>
        <v>3925.6700000000028</v>
      </c>
      <c r="AO54" s="115">
        <f>'[1]RASOAT TRONGPHONG'!AO54</f>
        <v>3790.4300000000003</v>
      </c>
      <c r="AP54" s="115">
        <f>'[1]RASOAT TRONGPHONG'!AP54</f>
        <v>204.46</v>
      </c>
      <c r="AQ54" s="115">
        <f>'[1]RASOAT TRONGPHONG'!AQ54</f>
        <v>0</v>
      </c>
      <c r="AR54" s="115">
        <f>'[1]RASOAT TRONGPHONG'!AR54</f>
        <v>75269.989999999918</v>
      </c>
      <c r="AS54" s="115">
        <f>'[1]RASOAT TRONGPHONG'!AS54</f>
        <v>12080.92999999998</v>
      </c>
      <c r="AT54" s="115">
        <f>'[1]RASOAT TRONGPHONG'!AT54</f>
        <v>93537.240000000369</v>
      </c>
      <c r="AU54" s="115">
        <f>'[1]RASOAT TRONGPHONG'!AU54</f>
        <v>160523.08999999988</v>
      </c>
      <c r="AV54" s="115">
        <f>'[1]RASOAT TRONGPHONG'!AV54</f>
        <v>426665.97999999992</v>
      </c>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row>
    <row r="55" spans="1:95" s="121" customFormat="1" ht="11.1" hidden="1" customHeight="1" x14ac:dyDescent="0.2">
      <c r="A55" s="206">
        <v>41</v>
      </c>
      <c r="B55" s="113" t="s">
        <v>29</v>
      </c>
      <c r="C55" s="114">
        <f>'[1]RASOAT TRONGPHONG'!C55</f>
        <v>1553692</v>
      </c>
      <c r="D55" s="115">
        <f>'[1]RASOAT TRONGPHONG'!D55</f>
        <v>54418.680000000008</v>
      </c>
      <c r="E55" s="115">
        <f>'[1]RASOAT TRONGPHONG'!E55</f>
        <v>148123.32999999999</v>
      </c>
      <c r="F55" s="115">
        <f>'[1]RASOAT TRONGPHONG'!F55</f>
        <v>656984.17999999982</v>
      </c>
      <c r="G55" s="115">
        <f>'[1]RASOAT TRONGPHONG'!G55</f>
        <v>57789.02999999997</v>
      </c>
      <c r="H55" s="114">
        <f>'[1]RASOAT TRONGPHONG'!H55</f>
        <v>54172.739999999969</v>
      </c>
      <c r="I55" s="114">
        <f>'[1]RASOAT TRONGPHONG'!I55</f>
        <v>670.89000000000021</v>
      </c>
      <c r="J55" s="114">
        <f>'[1]RASOAT TRONGPHONG'!J55</f>
        <v>1683.2199999999991</v>
      </c>
      <c r="K55" s="114">
        <f>'[1]RASOAT TRONGPHONG'!K55</f>
        <v>1262.1799999999998</v>
      </c>
      <c r="L55" s="114">
        <f>'[1]RASOAT TRONGPHONG'!L55</f>
        <v>151732.66000000015</v>
      </c>
      <c r="M55" s="114">
        <f>'[1]RASOAT TRONGPHONG'!M55</f>
        <v>109628.06000000014</v>
      </c>
      <c r="N55" s="114">
        <f>'[1]RASOAT TRONGPHONG'!N55</f>
        <v>9725.2599999999948</v>
      </c>
      <c r="O55" s="114">
        <f>'[1]RASOAT TRONGPHONG'!O55</f>
        <v>20334.269999999986</v>
      </c>
      <c r="P55" s="114">
        <f>'[1]RASOAT TRONGPHONG'!P55</f>
        <v>12045.070000000022</v>
      </c>
      <c r="Q55" s="114">
        <f>'[1]RASOAT TRONGPHONG'!Q55</f>
        <v>637772.18000000215</v>
      </c>
      <c r="R55" s="114">
        <f>'[1]RASOAT TRONGPHONG'!R55</f>
        <v>363327.46000000188</v>
      </c>
      <c r="S55" s="114">
        <f>'[1]RASOAT TRONGPHONG'!S55</f>
        <v>51154.760000000038</v>
      </c>
      <c r="T55" s="114">
        <f>'[1]RASOAT TRONGPHONG'!T55</f>
        <v>169039.11000000019</v>
      </c>
      <c r="U55" s="114">
        <f>'[1]RASOAT TRONGPHONG'!U55</f>
        <v>54250.849999999926</v>
      </c>
      <c r="V55" s="114">
        <f>'[1]RASOAT TRONGPHONG'!V55</f>
        <v>39467.08</v>
      </c>
      <c r="W55" s="114">
        <f>'[1]RASOAT TRONGPHONG'!W55</f>
        <v>3327.9299999999989</v>
      </c>
      <c r="X55" s="114">
        <f>'[1]RASOAT TRONGPHONG'!X55</f>
        <v>2960.4499999999994</v>
      </c>
      <c r="Y55" s="114">
        <f>'[1]RASOAT TRONGPHONG'!Y55</f>
        <v>367.47999999999962</v>
      </c>
      <c r="Z55" s="114">
        <f>'[1]RASOAT TRONGPHONG'!Z55</f>
        <v>35200.009999999987</v>
      </c>
      <c r="AA55" s="114">
        <f>'[1]RASOAT TRONGPHONG'!AA55</f>
        <v>25746.389999999996</v>
      </c>
      <c r="AB55" s="114">
        <f>'[1]RASOAT TRONGPHONG'!AB55</f>
        <v>9453.6199999999899</v>
      </c>
      <c r="AC55" s="114">
        <f>'[1]RASOAT TRONGPHONG'!AC55</f>
        <v>1397.4299999999996</v>
      </c>
      <c r="AD55" s="114">
        <f>'[1]RASOAT TRONGPHONG'!AD55</f>
        <v>1392.2299999999996</v>
      </c>
      <c r="AE55" s="114">
        <f>'[1]RASOAT TRONGPHONG'!AE55</f>
        <v>5.2</v>
      </c>
      <c r="AF55" s="114">
        <f>'[1]RASOAT TRONGPHONG'!AF55</f>
        <v>0</v>
      </c>
      <c r="AG55" s="114">
        <f>'[1]RASOAT TRONGPHONG'!AG55</f>
        <v>11975.469999999994</v>
      </c>
      <c r="AH55" s="115">
        <f>'[1]RASOAT TRONGPHONG'!AH55</f>
        <v>829.14999999999964</v>
      </c>
      <c r="AI55" s="115">
        <f>'[1]RASOAT TRONGPHONG'!AI55</f>
        <v>4320.0899999999983</v>
      </c>
      <c r="AJ55" s="115">
        <f>'[1]RASOAT TRONGPHONG'!AJ55</f>
        <v>3176.7599999999993</v>
      </c>
      <c r="AK55" s="115">
        <f>'[1]RASOAT TRONGPHONG'!AK55</f>
        <v>3649.4699999999966</v>
      </c>
      <c r="AL55" s="115">
        <f>'[1]RASOAT TRONGPHONG'!AL55</f>
        <v>7238.1100000000033</v>
      </c>
      <c r="AM55" s="115">
        <f>'[1]RASOAT TRONGPHONG'!AM55</f>
        <v>116.09999999999997</v>
      </c>
      <c r="AN55" s="115">
        <f>'[1]RASOAT TRONGPHONG'!AN55</f>
        <v>9601.1400000000031</v>
      </c>
      <c r="AO55" s="115">
        <f>'[1]RASOAT TRONGPHONG'!AO55</f>
        <v>32.43</v>
      </c>
      <c r="AP55" s="115">
        <f>'[1]RASOAT TRONGPHONG'!AP55</f>
        <v>86973.379999999917</v>
      </c>
      <c r="AQ55" s="115">
        <f>'[1]RASOAT TRONGPHONG'!AQ55</f>
        <v>1705.5199999999995</v>
      </c>
      <c r="AR55" s="115">
        <f>'[1]RASOAT TRONGPHONG'!AR55</f>
        <v>41592.099999999955</v>
      </c>
      <c r="AS55" s="115">
        <f>'[1]RASOAT TRONGPHONG'!AS55</f>
        <v>3.23</v>
      </c>
      <c r="AT55" s="115">
        <f>'[1]RASOAT TRONGPHONG'!AT55</f>
        <v>59186.45999999997</v>
      </c>
      <c r="AU55" s="115">
        <f>'[1]RASOAT TRONGPHONG'!AU55</f>
        <v>126097.34000000013</v>
      </c>
      <c r="AV55" s="115">
        <f>'[1]RASOAT TRONGPHONG'!AV55</f>
        <v>554673.43000000226</v>
      </c>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row>
    <row r="56" spans="1:95" s="121" customFormat="1" ht="11.1" hidden="1" customHeight="1" x14ac:dyDescent="0.2">
      <c r="A56" s="206">
        <v>42</v>
      </c>
      <c r="B56" s="113" t="s">
        <v>30</v>
      </c>
      <c r="C56" s="114">
        <f>'[1]RASOAT TRONGPHONG'!C56</f>
        <v>977354</v>
      </c>
      <c r="D56" s="115">
        <f>'[1]RASOAT TRONGPHONG'!D56</f>
        <v>83634.119999999981</v>
      </c>
      <c r="E56" s="115">
        <f>'[1]RASOAT TRONGPHONG'!E56</f>
        <v>175982.35999999987</v>
      </c>
      <c r="F56" s="115">
        <f>'[1]RASOAT TRONGPHONG'!F56</f>
        <v>351426.68000000011</v>
      </c>
      <c r="G56" s="115">
        <f>'[1]RASOAT TRONGPHONG'!G56</f>
        <v>84778.020000000033</v>
      </c>
      <c r="H56" s="114">
        <f>'[1]RASOAT TRONGPHONG'!H56</f>
        <v>80294.140000000029</v>
      </c>
      <c r="I56" s="114">
        <f>'[1]RASOAT TRONGPHONG'!I56</f>
        <v>1868.5900000000006</v>
      </c>
      <c r="J56" s="114">
        <f>'[1]RASOAT TRONGPHONG'!J56</f>
        <v>565.35</v>
      </c>
      <c r="K56" s="114">
        <f>'[1]RASOAT TRONGPHONG'!K56</f>
        <v>2049.94</v>
      </c>
      <c r="L56" s="114">
        <f>'[1]RASOAT TRONGPHONG'!L56</f>
        <v>173729.87000000005</v>
      </c>
      <c r="M56" s="114">
        <f>'[1]RASOAT TRONGPHONG'!M56</f>
        <v>128987.95999999999</v>
      </c>
      <c r="N56" s="114">
        <f>'[1]RASOAT TRONGPHONG'!N56</f>
        <v>13769.13000000001</v>
      </c>
      <c r="O56" s="114">
        <f>'[1]RASOAT TRONGPHONG'!O56</f>
        <v>24244.180000000058</v>
      </c>
      <c r="P56" s="114">
        <f>'[1]RASOAT TRONGPHONG'!P56</f>
        <v>6728.5999999999958</v>
      </c>
      <c r="Q56" s="114">
        <f>'[1]RASOAT TRONGPHONG'!Q56</f>
        <v>338162.83999999985</v>
      </c>
      <c r="R56" s="114">
        <f>'[1]RASOAT TRONGPHONG'!R56</f>
        <v>228948.1999999999</v>
      </c>
      <c r="S56" s="114">
        <f>'[1]RASOAT TRONGPHONG'!S56</f>
        <v>53355.749999999942</v>
      </c>
      <c r="T56" s="114">
        <f>'[1]RASOAT TRONGPHONG'!T56</f>
        <v>47330.05999999999</v>
      </c>
      <c r="U56" s="114">
        <f>'[1]RASOAT TRONGPHONG'!U56</f>
        <v>8528.8300000000072</v>
      </c>
      <c r="V56" s="114">
        <f>'[1]RASOAT TRONGPHONG'!V56</f>
        <v>24856.440000000061</v>
      </c>
      <c r="W56" s="114">
        <f>'[1]RASOAT TRONGPHONG'!W56</f>
        <v>0</v>
      </c>
      <c r="X56" s="114">
        <f>'[1]RASOAT TRONGPHONG'!X56</f>
        <v>0</v>
      </c>
      <c r="Y56" s="114">
        <f>'[1]RASOAT TRONGPHONG'!Y56</f>
        <v>0</v>
      </c>
      <c r="Z56" s="114">
        <f>'[1]RASOAT TRONGPHONG'!Z56</f>
        <v>24900.570000000065</v>
      </c>
      <c r="AA56" s="114">
        <f>'[1]RASOAT TRONGPHONG'!AA56</f>
        <v>15940.919999999984</v>
      </c>
      <c r="AB56" s="114">
        <f>'[1]RASOAT TRONGPHONG'!AB56</f>
        <v>8959.6500000000797</v>
      </c>
      <c r="AC56" s="114">
        <f>'[1]RASOAT TRONGPHONG'!AC56</f>
        <v>0</v>
      </c>
      <c r="AD56" s="114">
        <f>'[1]RASOAT TRONGPHONG'!AD56</f>
        <v>0</v>
      </c>
      <c r="AE56" s="114">
        <f>'[1]RASOAT TRONGPHONG'!AE56</f>
        <v>0</v>
      </c>
      <c r="AF56" s="114">
        <f>'[1]RASOAT TRONGPHONG'!AF56</f>
        <v>0</v>
      </c>
      <c r="AG56" s="114">
        <f>'[1]RASOAT TRONGPHONG'!AG56</f>
        <v>6587.3199999999943</v>
      </c>
      <c r="AH56" s="115">
        <f>'[1]RASOAT TRONGPHONG'!AH56</f>
        <v>2398.3999999999992</v>
      </c>
      <c r="AI56" s="115">
        <f>'[1]RASOAT TRONGPHONG'!AI56</f>
        <v>2453.7299999999987</v>
      </c>
      <c r="AJ56" s="115">
        <f>'[1]RASOAT TRONGPHONG'!AJ56</f>
        <v>0</v>
      </c>
      <c r="AK56" s="115">
        <f>'[1]RASOAT TRONGPHONG'!AK56</f>
        <v>1735.1899999999973</v>
      </c>
      <c r="AL56" s="115">
        <f>'[1]RASOAT TRONGPHONG'!AL56</f>
        <v>21615.46000000013</v>
      </c>
      <c r="AM56" s="115">
        <f>'[1]RASOAT TRONGPHONG'!AM56</f>
        <v>44.74</v>
      </c>
      <c r="AN56" s="115">
        <f>'[1]RASOAT TRONGPHONG'!AN56</f>
        <v>2442.2499999999977</v>
      </c>
      <c r="AO56" s="115">
        <f>'[1]RASOAT TRONGPHONG'!AO56</f>
        <v>0</v>
      </c>
      <c r="AP56" s="115">
        <f>'[1]RASOAT TRONGPHONG'!AP56</f>
        <v>33469.969999999994</v>
      </c>
      <c r="AQ56" s="115">
        <f>'[1]RASOAT TRONGPHONG'!AQ56</f>
        <v>1.92</v>
      </c>
      <c r="AR56" s="115">
        <f>'[1]RASOAT TRONGPHONG'!AR56</f>
        <v>13857.950000000026</v>
      </c>
      <c r="AS56" s="115">
        <f>'[1]RASOAT TRONGPHONG'!AS56</f>
        <v>0</v>
      </c>
      <c r="AT56" s="115">
        <f>'[1]RASOAT TRONGPHONG'!AT56</f>
        <v>84778.020000000033</v>
      </c>
      <c r="AU56" s="115">
        <f>'[1]RASOAT TRONGPHONG'!AU56</f>
        <v>143040.09999999992</v>
      </c>
      <c r="AV56" s="115">
        <f>'[1]RASOAT TRONGPHONG'!AV56</f>
        <v>322320.88999999996</v>
      </c>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row>
    <row r="57" spans="1:95" s="121" customFormat="1" ht="11.1" hidden="1" customHeight="1" x14ac:dyDescent="0.2">
      <c r="A57" s="206">
        <v>43</v>
      </c>
      <c r="B57" s="113" t="s">
        <v>108</v>
      </c>
      <c r="C57" s="114">
        <f>'[1]RASOAT TRONGPHONG'!C57</f>
        <v>1312810</v>
      </c>
      <c r="D57" s="115">
        <f>'[1]RASOAT TRONGPHONG'!D57</f>
        <v>223888.62000000017</v>
      </c>
      <c r="E57" s="115">
        <f>'[1]RASOAT TRONGPHONG'!E57</f>
        <v>80881.390000000014</v>
      </c>
      <c r="F57" s="115">
        <f>'[1]RASOAT TRONGPHONG'!F57</f>
        <v>369444.13000000006</v>
      </c>
      <c r="G57" s="115">
        <f>'[1]RASOAT TRONGPHONG'!G57</f>
        <v>228356.33000000255</v>
      </c>
      <c r="H57" s="114">
        <f>'[1]RASOAT TRONGPHONG'!H57</f>
        <v>215102.71000000258</v>
      </c>
      <c r="I57" s="114">
        <f>'[1]RASOAT TRONGPHONG'!I57</f>
        <v>725.91000000000008</v>
      </c>
      <c r="J57" s="114">
        <f>'[1]RASOAT TRONGPHONG'!J57</f>
        <v>3498.7900000000018</v>
      </c>
      <c r="K57" s="114">
        <f>'[1]RASOAT TRONGPHONG'!K57</f>
        <v>9028.9199999999437</v>
      </c>
      <c r="L57" s="114">
        <f>'[1]RASOAT TRONGPHONG'!L57</f>
        <v>80452.270000000193</v>
      </c>
      <c r="M57" s="114">
        <f>'[1]RASOAT TRONGPHONG'!M57</f>
        <v>69974.050000000192</v>
      </c>
      <c r="N57" s="114">
        <f>'[1]RASOAT TRONGPHONG'!N57</f>
        <v>3190.66</v>
      </c>
      <c r="O57" s="114">
        <f>'[1]RASOAT TRONGPHONG'!O57</f>
        <v>2965.6000000000008</v>
      </c>
      <c r="P57" s="114">
        <f>'[1]RASOAT TRONGPHONG'!P57</f>
        <v>4321.9599999999946</v>
      </c>
      <c r="Q57" s="114">
        <f>'[1]RASOAT TRONGPHONG'!Q57</f>
        <v>370297.99999999866</v>
      </c>
      <c r="R57" s="114">
        <f>'[1]RASOAT TRONGPHONG'!R57</f>
        <v>183044.74999999846</v>
      </c>
      <c r="S57" s="114">
        <f>'[1]RASOAT TRONGPHONG'!S57</f>
        <v>43976.53</v>
      </c>
      <c r="T57" s="114">
        <f>'[1]RASOAT TRONGPHONG'!T57</f>
        <v>83440.090000000084</v>
      </c>
      <c r="U57" s="114">
        <f>'[1]RASOAT TRONGPHONG'!U57</f>
        <v>59836.630000000107</v>
      </c>
      <c r="V57" s="114">
        <f>'[1]RASOAT TRONGPHONG'!V57</f>
        <v>9809.880000000001</v>
      </c>
      <c r="W57" s="114">
        <f>'[1]RASOAT TRONGPHONG'!W57</f>
        <v>0</v>
      </c>
      <c r="X57" s="114">
        <f>'[1]RASOAT TRONGPHONG'!X57</f>
        <v>0</v>
      </c>
      <c r="Y57" s="114">
        <f>'[1]RASOAT TRONGPHONG'!Y57</f>
        <v>0</v>
      </c>
      <c r="Z57" s="114">
        <f>'[1]RASOAT TRONGPHONG'!Z57</f>
        <v>9833.8400000000074</v>
      </c>
      <c r="AA57" s="114">
        <f>'[1]RASOAT TRONGPHONG'!AA57</f>
        <v>5352.4400000000032</v>
      </c>
      <c r="AB57" s="114">
        <f>'[1]RASOAT TRONGPHONG'!AB57</f>
        <v>4481.4000000000042</v>
      </c>
      <c r="AC57" s="114">
        <f>'[1]RASOAT TRONGPHONG'!AC57</f>
        <v>0</v>
      </c>
      <c r="AD57" s="114">
        <f>'[1]RASOAT TRONGPHONG'!AD57</f>
        <v>0</v>
      </c>
      <c r="AE57" s="114">
        <f>'[1]RASOAT TRONGPHONG'!AE57</f>
        <v>0</v>
      </c>
      <c r="AF57" s="114">
        <f>'[1]RASOAT TRONGPHONG'!AF57</f>
        <v>0</v>
      </c>
      <c r="AG57" s="114">
        <f>'[1]RASOAT TRONGPHONG'!AG57</f>
        <v>926.81000000000006</v>
      </c>
      <c r="AH57" s="115">
        <f>'[1]RASOAT TRONGPHONG'!AH57</f>
        <v>4</v>
      </c>
      <c r="AI57" s="115">
        <f>'[1]RASOAT TRONGPHONG'!AI57</f>
        <v>922.81000000000006</v>
      </c>
      <c r="AJ57" s="115">
        <f>'[1]RASOAT TRONGPHONG'!AJ57</f>
        <v>0</v>
      </c>
      <c r="AK57" s="115">
        <f>'[1]RASOAT TRONGPHONG'!AK57</f>
        <v>0</v>
      </c>
      <c r="AL57" s="115">
        <f>'[1]RASOAT TRONGPHONG'!AL57</f>
        <v>1531.7000000000012</v>
      </c>
      <c r="AM57" s="115">
        <f>'[1]RASOAT TRONGPHONG'!AM57</f>
        <v>0</v>
      </c>
      <c r="AN57" s="115">
        <f>'[1]RASOAT TRONGPHONG'!AN57</f>
        <v>991.38000000000011</v>
      </c>
      <c r="AO57" s="115">
        <f>'[1]RASOAT TRONGPHONG'!AO57</f>
        <v>4321.8299999999945</v>
      </c>
      <c r="AP57" s="115">
        <f>'[1]RASOAT TRONGPHONG'!AP57</f>
        <v>5283.33</v>
      </c>
      <c r="AQ57" s="115">
        <f>'[1]RASOAT TRONGPHONG'!AQ57</f>
        <v>10.280000000000001</v>
      </c>
      <c r="AR57" s="115">
        <f>'[1]RASOAT TRONGPHONG'!AR57</f>
        <v>75407.390000000101</v>
      </c>
      <c r="AS57" s="115">
        <f>'[1]RASOAT TRONGPHONG'!AS57</f>
        <v>0</v>
      </c>
      <c r="AT57" s="115">
        <f>'[1]RASOAT TRONGPHONG'!AT57</f>
        <v>228356.33000000255</v>
      </c>
      <c r="AU57" s="115">
        <f>'[1]RASOAT TRONGPHONG'!AU57</f>
        <v>72680.550000000192</v>
      </c>
      <c r="AV57" s="115">
        <f>'[1]RASOAT TRONGPHONG'!AV57</f>
        <v>300357.64999999857</v>
      </c>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row>
    <row r="58" spans="1:95" s="121" customFormat="1" ht="11.1" hidden="1" customHeight="1" x14ac:dyDescent="0.2">
      <c r="A58" s="206">
        <v>44</v>
      </c>
      <c r="B58" s="113" t="s">
        <v>109</v>
      </c>
      <c r="C58" s="114">
        <f>'[1]RASOAT TRONGPHONG'!C58</f>
        <v>651561</v>
      </c>
      <c r="D58" s="115">
        <f>'[1]RASOAT TRONGPHONG'!D58</f>
        <v>35323.89</v>
      </c>
      <c r="E58" s="115">
        <f>'[1]RASOAT TRONGPHONG'!E58</f>
        <v>41354.730000000003</v>
      </c>
      <c r="F58" s="115">
        <f>'[1]RASOAT TRONGPHONG'!F58</f>
        <v>324523.72999999992</v>
      </c>
      <c r="G58" s="115">
        <f>'[1]RASOAT TRONGPHONG'!G58</f>
        <v>38252.279999999875</v>
      </c>
      <c r="H58" s="114">
        <f>'[1]RASOAT TRONGPHONG'!H58</f>
        <v>31655.859999999881</v>
      </c>
      <c r="I58" s="114">
        <f>'[1]RASOAT TRONGPHONG'!I58</f>
        <v>212.73999999999992</v>
      </c>
      <c r="J58" s="114">
        <f>'[1]RASOAT TRONGPHONG'!J58</f>
        <v>5240.8499999999885</v>
      </c>
      <c r="K58" s="114">
        <f>'[1]RASOAT TRONGPHONG'!K58</f>
        <v>1142.83</v>
      </c>
      <c r="L58" s="114">
        <f>'[1]RASOAT TRONGPHONG'!L58</f>
        <v>50094.389999999898</v>
      </c>
      <c r="M58" s="114">
        <f>'[1]RASOAT TRONGPHONG'!M58</f>
        <v>34842.059999999889</v>
      </c>
      <c r="N58" s="114">
        <f>'[1]RASOAT TRONGPHONG'!N58</f>
        <v>1482.9800000000025</v>
      </c>
      <c r="O58" s="114">
        <f>'[1]RASOAT TRONGPHONG'!O58</f>
        <v>11790.29</v>
      </c>
      <c r="P58" s="114">
        <f>'[1]RASOAT TRONGPHONG'!P58</f>
        <v>1979.0600000000063</v>
      </c>
      <c r="Q58" s="114">
        <f>'[1]RASOAT TRONGPHONG'!Q58</f>
        <v>235065.73999999953</v>
      </c>
      <c r="R58" s="114">
        <f>'[1]RASOAT TRONGPHONG'!R58</f>
        <v>124056.92999999919</v>
      </c>
      <c r="S58" s="114">
        <f>'[1]RASOAT TRONGPHONG'!S58</f>
        <v>20287.409999999956</v>
      </c>
      <c r="T58" s="114">
        <f>'[1]RASOAT TRONGPHONG'!T58</f>
        <v>66267.610000000364</v>
      </c>
      <c r="U58" s="114">
        <f>'[1]RASOAT TRONGPHONG'!U58</f>
        <v>24453.790000000008</v>
      </c>
      <c r="V58" s="114">
        <f>'[1]RASOAT TRONGPHONG'!V58</f>
        <v>19797.14</v>
      </c>
      <c r="W58" s="114">
        <f>'[1]RASOAT TRONGPHONG'!W58</f>
        <v>239.62000000000009</v>
      </c>
      <c r="X58" s="114">
        <f>'[1]RASOAT TRONGPHONG'!X58</f>
        <v>233.78000000000009</v>
      </c>
      <c r="Y58" s="114">
        <f>'[1]RASOAT TRONGPHONG'!Y58</f>
        <v>5.84</v>
      </c>
      <c r="Z58" s="114">
        <f>'[1]RASOAT TRONGPHONG'!Z58</f>
        <v>2529.2499999999991</v>
      </c>
      <c r="AA58" s="114">
        <f>'[1]RASOAT TRONGPHONG'!AA58</f>
        <v>838.6999999999997</v>
      </c>
      <c r="AB58" s="114">
        <f>'[1]RASOAT TRONGPHONG'!AB58</f>
        <v>1690.5499999999995</v>
      </c>
      <c r="AC58" s="114">
        <f>'[1]RASOAT TRONGPHONG'!AC58</f>
        <v>182.88999999999996</v>
      </c>
      <c r="AD58" s="114">
        <f>'[1]RASOAT TRONGPHONG'!AD58</f>
        <v>182.88999999999996</v>
      </c>
      <c r="AE58" s="114">
        <f>'[1]RASOAT TRONGPHONG'!AE58</f>
        <v>0</v>
      </c>
      <c r="AF58" s="114">
        <f>'[1]RASOAT TRONGPHONG'!AF58</f>
        <v>0</v>
      </c>
      <c r="AG58" s="114">
        <f>'[1]RASOAT TRONGPHONG'!AG58</f>
        <v>1720.4999999999998</v>
      </c>
      <c r="AH58" s="115">
        <f>'[1]RASOAT TRONGPHONG'!AH58</f>
        <v>664.39</v>
      </c>
      <c r="AI58" s="115">
        <f>'[1]RASOAT TRONGPHONG'!AI58</f>
        <v>400.09999999999997</v>
      </c>
      <c r="AJ58" s="115">
        <f>'[1]RASOAT TRONGPHONG'!AJ58</f>
        <v>5.5</v>
      </c>
      <c r="AK58" s="115">
        <f>'[1]RASOAT TRONGPHONG'!AK58</f>
        <v>650.50999999999976</v>
      </c>
      <c r="AL58" s="115">
        <f>'[1]RASOAT TRONGPHONG'!AL58</f>
        <v>830.46000000000026</v>
      </c>
      <c r="AM58" s="115">
        <f>'[1]RASOAT TRONGPHONG'!AM58</f>
        <v>209.12999999999991</v>
      </c>
      <c r="AN58" s="115">
        <f>'[1]RASOAT TRONGPHONG'!AN58</f>
        <v>5156.9699999999993</v>
      </c>
      <c r="AO58" s="115">
        <f>'[1]RASOAT TRONGPHONG'!AO58</f>
        <v>0</v>
      </c>
      <c r="AP58" s="115">
        <f>'[1]RASOAT TRONGPHONG'!AP58</f>
        <v>14918.339999999998</v>
      </c>
      <c r="AQ58" s="115">
        <f>'[1]RASOAT TRONGPHONG'!AQ58</f>
        <v>2603.9899999999971</v>
      </c>
      <c r="AR58" s="115">
        <f>'[1]RASOAT TRONGPHONG'!AR58</f>
        <v>27394.810000000009</v>
      </c>
      <c r="AS58" s="115">
        <f>'[1]RASOAT TRONGPHONG'!AS58</f>
        <v>17087.960000000032</v>
      </c>
      <c r="AT58" s="115">
        <f>'[1]RASOAT TRONGPHONG'!AT58</f>
        <v>38435.169999999875</v>
      </c>
      <c r="AU58" s="115">
        <f>'[1]RASOAT TRONGPHONG'!AU58</f>
        <v>42416.949999999903</v>
      </c>
      <c r="AV58" s="115">
        <f>'[1]RASOAT TRONGPHONG'!AV58</f>
        <v>177310.38999999952</v>
      </c>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row>
    <row r="59" spans="1:95" s="169" customFormat="1" ht="11.1" hidden="1" customHeight="1" x14ac:dyDescent="0.2">
      <c r="A59" s="209" t="s">
        <v>110</v>
      </c>
      <c r="B59" s="209" t="s">
        <v>111</v>
      </c>
      <c r="C59" s="116">
        <f>'[1]RASOAT TRONGPHONG'!C59</f>
        <v>2359706</v>
      </c>
      <c r="D59" s="116">
        <f>'[1]RASOAT TRONGPHONG'!D59</f>
        <v>172934.72000000003</v>
      </c>
      <c r="E59" s="116">
        <f>'[1]RASOAT TRONGPHONG'!E59</f>
        <v>180024.5800000001</v>
      </c>
      <c r="F59" s="116">
        <f>'[1]RASOAT TRONGPHONG'!F59</f>
        <v>174170.38</v>
      </c>
      <c r="G59" s="116">
        <f>'[1]RASOAT TRONGPHONG'!G59</f>
        <v>183670.36</v>
      </c>
      <c r="H59" s="116">
        <f>'[1]RASOAT TRONGPHONG'!H59</f>
        <v>163222.78</v>
      </c>
      <c r="I59" s="116">
        <f>'[1]RASOAT TRONGPHONG'!I59</f>
        <v>11446.870000000004</v>
      </c>
      <c r="J59" s="116">
        <f>'[1]RASOAT TRONGPHONG'!J59</f>
        <v>4001.7700000000004</v>
      </c>
      <c r="K59" s="116">
        <f>'[1]RASOAT TRONGPHONG'!K59</f>
        <v>4998.9400000000014</v>
      </c>
      <c r="L59" s="116">
        <f>'[1]RASOAT TRONGPHONG'!L59</f>
        <v>162170.25999999995</v>
      </c>
      <c r="M59" s="116">
        <f>'[1]RASOAT TRONGPHONG'!M59</f>
        <v>60445.989999999962</v>
      </c>
      <c r="N59" s="116">
        <f>'[1]RASOAT TRONGPHONG'!N59</f>
        <v>83358.899999999936</v>
      </c>
      <c r="O59" s="116">
        <f>'[1]RASOAT TRONGPHONG'!O59</f>
        <v>12262.68000000008</v>
      </c>
      <c r="P59" s="116">
        <f>'[1]RASOAT TRONGPHONG'!P59</f>
        <v>6102.6900000000032</v>
      </c>
      <c r="Q59" s="116">
        <f>'[1]RASOAT TRONGPHONG'!Q59</f>
        <v>156102.28999999989</v>
      </c>
      <c r="R59" s="116">
        <f>'[1]RASOAT TRONGPHONG'!R59</f>
        <v>29168.83</v>
      </c>
      <c r="S59" s="116">
        <f>'[1]RASOAT TRONGPHONG'!S59</f>
        <v>109940.19999999988</v>
      </c>
      <c r="T59" s="116">
        <f>'[1]RASOAT TRONGPHONG'!T59</f>
        <v>11301.600000000006</v>
      </c>
      <c r="U59" s="116">
        <f>'[1]RASOAT TRONGPHONG'!U59</f>
        <v>5691.6599999999953</v>
      </c>
      <c r="V59" s="116">
        <f>'[1]RASOAT TRONGPHONG'!V59</f>
        <v>26903.550000001684</v>
      </c>
      <c r="W59" s="116">
        <f>'[1]RASOAT TRONGPHONG'!W59</f>
        <v>464.54</v>
      </c>
      <c r="X59" s="116">
        <f>'[1]RASOAT TRONGPHONG'!X59</f>
        <v>281.77999999999997</v>
      </c>
      <c r="Y59" s="116">
        <f>'[1]RASOAT TRONGPHONG'!Y59</f>
        <v>182.76000000000002</v>
      </c>
      <c r="Z59" s="116">
        <f>'[1]RASOAT TRONGPHONG'!Z59</f>
        <v>558.54</v>
      </c>
      <c r="AA59" s="116">
        <f>'[1]RASOAT TRONGPHONG'!AA59</f>
        <v>542.05999999999995</v>
      </c>
      <c r="AB59" s="116">
        <f>'[1]RASOAT TRONGPHONG'!AB59</f>
        <v>16.48</v>
      </c>
      <c r="AC59" s="116">
        <f>'[1]RASOAT TRONGPHONG'!AC59</f>
        <v>0</v>
      </c>
      <c r="AD59" s="116">
        <f>'[1]RASOAT TRONGPHONG'!AD59</f>
        <v>0</v>
      </c>
      <c r="AE59" s="116">
        <f>'[1]RASOAT TRONGPHONG'!AE59</f>
        <v>0</v>
      </c>
      <c r="AF59" s="116">
        <f>'[1]RASOAT TRONGPHONG'!AF59</f>
        <v>0</v>
      </c>
      <c r="AG59" s="116">
        <f>'[1]RASOAT TRONGPHONG'!AG59</f>
        <v>13046.280000000008</v>
      </c>
      <c r="AH59" s="116">
        <f>'[1]RASOAT TRONGPHONG'!AH59</f>
        <v>418.02999999999992</v>
      </c>
      <c r="AI59" s="116">
        <f>'[1]RASOAT TRONGPHONG'!AI59</f>
        <v>9992.8800000000083</v>
      </c>
      <c r="AJ59" s="116">
        <f>'[1]RASOAT TRONGPHONG'!AJ59</f>
        <v>1613.3600000000015</v>
      </c>
      <c r="AK59" s="116">
        <f>'[1]RASOAT TRONGPHONG'!AK59</f>
        <v>1022.0100000000002</v>
      </c>
      <c r="AL59" s="116">
        <f>'[1]RASOAT TRONGPHONG'!AL59</f>
        <v>138.29999999999995</v>
      </c>
      <c r="AM59" s="116">
        <f>'[1]RASOAT TRONGPHONG'!AM59</f>
        <v>83.009999999999991</v>
      </c>
      <c r="AN59" s="116">
        <f>'[1]RASOAT TRONGPHONG'!AN59</f>
        <v>7.1299999999999981</v>
      </c>
      <c r="AO59" s="116">
        <f>'[1]RASOAT TRONGPHONG'!AO59</f>
        <v>5.36</v>
      </c>
      <c r="AP59" s="116">
        <f>'[1]RASOAT TRONGPHONG'!AP59</f>
        <v>915.5400000000003</v>
      </c>
      <c r="AQ59" s="116">
        <f>'[1]RASOAT TRONGPHONG'!AQ59</f>
        <v>1500.31</v>
      </c>
      <c r="AR59" s="116">
        <f>'[1]RASOAT TRONGPHONG'!AR59</f>
        <v>0</v>
      </c>
      <c r="AS59" s="116">
        <f>'[1]RASOAT TRONGPHONG'!AS59</f>
        <v>0</v>
      </c>
      <c r="AT59" s="115">
        <f>'[1]RASOAT TRONGPHONG'!AT59</f>
        <v>183670.36</v>
      </c>
      <c r="AU59" s="115">
        <f>'[1]RASOAT TRONGPHONG'!AU59</f>
        <v>149450.21999999997</v>
      </c>
      <c r="AV59" s="115">
        <f>'[1]RASOAT TRONGPHONG'!AV59</f>
        <v>155745.28999999989</v>
      </c>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row>
    <row r="60" spans="1:95" s="171" customFormat="1" ht="11.1" hidden="1" customHeight="1" x14ac:dyDescent="0.2">
      <c r="A60" s="206">
        <v>45</v>
      </c>
      <c r="B60" s="113" t="s">
        <v>40</v>
      </c>
      <c r="C60" s="114">
        <f>'[1]RASOAT TRONGPHONG'!C60</f>
        <v>590724</v>
      </c>
      <c r="D60" s="115">
        <f>'[1]RASOAT TRONGPHONG'!D60</f>
        <v>94140.820000000022</v>
      </c>
      <c r="E60" s="115">
        <f>'[1]RASOAT TRONGPHONG'!E60</f>
        <v>53072.86000000011</v>
      </c>
      <c r="F60" s="115">
        <f>'[1]RASOAT TRONGPHONG'!F60</f>
        <v>41301.82</v>
      </c>
      <c r="G60" s="114">
        <f>'[1]RASOAT TRONGPHONG'!G60</f>
        <v>104140.71999999997</v>
      </c>
      <c r="H60" s="114">
        <f>'[1]RASOAT TRONGPHONG'!H60</f>
        <v>95678.589999999982</v>
      </c>
      <c r="I60" s="114">
        <f>'[1]RASOAT TRONGPHONG'!I60</f>
        <v>3987.1400000000008</v>
      </c>
      <c r="J60" s="114">
        <f>'[1]RASOAT TRONGPHONG'!J60</f>
        <v>2141.65</v>
      </c>
      <c r="K60" s="114">
        <f>'[1]RASOAT TRONGPHONG'!K60</f>
        <v>2333.34</v>
      </c>
      <c r="L60" s="114">
        <f>'[1]RASOAT TRONGPHONG'!L60</f>
        <v>40412.960000000014</v>
      </c>
      <c r="M60" s="114">
        <f>'[1]RASOAT TRONGPHONG'!M60</f>
        <v>16039.899999999992</v>
      </c>
      <c r="N60" s="114">
        <f>'[1]RASOAT TRONGPHONG'!N60</f>
        <v>18827.16999999994</v>
      </c>
      <c r="O60" s="114">
        <f>'[1]RASOAT TRONGPHONG'!O60</f>
        <v>4947.6300000000756</v>
      </c>
      <c r="P60" s="114">
        <f>'[1]RASOAT TRONGPHONG'!P60</f>
        <v>598.26</v>
      </c>
      <c r="Q60" s="114">
        <f>'[1]RASOAT TRONGPHONG'!Q60</f>
        <v>35471.949999999939</v>
      </c>
      <c r="R60" s="114">
        <f>'[1]RASOAT TRONGPHONG'!R60</f>
        <v>10871.569999999996</v>
      </c>
      <c r="S60" s="114">
        <f>'[1]RASOAT TRONGPHONG'!S60</f>
        <v>19376.389999999941</v>
      </c>
      <c r="T60" s="114">
        <f>'[1]RASOAT TRONGPHONG'!T60</f>
        <v>4059.3700000000022</v>
      </c>
      <c r="U60" s="114">
        <f>'[1]RASOAT TRONGPHONG'!U60</f>
        <v>1164.6199999999997</v>
      </c>
      <c r="V60" s="114">
        <f>'[1]RASOAT TRONGPHONG'!V60</f>
        <v>17482.450000001689</v>
      </c>
      <c r="W60" s="114">
        <f>'[1]RASOAT TRONGPHONG'!W60</f>
        <v>52.61</v>
      </c>
      <c r="X60" s="114">
        <f>'[1]RASOAT TRONGPHONG'!X60</f>
        <v>52.61</v>
      </c>
      <c r="Y60" s="114">
        <f>'[1]RASOAT TRONGPHONG'!Y60</f>
        <v>0</v>
      </c>
      <c r="Z60" s="114">
        <f>'[1]RASOAT TRONGPHONG'!Z60</f>
        <v>388.90999999999997</v>
      </c>
      <c r="AA60" s="114">
        <f>'[1]RASOAT TRONGPHONG'!AA60</f>
        <v>388.76</v>
      </c>
      <c r="AB60" s="114">
        <f>'[1]RASOAT TRONGPHONG'!AB60</f>
        <v>0.15</v>
      </c>
      <c r="AC60" s="114">
        <f>'[1]RASOAT TRONGPHONG'!AC60</f>
        <v>0</v>
      </c>
      <c r="AD60" s="114">
        <f>'[1]RASOAT TRONGPHONG'!AD60</f>
        <v>0</v>
      </c>
      <c r="AE60" s="114">
        <f>'[1]RASOAT TRONGPHONG'!AE60</f>
        <v>0</v>
      </c>
      <c r="AF60" s="114">
        <f>'[1]RASOAT TRONGPHONG'!AF60</f>
        <v>0</v>
      </c>
      <c r="AG60" s="115">
        <f>'[1]RASOAT TRONGPHONG'!AG60</f>
        <v>2315.7300000000059</v>
      </c>
      <c r="AH60" s="115">
        <f>'[1]RASOAT TRONGPHONG'!AH60</f>
        <v>2.88</v>
      </c>
      <c r="AI60" s="115">
        <f>'[1]RASOAT TRONGPHONG'!AI60</f>
        <v>1458.1000000000045</v>
      </c>
      <c r="AJ60" s="115">
        <f>'[1]RASOAT TRONGPHONG'!AJ60</f>
        <v>806.73000000000127</v>
      </c>
      <c r="AK60" s="115">
        <f>'[1]RASOAT TRONGPHONG'!AK60</f>
        <v>48.02000000000001</v>
      </c>
      <c r="AL60" s="115">
        <f>'[1]RASOAT TRONGPHONG'!AL60</f>
        <v>97.649999999999963</v>
      </c>
      <c r="AM60" s="115">
        <f>'[1]RASOAT TRONGPHONG'!AM60</f>
        <v>9.1100000000000012</v>
      </c>
      <c r="AN60" s="115">
        <f>'[1]RASOAT TRONGPHONG'!AN60</f>
        <v>0</v>
      </c>
      <c r="AO60" s="115">
        <f>'[1]RASOAT TRONGPHONG'!AO60</f>
        <v>0</v>
      </c>
      <c r="AP60" s="115">
        <f>'[1]RASOAT TRONGPHONG'!AP60</f>
        <v>18.230000000000008</v>
      </c>
      <c r="AQ60" s="115">
        <f>'[1]RASOAT TRONGPHONG'!AQ60</f>
        <v>8.4500000000000011</v>
      </c>
      <c r="AR60" s="115">
        <f>'[1]RASOAT TRONGPHONG'!AR60</f>
        <v>0</v>
      </c>
      <c r="AS60" s="115">
        <f>'[1]RASOAT TRONGPHONG'!AS60</f>
        <v>0</v>
      </c>
      <c r="AT60" s="115">
        <f>'[1]RASOAT TRONGPHONG'!AT60</f>
        <v>104140.71999999997</v>
      </c>
      <c r="AU60" s="115">
        <f>'[1]RASOAT TRONGPHONG'!AU60</f>
        <v>38043.080000000009</v>
      </c>
      <c r="AV60" s="115">
        <f>'[1]RASOAT TRONGPHONG'!AV60</f>
        <v>38149.909999999945</v>
      </c>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row>
    <row r="61" spans="1:95" s="171" customFormat="1" ht="11.1" hidden="1" customHeight="1" x14ac:dyDescent="0.2">
      <c r="A61" s="206">
        <v>46</v>
      </c>
      <c r="B61" s="113" t="s">
        <v>112</v>
      </c>
      <c r="C61" s="114">
        <f>'[1]RASOAT TRONGPHONG'!C61</f>
        <v>198864</v>
      </c>
      <c r="D61" s="115">
        <f>'[1]RASOAT TRONGPHONG'!D61</f>
        <v>16836</v>
      </c>
      <c r="E61" s="115">
        <f>'[1]RASOAT TRONGPHONG'!E61</f>
        <v>13129</v>
      </c>
      <c r="F61" s="115">
        <f>'[1]RASOAT TRONGPHONG'!F61</f>
        <v>12877</v>
      </c>
      <c r="G61" s="114">
        <f>'[1]RASOAT TRONGPHONG'!G61</f>
        <v>16271.220000000012</v>
      </c>
      <c r="H61" s="114">
        <f>'[1]RASOAT TRONGPHONG'!H61</f>
        <v>12982.46000000001</v>
      </c>
      <c r="I61" s="114">
        <f>'[1]RASOAT TRONGPHONG'!I61</f>
        <v>1878.4400000000023</v>
      </c>
      <c r="J61" s="114">
        <f>'[1]RASOAT TRONGPHONG'!J61</f>
        <v>312.06000000000029</v>
      </c>
      <c r="K61" s="114">
        <f>'[1]RASOAT TRONGPHONG'!K61</f>
        <v>1098.26</v>
      </c>
      <c r="L61" s="114">
        <f>'[1]RASOAT TRONGPHONG'!L61</f>
        <v>9935.660000000018</v>
      </c>
      <c r="M61" s="114">
        <f>'[1]RASOAT TRONGPHONG'!M61</f>
        <v>1720.4600000000003</v>
      </c>
      <c r="N61" s="114">
        <f>'[1]RASOAT TRONGPHONG'!N61</f>
        <v>4301.1600000000117</v>
      </c>
      <c r="O61" s="114">
        <f>'[1]RASOAT TRONGPHONG'!O61</f>
        <v>2247.5400000000027</v>
      </c>
      <c r="P61" s="114">
        <f>'[1]RASOAT TRONGPHONG'!P61</f>
        <v>1666.5000000000032</v>
      </c>
      <c r="Q61" s="114">
        <f>'[1]RASOAT TRONGPHONG'!Q61</f>
        <v>4468.6900000000032</v>
      </c>
      <c r="R61" s="114">
        <f>'[1]RASOAT TRONGPHONG'!R61</f>
        <v>0</v>
      </c>
      <c r="S61" s="114">
        <f>'[1]RASOAT TRONGPHONG'!S61</f>
        <v>4414.7600000000029</v>
      </c>
      <c r="T61" s="114">
        <f>'[1]RASOAT TRONGPHONG'!T61</f>
        <v>6.3899999999999988</v>
      </c>
      <c r="U61" s="114">
        <f>'[1]RASOAT TRONGPHONG'!U61</f>
        <v>47.539999999999992</v>
      </c>
      <c r="V61" s="114">
        <f>'[1]RASOAT TRONGPHONG'!V61</f>
        <v>2959.8599999999992</v>
      </c>
      <c r="W61" s="114">
        <f>'[1]RASOAT TRONGPHONG'!W61</f>
        <v>0</v>
      </c>
      <c r="X61" s="114">
        <f>'[1]RASOAT TRONGPHONG'!X61</f>
        <v>0</v>
      </c>
      <c r="Y61" s="114">
        <f>'[1]RASOAT TRONGPHONG'!Y61</f>
        <v>0</v>
      </c>
      <c r="Z61" s="114">
        <f>'[1]RASOAT TRONGPHONG'!Z61</f>
        <v>0</v>
      </c>
      <c r="AA61" s="114">
        <f>'[1]RASOAT TRONGPHONG'!AA61</f>
        <v>0</v>
      </c>
      <c r="AB61" s="114">
        <f>'[1]RASOAT TRONGPHONG'!AB61</f>
        <v>0</v>
      </c>
      <c r="AC61" s="114">
        <f>'[1]RASOAT TRONGPHONG'!AC61</f>
        <v>0</v>
      </c>
      <c r="AD61" s="114">
        <f>'[1]RASOAT TRONGPHONG'!AD61</f>
        <v>0</v>
      </c>
      <c r="AE61" s="114">
        <f>'[1]RASOAT TRONGPHONG'!AE61</f>
        <v>0</v>
      </c>
      <c r="AF61" s="114">
        <f>'[1]RASOAT TRONGPHONG'!AF61</f>
        <v>0</v>
      </c>
      <c r="AG61" s="115">
        <f>'[1]RASOAT TRONGPHONG'!AG61</f>
        <v>0</v>
      </c>
      <c r="AH61" s="115">
        <f>'[1]RASOAT TRONGPHONG'!AH61</f>
        <v>0</v>
      </c>
      <c r="AI61" s="115">
        <f>'[1]RASOAT TRONGPHONG'!AI61</f>
        <v>0</v>
      </c>
      <c r="AJ61" s="115">
        <f>'[1]RASOAT TRONGPHONG'!AJ61</f>
        <v>0</v>
      </c>
      <c r="AK61" s="115">
        <f>'[1]RASOAT TRONGPHONG'!AK61</f>
        <v>0</v>
      </c>
      <c r="AL61" s="115">
        <f>'[1]RASOAT TRONGPHONG'!AL61</f>
        <v>10.259999999999998</v>
      </c>
      <c r="AM61" s="115">
        <f>'[1]RASOAT TRONGPHONG'!AM61</f>
        <v>11.32</v>
      </c>
      <c r="AN61" s="115">
        <f>'[1]RASOAT TRONGPHONG'!AN61</f>
        <v>0</v>
      </c>
      <c r="AO61" s="115">
        <f>'[1]RASOAT TRONGPHONG'!AO61</f>
        <v>0</v>
      </c>
      <c r="AP61" s="115">
        <f>'[1]RASOAT TRONGPHONG'!AP61</f>
        <v>0</v>
      </c>
      <c r="AQ61" s="115">
        <f>'[1]RASOAT TRONGPHONG'!AQ61</f>
        <v>0</v>
      </c>
      <c r="AR61" s="115">
        <f>'[1]RASOAT TRONGPHONG'!AR61</f>
        <v>0</v>
      </c>
      <c r="AS61" s="115">
        <f>'[1]RASOAT TRONGPHONG'!AS61</f>
        <v>0</v>
      </c>
      <c r="AT61" s="115">
        <f>'[1]RASOAT TRONGPHONG'!AT61</f>
        <v>16271.220000000012</v>
      </c>
      <c r="AU61" s="115">
        <f>'[1]RASOAT TRONGPHONG'!AU61</f>
        <v>9914.0800000000181</v>
      </c>
      <c r="AV61" s="115">
        <f>'[1]RASOAT TRONGPHONG'!AV61</f>
        <v>4468.6900000000032</v>
      </c>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row>
    <row r="62" spans="1:95" s="171" customFormat="1" ht="11.1" hidden="1" customHeight="1" x14ac:dyDescent="0.2">
      <c r="A62" s="206">
        <v>47</v>
      </c>
      <c r="B62" s="113" t="s">
        <v>41</v>
      </c>
      <c r="C62" s="114">
        <f>'[1]RASOAT TRONGPHONG'!C62</f>
        <v>209554</v>
      </c>
      <c r="D62" s="115">
        <f>'[1]RASOAT TRONGPHONG'!D62</f>
        <v>0</v>
      </c>
      <c r="E62" s="115">
        <f>'[1]RASOAT TRONGPHONG'!E62</f>
        <v>38746.660000000003</v>
      </c>
      <c r="F62" s="115">
        <f>'[1]RASOAT TRONGPHONG'!F62</f>
        <v>0</v>
      </c>
      <c r="G62" s="114">
        <f>'[1]RASOAT TRONGPHONG'!G62</f>
        <v>29.92</v>
      </c>
      <c r="H62" s="114">
        <f>'[1]RASOAT TRONGPHONG'!H62</f>
        <v>0.24</v>
      </c>
      <c r="I62" s="114">
        <f>'[1]RASOAT TRONGPHONG'!I62</f>
        <v>25.020000000000003</v>
      </c>
      <c r="J62" s="114">
        <f>'[1]RASOAT TRONGPHONG'!J62</f>
        <v>4.5900000000000007</v>
      </c>
      <c r="K62" s="114">
        <f>'[1]RASOAT TRONGPHONG'!K62</f>
        <v>7.0000000000000007E-2</v>
      </c>
      <c r="L62" s="114">
        <f>'[1]RASOAT TRONGPHONG'!L62</f>
        <v>35048.329999999936</v>
      </c>
      <c r="M62" s="114">
        <f>'[1]RASOAT TRONGPHONG'!M62</f>
        <v>13515.69999999997</v>
      </c>
      <c r="N62" s="114">
        <f>'[1]RASOAT TRONGPHONG'!N62</f>
        <v>19274.799999999963</v>
      </c>
      <c r="O62" s="114">
        <f>'[1]RASOAT TRONGPHONG'!O62</f>
        <v>1391.4800000000005</v>
      </c>
      <c r="P62" s="114">
        <f>'[1]RASOAT TRONGPHONG'!P62</f>
        <v>866.35000000000014</v>
      </c>
      <c r="Q62" s="114">
        <f>'[1]RASOAT TRONGPHONG'!Q62</f>
        <v>542.91999999999996</v>
      </c>
      <c r="R62" s="114">
        <f>'[1]RASOAT TRONGPHONG'!R62</f>
        <v>0</v>
      </c>
      <c r="S62" s="114">
        <f>'[1]RASOAT TRONGPHONG'!S62</f>
        <v>532.54999999999995</v>
      </c>
      <c r="T62" s="114">
        <f>'[1]RASOAT TRONGPHONG'!T62</f>
        <v>7.3400000000000007</v>
      </c>
      <c r="U62" s="114">
        <f>'[1]RASOAT TRONGPHONG'!U62</f>
        <v>3.0299999999999994</v>
      </c>
      <c r="V62" s="114">
        <f>'[1]RASOAT TRONGPHONG'!V62</f>
        <v>3197.9399999999987</v>
      </c>
      <c r="W62" s="114">
        <f>'[1]RASOAT TRONGPHONG'!W62</f>
        <v>38.930000000000007</v>
      </c>
      <c r="X62" s="114">
        <f>'[1]RASOAT TRONGPHONG'!X62</f>
        <v>0</v>
      </c>
      <c r="Y62" s="114">
        <f>'[1]RASOAT TRONGPHONG'!Y62</f>
        <v>38.930000000000007</v>
      </c>
      <c r="Z62" s="114">
        <f>'[1]RASOAT TRONGPHONG'!Z62</f>
        <v>0</v>
      </c>
      <c r="AA62" s="114">
        <f>'[1]RASOAT TRONGPHONG'!AA62</f>
        <v>0</v>
      </c>
      <c r="AB62" s="114">
        <f>'[1]RASOAT TRONGPHONG'!AB62</f>
        <v>0</v>
      </c>
      <c r="AC62" s="114">
        <f>'[1]RASOAT TRONGPHONG'!AC62</f>
        <v>0</v>
      </c>
      <c r="AD62" s="114">
        <f>'[1]RASOAT TRONGPHONG'!AD62</f>
        <v>0</v>
      </c>
      <c r="AE62" s="114">
        <f>'[1]RASOAT TRONGPHONG'!AE62</f>
        <v>0</v>
      </c>
      <c r="AF62" s="114">
        <f>'[1]RASOAT TRONGPHONG'!AF62</f>
        <v>0</v>
      </c>
      <c r="AG62" s="115">
        <f>'[1]RASOAT TRONGPHONG'!AG62</f>
        <v>0</v>
      </c>
      <c r="AH62" s="115">
        <f>'[1]RASOAT TRONGPHONG'!AH62</f>
        <v>0</v>
      </c>
      <c r="AI62" s="115">
        <f>'[1]RASOAT TRONGPHONG'!AI62</f>
        <v>0</v>
      </c>
      <c r="AJ62" s="115">
        <f>'[1]RASOAT TRONGPHONG'!AJ62</f>
        <v>0</v>
      </c>
      <c r="AK62" s="115">
        <f>'[1]RASOAT TRONGPHONG'!AK62</f>
        <v>0</v>
      </c>
      <c r="AL62" s="115">
        <f>'[1]RASOAT TRONGPHONG'!AL62</f>
        <v>0</v>
      </c>
      <c r="AM62" s="115">
        <f>'[1]RASOAT TRONGPHONG'!AM62</f>
        <v>0</v>
      </c>
      <c r="AN62" s="115">
        <f>'[1]RASOAT TRONGPHONG'!AN62</f>
        <v>0</v>
      </c>
      <c r="AO62" s="115">
        <f>'[1]RASOAT TRONGPHONG'!AO62</f>
        <v>0</v>
      </c>
      <c r="AP62" s="115">
        <f>'[1]RASOAT TRONGPHONG'!AP62</f>
        <v>0</v>
      </c>
      <c r="AQ62" s="115">
        <f>'[1]RASOAT TRONGPHONG'!AQ62</f>
        <v>0</v>
      </c>
      <c r="AR62" s="115">
        <f>'[1]RASOAT TRONGPHONG'!AR62</f>
        <v>0</v>
      </c>
      <c r="AS62" s="115">
        <f>'[1]RASOAT TRONGPHONG'!AS62</f>
        <v>0</v>
      </c>
      <c r="AT62" s="115">
        <f>'[1]RASOAT TRONGPHONG'!AT62</f>
        <v>29.92</v>
      </c>
      <c r="AU62" s="115">
        <f>'[1]RASOAT TRONGPHONG'!AU62</f>
        <v>35087.259999999937</v>
      </c>
      <c r="AV62" s="115">
        <f>'[1]RASOAT TRONGPHONG'!AV62</f>
        <v>542.91999999999996</v>
      </c>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row>
    <row r="63" spans="1:95" s="171" customFormat="1" ht="11.1" hidden="1" customHeight="1" x14ac:dyDescent="0.2">
      <c r="A63" s="206">
        <v>48</v>
      </c>
      <c r="B63" s="113" t="s">
        <v>43</v>
      </c>
      <c r="C63" s="114">
        <f>'[1]RASOAT TRONGPHONG'!C63</f>
        <v>269442</v>
      </c>
      <c r="D63" s="115">
        <f>'[1]RASOAT TRONGPHONG'!D63</f>
        <v>0</v>
      </c>
      <c r="E63" s="115">
        <f>'[1]RASOAT TRONGPHONG'!E63</f>
        <v>1985.54</v>
      </c>
      <c r="F63" s="115">
        <f>'[1]RASOAT TRONGPHONG'!F63</f>
        <v>6039.55</v>
      </c>
      <c r="G63" s="114">
        <f>'[1]RASOAT TRONGPHONG'!G63</f>
        <v>0</v>
      </c>
      <c r="H63" s="114">
        <f>'[1]RASOAT TRONGPHONG'!H63</f>
        <v>0</v>
      </c>
      <c r="I63" s="114">
        <f>'[1]RASOAT TRONGPHONG'!I63</f>
        <v>0</v>
      </c>
      <c r="J63" s="114">
        <f>'[1]RASOAT TRONGPHONG'!J63</f>
        <v>0</v>
      </c>
      <c r="K63" s="114">
        <f>'[1]RASOAT TRONGPHONG'!K63</f>
        <v>0</v>
      </c>
      <c r="L63" s="114">
        <f>'[1]RASOAT TRONGPHONG'!L63</f>
        <v>3653.3400000000097</v>
      </c>
      <c r="M63" s="114">
        <f>'[1]RASOAT TRONGPHONG'!M63</f>
        <v>1316.1200000000006</v>
      </c>
      <c r="N63" s="114">
        <f>'[1]RASOAT TRONGPHONG'!N63</f>
        <v>2267.080000000009</v>
      </c>
      <c r="O63" s="114">
        <f>'[1]RASOAT TRONGPHONG'!O63</f>
        <v>67.97</v>
      </c>
      <c r="P63" s="114">
        <f>'[1]RASOAT TRONGPHONG'!P63</f>
        <v>2.17</v>
      </c>
      <c r="Q63" s="114">
        <f>'[1]RASOAT TRONGPHONG'!Q63</f>
        <v>7035.1700000000019</v>
      </c>
      <c r="R63" s="114">
        <f>'[1]RASOAT TRONGPHONG'!R63</f>
        <v>473.83999999999992</v>
      </c>
      <c r="S63" s="114">
        <f>'[1]RASOAT TRONGPHONG'!S63</f>
        <v>5989.3600000000024</v>
      </c>
      <c r="T63" s="114">
        <f>'[1]RASOAT TRONGPHONG'!T63</f>
        <v>546.03000000000009</v>
      </c>
      <c r="U63" s="114">
        <f>'[1]RASOAT TRONGPHONG'!U63</f>
        <v>25.939999999999998</v>
      </c>
      <c r="V63" s="114">
        <f>'[1]RASOAT TRONGPHONG'!V63</f>
        <v>311.0100000000001</v>
      </c>
      <c r="W63" s="114">
        <f>'[1]RASOAT TRONGPHONG'!W63</f>
        <v>40.209999999999994</v>
      </c>
      <c r="X63" s="114">
        <f>'[1]RASOAT TRONGPHONG'!X63</f>
        <v>19.619999999999997</v>
      </c>
      <c r="Y63" s="114">
        <f>'[1]RASOAT TRONGPHONG'!Y63</f>
        <v>20.59</v>
      </c>
      <c r="Z63" s="114">
        <f>'[1]RASOAT TRONGPHONG'!Z63</f>
        <v>0</v>
      </c>
      <c r="AA63" s="114">
        <f>'[1]RASOAT TRONGPHONG'!AA63</f>
        <v>0</v>
      </c>
      <c r="AB63" s="114">
        <f>'[1]RASOAT TRONGPHONG'!AB63</f>
        <v>0</v>
      </c>
      <c r="AC63" s="114">
        <f>'[1]RASOAT TRONGPHONG'!AC63</f>
        <v>0</v>
      </c>
      <c r="AD63" s="114">
        <f>'[1]RASOAT TRONGPHONG'!AD63</f>
        <v>0</v>
      </c>
      <c r="AE63" s="114">
        <f>'[1]RASOAT TRONGPHONG'!AE63</f>
        <v>0</v>
      </c>
      <c r="AF63" s="114">
        <f>'[1]RASOAT TRONGPHONG'!AF63</f>
        <v>0</v>
      </c>
      <c r="AG63" s="115">
        <f>'[1]RASOAT TRONGPHONG'!AG63</f>
        <v>0</v>
      </c>
      <c r="AH63" s="115">
        <f>'[1]RASOAT TRONGPHONG'!AH63</f>
        <v>0</v>
      </c>
      <c r="AI63" s="115">
        <f>'[1]RASOAT TRONGPHONG'!AI63</f>
        <v>0</v>
      </c>
      <c r="AJ63" s="115">
        <f>'[1]RASOAT TRONGPHONG'!AJ63</f>
        <v>0</v>
      </c>
      <c r="AK63" s="115">
        <f>'[1]RASOAT TRONGPHONG'!AK63</f>
        <v>0</v>
      </c>
      <c r="AL63" s="115">
        <f>'[1]RASOAT TRONGPHONG'!AL63</f>
        <v>0.42000000000000004</v>
      </c>
      <c r="AM63" s="115">
        <f>'[1]RASOAT TRONGPHONG'!AM63</f>
        <v>0.59</v>
      </c>
      <c r="AN63" s="115">
        <f>'[1]RASOAT TRONGPHONG'!AN63</f>
        <v>0</v>
      </c>
      <c r="AO63" s="115">
        <f>'[1]RASOAT TRONGPHONG'!AO63</f>
        <v>0</v>
      </c>
      <c r="AP63" s="115">
        <f>'[1]RASOAT TRONGPHONG'!AP63</f>
        <v>22.91</v>
      </c>
      <c r="AQ63" s="115">
        <f>'[1]RASOAT TRONGPHONG'!AQ63</f>
        <v>0</v>
      </c>
      <c r="AR63" s="115">
        <f>'[1]RASOAT TRONGPHONG'!AR63</f>
        <v>0</v>
      </c>
      <c r="AS63" s="115">
        <f>'[1]RASOAT TRONGPHONG'!AS63</f>
        <v>0</v>
      </c>
      <c r="AT63" s="115">
        <f>'[1]RASOAT TRONGPHONG'!AT63</f>
        <v>0</v>
      </c>
      <c r="AU63" s="115">
        <f>'[1]RASOAT TRONGPHONG'!AU63</f>
        <v>3692.5400000000095</v>
      </c>
      <c r="AV63" s="115">
        <f>'[1]RASOAT TRONGPHONG'!AV63</f>
        <v>7012.260000000002</v>
      </c>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row>
    <row r="64" spans="1:95" s="171" customFormat="1" ht="11.1" hidden="1" customHeight="1" x14ac:dyDescent="0.2">
      <c r="A64" s="206">
        <v>49</v>
      </c>
      <c r="B64" s="113" t="s">
        <v>39</v>
      </c>
      <c r="C64" s="114">
        <f>'[1]RASOAT TRONGPHONG'!C64</f>
        <v>687156</v>
      </c>
      <c r="D64" s="115">
        <f>'[1]RASOAT TRONGPHONG'!D64</f>
        <v>30655.72</v>
      </c>
      <c r="E64" s="115">
        <f>'[1]RASOAT TRONGPHONG'!E64</f>
        <v>46831.040000000008</v>
      </c>
      <c r="F64" s="115">
        <f>'[1]RASOAT TRONGPHONG'!F64</f>
        <v>108072.7</v>
      </c>
      <c r="G64" s="114">
        <f>'[1]RASOAT TRONGPHONG'!G64</f>
        <v>31229.819999999992</v>
      </c>
      <c r="H64" s="114">
        <f>'[1]RASOAT TRONGPHONG'!H64</f>
        <v>30245.859999999993</v>
      </c>
      <c r="I64" s="114">
        <f>'[1]RASOAT TRONGPHONG'!I64</f>
        <v>708.63999999999987</v>
      </c>
      <c r="J64" s="114">
        <f>'[1]RASOAT TRONGPHONG'!J64</f>
        <v>185.43</v>
      </c>
      <c r="K64" s="114">
        <f>'[1]RASOAT TRONGPHONG'!K64</f>
        <v>89.889999999999986</v>
      </c>
      <c r="L64" s="114">
        <f>'[1]RASOAT TRONGPHONG'!L64</f>
        <v>43262.699999999968</v>
      </c>
      <c r="M64" s="114">
        <f>'[1]RASOAT TRONGPHONG'!M64</f>
        <v>11972.929999999997</v>
      </c>
      <c r="N64" s="114">
        <f>'[1]RASOAT TRONGPHONG'!N64</f>
        <v>28474.939999999977</v>
      </c>
      <c r="O64" s="114">
        <f>'[1]RASOAT TRONGPHONG'!O64</f>
        <v>1796.4500000000003</v>
      </c>
      <c r="P64" s="114">
        <f>'[1]RASOAT TRONGPHONG'!P64</f>
        <v>1018.3800000000001</v>
      </c>
      <c r="Q64" s="114">
        <f>'[1]RASOAT TRONGPHONG'!Q64</f>
        <v>98721.65999999996</v>
      </c>
      <c r="R64" s="114">
        <f>'[1]RASOAT TRONGPHONG'!R64</f>
        <v>13823.900000000005</v>
      </c>
      <c r="S64" s="114">
        <f>'[1]RASOAT TRONGPHONG'!S64</f>
        <v>74654.129999999946</v>
      </c>
      <c r="T64" s="114">
        <f>'[1]RASOAT TRONGPHONG'!T64</f>
        <v>5898.7900000000027</v>
      </c>
      <c r="U64" s="114">
        <f>'[1]RASOAT TRONGPHONG'!U64</f>
        <v>4344.8399999999965</v>
      </c>
      <c r="V64" s="114">
        <f>'[1]RASOAT TRONGPHONG'!V64</f>
        <v>1366.1899999999996</v>
      </c>
      <c r="W64" s="114">
        <f>'[1]RASOAT TRONGPHONG'!W64</f>
        <v>0</v>
      </c>
      <c r="X64" s="114">
        <f>'[1]RASOAT TRONGPHONG'!X64</f>
        <v>0</v>
      </c>
      <c r="Y64" s="114">
        <f>'[1]RASOAT TRONGPHONG'!Y64</f>
        <v>0</v>
      </c>
      <c r="Z64" s="114">
        <f>'[1]RASOAT TRONGPHONG'!Z64</f>
        <v>169.63000000000002</v>
      </c>
      <c r="AA64" s="114">
        <f>'[1]RASOAT TRONGPHONG'!AA64</f>
        <v>153.30000000000001</v>
      </c>
      <c r="AB64" s="114">
        <f>'[1]RASOAT TRONGPHONG'!AB64</f>
        <v>16.330000000000002</v>
      </c>
      <c r="AC64" s="114">
        <f>'[1]RASOAT TRONGPHONG'!AC64</f>
        <v>0</v>
      </c>
      <c r="AD64" s="114">
        <f>'[1]RASOAT TRONGPHONG'!AD64</f>
        <v>0</v>
      </c>
      <c r="AE64" s="114">
        <f>'[1]RASOAT TRONGPHONG'!AE64</f>
        <v>0</v>
      </c>
      <c r="AF64" s="114">
        <f>'[1]RASOAT TRONGPHONG'!AF64</f>
        <v>0</v>
      </c>
      <c r="AG64" s="115">
        <f>'[1]RASOAT TRONGPHONG'!AG64</f>
        <v>10437.490000000003</v>
      </c>
      <c r="AH64" s="115">
        <f>'[1]RASOAT TRONGPHONG'!AH64</f>
        <v>370.65999999999991</v>
      </c>
      <c r="AI64" s="115">
        <f>'[1]RASOAT TRONGPHONG'!AI64</f>
        <v>8423.7400000000034</v>
      </c>
      <c r="AJ64" s="115">
        <f>'[1]RASOAT TRONGPHONG'!AJ64</f>
        <v>740.48</v>
      </c>
      <c r="AK64" s="115">
        <f>'[1]RASOAT TRONGPHONG'!AK64</f>
        <v>902.61000000000024</v>
      </c>
      <c r="AL64" s="115">
        <f>'[1]RASOAT TRONGPHONG'!AL64</f>
        <v>29.969999999999992</v>
      </c>
      <c r="AM64" s="115">
        <f>'[1]RASOAT TRONGPHONG'!AM64</f>
        <v>61.989999999999988</v>
      </c>
      <c r="AN64" s="115">
        <f>'[1]RASOAT TRONGPHONG'!AN64</f>
        <v>0</v>
      </c>
      <c r="AO64" s="115">
        <f>'[1]RASOAT TRONGPHONG'!AO64</f>
        <v>0</v>
      </c>
      <c r="AP64" s="115">
        <f>'[1]RASOAT TRONGPHONG'!AP64</f>
        <v>874.40000000000032</v>
      </c>
      <c r="AQ64" s="115">
        <f>'[1]RASOAT TRONGPHONG'!AQ64</f>
        <v>1491.86</v>
      </c>
      <c r="AR64" s="115">
        <f>'[1]RASOAT TRONGPHONG'!AR64</f>
        <v>0</v>
      </c>
      <c r="AS64" s="115">
        <f>'[1]RASOAT TRONGPHONG'!AS64</f>
        <v>0</v>
      </c>
      <c r="AT64" s="115">
        <f>'[1]RASOAT TRONGPHONG'!AT64</f>
        <v>31229.819999999992</v>
      </c>
      <c r="AU64" s="115">
        <f>'[1]RASOAT TRONGPHONG'!AU64</f>
        <v>32733.24999999996</v>
      </c>
      <c r="AV64" s="115">
        <f>'[1]RASOAT TRONGPHONG'!AV64</f>
        <v>106962.51999999997</v>
      </c>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row>
    <row r="65" spans="1:95" s="171" customFormat="1" ht="11.1" hidden="1" customHeight="1" x14ac:dyDescent="0.2">
      <c r="A65" s="206">
        <v>50</v>
      </c>
      <c r="B65" s="113" t="s">
        <v>42</v>
      </c>
      <c r="C65" s="114">
        <f>'[1]RASOAT TRONGPHONG'!C65</f>
        <v>403966</v>
      </c>
      <c r="D65" s="115">
        <f>'[1]RASOAT TRONGPHONG'!D65</f>
        <v>31302.18</v>
      </c>
      <c r="E65" s="115">
        <f>'[1]RASOAT TRONGPHONG'!E65</f>
        <v>26259.48</v>
      </c>
      <c r="F65" s="115">
        <f>'[1]RASOAT TRONGPHONG'!F65</f>
        <v>5879.3099999999995</v>
      </c>
      <c r="G65" s="114">
        <f>'[1]RASOAT TRONGPHONG'!G65</f>
        <v>31998.68</v>
      </c>
      <c r="H65" s="114">
        <f>'[1]RASOAT TRONGPHONG'!H65</f>
        <v>24315.629999999997</v>
      </c>
      <c r="I65" s="114">
        <f>'[1]RASOAT TRONGPHONG'!I65</f>
        <v>4847.630000000001</v>
      </c>
      <c r="J65" s="114">
        <f>'[1]RASOAT TRONGPHONG'!J65</f>
        <v>1358.04</v>
      </c>
      <c r="K65" s="114">
        <f>'[1]RASOAT TRONGPHONG'!K65</f>
        <v>1477.3800000000008</v>
      </c>
      <c r="L65" s="114">
        <f>'[1]RASOAT TRONGPHONG'!L65</f>
        <v>29857.270000000026</v>
      </c>
      <c r="M65" s="114">
        <f>'[1]RASOAT TRONGPHONG'!M65</f>
        <v>15880.880000000001</v>
      </c>
      <c r="N65" s="114">
        <f>'[1]RASOAT TRONGPHONG'!N65</f>
        <v>10213.750000000022</v>
      </c>
      <c r="O65" s="114">
        <f>'[1]RASOAT TRONGPHONG'!O65</f>
        <v>1811.6100000000033</v>
      </c>
      <c r="P65" s="114">
        <f>'[1]RASOAT TRONGPHONG'!P65</f>
        <v>1951.0299999999997</v>
      </c>
      <c r="Q65" s="114">
        <f>'[1]RASOAT TRONGPHONG'!Q65</f>
        <v>9861.9</v>
      </c>
      <c r="R65" s="114">
        <f>'[1]RASOAT TRONGPHONG'!R65</f>
        <v>3999.5200000000004</v>
      </c>
      <c r="S65" s="114">
        <f>'[1]RASOAT TRONGPHONG'!S65</f>
        <v>4973.0099999999984</v>
      </c>
      <c r="T65" s="114">
        <f>'[1]RASOAT TRONGPHONG'!T65</f>
        <v>783.67999999999972</v>
      </c>
      <c r="U65" s="114">
        <f>'[1]RASOAT TRONGPHONG'!U65</f>
        <v>105.69</v>
      </c>
      <c r="V65" s="114">
        <f>'[1]RASOAT TRONGPHONG'!V65</f>
        <v>1586.0999999999997</v>
      </c>
      <c r="W65" s="114">
        <f>'[1]RASOAT TRONGPHONG'!W65</f>
        <v>332.79</v>
      </c>
      <c r="X65" s="114">
        <f>'[1]RASOAT TRONGPHONG'!X65</f>
        <v>209.55</v>
      </c>
      <c r="Y65" s="114">
        <f>'[1]RASOAT TRONGPHONG'!Y65</f>
        <v>123.24000000000001</v>
      </c>
      <c r="Z65" s="114">
        <f>'[1]RASOAT TRONGPHONG'!Z65</f>
        <v>0</v>
      </c>
      <c r="AA65" s="114">
        <f>'[1]RASOAT TRONGPHONG'!AA65</f>
        <v>0</v>
      </c>
      <c r="AB65" s="114">
        <f>'[1]RASOAT TRONGPHONG'!AB65</f>
        <v>0</v>
      </c>
      <c r="AC65" s="114">
        <f>'[1]RASOAT TRONGPHONG'!AC65</f>
        <v>0</v>
      </c>
      <c r="AD65" s="114">
        <f>'[1]RASOAT TRONGPHONG'!AD65</f>
        <v>0</v>
      </c>
      <c r="AE65" s="114">
        <f>'[1]RASOAT TRONGPHONG'!AE65</f>
        <v>0</v>
      </c>
      <c r="AF65" s="114">
        <f>'[1]RASOAT TRONGPHONG'!AF65</f>
        <v>0</v>
      </c>
      <c r="AG65" s="115">
        <f>'[1]RASOAT TRONGPHONG'!AG65</f>
        <v>293.06</v>
      </c>
      <c r="AH65" s="115">
        <f>'[1]RASOAT TRONGPHONG'!AH65</f>
        <v>44.49</v>
      </c>
      <c r="AI65" s="115">
        <f>'[1]RASOAT TRONGPHONG'!AI65</f>
        <v>111.03999999999999</v>
      </c>
      <c r="AJ65" s="115">
        <f>'[1]RASOAT TRONGPHONG'!AJ65</f>
        <v>66.150000000000006</v>
      </c>
      <c r="AK65" s="115">
        <f>'[1]RASOAT TRONGPHONG'!AK65</f>
        <v>71.379999999999981</v>
      </c>
      <c r="AL65" s="115">
        <f>'[1]RASOAT TRONGPHONG'!AL65</f>
        <v>0</v>
      </c>
      <c r="AM65" s="115">
        <f>'[1]RASOAT TRONGPHONG'!AM65</f>
        <v>0</v>
      </c>
      <c r="AN65" s="115">
        <f>'[1]RASOAT TRONGPHONG'!AN65</f>
        <v>7.1299999999999981</v>
      </c>
      <c r="AO65" s="115">
        <f>'[1]RASOAT TRONGPHONG'!AO65</f>
        <v>5.36</v>
      </c>
      <c r="AP65" s="115">
        <f>'[1]RASOAT TRONGPHONG'!AP65</f>
        <v>0</v>
      </c>
      <c r="AQ65" s="115">
        <f>'[1]RASOAT TRONGPHONG'!AQ65</f>
        <v>0</v>
      </c>
      <c r="AR65" s="115">
        <f>'[1]RASOAT TRONGPHONG'!AR65</f>
        <v>0</v>
      </c>
      <c r="AS65" s="115">
        <f>'[1]RASOAT TRONGPHONG'!AS65</f>
        <v>0</v>
      </c>
      <c r="AT65" s="115">
        <f>'[1]RASOAT TRONGPHONG'!AT65</f>
        <v>31998.68</v>
      </c>
      <c r="AU65" s="115">
        <f>'[1]RASOAT TRONGPHONG'!AU65</f>
        <v>29884.510000000024</v>
      </c>
      <c r="AV65" s="115">
        <f>'[1]RASOAT TRONGPHONG'!AV65</f>
        <v>10154.959999999999</v>
      </c>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row>
    <row r="66" spans="1:95" s="169" customFormat="1" ht="11.1" hidden="1" customHeight="1" x14ac:dyDescent="0.2">
      <c r="A66" s="209" t="s">
        <v>113</v>
      </c>
      <c r="B66" s="209" t="s">
        <v>114</v>
      </c>
      <c r="C66" s="116">
        <f>'[1]RASOAT TRONGPHONG'!C66</f>
        <v>4055324</v>
      </c>
      <c r="D66" s="116">
        <f>'[1]RASOAT TRONGPHONG'!D66</f>
        <v>72457.110000000015</v>
      </c>
      <c r="E66" s="116">
        <f>'[1]RASOAT TRONGPHONG'!E66</f>
        <v>120276.28</v>
      </c>
      <c r="F66" s="116">
        <f>'[1]RASOAT TRONGPHONG'!F66</f>
        <v>190173.5799999999</v>
      </c>
      <c r="G66" s="116">
        <f>'[1]RASOAT TRONGPHONG'!G66</f>
        <v>81299.040000000008</v>
      </c>
      <c r="H66" s="116">
        <f>'[1]RASOAT TRONGPHONG'!H66</f>
        <v>43843.040000000008</v>
      </c>
      <c r="I66" s="116">
        <f>'[1]RASOAT TRONGPHONG'!I66</f>
        <v>16013.41</v>
      </c>
      <c r="J66" s="116">
        <f>'[1]RASOAT TRONGPHONG'!J66</f>
        <v>5158.9199999999992</v>
      </c>
      <c r="K66" s="116">
        <f>'[1]RASOAT TRONGPHONG'!K66</f>
        <v>16283.670000000002</v>
      </c>
      <c r="L66" s="116">
        <f>'[1]RASOAT TRONGPHONG'!L66</f>
        <v>130019.49999999987</v>
      </c>
      <c r="M66" s="116">
        <f>'[1]RASOAT TRONGPHONG'!M66</f>
        <v>19367.690000000002</v>
      </c>
      <c r="N66" s="116">
        <f>'[1]RASOAT TRONGPHONG'!N66</f>
        <v>55901.249999999804</v>
      </c>
      <c r="O66" s="116">
        <f>'[1]RASOAT TRONGPHONG'!O66</f>
        <v>37426.480000000054</v>
      </c>
      <c r="P66" s="116">
        <f>'[1]RASOAT TRONGPHONG'!P66</f>
        <v>17324.079999999998</v>
      </c>
      <c r="Q66" s="116">
        <f>'[1]RASOAT TRONGPHONG'!Q66</f>
        <v>159442.90999999997</v>
      </c>
      <c r="R66" s="116">
        <f>'[1]RASOAT TRONGPHONG'!R66</f>
        <v>173.2</v>
      </c>
      <c r="S66" s="116">
        <f>'[1]RASOAT TRONGPHONG'!S66</f>
        <v>82442.11</v>
      </c>
      <c r="T66" s="116">
        <f>'[1]RASOAT TRONGPHONG'!T66</f>
        <v>60247.059999999976</v>
      </c>
      <c r="U66" s="116">
        <f>'[1]RASOAT TRONGPHONG'!U66</f>
        <v>16580.539999999997</v>
      </c>
      <c r="V66" s="116">
        <f>'[1]RASOAT TRONGPHONG'!V66</f>
        <v>6489.2199999999993</v>
      </c>
      <c r="W66" s="116">
        <f>'[1]RASOAT TRONGPHONG'!W66</f>
        <v>573.79</v>
      </c>
      <c r="X66" s="116">
        <f>'[1]RASOAT TRONGPHONG'!X66</f>
        <v>62.129999999999995</v>
      </c>
      <c r="Y66" s="116">
        <f>'[1]RASOAT TRONGPHONG'!Y66</f>
        <v>511.66</v>
      </c>
      <c r="Z66" s="116">
        <f>'[1]RASOAT TRONGPHONG'!Z66</f>
        <v>965.02000000000021</v>
      </c>
      <c r="AA66" s="116">
        <f>'[1]RASOAT TRONGPHONG'!AA66</f>
        <v>0</v>
      </c>
      <c r="AB66" s="116">
        <f>'[1]RASOAT TRONGPHONG'!AB66</f>
        <v>965.02000000000021</v>
      </c>
      <c r="AC66" s="116">
        <f>'[1]RASOAT TRONGPHONG'!AC66</f>
        <v>0</v>
      </c>
      <c r="AD66" s="116">
        <f>'[1]RASOAT TRONGPHONG'!AD66</f>
        <v>0</v>
      </c>
      <c r="AE66" s="116">
        <f>'[1]RASOAT TRONGPHONG'!AE66</f>
        <v>0</v>
      </c>
      <c r="AF66" s="116">
        <f>'[1]RASOAT TRONGPHONG'!AF66</f>
        <v>0</v>
      </c>
      <c r="AG66" s="116">
        <f>'[1]RASOAT TRONGPHONG'!AG66</f>
        <v>3909.6799999999907</v>
      </c>
      <c r="AH66" s="116">
        <f>'[1]RASOAT TRONGPHONG'!AH66</f>
        <v>1137.9500000000003</v>
      </c>
      <c r="AI66" s="116">
        <f>'[1]RASOAT TRONGPHONG'!AI66</f>
        <v>1956.4199999999903</v>
      </c>
      <c r="AJ66" s="116">
        <f>'[1]RASOAT TRONGPHONG'!AJ66</f>
        <v>0</v>
      </c>
      <c r="AK66" s="116">
        <f>'[1]RASOAT TRONGPHONG'!AK66</f>
        <v>815.31</v>
      </c>
      <c r="AL66" s="116">
        <f>'[1]RASOAT TRONGPHONG'!AL66</f>
        <v>9799.6100000000042</v>
      </c>
      <c r="AM66" s="116">
        <f>'[1]RASOAT TRONGPHONG'!AM66</f>
        <v>5.0199999999999996</v>
      </c>
      <c r="AN66" s="116">
        <f>'[1]RASOAT TRONGPHONG'!AN66</f>
        <v>0</v>
      </c>
      <c r="AO66" s="116">
        <f>'[1]RASOAT TRONGPHONG'!AO66</f>
        <v>0</v>
      </c>
      <c r="AP66" s="116">
        <f>'[1]RASOAT TRONGPHONG'!AP66</f>
        <v>49504.589999999815</v>
      </c>
      <c r="AQ66" s="116">
        <f>'[1]RASOAT TRONGPHONG'!AQ66</f>
        <v>6187.0500000000011</v>
      </c>
      <c r="AR66" s="116">
        <f>'[1]RASOAT TRONGPHONG'!AR66</f>
        <v>874.8000000000003</v>
      </c>
      <c r="AS66" s="116">
        <f>'[1]RASOAT TRONGPHONG'!AS66</f>
        <v>0</v>
      </c>
      <c r="AT66" s="116">
        <f>'[1]RASOAT TRONGPHONG'!AT66</f>
        <v>81299.040000000008</v>
      </c>
      <c r="AU66" s="116">
        <f>'[1]RASOAT TRONGPHONG'!AU66</f>
        <v>116878.97999999986</v>
      </c>
      <c r="AV66" s="116">
        <f>'[1]RASOAT TRONGPHONG'!AV66</f>
        <v>107751.17000000014</v>
      </c>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row>
    <row r="67" spans="1:95" s="171" customFormat="1" ht="11.1" hidden="1" customHeight="1" x14ac:dyDescent="0.2">
      <c r="A67" s="206">
        <v>51</v>
      </c>
      <c r="B67" s="113" t="s">
        <v>51</v>
      </c>
      <c r="C67" s="114">
        <f>'[1]RASOAT TRONGPHONG'!C67</f>
        <v>449550</v>
      </c>
      <c r="D67" s="115">
        <f>'[1]RASOAT TRONGPHONG'!D67</f>
        <v>1786.21</v>
      </c>
      <c r="E67" s="115">
        <f>'[1]RASOAT TRONGPHONG'!E67</f>
        <v>11506.390000000001</v>
      </c>
      <c r="F67" s="115">
        <f>'[1]RASOAT TRONGPHONG'!F67</f>
        <v>32640.19</v>
      </c>
      <c r="G67" s="114">
        <f>'[1]RASOAT TRONGPHONG'!G67</f>
        <v>3102.73</v>
      </c>
      <c r="H67" s="114">
        <f>'[1]RASOAT TRONGPHONG'!H67</f>
        <v>739.84</v>
      </c>
      <c r="I67" s="114">
        <f>'[1]RASOAT TRONGPHONG'!I67</f>
        <v>1217.8900000000001</v>
      </c>
      <c r="J67" s="114">
        <f>'[1]RASOAT TRONGPHONG'!J67</f>
        <v>420.74</v>
      </c>
      <c r="K67" s="114">
        <f>'[1]RASOAT TRONGPHONG'!K67</f>
        <v>724.25999999999976</v>
      </c>
      <c r="L67" s="114">
        <f>'[1]RASOAT TRONGPHONG'!L67</f>
        <v>2210.62</v>
      </c>
      <c r="M67" s="114">
        <f>'[1]RASOAT TRONGPHONG'!M67</f>
        <v>90.48</v>
      </c>
      <c r="N67" s="114">
        <f>'[1]RASOAT TRONGPHONG'!N67</f>
        <v>1892.6999999999996</v>
      </c>
      <c r="O67" s="114">
        <f>'[1]RASOAT TRONGPHONG'!O67</f>
        <v>179.56000000000006</v>
      </c>
      <c r="P67" s="114">
        <f>'[1]RASOAT TRONGPHONG'!P67</f>
        <v>47.879999999999995</v>
      </c>
      <c r="Q67" s="114">
        <f>'[1]RASOAT TRONGPHONG'!Q67</f>
        <v>22758.820000000043</v>
      </c>
      <c r="R67" s="114">
        <f>'[1]RASOAT TRONGPHONG'!R67</f>
        <v>7.68</v>
      </c>
      <c r="S67" s="114">
        <f>'[1]RASOAT TRONGPHONG'!S67</f>
        <v>19774.800000000043</v>
      </c>
      <c r="T67" s="114">
        <f>'[1]RASOAT TRONGPHONG'!T67</f>
        <v>747.33999999999992</v>
      </c>
      <c r="U67" s="114">
        <f>'[1]RASOAT TRONGPHONG'!U67</f>
        <v>2228.9999999999995</v>
      </c>
      <c r="V67" s="114">
        <f>'[1]RASOAT TRONGPHONG'!V67</f>
        <v>0</v>
      </c>
      <c r="W67" s="114">
        <f>'[1]RASOAT TRONGPHONG'!W67</f>
        <v>0</v>
      </c>
      <c r="X67" s="114">
        <f>'[1]RASOAT TRONGPHONG'!X67</f>
        <v>0</v>
      </c>
      <c r="Y67" s="114">
        <f>'[1]RASOAT TRONGPHONG'!Y67</f>
        <v>0</v>
      </c>
      <c r="Z67" s="114">
        <f>'[1]RASOAT TRONGPHONG'!Z67</f>
        <v>0</v>
      </c>
      <c r="AA67" s="114">
        <f>'[1]RASOAT TRONGPHONG'!AA67</f>
        <v>0</v>
      </c>
      <c r="AB67" s="114">
        <f>'[1]RASOAT TRONGPHONG'!AB67</f>
        <v>0</v>
      </c>
      <c r="AC67" s="114">
        <f>'[1]RASOAT TRONGPHONG'!AC67</f>
        <v>0</v>
      </c>
      <c r="AD67" s="114">
        <f>'[1]RASOAT TRONGPHONG'!AD67</f>
        <v>0</v>
      </c>
      <c r="AE67" s="114">
        <f>'[1]RASOAT TRONGPHONG'!AE67</f>
        <v>0</v>
      </c>
      <c r="AF67" s="114">
        <f>'[1]RASOAT TRONGPHONG'!AF67</f>
        <v>0</v>
      </c>
      <c r="AG67" s="115">
        <f>'[1]RASOAT TRONGPHONG'!AG67</f>
        <v>0</v>
      </c>
      <c r="AH67" s="115">
        <f>'[1]RASOAT TRONGPHONG'!AH67</f>
        <v>0</v>
      </c>
      <c r="AI67" s="115">
        <f>'[1]RASOAT TRONGPHONG'!AI67</f>
        <v>0</v>
      </c>
      <c r="AJ67" s="115">
        <f>'[1]RASOAT TRONGPHONG'!AJ67</f>
        <v>0</v>
      </c>
      <c r="AK67" s="115">
        <f>'[1]RASOAT TRONGPHONG'!AK67</f>
        <v>0</v>
      </c>
      <c r="AL67" s="115">
        <f>'[1]RASOAT TRONGPHONG'!AL67</f>
        <v>0</v>
      </c>
      <c r="AM67" s="115">
        <f>'[1]RASOAT TRONGPHONG'!AM67</f>
        <v>0</v>
      </c>
      <c r="AN67" s="115">
        <f>'[1]RASOAT TRONGPHONG'!AN67</f>
        <v>0</v>
      </c>
      <c r="AO67" s="115">
        <f>'[1]RASOAT TRONGPHONG'!AO67</f>
        <v>0</v>
      </c>
      <c r="AP67" s="115">
        <f>'[1]RASOAT TRONGPHONG'!AP67</f>
        <v>747.33999999999969</v>
      </c>
      <c r="AQ67" s="115">
        <f>'[1]RASOAT TRONGPHONG'!AQ67</f>
        <v>2229.0000000000009</v>
      </c>
      <c r="AR67" s="115">
        <f>'[1]RASOAT TRONGPHONG'!AR67</f>
        <v>0</v>
      </c>
      <c r="AS67" s="115">
        <f>'[1]RASOAT TRONGPHONG'!AS67</f>
        <v>0</v>
      </c>
      <c r="AT67" s="115">
        <f>'[1]RASOAT TRONGPHONG'!AT67</f>
        <v>3102.73</v>
      </c>
      <c r="AU67" s="115">
        <f>'[1]RASOAT TRONGPHONG'!AU67</f>
        <v>2210.62</v>
      </c>
      <c r="AV67" s="115">
        <f>'[1]RASOAT TRONGPHONG'!AV67</f>
        <v>19782.480000000043</v>
      </c>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row>
    <row r="68" spans="1:95" s="171" customFormat="1" ht="11.1" hidden="1" customHeight="1" x14ac:dyDescent="0.2">
      <c r="A68" s="206">
        <v>52</v>
      </c>
      <c r="B68" s="113" t="s">
        <v>48</v>
      </c>
      <c r="C68" s="114">
        <f>'[1]RASOAT TRONGPHONG'!C68</f>
        <v>337877</v>
      </c>
      <c r="D68" s="115">
        <f>'[1]RASOAT TRONGPHONG'!D68</f>
        <v>3235.94</v>
      </c>
      <c r="E68" s="115">
        <f>'[1]RASOAT TRONGPHONG'!E68</f>
        <v>1268.3600000000001</v>
      </c>
      <c r="F68" s="115">
        <f>'[1]RASOAT TRONGPHONG'!F68</f>
        <v>6282.3099999999995</v>
      </c>
      <c r="G68" s="114">
        <f>'[1]RASOAT TRONGPHONG'!G68</f>
        <v>7666.3299999999963</v>
      </c>
      <c r="H68" s="114">
        <f>'[1]RASOAT TRONGPHONG'!H68</f>
        <v>0</v>
      </c>
      <c r="I68" s="114">
        <f>'[1]RASOAT TRONGPHONG'!I68</f>
        <v>2692.0799999999972</v>
      </c>
      <c r="J68" s="114">
        <f>'[1]RASOAT TRONGPHONG'!J68</f>
        <v>166.36999999999998</v>
      </c>
      <c r="K68" s="114">
        <f>'[1]RASOAT TRONGPHONG'!K68</f>
        <v>4807.8799999999992</v>
      </c>
      <c r="L68" s="114">
        <f>'[1]RASOAT TRONGPHONG'!L68</f>
        <v>1260.6400000000003</v>
      </c>
      <c r="M68" s="114">
        <f>'[1]RASOAT TRONGPHONG'!M68</f>
        <v>0</v>
      </c>
      <c r="N68" s="114">
        <f>'[1]RASOAT TRONGPHONG'!N68</f>
        <v>1134.0800000000002</v>
      </c>
      <c r="O68" s="114">
        <f>'[1]RASOAT TRONGPHONG'!O68</f>
        <v>33.68</v>
      </c>
      <c r="P68" s="114">
        <f>'[1]RASOAT TRONGPHONG'!P68</f>
        <v>92.88000000000001</v>
      </c>
      <c r="Q68" s="114">
        <f>'[1]RASOAT TRONGPHONG'!Q68</f>
        <v>3990.3799999999965</v>
      </c>
      <c r="R68" s="114">
        <f>'[1]RASOAT TRONGPHONG'!R68</f>
        <v>0</v>
      </c>
      <c r="S68" s="114">
        <f>'[1]RASOAT TRONGPHONG'!S68</f>
        <v>2215.1699999999983</v>
      </c>
      <c r="T68" s="114">
        <f>'[1]RASOAT TRONGPHONG'!T68</f>
        <v>125.84999999999998</v>
      </c>
      <c r="U68" s="114">
        <f>'[1]RASOAT TRONGPHONG'!U68</f>
        <v>1649.3599999999981</v>
      </c>
      <c r="V68" s="114">
        <f>'[1]RASOAT TRONGPHONG'!V68</f>
        <v>15</v>
      </c>
      <c r="W68" s="114">
        <f>'[1]RASOAT TRONGPHONG'!W68</f>
        <v>0</v>
      </c>
      <c r="X68" s="114">
        <f>'[1]RASOAT TRONGPHONG'!X68</f>
        <v>0</v>
      </c>
      <c r="Y68" s="114">
        <f>'[1]RASOAT TRONGPHONG'!Y68</f>
        <v>0</v>
      </c>
      <c r="Z68" s="114">
        <f>'[1]RASOAT TRONGPHONG'!Z68</f>
        <v>0</v>
      </c>
      <c r="AA68" s="114">
        <f>'[1]RASOAT TRONGPHONG'!AA68</f>
        <v>0</v>
      </c>
      <c r="AB68" s="114">
        <f>'[1]RASOAT TRONGPHONG'!AB68</f>
        <v>0</v>
      </c>
      <c r="AC68" s="114">
        <f>'[1]RASOAT TRONGPHONG'!AC68</f>
        <v>0</v>
      </c>
      <c r="AD68" s="114">
        <f>'[1]RASOAT TRONGPHONG'!AD68</f>
        <v>0</v>
      </c>
      <c r="AE68" s="114">
        <f>'[1]RASOAT TRONGPHONG'!AE68</f>
        <v>0</v>
      </c>
      <c r="AF68" s="114">
        <f>'[1]RASOAT TRONGPHONG'!AF68</f>
        <v>0</v>
      </c>
      <c r="AG68" s="115">
        <f>'[1]RASOAT TRONGPHONG'!AG68</f>
        <v>179.28</v>
      </c>
      <c r="AH68" s="115">
        <f>'[1]RASOAT TRONGPHONG'!AH68</f>
        <v>0</v>
      </c>
      <c r="AI68" s="115">
        <f>'[1]RASOAT TRONGPHONG'!AI68</f>
        <v>126.82</v>
      </c>
      <c r="AJ68" s="115">
        <f>'[1]RASOAT TRONGPHONG'!AJ68</f>
        <v>0</v>
      </c>
      <c r="AK68" s="115">
        <f>'[1]RASOAT TRONGPHONG'!AK68</f>
        <v>52.46</v>
      </c>
      <c r="AL68" s="115">
        <f>'[1]RASOAT TRONGPHONG'!AL68</f>
        <v>0</v>
      </c>
      <c r="AM68" s="115">
        <f>'[1]RASOAT TRONGPHONG'!AM68</f>
        <v>0</v>
      </c>
      <c r="AN68" s="115">
        <f>'[1]RASOAT TRONGPHONG'!AN68</f>
        <v>0</v>
      </c>
      <c r="AO68" s="115">
        <f>'[1]RASOAT TRONGPHONG'!AO68</f>
        <v>0</v>
      </c>
      <c r="AP68" s="115">
        <f>'[1]RASOAT TRONGPHONG'!AP68</f>
        <v>0</v>
      </c>
      <c r="AQ68" s="115">
        <f>'[1]RASOAT TRONGPHONG'!AQ68</f>
        <v>0</v>
      </c>
      <c r="AR68" s="115">
        <f>'[1]RASOAT TRONGPHONG'!AR68</f>
        <v>0</v>
      </c>
      <c r="AS68" s="115">
        <f>'[1]RASOAT TRONGPHONG'!AS68</f>
        <v>0</v>
      </c>
      <c r="AT68" s="115">
        <f>'[1]RASOAT TRONGPHONG'!AT68</f>
        <v>7666.3299999999963</v>
      </c>
      <c r="AU68" s="115">
        <f>'[1]RASOAT TRONGPHONG'!AU68</f>
        <v>1081.3600000000004</v>
      </c>
      <c r="AV68" s="115">
        <f>'[1]RASOAT TRONGPHONG'!AV68</f>
        <v>4169.6599999999962</v>
      </c>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row>
    <row r="69" spans="1:95" s="171" customFormat="1" ht="11.1" hidden="1" customHeight="1" x14ac:dyDescent="0.2">
      <c r="A69" s="206">
        <v>53</v>
      </c>
      <c r="B69" s="113" t="s">
        <v>53</v>
      </c>
      <c r="C69" s="114">
        <f>'[1]RASOAT TRONGPHONG'!C69</f>
        <v>250935</v>
      </c>
      <c r="D69" s="115">
        <f>'[1]RASOAT TRONGPHONG'!D69</f>
        <v>0</v>
      </c>
      <c r="E69" s="115">
        <f>'[1]RASOAT TRONGPHONG'!E69</f>
        <v>1797.6000000000001</v>
      </c>
      <c r="F69" s="115">
        <f>'[1]RASOAT TRONGPHONG'!F69</f>
        <v>2605.08</v>
      </c>
      <c r="G69" s="114">
        <f>'[1]RASOAT TRONGPHONG'!G69</f>
        <v>0</v>
      </c>
      <c r="H69" s="114">
        <f>'[1]RASOAT TRONGPHONG'!H69</f>
        <v>0</v>
      </c>
      <c r="I69" s="114">
        <f>'[1]RASOAT TRONGPHONG'!I69</f>
        <v>0</v>
      </c>
      <c r="J69" s="114">
        <f>'[1]RASOAT TRONGPHONG'!J69</f>
        <v>0</v>
      </c>
      <c r="K69" s="114">
        <f>'[1]RASOAT TRONGPHONG'!K69</f>
        <v>0</v>
      </c>
      <c r="L69" s="114">
        <f>'[1]RASOAT TRONGPHONG'!L69</f>
        <v>3630.9100000000008</v>
      </c>
      <c r="M69" s="114">
        <f>'[1]RASOAT TRONGPHONG'!M69</f>
        <v>0</v>
      </c>
      <c r="N69" s="114">
        <f>'[1]RASOAT TRONGPHONG'!N69</f>
        <v>1359.91</v>
      </c>
      <c r="O69" s="114">
        <f>'[1]RASOAT TRONGPHONG'!O69</f>
        <v>57.91</v>
      </c>
      <c r="P69" s="114">
        <f>'[1]RASOAT TRONGPHONG'!P69</f>
        <v>2213.0900000000006</v>
      </c>
      <c r="Q69" s="114">
        <f>'[1]RASOAT TRONGPHONG'!Q69</f>
        <v>5245.6200000000008</v>
      </c>
      <c r="R69" s="114">
        <f>'[1]RASOAT TRONGPHONG'!R69</f>
        <v>0</v>
      </c>
      <c r="S69" s="114">
        <f>'[1]RASOAT TRONGPHONG'!S69</f>
        <v>1699.5500000000006</v>
      </c>
      <c r="T69" s="114">
        <f>'[1]RASOAT TRONGPHONG'!T69</f>
        <v>0</v>
      </c>
      <c r="U69" s="114">
        <f>'[1]RASOAT TRONGPHONG'!U69</f>
        <v>3546.0699999999997</v>
      </c>
      <c r="V69" s="114">
        <f>'[1]RASOAT TRONGPHONG'!V69</f>
        <v>884.54000000000019</v>
      </c>
      <c r="W69" s="114">
        <f>'[1]RASOAT TRONGPHONG'!W69</f>
        <v>0</v>
      </c>
      <c r="X69" s="114">
        <f>'[1]RASOAT TRONGPHONG'!X69</f>
        <v>0</v>
      </c>
      <c r="Y69" s="114">
        <f>'[1]RASOAT TRONGPHONG'!Y69</f>
        <v>0</v>
      </c>
      <c r="Z69" s="114">
        <f>'[1]RASOAT TRONGPHONG'!Z69</f>
        <v>884.54000000000019</v>
      </c>
      <c r="AA69" s="114">
        <f>'[1]RASOAT TRONGPHONG'!AA69</f>
        <v>0</v>
      </c>
      <c r="AB69" s="114">
        <f>'[1]RASOAT TRONGPHONG'!AB69</f>
        <v>884.54000000000019</v>
      </c>
      <c r="AC69" s="114">
        <f>'[1]RASOAT TRONGPHONG'!AC69</f>
        <v>0</v>
      </c>
      <c r="AD69" s="114">
        <f>'[1]RASOAT TRONGPHONG'!AD69</f>
        <v>0</v>
      </c>
      <c r="AE69" s="114">
        <f>'[1]RASOAT TRONGPHONG'!AE69</f>
        <v>0</v>
      </c>
      <c r="AF69" s="114">
        <f>'[1]RASOAT TRONGPHONG'!AF69</f>
        <v>0</v>
      </c>
      <c r="AG69" s="115">
        <f>'[1]RASOAT TRONGPHONG'!AG69</f>
        <v>0</v>
      </c>
      <c r="AH69" s="115">
        <f>'[1]RASOAT TRONGPHONG'!AH69</f>
        <v>0</v>
      </c>
      <c r="AI69" s="115">
        <f>'[1]RASOAT TRONGPHONG'!AI69</f>
        <v>0</v>
      </c>
      <c r="AJ69" s="115">
        <f>'[1]RASOAT TRONGPHONG'!AJ69</f>
        <v>0</v>
      </c>
      <c r="AK69" s="115">
        <f>'[1]RASOAT TRONGPHONG'!AK69</f>
        <v>0</v>
      </c>
      <c r="AL69" s="115">
        <f>'[1]RASOAT TRONGPHONG'!AL69</f>
        <v>0</v>
      </c>
      <c r="AM69" s="115">
        <f>'[1]RASOAT TRONGPHONG'!AM69</f>
        <v>0</v>
      </c>
      <c r="AN69" s="115">
        <f>'[1]RASOAT TRONGPHONG'!AN69</f>
        <v>0</v>
      </c>
      <c r="AO69" s="115">
        <f>'[1]RASOAT TRONGPHONG'!AO69</f>
        <v>0</v>
      </c>
      <c r="AP69" s="115">
        <f>'[1]RASOAT TRONGPHONG'!AP69</f>
        <v>0</v>
      </c>
      <c r="AQ69" s="115">
        <f>'[1]RASOAT TRONGPHONG'!AQ69</f>
        <v>3366.35</v>
      </c>
      <c r="AR69" s="115">
        <f>'[1]RASOAT TRONGPHONG'!AR69</f>
        <v>0</v>
      </c>
      <c r="AS69" s="115">
        <f>'[1]RASOAT TRONGPHONG'!AS69</f>
        <v>0</v>
      </c>
      <c r="AT69" s="115">
        <f>'[1]RASOAT TRONGPHONG'!AT69</f>
        <v>0</v>
      </c>
      <c r="AU69" s="115">
        <f>'[1]RASOAT TRONGPHONG'!AU69</f>
        <v>3630.9100000000008</v>
      </c>
      <c r="AV69" s="115">
        <f>'[1]RASOAT TRONGPHONG'!AV69</f>
        <v>2763.8100000000009</v>
      </c>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row>
    <row r="70" spans="1:95" s="171" customFormat="1" ht="11.1" hidden="1" customHeight="1" x14ac:dyDescent="0.2">
      <c r="A70" s="206">
        <v>54</v>
      </c>
      <c r="B70" s="113" t="s">
        <v>46</v>
      </c>
      <c r="C70" s="114">
        <f>'[1]RASOAT TRONGPHONG'!C70</f>
        <v>235982</v>
      </c>
      <c r="D70" s="115">
        <f>'[1]RASOAT TRONGPHONG'!D70</f>
        <v>2352.0099999999998</v>
      </c>
      <c r="E70" s="115">
        <f>'[1]RASOAT TRONGPHONG'!E70</f>
        <v>3163.3500000000004</v>
      </c>
      <c r="F70" s="115">
        <f>'[1]RASOAT TRONGPHONG'!F70</f>
        <v>1287.8599999999999</v>
      </c>
      <c r="G70" s="114">
        <f>'[1]RASOAT TRONGPHONG'!G70</f>
        <v>2822.1899999999996</v>
      </c>
      <c r="H70" s="114">
        <f>'[1]RASOAT TRONGPHONG'!H70</f>
        <v>781.94999999999982</v>
      </c>
      <c r="I70" s="114">
        <f>'[1]RASOAT TRONGPHONG'!I70</f>
        <v>1096.8900000000006</v>
      </c>
      <c r="J70" s="114">
        <f>'[1]RASOAT TRONGPHONG'!J70</f>
        <v>737.8999999999993</v>
      </c>
      <c r="K70" s="114">
        <f>'[1]RASOAT TRONGPHONG'!K70</f>
        <v>205.45</v>
      </c>
      <c r="L70" s="114">
        <f>'[1]RASOAT TRONGPHONG'!L70</f>
        <v>3781.7999999999988</v>
      </c>
      <c r="M70" s="114">
        <f>'[1]RASOAT TRONGPHONG'!M70</f>
        <v>239.77000000000004</v>
      </c>
      <c r="N70" s="114">
        <f>'[1]RASOAT TRONGPHONG'!N70</f>
        <v>1566.8499999999992</v>
      </c>
      <c r="O70" s="114">
        <f>'[1]RASOAT TRONGPHONG'!O70</f>
        <v>1793.5999999999997</v>
      </c>
      <c r="P70" s="114">
        <f>'[1]RASOAT TRONGPHONG'!P70</f>
        <v>181.57999999999996</v>
      </c>
      <c r="Q70" s="114">
        <f>'[1]RASOAT TRONGPHONG'!Q70</f>
        <v>1229.0400000000002</v>
      </c>
      <c r="R70" s="114">
        <f>'[1]RASOAT TRONGPHONG'!R70</f>
        <v>21.97</v>
      </c>
      <c r="S70" s="114">
        <f>'[1]RASOAT TRONGPHONG'!S70</f>
        <v>333.2000000000001</v>
      </c>
      <c r="T70" s="114">
        <f>'[1]RASOAT TRONGPHONG'!T70</f>
        <v>816.29000000000019</v>
      </c>
      <c r="U70" s="114">
        <f>'[1]RASOAT TRONGPHONG'!U70</f>
        <v>57.579999999999963</v>
      </c>
      <c r="V70" s="114">
        <f>'[1]RASOAT TRONGPHONG'!V70</f>
        <v>55.59</v>
      </c>
      <c r="W70" s="114">
        <f>'[1]RASOAT TRONGPHONG'!W70</f>
        <v>11.27</v>
      </c>
      <c r="X70" s="114">
        <f>'[1]RASOAT TRONGPHONG'!X70</f>
        <v>0</v>
      </c>
      <c r="Y70" s="114">
        <f>'[1]RASOAT TRONGPHONG'!Y70</f>
        <v>11.27</v>
      </c>
      <c r="Z70" s="114">
        <f>'[1]RASOAT TRONGPHONG'!Z70</f>
        <v>0</v>
      </c>
      <c r="AA70" s="114">
        <f>'[1]RASOAT TRONGPHONG'!AA70</f>
        <v>0</v>
      </c>
      <c r="AB70" s="114">
        <f>'[1]RASOAT TRONGPHONG'!AB70</f>
        <v>0</v>
      </c>
      <c r="AC70" s="114">
        <f>'[1]RASOAT TRONGPHONG'!AC70</f>
        <v>0</v>
      </c>
      <c r="AD70" s="114">
        <f>'[1]RASOAT TRONGPHONG'!AD70</f>
        <v>0</v>
      </c>
      <c r="AE70" s="114">
        <f>'[1]RASOAT TRONGPHONG'!AE70</f>
        <v>0</v>
      </c>
      <c r="AF70" s="114">
        <f>'[1]RASOAT TRONGPHONG'!AF70</f>
        <v>0</v>
      </c>
      <c r="AG70" s="115">
        <f>'[1]RASOAT TRONGPHONG'!AG70</f>
        <v>0</v>
      </c>
      <c r="AH70" s="115">
        <f>'[1]RASOAT TRONGPHONG'!AH70</f>
        <v>0</v>
      </c>
      <c r="AI70" s="115">
        <f>'[1]RASOAT TRONGPHONG'!AI70</f>
        <v>0</v>
      </c>
      <c r="AJ70" s="115">
        <f>'[1]RASOAT TRONGPHONG'!AJ70</f>
        <v>0</v>
      </c>
      <c r="AK70" s="115">
        <f>'[1]RASOAT TRONGPHONG'!AK70</f>
        <v>0</v>
      </c>
      <c r="AL70" s="115">
        <f>'[1]RASOAT TRONGPHONG'!AL70</f>
        <v>20.05</v>
      </c>
      <c r="AM70" s="115">
        <f>'[1]RASOAT TRONGPHONG'!AM70</f>
        <v>5.0199999999999996</v>
      </c>
      <c r="AN70" s="115">
        <f>'[1]RASOAT TRONGPHONG'!AN70</f>
        <v>0</v>
      </c>
      <c r="AO70" s="115">
        <f>'[1]RASOAT TRONGPHONG'!AO70</f>
        <v>0</v>
      </c>
      <c r="AP70" s="115">
        <f>'[1]RASOAT TRONGPHONG'!AP70</f>
        <v>42.690000000000005</v>
      </c>
      <c r="AQ70" s="115">
        <f>'[1]RASOAT TRONGPHONG'!AQ70</f>
        <v>5.54</v>
      </c>
      <c r="AR70" s="115">
        <f>'[1]RASOAT TRONGPHONG'!AR70</f>
        <v>0</v>
      </c>
      <c r="AS70" s="115">
        <f>'[1]RASOAT TRONGPHONG'!AS70</f>
        <v>0</v>
      </c>
      <c r="AT70" s="115">
        <f>'[1]RASOAT TRONGPHONG'!AT70</f>
        <v>2822.1899999999996</v>
      </c>
      <c r="AU70" s="115">
        <f>'[1]RASOAT TRONGPHONG'!AU70</f>
        <v>3767.9999999999986</v>
      </c>
      <c r="AV70" s="115">
        <f>'[1]RASOAT TRONGPHONG'!AV70</f>
        <v>1180.8100000000002</v>
      </c>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row>
    <row r="71" spans="1:95" s="171" customFormat="1" ht="11.1" hidden="1" customHeight="1" x14ac:dyDescent="0.2">
      <c r="A71" s="206">
        <v>55</v>
      </c>
      <c r="B71" s="113" t="s">
        <v>115</v>
      </c>
      <c r="C71" s="114">
        <f>'[1]RASOAT TRONGPHONG'!C71</f>
        <v>149681</v>
      </c>
      <c r="D71" s="115">
        <f>'[1]RASOAT TRONGPHONG'!D71</f>
        <v>0</v>
      </c>
      <c r="E71" s="115">
        <f>'[1]RASOAT TRONGPHONG'!E71</f>
        <v>0</v>
      </c>
      <c r="F71" s="115">
        <f>'[1]RASOAT TRONGPHONG'!F71</f>
        <v>0</v>
      </c>
      <c r="G71" s="114">
        <f>'[1]RASOAT TRONGPHONG'!G71</f>
        <v>0</v>
      </c>
      <c r="H71" s="114">
        <f>'[1]RASOAT TRONGPHONG'!H71</f>
        <v>0</v>
      </c>
      <c r="I71" s="114">
        <f>'[1]RASOAT TRONGPHONG'!I71</f>
        <v>0</v>
      </c>
      <c r="J71" s="114">
        <f>'[1]RASOAT TRONGPHONG'!J71</f>
        <v>0</v>
      </c>
      <c r="K71" s="114">
        <f>'[1]RASOAT TRONGPHONG'!K71</f>
        <v>0</v>
      </c>
      <c r="L71" s="114">
        <f>'[1]RASOAT TRONGPHONG'!L71</f>
        <v>0</v>
      </c>
      <c r="M71" s="114">
        <f>'[1]RASOAT TRONGPHONG'!M71</f>
        <v>0</v>
      </c>
      <c r="N71" s="114">
        <f>'[1]RASOAT TRONGPHONG'!N71</f>
        <v>0</v>
      </c>
      <c r="O71" s="114">
        <f>'[1]RASOAT TRONGPHONG'!O71</f>
        <v>0</v>
      </c>
      <c r="P71" s="114">
        <f>'[1]RASOAT TRONGPHONG'!P71</f>
        <v>0</v>
      </c>
      <c r="Q71" s="114">
        <f>'[1]RASOAT TRONGPHONG'!Q71</f>
        <v>0</v>
      </c>
      <c r="R71" s="114">
        <f>'[1]RASOAT TRONGPHONG'!R71</f>
        <v>0</v>
      </c>
      <c r="S71" s="114">
        <f>'[1]RASOAT TRONGPHONG'!S71</f>
        <v>0</v>
      </c>
      <c r="T71" s="114">
        <f>'[1]RASOAT TRONGPHONG'!T71</f>
        <v>0</v>
      </c>
      <c r="U71" s="114">
        <f>'[1]RASOAT TRONGPHONG'!U71</f>
        <v>0</v>
      </c>
      <c r="V71" s="114">
        <f>'[1]RASOAT TRONGPHONG'!V71</f>
        <v>0</v>
      </c>
      <c r="W71" s="114">
        <f>'[1]RASOAT TRONGPHONG'!W71</f>
        <v>0</v>
      </c>
      <c r="X71" s="114">
        <f>'[1]RASOAT TRONGPHONG'!X71</f>
        <v>0</v>
      </c>
      <c r="Y71" s="114">
        <f>'[1]RASOAT TRONGPHONG'!Y71</f>
        <v>0</v>
      </c>
      <c r="Z71" s="114">
        <f>'[1]RASOAT TRONGPHONG'!Z71</f>
        <v>0</v>
      </c>
      <c r="AA71" s="114">
        <f>'[1]RASOAT TRONGPHONG'!AA71</f>
        <v>0</v>
      </c>
      <c r="AB71" s="114">
        <f>'[1]RASOAT TRONGPHONG'!AB71</f>
        <v>0</v>
      </c>
      <c r="AC71" s="114">
        <f>'[1]RASOAT TRONGPHONG'!AC71</f>
        <v>0</v>
      </c>
      <c r="AD71" s="114">
        <f>'[1]RASOAT TRONGPHONG'!AD71</f>
        <v>0</v>
      </c>
      <c r="AE71" s="114">
        <f>'[1]RASOAT TRONGPHONG'!AE71</f>
        <v>0</v>
      </c>
      <c r="AF71" s="114">
        <f>'[1]RASOAT TRONGPHONG'!AF71</f>
        <v>0</v>
      </c>
      <c r="AG71" s="115">
        <f>'[1]RASOAT TRONGPHONG'!AG71</f>
        <v>0</v>
      </c>
      <c r="AH71" s="115">
        <f>'[1]RASOAT TRONGPHONG'!AH71</f>
        <v>0</v>
      </c>
      <c r="AI71" s="115">
        <f>'[1]RASOAT TRONGPHONG'!AI71</f>
        <v>0</v>
      </c>
      <c r="AJ71" s="115">
        <f>'[1]RASOAT TRONGPHONG'!AJ71</f>
        <v>0</v>
      </c>
      <c r="AK71" s="115">
        <f>'[1]RASOAT TRONGPHONG'!AK71</f>
        <v>0</v>
      </c>
      <c r="AL71" s="115">
        <f>'[1]RASOAT TRONGPHONG'!AL71</f>
        <v>0</v>
      </c>
      <c r="AM71" s="115">
        <f>'[1]RASOAT TRONGPHONG'!AM71</f>
        <v>0</v>
      </c>
      <c r="AN71" s="115">
        <f>'[1]RASOAT TRONGPHONG'!AN71</f>
        <v>0</v>
      </c>
      <c r="AO71" s="115">
        <f>'[1]RASOAT TRONGPHONG'!AO71</f>
        <v>0</v>
      </c>
      <c r="AP71" s="115">
        <f>'[1]RASOAT TRONGPHONG'!AP71</f>
        <v>0</v>
      </c>
      <c r="AQ71" s="115">
        <f>'[1]RASOAT TRONGPHONG'!AQ71</f>
        <v>0</v>
      </c>
      <c r="AR71" s="115">
        <f>'[1]RASOAT TRONGPHONG'!AR71</f>
        <v>0</v>
      </c>
      <c r="AS71" s="115">
        <f>'[1]RASOAT TRONGPHONG'!AS71</f>
        <v>0</v>
      </c>
      <c r="AT71" s="115">
        <f>'[1]RASOAT TRONGPHONG'!AT71</f>
        <v>0</v>
      </c>
      <c r="AU71" s="115">
        <f>'[1]RASOAT TRONGPHONG'!AU71</f>
        <v>0</v>
      </c>
      <c r="AV71" s="115">
        <f>'[1]RASOAT TRONGPHONG'!AV71</f>
        <v>0</v>
      </c>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row>
    <row r="72" spans="1:95" s="171" customFormat="1" ht="11.1" hidden="1" customHeight="1" x14ac:dyDescent="0.2">
      <c r="A72" s="206">
        <v>56</v>
      </c>
      <c r="B72" s="113" t="s">
        <v>54</v>
      </c>
      <c r="C72" s="114">
        <f>'[1]RASOAT TRONGPHONG'!C72</f>
        <v>234115</v>
      </c>
      <c r="D72" s="115">
        <f>'[1]RASOAT TRONGPHONG'!D72</f>
        <v>0</v>
      </c>
      <c r="E72" s="115">
        <f>'[1]RASOAT TRONGPHONG'!E72</f>
        <v>7314.7</v>
      </c>
      <c r="F72" s="115">
        <f>'[1]RASOAT TRONGPHONG'!F72</f>
        <v>0</v>
      </c>
      <c r="G72" s="114">
        <f>'[1]RASOAT TRONGPHONG'!G72</f>
        <v>0</v>
      </c>
      <c r="H72" s="114">
        <f>'[1]RASOAT TRONGPHONG'!H72</f>
        <v>0</v>
      </c>
      <c r="I72" s="114">
        <f>'[1]RASOAT TRONGPHONG'!I72</f>
        <v>0</v>
      </c>
      <c r="J72" s="114">
        <f>'[1]RASOAT TRONGPHONG'!J72</f>
        <v>0</v>
      </c>
      <c r="K72" s="114">
        <f>'[1]RASOAT TRONGPHONG'!K72</f>
        <v>0</v>
      </c>
      <c r="L72" s="114">
        <f>'[1]RASOAT TRONGPHONG'!L72</f>
        <v>21216.020000000011</v>
      </c>
      <c r="M72" s="114">
        <f>'[1]RASOAT TRONGPHONG'!M72</f>
        <v>2171.75</v>
      </c>
      <c r="N72" s="114">
        <f>'[1]RASOAT TRONGPHONG'!N72</f>
        <v>4364.1199999999881</v>
      </c>
      <c r="O72" s="114">
        <f>'[1]RASOAT TRONGPHONG'!O72</f>
        <v>12870.620000000026</v>
      </c>
      <c r="P72" s="114">
        <f>'[1]RASOAT TRONGPHONG'!P72</f>
        <v>1809.5299999999988</v>
      </c>
      <c r="Q72" s="114">
        <f>'[1]RASOAT TRONGPHONG'!Q72</f>
        <v>0</v>
      </c>
      <c r="R72" s="114">
        <f>'[1]RASOAT TRONGPHONG'!R72</f>
        <v>0</v>
      </c>
      <c r="S72" s="114">
        <f>'[1]RASOAT TRONGPHONG'!S72</f>
        <v>0</v>
      </c>
      <c r="T72" s="114">
        <f>'[1]RASOAT TRONGPHONG'!T72</f>
        <v>0</v>
      </c>
      <c r="U72" s="114">
        <f>'[1]RASOAT TRONGPHONG'!U72</f>
        <v>0</v>
      </c>
      <c r="V72" s="114">
        <f>'[1]RASOAT TRONGPHONG'!V72</f>
        <v>1664.4399999999987</v>
      </c>
      <c r="W72" s="114">
        <f>'[1]RASOAT TRONGPHONG'!W72</f>
        <v>0</v>
      </c>
      <c r="X72" s="114">
        <f>'[1]RASOAT TRONGPHONG'!X72</f>
        <v>0</v>
      </c>
      <c r="Y72" s="114">
        <f>'[1]RASOAT TRONGPHONG'!Y72</f>
        <v>0</v>
      </c>
      <c r="Z72" s="114">
        <f>'[1]RASOAT TRONGPHONG'!Z72</f>
        <v>0</v>
      </c>
      <c r="AA72" s="114">
        <f>'[1]RASOAT TRONGPHONG'!AA72</f>
        <v>0</v>
      </c>
      <c r="AB72" s="114">
        <f>'[1]RASOAT TRONGPHONG'!AB72</f>
        <v>0</v>
      </c>
      <c r="AC72" s="114">
        <f>'[1]RASOAT TRONGPHONG'!AC72</f>
        <v>0</v>
      </c>
      <c r="AD72" s="114">
        <f>'[1]RASOAT TRONGPHONG'!AD72</f>
        <v>0</v>
      </c>
      <c r="AE72" s="114">
        <f>'[1]RASOAT TRONGPHONG'!AE72</f>
        <v>0</v>
      </c>
      <c r="AF72" s="114">
        <f>'[1]RASOAT TRONGPHONG'!AF72</f>
        <v>0</v>
      </c>
      <c r="AG72" s="115">
        <f>'[1]RASOAT TRONGPHONG'!AG72</f>
        <v>3730.3999999999905</v>
      </c>
      <c r="AH72" s="115">
        <f>'[1]RASOAT TRONGPHONG'!AH72</f>
        <v>1137.9500000000003</v>
      </c>
      <c r="AI72" s="115">
        <f>'[1]RASOAT TRONGPHONG'!AI72</f>
        <v>1829.5999999999904</v>
      </c>
      <c r="AJ72" s="115">
        <f>'[1]RASOAT TRONGPHONG'!AJ72</f>
        <v>0</v>
      </c>
      <c r="AK72" s="115">
        <f>'[1]RASOAT TRONGPHONG'!AK72</f>
        <v>762.84999999999991</v>
      </c>
      <c r="AL72" s="115">
        <f>'[1]RASOAT TRONGPHONG'!AL72</f>
        <v>0</v>
      </c>
      <c r="AM72" s="115">
        <f>'[1]RASOAT TRONGPHONG'!AM72</f>
        <v>0</v>
      </c>
      <c r="AN72" s="115">
        <f>'[1]RASOAT TRONGPHONG'!AN72</f>
        <v>0</v>
      </c>
      <c r="AO72" s="115">
        <f>'[1]RASOAT TRONGPHONG'!AO72</f>
        <v>0</v>
      </c>
      <c r="AP72" s="115">
        <f>'[1]RASOAT TRONGPHONG'!AP72</f>
        <v>0</v>
      </c>
      <c r="AQ72" s="115">
        <f>'[1]RASOAT TRONGPHONG'!AQ72</f>
        <v>0</v>
      </c>
      <c r="AR72" s="115">
        <f>'[1]RASOAT TRONGPHONG'!AR72</f>
        <v>0</v>
      </c>
      <c r="AS72" s="115">
        <f>'[1]RASOAT TRONGPHONG'!AS72</f>
        <v>0</v>
      </c>
      <c r="AT72" s="115">
        <f>'[1]RASOAT TRONGPHONG'!AT72</f>
        <v>0</v>
      </c>
      <c r="AU72" s="115">
        <f>'[1]RASOAT TRONGPHONG'!AU72</f>
        <v>17485.620000000021</v>
      </c>
      <c r="AV72" s="115">
        <f>'[1]RASOAT TRONGPHONG'!AV72</f>
        <v>3730.3999999999905</v>
      </c>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row>
    <row r="73" spans="1:95" s="171" customFormat="1" ht="11.1" hidden="1" customHeight="1" x14ac:dyDescent="0.2">
      <c r="A73" s="206">
        <v>57</v>
      </c>
      <c r="B73" s="113" t="s">
        <v>116</v>
      </c>
      <c r="C73" s="114">
        <f>'[1]RASOAT TRONGPHONG'!C73</f>
        <v>140895</v>
      </c>
      <c r="D73" s="115">
        <f>'[1]RASOAT TRONGPHONG'!D73</f>
        <v>0</v>
      </c>
      <c r="E73" s="115">
        <f>'[1]RASOAT TRONGPHONG'!E73</f>
        <v>0</v>
      </c>
      <c r="F73" s="115">
        <f>'[1]RASOAT TRONGPHONG'!F73</f>
        <v>0</v>
      </c>
      <c r="G73" s="114">
        <f>'[1]RASOAT TRONGPHONG'!G73</f>
        <v>0</v>
      </c>
      <c r="H73" s="114">
        <f>'[1]RASOAT TRONGPHONG'!H73</f>
        <v>0</v>
      </c>
      <c r="I73" s="114">
        <f>'[1]RASOAT TRONGPHONG'!I73</f>
        <v>0</v>
      </c>
      <c r="J73" s="114">
        <f>'[1]RASOAT TRONGPHONG'!J73</f>
        <v>0</v>
      </c>
      <c r="K73" s="114">
        <f>'[1]RASOAT TRONGPHONG'!K73</f>
        <v>0</v>
      </c>
      <c r="L73" s="114">
        <f>'[1]RASOAT TRONGPHONG'!L73</f>
        <v>0</v>
      </c>
      <c r="M73" s="114">
        <f>'[1]RASOAT TRONGPHONG'!M73</f>
        <v>0</v>
      </c>
      <c r="N73" s="114">
        <f>'[1]RASOAT TRONGPHONG'!N73</f>
        <v>0</v>
      </c>
      <c r="O73" s="114">
        <f>'[1]RASOAT TRONGPHONG'!O73</f>
        <v>0</v>
      </c>
      <c r="P73" s="114">
        <f>'[1]RASOAT TRONGPHONG'!P73</f>
        <v>0</v>
      </c>
      <c r="Q73" s="114">
        <f>'[1]RASOAT TRONGPHONG'!Q73</f>
        <v>0</v>
      </c>
      <c r="R73" s="114">
        <f>'[1]RASOAT TRONGPHONG'!R73</f>
        <v>0</v>
      </c>
      <c r="S73" s="114">
        <f>'[1]RASOAT TRONGPHONG'!S73</f>
        <v>0</v>
      </c>
      <c r="T73" s="114">
        <f>'[1]RASOAT TRONGPHONG'!T73</f>
        <v>0</v>
      </c>
      <c r="U73" s="114">
        <f>'[1]RASOAT TRONGPHONG'!U73</f>
        <v>0</v>
      </c>
      <c r="V73" s="114">
        <f>'[1]RASOAT TRONGPHONG'!V73</f>
        <v>0</v>
      </c>
      <c r="W73" s="114">
        <f>'[1]RASOAT TRONGPHONG'!W73</f>
        <v>0</v>
      </c>
      <c r="X73" s="114">
        <f>'[1]RASOAT TRONGPHONG'!X73</f>
        <v>0</v>
      </c>
      <c r="Y73" s="114">
        <f>'[1]RASOAT TRONGPHONG'!Y73</f>
        <v>0</v>
      </c>
      <c r="Z73" s="114">
        <f>'[1]RASOAT TRONGPHONG'!Z73</f>
        <v>0</v>
      </c>
      <c r="AA73" s="114">
        <f>'[1]RASOAT TRONGPHONG'!AA73</f>
        <v>0</v>
      </c>
      <c r="AB73" s="114">
        <f>'[1]RASOAT TRONGPHONG'!AB73</f>
        <v>0</v>
      </c>
      <c r="AC73" s="114">
        <f>'[1]RASOAT TRONGPHONG'!AC73</f>
        <v>0</v>
      </c>
      <c r="AD73" s="114">
        <f>'[1]RASOAT TRONGPHONG'!AD73</f>
        <v>0</v>
      </c>
      <c r="AE73" s="114">
        <f>'[1]RASOAT TRONGPHONG'!AE73</f>
        <v>0</v>
      </c>
      <c r="AF73" s="114">
        <f>'[1]RASOAT TRONGPHONG'!AF73</f>
        <v>0</v>
      </c>
      <c r="AG73" s="115">
        <f>'[1]RASOAT TRONGPHONG'!AG73</f>
        <v>0</v>
      </c>
      <c r="AH73" s="115">
        <f>'[1]RASOAT TRONGPHONG'!AH73</f>
        <v>0</v>
      </c>
      <c r="AI73" s="115">
        <f>'[1]RASOAT TRONGPHONG'!AI73</f>
        <v>0</v>
      </c>
      <c r="AJ73" s="115">
        <f>'[1]RASOAT TRONGPHONG'!AJ73</f>
        <v>0</v>
      </c>
      <c r="AK73" s="115">
        <f>'[1]RASOAT TRONGPHONG'!AK73</f>
        <v>0</v>
      </c>
      <c r="AL73" s="115">
        <f>'[1]RASOAT TRONGPHONG'!AL73</f>
        <v>0</v>
      </c>
      <c r="AM73" s="115">
        <f>'[1]RASOAT TRONGPHONG'!AM73</f>
        <v>0</v>
      </c>
      <c r="AN73" s="115">
        <f>'[1]RASOAT TRONGPHONG'!AN73</f>
        <v>0</v>
      </c>
      <c r="AO73" s="115">
        <f>'[1]RASOAT TRONGPHONG'!AO73</f>
        <v>0</v>
      </c>
      <c r="AP73" s="115">
        <f>'[1]RASOAT TRONGPHONG'!AP73</f>
        <v>0</v>
      </c>
      <c r="AQ73" s="115">
        <f>'[1]RASOAT TRONGPHONG'!AQ73</f>
        <v>0</v>
      </c>
      <c r="AR73" s="115">
        <f>'[1]RASOAT TRONGPHONG'!AR73</f>
        <v>0</v>
      </c>
      <c r="AS73" s="115">
        <f>'[1]RASOAT TRONGPHONG'!AS73</f>
        <v>0</v>
      </c>
      <c r="AT73" s="115">
        <f>'[1]RASOAT TRONGPHONG'!AT73</f>
        <v>0</v>
      </c>
      <c r="AU73" s="115">
        <f>'[1]RASOAT TRONGPHONG'!AU73</f>
        <v>0</v>
      </c>
      <c r="AV73" s="115">
        <f>'[1]RASOAT TRONGPHONG'!AV73</f>
        <v>0</v>
      </c>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row>
    <row r="74" spans="1:95" s="171" customFormat="1" ht="11.1" hidden="1" customHeight="1" x14ac:dyDescent="0.2">
      <c r="A74" s="206">
        <v>58</v>
      </c>
      <c r="B74" s="113" t="s">
        <v>49</v>
      </c>
      <c r="C74" s="114">
        <f>'[1]RASOAT TRONGPHONG'!C74</f>
        <v>160245</v>
      </c>
      <c r="D74" s="115">
        <f>'[1]RASOAT TRONGPHONG'!D74</f>
        <v>1706.43</v>
      </c>
      <c r="E74" s="115">
        <f>'[1]RASOAT TRONGPHONG'!E74</f>
        <v>0</v>
      </c>
      <c r="F74" s="115">
        <f>'[1]RASOAT TRONGPHONG'!F74</f>
        <v>0</v>
      </c>
      <c r="G74" s="114">
        <f>'[1]RASOAT TRONGPHONG'!G74</f>
        <v>2804.9999999999991</v>
      </c>
      <c r="H74" s="114">
        <f>'[1]RASOAT TRONGPHONG'!H74</f>
        <v>0</v>
      </c>
      <c r="I74" s="114">
        <f>'[1]RASOAT TRONGPHONG'!I74</f>
        <v>1482.6999999999991</v>
      </c>
      <c r="J74" s="114">
        <f>'[1]RASOAT TRONGPHONG'!J74</f>
        <v>998.75000000000034</v>
      </c>
      <c r="K74" s="114">
        <f>'[1]RASOAT TRONGPHONG'!K74</f>
        <v>323.54999999999995</v>
      </c>
      <c r="L74" s="114">
        <f>'[1]RASOAT TRONGPHONG'!L74</f>
        <v>0</v>
      </c>
      <c r="M74" s="114">
        <f>'[1]RASOAT TRONGPHONG'!M74</f>
        <v>0</v>
      </c>
      <c r="N74" s="114">
        <f>'[1]RASOAT TRONGPHONG'!N74</f>
        <v>0</v>
      </c>
      <c r="O74" s="114">
        <f>'[1]RASOAT TRONGPHONG'!O74</f>
        <v>0</v>
      </c>
      <c r="P74" s="114">
        <f>'[1]RASOAT TRONGPHONG'!P74</f>
        <v>0</v>
      </c>
      <c r="Q74" s="114">
        <f>'[1]RASOAT TRONGPHONG'!Q74</f>
        <v>1369.2000000000005</v>
      </c>
      <c r="R74" s="114">
        <f>'[1]RASOAT TRONGPHONG'!R74</f>
        <v>0</v>
      </c>
      <c r="S74" s="114">
        <f>'[1]RASOAT TRONGPHONG'!S74</f>
        <v>399.2000000000001</v>
      </c>
      <c r="T74" s="114">
        <f>'[1]RASOAT TRONGPHONG'!T74</f>
        <v>874.8000000000003</v>
      </c>
      <c r="U74" s="114">
        <f>'[1]RASOAT TRONGPHONG'!U74</f>
        <v>95.200000000000017</v>
      </c>
      <c r="V74" s="114">
        <f>'[1]RASOAT TRONGPHONG'!V74</f>
        <v>946.07999999999993</v>
      </c>
      <c r="W74" s="114">
        <f>'[1]RASOAT TRONGPHONG'!W74</f>
        <v>0</v>
      </c>
      <c r="X74" s="114">
        <f>'[1]RASOAT TRONGPHONG'!X74</f>
        <v>0</v>
      </c>
      <c r="Y74" s="114">
        <f>'[1]RASOAT TRONGPHONG'!Y74</f>
        <v>0</v>
      </c>
      <c r="Z74" s="114">
        <f>'[1]RASOAT TRONGPHONG'!Z74</f>
        <v>80.48</v>
      </c>
      <c r="AA74" s="114">
        <f>'[1]RASOAT TRONGPHONG'!AA74</f>
        <v>0</v>
      </c>
      <c r="AB74" s="114">
        <f>'[1]RASOAT TRONGPHONG'!AB74</f>
        <v>80.48</v>
      </c>
      <c r="AC74" s="114">
        <f>'[1]RASOAT TRONGPHONG'!AC74</f>
        <v>0</v>
      </c>
      <c r="AD74" s="114">
        <f>'[1]RASOAT TRONGPHONG'!AD74</f>
        <v>0</v>
      </c>
      <c r="AE74" s="114">
        <f>'[1]RASOAT TRONGPHONG'!AE74</f>
        <v>0</v>
      </c>
      <c r="AF74" s="114">
        <f>'[1]RASOAT TRONGPHONG'!AF74</f>
        <v>0</v>
      </c>
      <c r="AG74" s="115">
        <f>'[1]RASOAT TRONGPHONG'!AG74</f>
        <v>0</v>
      </c>
      <c r="AH74" s="115">
        <f>'[1]RASOAT TRONGPHONG'!AH74</f>
        <v>0</v>
      </c>
      <c r="AI74" s="115">
        <f>'[1]RASOAT TRONGPHONG'!AI74</f>
        <v>0</v>
      </c>
      <c r="AJ74" s="115">
        <f>'[1]RASOAT TRONGPHONG'!AJ74</f>
        <v>0</v>
      </c>
      <c r="AK74" s="115">
        <f>'[1]RASOAT TRONGPHONG'!AK74</f>
        <v>0</v>
      </c>
      <c r="AL74" s="115">
        <f>'[1]RASOAT TRONGPHONG'!AL74</f>
        <v>0</v>
      </c>
      <c r="AM74" s="115">
        <f>'[1]RASOAT TRONGPHONG'!AM74</f>
        <v>0</v>
      </c>
      <c r="AN74" s="115">
        <f>'[1]RASOAT TRONGPHONG'!AN74</f>
        <v>0</v>
      </c>
      <c r="AO74" s="115">
        <f>'[1]RASOAT TRONGPHONG'!AO74</f>
        <v>0</v>
      </c>
      <c r="AP74" s="115">
        <f>'[1]RASOAT TRONGPHONG'!AP74</f>
        <v>0</v>
      </c>
      <c r="AQ74" s="115">
        <f>'[1]RASOAT TRONGPHONG'!AQ74</f>
        <v>0</v>
      </c>
      <c r="AR74" s="115">
        <f>'[1]RASOAT TRONGPHONG'!AR74</f>
        <v>874.8000000000003</v>
      </c>
      <c r="AS74" s="115">
        <f>'[1]RASOAT TRONGPHONG'!AS74</f>
        <v>0</v>
      </c>
      <c r="AT74" s="115">
        <f>'[1]RASOAT TRONGPHONG'!AT74</f>
        <v>2804.9999999999991</v>
      </c>
      <c r="AU74" s="115">
        <f>'[1]RASOAT TRONGPHONG'!AU74</f>
        <v>0</v>
      </c>
      <c r="AV74" s="115">
        <f>'[1]RASOAT TRONGPHONG'!AV74</f>
        <v>574.88000000000022</v>
      </c>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row>
    <row r="75" spans="1:95" s="171" customFormat="1" ht="11.1" hidden="1" customHeight="1" x14ac:dyDescent="0.2">
      <c r="A75" s="206">
        <v>59</v>
      </c>
      <c r="B75" s="113" t="s">
        <v>52</v>
      </c>
      <c r="C75" s="114">
        <f>'[1]RASOAT TRONGPHONG'!C75</f>
        <v>331165</v>
      </c>
      <c r="D75" s="115">
        <f>'[1]RASOAT TRONGPHONG'!D75</f>
        <v>302.36</v>
      </c>
      <c r="E75" s="115">
        <f>'[1]RASOAT TRONGPHONG'!E75</f>
        <v>9166.369999999999</v>
      </c>
      <c r="F75" s="115">
        <f>'[1]RASOAT TRONGPHONG'!F75</f>
        <v>782.29</v>
      </c>
      <c r="G75" s="114">
        <f>'[1]RASOAT TRONGPHONG'!G75</f>
        <v>0</v>
      </c>
      <c r="H75" s="114">
        <f>'[1]RASOAT TRONGPHONG'!H75</f>
        <v>0</v>
      </c>
      <c r="I75" s="114">
        <f>'[1]RASOAT TRONGPHONG'!I75</f>
        <v>0</v>
      </c>
      <c r="J75" s="114">
        <f>'[1]RASOAT TRONGPHONG'!J75</f>
        <v>0</v>
      </c>
      <c r="K75" s="114">
        <f>'[1]RASOAT TRONGPHONG'!K75</f>
        <v>0</v>
      </c>
      <c r="L75" s="114">
        <f>'[1]RASOAT TRONGPHONG'!L75</f>
        <v>11625.310000000003</v>
      </c>
      <c r="M75" s="114">
        <f>'[1]RASOAT TRONGPHONG'!M75</f>
        <v>2023.6399999999999</v>
      </c>
      <c r="N75" s="114">
        <f>'[1]RASOAT TRONGPHONG'!N75</f>
        <v>3963.8300000000027</v>
      </c>
      <c r="O75" s="114">
        <f>'[1]RASOAT TRONGPHONG'!O75</f>
        <v>5305.6100000000006</v>
      </c>
      <c r="P75" s="114">
        <f>'[1]RASOAT TRONGPHONG'!P75</f>
        <v>332.22999999999956</v>
      </c>
      <c r="Q75" s="114">
        <f>'[1]RASOAT TRONGPHONG'!Q75</f>
        <v>4097.7700000000004</v>
      </c>
      <c r="R75" s="114">
        <f>'[1]RASOAT TRONGPHONG'!R75</f>
        <v>0</v>
      </c>
      <c r="S75" s="114">
        <f>'[1]RASOAT TRONGPHONG'!S75</f>
        <v>2911.1200000000003</v>
      </c>
      <c r="T75" s="114">
        <f>'[1]RASOAT TRONGPHONG'!T75</f>
        <v>600.49000000000024</v>
      </c>
      <c r="U75" s="114">
        <f>'[1]RASOAT TRONGPHONG'!U75</f>
        <v>586.16000000000031</v>
      </c>
      <c r="V75" s="114">
        <f>'[1]RASOAT TRONGPHONG'!V75</f>
        <v>462.30000000000013</v>
      </c>
      <c r="W75" s="114">
        <f>'[1]RASOAT TRONGPHONG'!W75</f>
        <v>0</v>
      </c>
      <c r="X75" s="114">
        <f>'[1]RASOAT TRONGPHONG'!X75</f>
        <v>0</v>
      </c>
      <c r="Y75" s="114">
        <f>'[1]RASOAT TRONGPHONG'!Y75</f>
        <v>0</v>
      </c>
      <c r="Z75" s="114">
        <f>'[1]RASOAT TRONGPHONG'!Z75</f>
        <v>0</v>
      </c>
      <c r="AA75" s="114">
        <f>'[1]RASOAT TRONGPHONG'!AA75</f>
        <v>0</v>
      </c>
      <c r="AB75" s="114">
        <f>'[1]RASOAT TRONGPHONG'!AB75</f>
        <v>0</v>
      </c>
      <c r="AC75" s="114">
        <f>'[1]RASOAT TRONGPHONG'!AC75</f>
        <v>0</v>
      </c>
      <c r="AD75" s="114">
        <f>'[1]RASOAT TRONGPHONG'!AD75</f>
        <v>0</v>
      </c>
      <c r="AE75" s="114">
        <f>'[1]RASOAT TRONGPHONG'!AE75</f>
        <v>0</v>
      </c>
      <c r="AF75" s="114">
        <f>'[1]RASOAT TRONGPHONG'!AF75</f>
        <v>0</v>
      </c>
      <c r="AG75" s="115">
        <f>'[1]RASOAT TRONGPHONG'!AG75</f>
        <v>0</v>
      </c>
      <c r="AH75" s="115">
        <f>'[1]RASOAT TRONGPHONG'!AH75</f>
        <v>0</v>
      </c>
      <c r="AI75" s="115">
        <f>'[1]RASOAT TRONGPHONG'!AI75</f>
        <v>0</v>
      </c>
      <c r="AJ75" s="115">
        <f>'[1]RASOAT TRONGPHONG'!AJ75</f>
        <v>0</v>
      </c>
      <c r="AK75" s="115">
        <f>'[1]RASOAT TRONGPHONG'!AK75</f>
        <v>0</v>
      </c>
      <c r="AL75" s="115">
        <f>'[1]RASOAT TRONGPHONG'!AL75</f>
        <v>5305.6100000000006</v>
      </c>
      <c r="AM75" s="115">
        <f>'[1]RASOAT TRONGPHONG'!AM75</f>
        <v>0</v>
      </c>
      <c r="AN75" s="115">
        <f>'[1]RASOAT TRONGPHONG'!AN75</f>
        <v>0</v>
      </c>
      <c r="AO75" s="115">
        <f>'[1]RASOAT TRONGPHONG'!AO75</f>
        <v>0</v>
      </c>
      <c r="AP75" s="115">
        <f>'[1]RASOAT TRONGPHONG'!AP75</f>
        <v>600.49</v>
      </c>
      <c r="AQ75" s="115">
        <f>'[1]RASOAT TRONGPHONG'!AQ75</f>
        <v>586.16000000000031</v>
      </c>
      <c r="AR75" s="115">
        <f>'[1]RASOAT TRONGPHONG'!AR75</f>
        <v>0</v>
      </c>
      <c r="AS75" s="115">
        <f>'[1]RASOAT TRONGPHONG'!AS75</f>
        <v>0</v>
      </c>
      <c r="AT75" s="115">
        <f>'[1]RASOAT TRONGPHONG'!AT75</f>
        <v>0</v>
      </c>
      <c r="AU75" s="115">
        <f>'[1]RASOAT TRONGPHONG'!AU75</f>
        <v>6319.7000000000025</v>
      </c>
      <c r="AV75" s="115">
        <f>'[1]RASOAT TRONGPHONG'!AV75</f>
        <v>2911.1200000000003</v>
      </c>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row>
    <row r="76" spans="1:95" s="171" customFormat="1" ht="11.1" hidden="1" customHeight="1" x14ac:dyDescent="0.2">
      <c r="A76" s="206">
        <v>60</v>
      </c>
      <c r="B76" s="113" t="s">
        <v>45</v>
      </c>
      <c r="C76" s="114">
        <f>'[1]RASOAT TRONGPHONG'!C76</f>
        <v>246872</v>
      </c>
      <c r="D76" s="115">
        <f>'[1]RASOAT TRONGPHONG'!D76</f>
        <v>409.70000000000005</v>
      </c>
      <c r="E76" s="115">
        <f>'[1]RASOAT TRONGPHONG'!E76</f>
        <v>4599.9799999999996</v>
      </c>
      <c r="F76" s="115">
        <f>'[1]RASOAT TRONGPHONG'!F76</f>
        <v>8068.9600000000009</v>
      </c>
      <c r="G76" s="114">
        <f>'[1]RASOAT TRONGPHONG'!G76</f>
        <v>248.88</v>
      </c>
      <c r="H76" s="114">
        <f>'[1]RASOAT TRONGPHONG'!H76</f>
        <v>74.36</v>
      </c>
      <c r="I76" s="114">
        <f>'[1]RASOAT TRONGPHONG'!I76</f>
        <v>143.19000000000003</v>
      </c>
      <c r="J76" s="114">
        <f>'[1]RASOAT TRONGPHONG'!J76</f>
        <v>31.33</v>
      </c>
      <c r="K76" s="114">
        <f>'[1]RASOAT TRONGPHONG'!K76</f>
        <v>0</v>
      </c>
      <c r="L76" s="114">
        <f>'[1]RASOAT TRONGPHONG'!L76</f>
        <v>3896.9999999999991</v>
      </c>
      <c r="M76" s="114">
        <f>'[1]RASOAT TRONGPHONG'!M76</f>
        <v>1418.36</v>
      </c>
      <c r="N76" s="114">
        <f>'[1]RASOAT TRONGPHONG'!N76</f>
        <v>1487.6699999999987</v>
      </c>
      <c r="O76" s="114">
        <f>'[1]RASOAT TRONGPHONG'!O76</f>
        <v>735.04000000000019</v>
      </c>
      <c r="P76" s="114">
        <f>'[1]RASOAT TRONGPHONG'!P76</f>
        <v>255.93000000000018</v>
      </c>
      <c r="Q76" s="114">
        <f>'[1]RASOAT TRONGPHONG'!Q76</f>
        <v>55.37</v>
      </c>
      <c r="R76" s="114">
        <f>'[1]RASOAT TRONGPHONG'!R76</f>
        <v>0</v>
      </c>
      <c r="S76" s="114">
        <f>'[1]RASOAT TRONGPHONG'!S76</f>
        <v>55.37</v>
      </c>
      <c r="T76" s="114">
        <f>'[1]RASOAT TRONGPHONG'!T76</f>
        <v>0</v>
      </c>
      <c r="U76" s="114">
        <f>'[1]RASOAT TRONGPHONG'!U76</f>
        <v>0</v>
      </c>
      <c r="V76" s="114">
        <f>'[1]RASOAT TRONGPHONG'!V76</f>
        <v>1417.6200000000006</v>
      </c>
      <c r="W76" s="114">
        <f>'[1]RASOAT TRONGPHONG'!W76</f>
        <v>562.52</v>
      </c>
      <c r="X76" s="114">
        <f>'[1]RASOAT TRONGPHONG'!X76</f>
        <v>62.129999999999995</v>
      </c>
      <c r="Y76" s="114">
        <f>'[1]RASOAT TRONGPHONG'!Y76</f>
        <v>500.39000000000004</v>
      </c>
      <c r="Z76" s="114">
        <f>'[1]RASOAT TRONGPHONG'!Z76</f>
        <v>0</v>
      </c>
      <c r="AA76" s="114">
        <f>'[1]RASOAT TRONGPHONG'!AA76</f>
        <v>0</v>
      </c>
      <c r="AB76" s="114">
        <f>'[1]RASOAT TRONGPHONG'!AB76</f>
        <v>0</v>
      </c>
      <c r="AC76" s="114">
        <f>'[1]RASOAT TRONGPHONG'!AC76</f>
        <v>0</v>
      </c>
      <c r="AD76" s="114">
        <f>'[1]RASOAT TRONGPHONG'!AD76</f>
        <v>0</v>
      </c>
      <c r="AE76" s="114">
        <f>'[1]RASOAT TRONGPHONG'!AE76</f>
        <v>0</v>
      </c>
      <c r="AF76" s="114">
        <f>'[1]RASOAT TRONGPHONG'!AF76</f>
        <v>0</v>
      </c>
      <c r="AG76" s="115">
        <f>'[1]RASOAT TRONGPHONG'!AG76</f>
        <v>0</v>
      </c>
      <c r="AH76" s="115">
        <f>'[1]RASOAT TRONGPHONG'!AH76</f>
        <v>0</v>
      </c>
      <c r="AI76" s="115">
        <f>'[1]RASOAT TRONGPHONG'!AI76</f>
        <v>0</v>
      </c>
      <c r="AJ76" s="115">
        <f>'[1]RASOAT TRONGPHONG'!AJ76</f>
        <v>0</v>
      </c>
      <c r="AK76" s="115">
        <f>'[1]RASOAT TRONGPHONG'!AK76</f>
        <v>0</v>
      </c>
      <c r="AL76" s="115">
        <f>'[1]RASOAT TRONGPHONG'!AL76</f>
        <v>0</v>
      </c>
      <c r="AM76" s="115">
        <f>'[1]RASOAT TRONGPHONG'!AM76</f>
        <v>0</v>
      </c>
      <c r="AN76" s="115">
        <f>'[1]RASOAT TRONGPHONG'!AN76</f>
        <v>0</v>
      </c>
      <c r="AO76" s="115">
        <f>'[1]RASOAT TRONGPHONG'!AO76</f>
        <v>0</v>
      </c>
      <c r="AP76" s="115">
        <f>'[1]RASOAT TRONGPHONG'!AP76</f>
        <v>0</v>
      </c>
      <c r="AQ76" s="115">
        <f>'[1]RASOAT TRONGPHONG'!AQ76</f>
        <v>0</v>
      </c>
      <c r="AR76" s="115">
        <f>'[1]RASOAT TRONGPHONG'!AR76</f>
        <v>0</v>
      </c>
      <c r="AS76" s="115">
        <f>'[1]RASOAT TRONGPHONG'!AS76</f>
        <v>0</v>
      </c>
      <c r="AT76" s="115">
        <f>'[1]RASOAT TRONGPHONG'!AT76</f>
        <v>248.88</v>
      </c>
      <c r="AU76" s="115">
        <f>'[1]RASOAT TRONGPHONG'!AU76</f>
        <v>4459.5199999999986</v>
      </c>
      <c r="AV76" s="115">
        <f>'[1]RASOAT TRONGPHONG'!AV76</f>
        <v>55.37</v>
      </c>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row>
    <row r="77" spans="1:95" s="171" customFormat="1" ht="11.1" hidden="1" customHeight="1" x14ac:dyDescent="0.2">
      <c r="A77" s="206">
        <v>61</v>
      </c>
      <c r="B77" s="113" t="s">
        <v>44</v>
      </c>
      <c r="C77" s="114">
        <f>'[1]RASOAT TRONGPHONG'!C77</f>
        <v>353667</v>
      </c>
      <c r="D77" s="115">
        <f>'[1]RASOAT TRONGPHONG'!D77</f>
        <v>1098.3499999999999</v>
      </c>
      <c r="E77" s="115">
        <f>'[1]RASOAT TRONGPHONG'!E77</f>
        <v>11451.39</v>
      </c>
      <c r="F77" s="115">
        <f>'[1]RASOAT TRONGPHONG'!F77</f>
        <v>4931.7299999999996</v>
      </c>
      <c r="G77" s="114">
        <f>'[1]RASOAT TRONGPHONG'!G77</f>
        <v>1577.2300000000002</v>
      </c>
      <c r="H77" s="114">
        <f>'[1]RASOAT TRONGPHONG'!H77</f>
        <v>78.87</v>
      </c>
      <c r="I77" s="114">
        <f>'[1]RASOAT TRONGPHONG'!I77</f>
        <v>1075.2100000000005</v>
      </c>
      <c r="J77" s="114">
        <f>'[1]RASOAT TRONGPHONG'!J77</f>
        <v>257.87</v>
      </c>
      <c r="K77" s="114">
        <f>'[1]RASOAT TRONGPHONG'!K77</f>
        <v>165.27999999999997</v>
      </c>
      <c r="L77" s="114">
        <f>'[1]RASOAT TRONGPHONG'!L77</f>
        <v>11550.280000000002</v>
      </c>
      <c r="M77" s="114">
        <f>'[1]RASOAT TRONGPHONG'!M77</f>
        <v>1014.0599999999996</v>
      </c>
      <c r="N77" s="114">
        <f>'[1]RASOAT TRONGPHONG'!N77</f>
        <v>8380.1900000000023</v>
      </c>
      <c r="O77" s="114">
        <f>'[1]RASOAT TRONGPHONG'!O77</f>
        <v>1528.9500000000007</v>
      </c>
      <c r="P77" s="114">
        <f>'[1]RASOAT TRONGPHONG'!P77</f>
        <v>627.08000000000004</v>
      </c>
      <c r="Q77" s="114">
        <f>'[1]RASOAT TRONGPHONG'!Q77</f>
        <v>3741.0700000000006</v>
      </c>
      <c r="R77" s="114">
        <f>'[1]RASOAT TRONGPHONG'!R77</f>
        <v>20.5</v>
      </c>
      <c r="S77" s="114">
        <f>'[1]RASOAT TRONGPHONG'!S77</f>
        <v>2003.8700000000008</v>
      </c>
      <c r="T77" s="114">
        <f>'[1]RASOAT TRONGPHONG'!T77</f>
        <v>1382.2500000000002</v>
      </c>
      <c r="U77" s="114">
        <f>'[1]RASOAT TRONGPHONG'!U77</f>
        <v>334.45000000000005</v>
      </c>
      <c r="V77" s="114">
        <f>'[1]RASOAT TRONGPHONG'!V77</f>
        <v>1043.6499999999999</v>
      </c>
      <c r="W77" s="114">
        <f>'[1]RASOAT TRONGPHONG'!W77</f>
        <v>0</v>
      </c>
      <c r="X77" s="114">
        <f>'[1]RASOAT TRONGPHONG'!X77</f>
        <v>0</v>
      </c>
      <c r="Y77" s="114">
        <f>'[1]RASOAT TRONGPHONG'!Y77</f>
        <v>0</v>
      </c>
      <c r="Z77" s="114">
        <f>'[1]RASOAT TRONGPHONG'!Z77</f>
        <v>0</v>
      </c>
      <c r="AA77" s="114">
        <f>'[1]RASOAT TRONGPHONG'!AA77</f>
        <v>0</v>
      </c>
      <c r="AB77" s="114">
        <f>'[1]RASOAT TRONGPHONG'!AB77</f>
        <v>0</v>
      </c>
      <c r="AC77" s="114">
        <f>'[1]RASOAT TRONGPHONG'!AC77</f>
        <v>0</v>
      </c>
      <c r="AD77" s="114">
        <f>'[1]RASOAT TRONGPHONG'!AD77</f>
        <v>0</v>
      </c>
      <c r="AE77" s="114">
        <f>'[1]RASOAT TRONGPHONG'!AE77</f>
        <v>0</v>
      </c>
      <c r="AF77" s="114">
        <f>'[1]RASOAT TRONGPHONG'!AF77</f>
        <v>0</v>
      </c>
      <c r="AG77" s="115">
        <f>'[1]RASOAT TRONGPHONG'!AG77</f>
        <v>0</v>
      </c>
      <c r="AH77" s="115">
        <f>'[1]RASOAT TRONGPHONG'!AH77</f>
        <v>0</v>
      </c>
      <c r="AI77" s="115">
        <f>'[1]RASOAT TRONGPHONG'!AI77</f>
        <v>0</v>
      </c>
      <c r="AJ77" s="115">
        <f>'[1]RASOAT TRONGPHONG'!AJ77</f>
        <v>0</v>
      </c>
      <c r="AK77" s="115">
        <f>'[1]RASOAT TRONGPHONG'!AK77</f>
        <v>0</v>
      </c>
      <c r="AL77" s="115">
        <f>'[1]RASOAT TRONGPHONG'!AL77</f>
        <v>0</v>
      </c>
      <c r="AM77" s="115">
        <f>'[1]RASOAT TRONGPHONG'!AM77</f>
        <v>0</v>
      </c>
      <c r="AN77" s="115">
        <f>'[1]RASOAT TRONGPHONG'!AN77</f>
        <v>0</v>
      </c>
      <c r="AO77" s="115">
        <f>'[1]RASOAT TRONGPHONG'!AO77</f>
        <v>0</v>
      </c>
      <c r="AP77" s="115">
        <f>'[1]RASOAT TRONGPHONG'!AP77</f>
        <v>0</v>
      </c>
      <c r="AQ77" s="115">
        <f>'[1]RASOAT TRONGPHONG'!AQ77</f>
        <v>0</v>
      </c>
      <c r="AR77" s="115">
        <f>'[1]RASOAT TRONGPHONG'!AR77</f>
        <v>0</v>
      </c>
      <c r="AS77" s="115">
        <f>'[1]RASOAT TRONGPHONG'!AS77</f>
        <v>0</v>
      </c>
      <c r="AT77" s="115">
        <f>'[1]RASOAT TRONGPHONG'!AT77</f>
        <v>1577.2300000000002</v>
      </c>
      <c r="AU77" s="115">
        <f>'[1]RASOAT TRONGPHONG'!AU77</f>
        <v>11550.280000000002</v>
      </c>
      <c r="AV77" s="115">
        <f>'[1]RASOAT TRONGPHONG'!AV77</f>
        <v>3741.0700000000006</v>
      </c>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row>
    <row r="78" spans="1:95" s="171" customFormat="1" ht="11.1" hidden="1" customHeight="1" x14ac:dyDescent="0.2">
      <c r="A78" s="206">
        <v>62</v>
      </c>
      <c r="B78" s="113" t="s">
        <v>50</v>
      </c>
      <c r="C78" s="114">
        <f>'[1]RASOAT TRONGPHONG'!C78</f>
        <v>634852</v>
      </c>
      <c r="D78" s="115">
        <f>'[1]RASOAT TRONGPHONG'!D78</f>
        <v>40968.570000000007</v>
      </c>
      <c r="E78" s="115">
        <f>'[1]RASOAT TRONGPHONG'!E78</f>
        <v>24003.85</v>
      </c>
      <c r="F78" s="115">
        <f>'[1]RASOAT TRONGPHONG'!F78</f>
        <v>29535.769999999997</v>
      </c>
      <c r="G78" s="114">
        <f>'[1]RASOAT TRONGPHONG'!G78</f>
        <v>38673.340000000018</v>
      </c>
      <c r="H78" s="114">
        <f>'[1]RASOAT TRONGPHONG'!H78</f>
        <v>31499.280000000013</v>
      </c>
      <c r="I78" s="114">
        <f>'[1]RASOAT TRONGPHONG'!I78</f>
        <v>831.28</v>
      </c>
      <c r="J78" s="114">
        <f>'[1]RASOAT TRONGPHONG'!J78</f>
        <v>612.91000000000008</v>
      </c>
      <c r="K78" s="114">
        <f>'[1]RASOAT TRONGPHONG'!K78</f>
        <v>5729.8700000000008</v>
      </c>
      <c r="L78" s="114">
        <f>'[1]RASOAT TRONGPHONG'!L78</f>
        <v>34364.29</v>
      </c>
      <c r="M78" s="114">
        <f>'[1]RASOAT TRONGPHONG'!M78</f>
        <v>11133.720000000005</v>
      </c>
      <c r="N78" s="114">
        <f>'[1]RASOAT TRONGPHONG'!N78</f>
        <v>9779.5600000000013</v>
      </c>
      <c r="O78" s="114">
        <f>'[1]RASOAT TRONGPHONG'!O78</f>
        <v>2517.2599999999998</v>
      </c>
      <c r="P78" s="114">
        <f>'[1]RASOAT TRONGPHONG'!P78</f>
        <v>10933.749999999996</v>
      </c>
      <c r="Q78" s="114">
        <f>'[1]RASOAT TRONGPHONG'!Q78</f>
        <v>13254.609999999997</v>
      </c>
      <c r="R78" s="114">
        <f>'[1]RASOAT TRONGPHONG'!R78</f>
        <v>115.2</v>
      </c>
      <c r="S78" s="114">
        <f>'[1]RASOAT TRONGPHONG'!S78</f>
        <v>2164.84</v>
      </c>
      <c r="T78" s="114">
        <f>'[1]RASOAT TRONGPHONG'!T78</f>
        <v>7939.8599999999979</v>
      </c>
      <c r="U78" s="114">
        <f>'[1]RASOAT TRONGPHONG'!U78</f>
        <v>3034.7099999999987</v>
      </c>
      <c r="V78" s="114">
        <f>'[1]RASOAT TRONGPHONG'!V78</f>
        <v>0</v>
      </c>
      <c r="W78" s="114">
        <f>'[1]RASOAT TRONGPHONG'!W78</f>
        <v>0</v>
      </c>
      <c r="X78" s="114">
        <f>'[1]RASOAT TRONGPHONG'!X78</f>
        <v>0</v>
      </c>
      <c r="Y78" s="114">
        <f>'[1]RASOAT TRONGPHONG'!Y78</f>
        <v>0</v>
      </c>
      <c r="Z78" s="114">
        <f>'[1]RASOAT TRONGPHONG'!Z78</f>
        <v>0</v>
      </c>
      <c r="AA78" s="114">
        <f>'[1]RASOAT TRONGPHONG'!AA78</f>
        <v>0</v>
      </c>
      <c r="AB78" s="114">
        <f>'[1]RASOAT TRONGPHONG'!AB78</f>
        <v>0</v>
      </c>
      <c r="AC78" s="114">
        <f>'[1]RASOAT TRONGPHONG'!AC78</f>
        <v>0</v>
      </c>
      <c r="AD78" s="114">
        <f>'[1]RASOAT TRONGPHONG'!AD78</f>
        <v>0</v>
      </c>
      <c r="AE78" s="114">
        <f>'[1]RASOAT TRONGPHONG'!AE78</f>
        <v>0</v>
      </c>
      <c r="AF78" s="114">
        <f>'[1]RASOAT TRONGPHONG'!AF78</f>
        <v>0</v>
      </c>
      <c r="AG78" s="115">
        <f>'[1]RASOAT TRONGPHONG'!AG78</f>
        <v>0</v>
      </c>
      <c r="AH78" s="115">
        <f>'[1]RASOAT TRONGPHONG'!AH78</f>
        <v>0</v>
      </c>
      <c r="AI78" s="115">
        <f>'[1]RASOAT TRONGPHONG'!AI78</f>
        <v>0</v>
      </c>
      <c r="AJ78" s="115">
        <f>'[1]RASOAT TRONGPHONG'!AJ78</f>
        <v>0</v>
      </c>
      <c r="AK78" s="115">
        <f>'[1]RASOAT TRONGPHONG'!AK78</f>
        <v>0</v>
      </c>
      <c r="AL78" s="115">
        <f>'[1]RASOAT TRONGPHONG'!AL78</f>
        <v>36.94</v>
      </c>
      <c r="AM78" s="115">
        <f>'[1]RASOAT TRONGPHONG'!AM78</f>
        <v>0</v>
      </c>
      <c r="AN78" s="115">
        <f>'[1]RASOAT TRONGPHONG'!AN78</f>
        <v>0</v>
      </c>
      <c r="AO78" s="115">
        <f>'[1]RASOAT TRONGPHONG'!AO78</f>
        <v>0</v>
      </c>
      <c r="AP78" s="115">
        <f>'[1]RASOAT TRONGPHONG'!AP78</f>
        <v>353.88999999999976</v>
      </c>
      <c r="AQ78" s="115">
        <f>'[1]RASOAT TRONGPHONG'!AQ78</f>
        <v>0</v>
      </c>
      <c r="AR78" s="115">
        <f>'[1]RASOAT TRONGPHONG'!AR78</f>
        <v>0</v>
      </c>
      <c r="AS78" s="115">
        <f>'[1]RASOAT TRONGPHONG'!AS78</f>
        <v>0</v>
      </c>
      <c r="AT78" s="115">
        <f>'[1]RASOAT TRONGPHONG'!AT78</f>
        <v>38673.340000000018</v>
      </c>
      <c r="AU78" s="115">
        <f>'[1]RASOAT TRONGPHONG'!AU78</f>
        <v>34327.35</v>
      </c>
      <c r="AV78" s="115">
        <f>'[1]RASOAT TRONGPHONG'!AV78</f>
        <v>12900.719999999998</v>
      </c>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row>
    <row r="79" spans="1:95" s="171" customFormat="1" ht="11.1" hidden="1" customHeight="1" x14ac:dyDescent="0.2">
      <c r="A79" s="206">
        <v>63</v>
      </c>
      <c r="B79" s="113" t="s">
        <v>47</v>
      </c>
      <c r="C79" s="114">
        <f>'[1]RASOAT TRONGPHONG'!C79</f>
        <v>529488</v>
      </c>
      <c r="D79" s="115">
        <f>'[1]RASOAT TRONGPHONG'!D79</f>
        <v>20597.54</v>
      </c>
      <c r="E79" s="115">
        <f>'[1]RASOAT TRONGPHONG'!E79</f>
        <v>46004.29</v>
      </c>
      <c r="F79" s="115">
        <f>'[1]RASOAT TRONGPHONG'!F79</f>
        <v>104039.3899999999</v>
      </c>
      <c r="G79" s="114">
        <f>'[1]RASOAT TRONGPHONG'!G79</f>
        <v>24403.340000000004</v>
      </c>
      <c r="H79" s="114">
        <f>'[1]RASOAT TRONGPHONG'!H79</f>
        <v>10668.74</v>
      </c>
      <c r="I79" s="114">
        <f>'[1]RASOAT TRONGPHONG'!I79</f>
        <v>7474.1700000000019</v>
      </c>
      <c r="J79" s="114">
        <f>'[1]RASOAT TRONGPHONG'!J79</f>
        <v>1933.0499999999995</v>
      </c>
      <c r="K79" s="114">
        <f>'[1]RASOAT TRONGPHONG'!K79</f>
        <v>4327.38</v>
      </c>
      <c r="L79" s="114">
        <f>'[1]RASOAT TRONGPHONG'!L79</f>
        <v>36482.629999999845</v>
      </c>
      <c r="M79" s="114">
        <f>'[1]RASOAT TRONGPHONG'!M79</f>
        <v>1275.9099999999999</v>
      </c>
      <c r="N79" s="114">
        <f>'[1]RASOAT TRONGPHONG'!N79</f>
        <v>21972.339999999815</v>
      </c>
      <c r="O79" s="114">
        <f>'[1]RASOAT TRONGPHONG'!O79</f>
        <v>12404.250000000029</v>
      </c>
      <c r="P79" s="114">
        <f>'[1]RASOAT TRONGPHONG'!P79</f>
        <v>830.13000000000102</v>
      </c>
      <c r="Q79" s="114">
        <f>'[1]RASOAT TRONGPHONG'!Q79</f>
        <v>103701.02999999993</v>
      </c>
      <c r="R79" s="114">
        <f>'[1]RASOAT TRONGPHONG'!R79</f>
        <v>7.85</v>
      </c>
      <c r="S79" s="114">
        <f>'[1]RASOAT TRONGPHONG'!S79</f>
        <v>50884.989999999954</v>
      </c>
      <c r="T79" s="114">
        <f>'[1]RASOAT TRONGPHONG'!T79</f>
        <v>47760.179999999978</v>
      </c>
      <c r="U79" s="114">
        <f>'[1]RASOAT TRONGPHONG'!U79</f>
        <v>5048.0100000000011</v>
      </c>
      <c r="V79" s="114">
        <f>'[1]RASOAT TRONGPHONG'!V79</f>
        <v>0</v>
      </c>
      <c r="W79" s="114">
        <f>'[1]RASOAT TRONGPHONG'!W79</f>
        <v>0</v>
      </c>
      <c r="X79" s="114">
        <f>'[1]RASOAT TRONGPHONG'!X79</f>
        <v>0</v>
      </c>
      <c r="Y79" s="114">
        <f>'[1]RASOAT TRONGPHONG'!Y79</f>
        <v>0</v>
      </c>
      <c r="Z79" s="114">
        <f>'[1]RASOAT TRONGPHONG'!Z79</f>
        <v>0</v>
      </c>
      <c r="AA79" s="114">
        <f>'[1]RASOAT TRONGPHONG'!AA79</f>
        <v>0</v>
      </c>
      <c r="AB79" s="114">
        <f>'[1]RASOAT TRONGPHONG'!AB79</f>
        <v>0</v>
      </c>
      <c r="AC79" s="114">
        <f>'[1]RASOAT TRONGPHONG'!AC79</f>
        <v>0</v>
      </c>
      <c r="AD79" s="114">
        <f>'[1]RASOAT TRONGPHONG'!AD79</f>
        <v>0</v>
      </c>
      <c r="AE79" s="114">
        <f>'[1]RASOAT TRONGPHONG'!AE79</f>
        <v>0</v>
      </c>
      <c r="AF79" s="114">
        <f>'[1]RASOAT TRONGPHONG'!AF79</f>
        <v>0</v>
      </c>
      <c r="AG79" s="115">
        <f>'[1]RASOAT TRONGPHONG'!AG79</f>
        <v>0</v>
      </c>
      <c r="AH79" s="115">
        <f>'[1]RASOAT TRONGPHONG'!AH79</f>
        <v>0</v>
      </c>
      <c r="AI79" s="115">
        <f>'[1]RASOAT TRONGPHONG'!AI79</f>
        <v>0</v>
      </c>
      <c r="AJ79" s="115">
        <f>'[1]RASOAT TRONGPHONG'!AJ79</f>
        <v>0</v>
      </c>
      <c r="AK79" s="115">
        <f>'[1]RASOAT TRONGPHONG'!AK79</f>
        <v>0</v>
      </c>
      <c r="AL79" s="115">
        <f>'[1]RASOAT TRONGPHONG'!AL79</f>
        <v>4437.0100000000029</v>
      </c>
      <c r="AM79" s="115">
        <f>'[1]RASOAT TRONGPHONG'!AM79</f>
        <v>0</v>
      </c>
      <c r="AN79" s="115">
        <f>'[1]RASOAT TRONGPHONG'!AN79</f>
        <v>0</v>
      </c>
      <c r="AO79" s="115">
        <f>'[1]RASOAT TRONGPHONG'!AO79</f>
        <v>0</v>
      </c>
      <c r="AP79" s="115">
        <f>'[1]RASOAT TRONGPHONG'!AP79</f>
        <v>47760.179999999818</v>
      </c>
      <c r="AQ79" s="115">
        <f>'[1]RASOAT TRONGPHONG'!AQ79</f>
        <v>0</v>
      </c>
      <c r="AR79" s="115">
        <f>'[1]RASOAT TRONGPHONG'!AR79</f>
        <v>0</v>
      </c>
      <c r="AS79" s="115">
        <f>'[1]RASOAT TRONGPHONG'!AS79</f>
        <v>0</v>
      </c>
      <c r="AT79" s="115">
        <f>'[1]RASOAT TRONGPHONG'!AT79</f>
        <v>24403.340000000004</v>
      </c>
      <c r="AU79" s="115">
        <f>'[1]RASOAT TRONGPHONG'!AU79</f>
        <v>32045.619999999843</v>
      </c>
      <c r="AV79" s="115">
        <f>'[1]RASOAT TRONGPHONG'!AV79</f>
        <v>55940.850000000108</v>
      </c>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row>
    <row r="80" spans="1:95" hidden="1" x14ac:dyDescent="0.2">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row>
    <row r="81" spans="1:96" hidden="1" x14ac:dyDescent="0.2">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151">
        <f>CC82-CH91</f>
        <v>34764.81000000058</v>
      </c>
      <c r="CD81" s="151">
        <f>CD82-CI91</f>
        <v>-90044.419999999081</v>
      </c>
      <c r="CE81" s="151">
        <f>CE82-CJ91</f>
        <v>46520.649999999994</v>
      </c>
      <c r="CF81" s="151">
        <f>CF82-CK91</f>
        <v>46811.659999999909</v>
      </c>
      <c r="CG81" s="151">
        <f>CG82-CL91</f>
        <v>22449.919999999751</v>
      </c>
      <c r="CH81" s="151">
        <f>CH82-CC91</f>
        <v>303748.85000000003</v>
      </c>
      <c r="CI81" s="151">
        <f>CI82-CD91</f>
        <v>22107.72</v>
      </c>
      <c r="CJ81" s="151">
        <f>CJ82-CE91</f>
        <v>40000</v>
      </c>
      <c r="CK81" s="151">
        <f>CK82-CF91</f>
        <v>241281.09</v>
      </c>
      <c r="CL81" s="151">
        <f>CL82-CG91</f>
        <v>360.04000000000997</v>
      </c>
      <c r="CM81" s="151">
        <f>CM82-CM91</f>
        <v>200339.94000000038</v>
      </c>
      <c r="CN81" s="151">
        <f>CN82-CN91</f>
        <v>214117.86000000028</v>
      </c>
      <c r="CO81" s="151">
        <f>CO82-CO91</f>
        <v>23046.570000000011</v>
      </c>
      <c r="CP81" s="151">
        <f>CP82-CP91</f>
        <v>420.35999999994522</v>
      </c>
      <c r="CQ81" s="151">
        <f>CQ82-CQ91</f>
        <v>-37244.84999999986</v>
      </c>
    </row>
    <row r="82" spans="1:96" hidden="1" x14ac:dyDescent="0.2">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175">
        <v>289495</v>
      </c>
      <c r="CD82" s="175">
        <v>139658</v>
      </c>
      <c r="CE82" s="175">
        <v>48430</v>
      </c>
      <c r="CF82" s="175">
        <v>48430</v>
      </c>
      <c r="CG82" s="175">
        <v>43950</v>
      </c>
      <c r="CH82" s="175">
        <v>345437</v>
      </c>
      <c r="CI82" s="175">
        <v>50000</v>
      </c>
      <c r="CJ82" s="175">
        <v>40000</v>
      </c>
      <c r="CK82" s="175">
        <v>242324</v>
      </c>
      <c r="CL82" s="175">
        <v>13113</v>
      </c>
      <c r="CM82" s="175">
        <v>393704</v>
      </c>
      <c r="CN82" s="175">
        <v>358577</v>
      </c>
      <c r="CO82" s="175">
        <v>29888</v>
      </c>
      <c r="CP82" s="175">
        <v>1265</v>
      </c>
      <c r="CQ82" s="175">
        <v>3974</v>
      </c>
    </row>
    <row r="83" spans="1:96" hidden="1" x14ac:dyDescent="0.2">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row>
    <row r="84" spans="1:96" hidden="1" x14ac:dyDescent="0.2">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3">
        <v>4618440</v>
      </c>
      <c r="CD84" s="91"/>
      <c r="CE84" s="91"/>
      <c r="CF84" s="91"/>
      <c r="CG84" s="91"/>
      <c r="CH84" s="93">
        <v>2358870</v>
      </c>
      <c r="CI84" s="91"/>
      <c r="CJ84" s="91"/>
      <c r="CK84" s="91"/>
      <c r="CL84" s="91"/>
      <c r="CM84" s="93">
        <v>9267940</v>
      </c>
      <c r="CN84" s="91"/>
      <c r="CO84" s="91"/>
      <c r="CP84" s="91"/>
      <c r="CQ84" s="91"/>
    </row>
    <row r="85" spans="1:96" ht="21.75" hidden="1" customHeight="1" thickBot="1" x14ac:dyDescent="0.25">
      <c r="A85" s="91"/>
      <c r="B85" s="91"/>
      <c r="C85" s="91"/>
      <c r="D85" s="91"/>
      <c r="E85" s="280" t="s">
        <v>117</v>
      </c>
      <c r="F85" s="281"/>
      <c r="G85" s="281"/>
      <c r="H85" s="281"/>
      <c r="I85" s="281"/>
      <c r="J85" s="281"/>
      <c r="K85" s="281"/>
      <c r="L85" s="281"/>
      <c r="M85" s="281"/>
      <c r="N85" s="281"/>
      <c r="O85" s="281"/>
      <c r="P85" s="281"/>
      <c r="Q85" s="281"/>
      <c r="R85" s="281"/>
      <c r="S85" s="281"/>
      <c r="T85" s="281"/>
      <c r="U85" s="281"/>
      <c r="V85" s="281"/>
      <c r="W85" s="281"/>
      <c r="X85" s="282"/>
      <c r="Y85" s="283" t="s">
        <v>73</v>
      </c>
      <c r="Z85" s="284"/>
      <c r="AA85" s="284"/>
      <c r="AB85" s="284"/>
      <c r="AC85" s="284"/>
      <c r="AD85" s="284"/>
      <c r="AE85" s="284"/>
      <c r="AF85" s="284"/>
      <c r="AG85" s="284"/>
      <c r="AH85" s="284"/>
      <c r="AI85" s="284"/>
      <c r="AJ85" s="284"/>
      <c r="AK85" s="284"/>
      <c r="AL85" s="284"/>
      <c r="AM85" s="284"/>
      <c r="AN85" s="284"/>
      <c r="AO85" s="284"/>
      <c r="AP85" s="284"/>
      <c r="AQ85" s="284"/>
      <c r="AR85" s="285"/>
      <c r="AS85" s="283" t="s">
        <v>118</v>
      </c>
      <c r="AT85" s="284"/>
      <c r="AU85" s="284"/>
      <c r="AV85" s="284"/>
      <c r="AW85" s="284"/>
      <c r="AX85" s="284"/>
      <c r="AY85" s="284"/>
      <c r="AZ85" s="284"/>
      <c r="BA85" s="284"/>
      <c r="BB85" s="284"/>
      <c r="BC85" s="284"/>
      <c r="BD85" s="284"/>
      <c r="BE85" s="284"/>
      <c r="BF85" s="284"/>
      <c r="BG85" s="284"/>
      <c r="BH85" s="284"/>
      <c r="BI85" s="284"/>
      <c r="BJ85" s="284"/>
      <c r="BK85" s="284"/>
      <c r="BL85" s="285"/>
      <c r="BM85" s="283" t="s">
        <v>119</v>
      </c>
      <c r="BN85" s="284"/>
      <c r="BO85" s="284"/>
      <c r="BP85" s="284"/>
      <c r="BQ85" s="284"/>
      <c r="BR85" s="284"/>
      <c r="BS85" s="284"/>
      <c r="BT85" s="284"/>
      <c r="BU85" s="284"/>
      <c r="BV85" s="284"/>
      <c r="BW85" s="284"/>
      <c r="BX85" s="284"/>
      <c r="BY85" s="284"/>
      <c r="BZ85" s="284"/>
      <c r="CA85" s="284"/>
      <c r="CB85" s="284" t="s">
        <v>120</v>
      </c>
      <c r="CC85" s="284"/>
      <c r="CD85" s="284"/>
      <c r="CE85" s="284"/>
      <c r="CF85" s="284"/>
      <c r="CG85" s="284"/>
      <c r="CH85" s="284"/>
      <c r="CI85" s="284"/>
      <c r="CJ85" s="284"/>
      <c r="CK85" s="284"/>
      <c r="CL85" s="284"/>
      <c r="CM85" s="284"/>
      <c r="CN85" s="284"/>
      <c r="CO85" s="284"/>
      <c r="CP85" s="284"/>
      <c r="CQ85" s="284"/>
    </row>
    <row r="86" spans="1:96" ht="15.75" hidden="1" customHeight="1" x14ac:dyDescent="0.2">
      <c r="A86" s="286" t="s">
        <v>121</v>
      </c>
      <c r="B86" s="286" t="s">
        <v>60</v>
      </c>
      <c r="C86" s="286" t="s">
        <v>55</v>
      </c>
      <c r="D86" s="286" t="s">
        <v>122</v>
      </c>
      <c r="E86" s="289" t="s">
        <v>123</v>
      </c>
      <c r="F86" s="289"/>
      <c r="G86" s="289"/>
      <c r="H86" s="289"/>
      <c r="I86" s="289"/>
      <c r="J86" s="293" t="s">
        <v>124</v>
      </c>
      <c r="K86" s="294"/>
      <c r="L86" s="294"/>
      <c r="M86" s="294"/>
      <c r="N86" s="295"/>
      <c r="O86" s="289" t="s">
        <v>125</v>
      </c>
      <c r="P86" s="289"/>
      <c r="Q86" s="289"/>
      <c r="R86" s="289"/>
      <c r="S86" s="289"/>
      <c r="T86" s="291" t="s">
        <v>126</v>
      </c>
      <c r="U86" s="291"/>
      <c r="V86" s="291"/>
      <c r="W86" s="291"/>
      <c r="X86" s="292"/>
      <c r="Y86" s="289" t="s">
        <v>127</v>
      </c>
      <c r="Z86" s="289"/>
      <c r="AA86" s="289"/>
      <c r="AB86" s="289"/>
      <c r="AC86" s="289"/>
      <c r="AD86" s="289" t="s">
        <v>128</v>
      </c>
      <c r="AE86" s="289"/>
      <c r="AF86" s="289"/>
      <c r="AG86" s="289"/>
      <c r="AH86" s="289"/>
      <c r="AI86" s="289" t="s">
        <v>129</v>
      </c>
      <c r="AJ86" s="289"/>
      <c r="AK86" s="289"/>
      <c r="AL86" s="289"/>
      <c r="AM86" s="289"/>
      <c r="AN86" s="291" t="s">
        <v>130</v>
      </c>
      <c r="AO86" s="291"/>
      <c r="AP86" s="291"/>
      <c r="AQ86" s="291"/>
      <c r="AR86" s="292"/>
      <c r="AS86" s="289" t="s">
        <v>131</v>
      </c>
      <c r="AT86" s="289"/>
      <c r="AU86" s="289"/>
      <c r="AV86" s="289"/>
      <c r="AW86" s="289"/>
      <c r="AX86" s="289" t="s">
        <v>132</v>
      </c>
      <c r="AY86" s="289"/>
      <c r="AZ86" s="289"/>
      <c r="BA86" s="289"/>
      <c r="BB86" s="289"/>
      <c r="BC86" s="289" t="s">
        <v>133</v>
      </c>
      <c r="BD86" s="289"/>
      <c r="BE86" s="289"/>
      <c r="BF86" s="289"/>
      <c r="BG86" s="289"/>
      <c r="BH86" s="291" t="s">
        <v>134</v>
      </c>
      <c r="BI86" s="291"/>
      <c r="BJ86" s="291"/>
      <c r="BK86" s="291"/>
      <c r="BL86" s="292"/>
      <c r="BM86" s="289" t="s">
        <v>135</v>
      </c>
      <c r="BN86" s="289"/>
      <c r="BO86" s="289"/>
      <c r="BP86" s="289"/>
      <c r="BQ86" s="289"/>
      <c r="BR86" s="289" t="s">
        <v>136</v>
      </c>
      <c r="BS86" s="289"/>
      <c r="BT86" s="289"/>
      <c r="BU86" s="289"/>
      <c r="BV86" s="289"/>
      <c r="BW86" s="289" t="s">
        <v>137</v>
      </c>
      <c r="BX86" s="289"/>
      <c r="BY86" s="289"/>
      <c r="BZ86" s="289"/>
      <c r="CA86" s="289"/>
      <c r="CB86" s="286" t="s">
        <v>138</v>
      </c>
      <c r="CC86" s="289" t="s">
        <v>118</v>
      </c>
      <c r="CD86" s="289"/>
      <c r="CE86" s="289"/>
      <c r="CF86" s="289"/>
      <c r="CG86" s="289"/>
      <c r="CH86" s="289" t="s">
        <v>72</v>
      </c>
      <c r="CI86" s="289"/>
      <c r="CJ86" s="289"/>
      <c r="CK86" s="289"/>
      <c r="CL86" s="289"/>
      <c r="CM86" s="289" t="s">
        <v>139</v>
      </c>
      <c r="CN86" s="289"/>
      <c r="CO86" s="289"/>
      <c r="CP86" s="289"/>
      <c r="CQ86" s="289"/>
    </row>
    <row r="87" spans="1:96" ht="15.75" hidden="1" customHeight="1" x14ac:dyDescent="0.2">
      <c r="A87" s="287"/>
      <c r="B87" s="287"/>
      <c r="C87" s="287"/>
      <c r="D87" s="287"/>
      <c r="E87" s="290" t="s">
        <v>140</v>
      </c>
      <c r="F87" s="290" t="s">
        <v>141</v>
      </c>
      <c r="G87" s="290" t="s">
        <v>142</v>
      </c>
      <c r="H87" s="290" t="s">
        <v>143</v>
      </c>
      <c r="I87" s="290"/>
      <c r="J87" s="290" t="s">
        <v>140</v>
      </c>
      <c r="K87" s="290" t="s">
        <v>141</v>
      </c>
      <c r="L87" s="290" t="s">
        <v>142</v>
      </c>
      <c r="M87" s="290" t="s">
        <v>143</v>
      </c>
      <c r="N87" s="290"/>
      <c r="O87" s="290" t="s">
        <v>140</v>
      </c>
      <c r="P87" s="290" t="s">
        <v>141</v>
      </c>
      <c r="Q87" s="290" t="s">
        <v>142</v>
      </c>
      <c r="R87" s="290" t="s">
        <v>143</v>
      </c>
      <c r="S87" s="290"/>
      <c r="T87" s="290" t="s">
        <v>140</v>
      </c>
      <c r="U87" s="290" t="s">
        <v>141</v>
      </c>
      <c r="V87" s="290" t="s">
        <v>142</v>
      </c>
      <c r="W87" s="290" t="s">
        <v>143</v>
      </c>
      <c r="X87" s="290"/>
      <c r="Y87" s="290" t="s">
        <v>140</v>
      </c>
      <c r="Z87" s="290" t="s">
        <v>141</v>
      </c>
      <c r="AA87" s="290" t="s">
        <v>142</v>
      </c>
      <c r="AB87" s="290" t="s">
        <v>143</v>
      </c>
      <c r="AC87" s="290"/>
      <c r="AD87" s="290" t="s">
        <v>140</v>
      </c>
      <c r="AE87" s="290" t="s">
        <v>141</v>
      </c>
      <c r="AF87" s="290" t="s">
        <v>142</v>
      </c>
      <c r="AG87" s="290" t="s">
        <v>143</v>
      </c>
      <c r="AH87" s="290"/>
      <c r="AI87" s="290" t="s">
        <v>140</v>
      </c>
      <c r="AJ87" s="290" t="s">
        <v>141</v>
      </c>
      <c r="AK87" s="290" t="s">
        <v>142</v>
      </c>
      <c r="AL87" s="290" t="s">
        <v>143</v>
      </c>
      <c r="AM87" s="290"/>
      <c r="AN87" s="290" t="s">
        <v>140</v>
      </c>
      <c r="AO87" s="290" t="s">
        <v>141</v>
      </c>
      <c r="AP87" s="290" t="s">
        <v>142</v>
      </c>
      <c r="AQ87" s="290" t="s">
        <v>143</v>
      </c>
      <c r="AR87" s="290"/>
      <c r="AS87" s="290" t="s">
        <v>140</v>
      </c>
      <c r="AT87" s="290" t="s">
        <v>141</v>
      </c>
      <c r="AU87" s="290" t="s">
        <v>142</v>
      </c>
      <c r="AV87" s="290" t="s">
        <v>143</v>
      </c>
      <c r="AW87" s="290"/>
      <c r="AX87" s="290" t="s">
        <v>140</v>
      </c>
      <c r="AY87" s="290" t="s">
        <v>141</v>
      </c>
      <c r="AZ87" s="290" t="s">
        <v>142</v>
      </c>
      <c r="BA87" s="290" t="s">
        <v>143</v>
      </c>
      <c r="BB87" s="290"/>
      <c r="BC87" s="290" t="s">
        <v>140</v>
      </c>
      <c r="BD87" s="290" t="s">
        <v>141</v>
      </c>
      <c r="BE87" s="290" t="s">
        <v>142</v>
      </c>
      <c r="BF87" s="290" t="s">
        <v>143</v>
      </c>
      <c r="BG87" s="290"/>
      <c r="BH87" s="290" t="s">
        <v>140</v>
      </c>
      <c r="BI87" s="290" t="s">
        <v>141</v>
      </c>
      <c r="BJ87" s="290" t="s">
        <v>142</v>
      </c>
      <c r="BK87" s="290" t="s">
        <v>143</v>
      </c>
      <c r="BL87" s="290"/>
      <c r="BM87" s="290" t="s">
        <v>140</v>
      </c>
      <c r="BN87" s="290" t="s">
        <v>141</v>
      </c>
      <c r="BO87" s="290" t="s">
        <v>142</v>
      </c>
      <c r="BP87" s="290" t="s">
        <v>143</v>
      </c>
      <c r="BQ87" s="290"/>
      <c r="BR87" s="290" t="s">
        <v>140</v>
      </c>
      <c r="BS87" s="290" t="s">
        <v>141</v>
      </c>
      <c r="BT87" s="290" t="s">
        <v>142</v>
      </c>
      <c r="BU87" s="290" t="s">
        <v>143</v>
      </c>
      <c r="BV87" s="290"/>
      <c r="BW87" s="290" t="s">
        <v>140</v>
      </c>
      <c r="BX87" s="290" t="s">
        <v>141</v>
      </c>
      <c r="BY87" s="290" t="s">
        <v>142</v>
      </c>
      <c r="BZ87" s="290" t="s">
        <v>143</v>
      </c>
      <c r="CA87" s="290"/>
      <c r="CB87" s="287"/>
      <c r="CC87" s="290" t="s">
        <v>140</v>
      </c>
      <c r="CD87" s="290" t="s">
        <v>141</v>
      </c>
      <c r="CE87" s="290" t="s">
        <v>142</v>
      </c>
      <c r="CF87" s="290" t="s">
        <v>143</v>
      </c>
      <c r="CG87" s="290"/>
      <c r="CH87" s="290" t="s">
        <v>140</v>
      </c>
      <c r="CI87" s="290" t="s">
        <v>141</v>
      </c>
      <c r="CJ87" s="290" t="s">
        <v>142</v>
      </c>
      <c r="CK87" s="290" t="s">
        <v>143</v>
      </c>
      <c r="CL87" s="290"/>
      <c r="CM87" s="290" t="s">
        <v>140</v>
      </c>
      <c r="CN87" s="290" t="s">
        <v>141</v>
      </c>
      <c r="CO87" s="290" t="s">
        <v>142</v>
      </c>
      <c r="CP87" s="290" t="s">
        <v>143</v>
      </c>
      <c r="CQ87" s="290"/>
    </row>
    <row r="88" spans="1:96" ht="79.5" hidden="1" customHeight="1" x14ac:dyDescent="0.2">
      <c r="A88" s="288"/>
      <c r="B88" s="288"/>
      <c r="C88" s="288"/>
      <c r="D88" s="288"/>
      <c r="E88" s="290"/>
      <c r="F88" s="290"/>
      <c r="G88" s="290"/>
      <c r="H88" s="99" t="s">
        <v>85</v>
      </c>
      <c r="I88" s="201" t="s">
        <v>144</v>
      </c>
      <c r="J88" s="290"/>
      <c r="K88" s="290"/>
      <c r="L88" s="290"/>
      <c r="M88" s="99" t="s">
        <v>85</v>
      </c>
      <c r="N88" s="201" t="s">
        <v>144</v>
      </c>
      <c r="O88" s="290"/>
      <c r="P88" s="290"/>
      <c r="Q88" s="290"/>
      <c r="R88" s="99" t="s">
        <v>85</v>
      </c>
      <c r="S88" s="201" t="s">
        <v>144</v>
      </c>
      <c r="T88" s="290"/>
      <c r="U88" s="290"/>
      <c r="V88" s="290"/>
      <c r="W88" s="99" t="s">
        <v>85</v>
      </c>
      <c r="X88" s="201" t="s">
        <v>144</v>
      </c>
      <c r="Y88" s="290"/>
      <c r="Z88" s="290"/>
      <c r="AA88" s="290"/>
      <c r="AB88" s="99" t="s">
        <v>85</v>
      </c>
      <c r="AC88" s="201" t="s">
        <v>144</v>
      </c>
      <c r="AD88" s="290"/>
      <c r="AE88" s="290"/>
      <c r="AF88" s="290"/>
      <c r="AG88" s="99" t="s">
        <v>85</v>
      </c>
      <c r="AH88" s="201" t="s">
        <v>144</v>
      </c>
      <c r="AI88" s="290"/>
      <c r="AJ88" s="290"/>
      <c r="AK88" s="290"/>
      <c r="AL88" s="99" t="s">
        <v>85</v>
      </c>
      <c r="AM88" s="201" t="s">
        <v>144</v>
      </c>
      <c r="AN88" s="290"/>
      <c r="AO88" s="290"/>
      <c r="AP88" s="290"/>
      <c r="AQ88" s="99" t="s">
        <v>85</v>
      </c>
      <c r="AR88" s="201" t="s">
        <v>144</v>
      </c>
      <c r="AS88" s="290"/>
      <c r="AT88" s="290"/>
      <c r="AU88" s="290"/>
      <c r="AV88" s="99" t="s">
        <v>85</v>
      </c>
      <c r="AW88" s="201" t="s">
        <v>144</v>
      </c>
      <c r="AX88" s="290"/>
      <c r="AY88" s="290"/>
      <c r="AZ88" s="290"/>
      <c r="BA88" s="99" t="s">
        <v>85</v>
      </c>
      <c r="BB88" s="201" t="s">
        <v>144</v>
      </c>
      <c r="BC88" s="290"/>
      <c r="BD88" s="290"/>
      <c r="BE88" s="290"/>
      <c r="BF88" s="99" t="s">
        <v>85</v>
      </c>
      <c r="BG88" s="201" t="s">
        <v>144</v>
      </c>
      <c r="BH88" s="290"/>
      <c r="BI88" s="290"/>
      <c r="BJ88" s="290"/>
      <c r="BK88" s="99" t="s">
        <v>85</v>
      </c>
      <c r="BL88" s="201" t="s">
        <v>144</v>
      </c>
      <c r="BM88" s="290"/>
      <c r="BN88" s="290"/>
      <c r="BO88" s="290"/>
      <c r="BP88" s="99" t="s">
        <v>85</v>
      </c>
      <c r="BQ88" s="201" t="s">
        <v>144</v>
      </c>
      <c r="BR88" s="290"/>
      <c r="BS88" s="290"/>
      <c r="BT88" s="290"/>
      <c r="BU88" s="99" t="s">
        <v>85</v>
      </c>
      <c r="BV88" s="201" t="s">
        <v>144</v>
      </c>
      <c r="BW88" s="290"/>
      <c r="BX88" s="290"/>
      <c r="BY88" s="290"/>
      <c r="BZ88" s="99" t="s">
        <v>85</v>
      </c>
      <c r="CA88" s="201" t="s">
        <v>144</v>
      </c>
      <c r="CB88" s="288"/>
      <c r="CC88" s="290"/>
      <c r="CD88" s="290"/>
      <c r="CE88" s="290"/>
      <c r="CF88" s="99" t="s">
        <v>85</v>
      </c>
      <c r="CG88" s="201" t="s">
        <v>144</v>
      </c>
      <c r="CH88" s="290"/>
      <c r="CI88" s="290"/>
      <c r="CJ88" s="290"/>
      <c r="CK88" s="99" t="s">
        <v>85</v>
      </c>
      <c r="CL88" s="201" t="s">
        <v>144</v>
      </c>
      <c r="CM88" s="290"/>
      <c r="CN88" s="290"/>
      <c r="CO88" s="290"/>
      <c r="CP88" s="99" t="s">
        <v>85</v>
      </c>
      <c r="CQ88" s="201" t="s">
        <v>144</v>
      </c>
    </row>
    <row r="89" spans="1:96" hidden="1" x14ac:dyDescent="0.2">
      <c r="A89" s="91"/>
      <c r="B89" s="209" t="s">
        <v>92</v>
      </c>
      <c r="C89" s="55">
        <f>C90+C95+C108+C118+C125+C134+C140+C147</f>
        <v>33108691</v>
      </c>
      <c r="D89" s="55">
        <f t="shared" ref="D89:BO89" si="0">D90+D95+D108+D118+D125+D134+D140+D147</f>
        <v>17488702.736313485</v>
      </c>
      <c r="E89" s="55">
        <f t="shared" si="0"/>
        <v>5981385.7173780957</v>
      </c>
      <c r="F89" s="55">
        <f t="shared" si="0"/>
        <v>3866082.8260114426</v>
      </c>
      <c r="G89" s="55">
        <f t="shared" si="0"/>
        <v>657761.13846452639</v>
      </c>
      <c r="H89" s="55">
        <f t="shared" si="0"/>
        <v>500532.63581991737</v>
      </c>
      <c r="I89" s="55">
        <f t="shared" si="0"/>
        <v>957009.11708220874</v>
      </c>
      <c r="J89" s="55">
        <f t="shared" si="0"/>
        <v>44309.240000000027</v>
      </c>
      <c r="K89" s="55">
        <f t="shared" si="0"/>
        <v>37709.590000000026</v>
      </c>
      <c r="L89" s="55">
        <f t="shared" si="0"/>
        <v>3813.119999999999</v>
      </c>
      <c r="M89" s="55">
        <f t="shared" si="0"/>
        <v>386.86999999999995</v>
      </c>
      <c r="N89" s="55">
        <f t="shared" si="0"/>
        <v>2399.6600000000012</v>
      </c>
      <c r="O89" s="55">
        <f t="shared" si="0"/>
        <v>789442.35100443743</v>
      </c>
      <c r="P89" s="55">
        <f t="shared" si="0"/>
        <v>119839.24858994136</v>
      </c>
      <c r="Q89" s="55">
        <f t="shared" si="0"/>
        <v>219865.7098317261</v>
      </c>
      <c r="R89" s="55">
        <f t="shared" si="0"/>
        <v>98290.605545337065</v>
      </c>
      <c r="S89" s="55">
        <f t="shared" si="0"/>
        <v>351446.78703743307</v>
      </c>
      <c r="T89" s="55">
        <f t="shared" si="0"/>
        <v>501711.37105966202</v>
      </c>
      <c r="U89" s="55">
        <f t="shared" si="0"/>
        <v>960.81999999999994</v>
      </c>
      <c r="V89" s="55">
        <f t="shared" si="0"/>
        <v>1406.55</v>
      </c>
      <c r="W89" s="55">
        <f t="shared" si="0"/>
        <v>322134.35068182374</v>
      </c>
      <c r="X89" s="55">
        <f t="shared" si="0"/>
        <v>177209.65037783826</v>
      </c>
      <c r="Y89" s="55">
        <f t="shared" si="0"/>
        <v>9118800.8454148956</v>
      </c>
      <c r="Z89" s="55">
        <f t="shared" si="0"/>
        <v>3930351.1781441225</v>
      </c>
      <c r="AA89" s="55">
        <f t="shared" si="0"/>
        <v>2702763.1865735939</v>
      </c>
      <c r="AB89" s="55">
        <f t="shared" si="0"/>
        <v>1236470.9284164812</v>
      </c>
      <c r="AC89" s="55">
        <f t="shared" si="0"/>
        <v>1249215.5522806982</v>
      </c>
      <c r="AD89" s="55">
        <f t="shared" si="0"/>
        <v>27950.44999999999</v>
      </c>
      <c r="AE89" s="55">
        <f t="shared" si="0"/>
        <v>24709.21999999999</v>
      </c>
      <c r="AF89" s="55">
        <f t="shared" si="0"/>
        <v>1338.49</v>
      </c>
      <c r="AG89" s="55">
        <f t="shared" si="0"/>
        <v>421.88000000000017</v>
      </c>
      <c r="AH89" s="55">
        <f t="shared" si="0"/>
        <v>1480.8600000000004</v>
      </c>
      <c r="AI89" s="55">
        <f t="shared" si="0"/>
        <v>24325.889999999974</v>
      </c>
      <c r="AJ89" s="55">
        <f t="shared" si="0"/>
        <v>19074.799999999977</v>
      </c>
      <c r="AK89" s="55">
        <f t="shared" si="0"/>
        <v>1448.5799999999997</v>
      </c>
      <c r="AL89" s="55">
        <f t="shared" si="0"/>
        <v>720.22999999999934</v>
      </c>
      <c r="AM89" s="55">
        <f t="shared" si="0"/>
        <v>3082.2799999999993</v>
      </c>
      <c r="AN89" s="55">
        <f t="shared" si="0"/>
        <v>1204328.4996072848</v>
      </c>
      <c r="AO89" s="55">
        <f t="shared" si="0"/>
        <v>2963.16</v>
      </c>
      <c r="AP89" s="55">
        <f t="shared" si="0"/>
        <v>47603.870000000046</v>
      </c>
      <c r="AQ89" s="55">
        <f t="shared" si="0"/>
        <v>954037.39960728481</v>
      </c>
      <c r="AR89" s="55">
        <f t="shared" si="0"/>
        <v>199724.06999999995</v>
      </c>
      <c r="AS89" s="55">
        <f t="shared" si="0"/>
        <v>2388516.1735204966</v>
      </c>
      <c r="AT89" s="55">
        <f t="shared" si="0"/>
        <v>2048559.6803250099</v>
      </c>
      <c r="AU89" s="55">
        <f t="shared" si="0"/>
        <v>81762.042064697278</v>
      </c>
      <c r="AV89" s="55">
        <f t="shared" si="0"/>
        <v>69618.739194967871</v>
      </c>
      <c r="AW89" s="55">
        <f t="shared" si="0"/>
        <v>188575.71193582154</v>
      </c>
      <c r="AX89" s="55">
        <f t="shared" si="0"/>
        <v>3362.9500000000007</v>
      </c>
      <c r="AY89" s="55">
        <f t="shared" si="0"/>
        <v>1250.1700000000005</v>
      </c>
      <c r="AZ89" s="55">
        <f t="shared" si="0"/>
        <v>438.72</v>
      </c>
      <c r="BA89" s="55">
        <f t="shared" si="0"/>
        <v>386.27000000000004</v>
      </c>
      <c r="BB89" s="55">
        <f t="shared" si="0"/>
        <v>1287.79</v>
      </c>
      <c r="BC89" s="55">
        <f t="shared" si="0"/>
        <v>66196.529999999984</v>
      </c>
      <c r="BD89" s="55">
        <f t="shared" si="0"/>
        <v>41006.669999999969</v>
      </c>
      <c r="BE89" s="55">
        <f t="shared" si="0"/>
        <v>57.240000000000016</v>
      </c>
      <c r="BF89" s="55">
        <f t="shared" si="0"/>
        <v>6404.2000000000062</v>
      </c>
      <c r="BG89" s="55">
        <f t="shared" si="0"/>
        <v>18728.420000000006</v>
      </c>
      <c r="BH89" s="55">
        <f t="shared" si="0"/>
        <v>10533.574762307937</v>
      </c>
      <c r="BI89" s="55">
        <f t="shared" si="0"/>
        <v>124.39000000000001</v>
      </c>
      <c r="BJ89" s="55">
        <f t="shared" si="0"/>
        <v>286.55</v>
      </c>
      <c r="BK89" s="55">
        <f t="shared" si="0"/>
        <v>10094.134762307936</v>
      </c>
      <c r="BL89" s="55">
        <f t="shared" si="0"/>
        <v>28.499999999999993</v>
      </c>
      <c r="BM89" s="55">
        <f t="shared" si="0"/>
        <v>6322.9671736572272</v>
      </c>
      <c r="BN89" s="55">
        <f t="shared" si="0"/>
        <v>5894.8771736572271</v>
      </c>
      <c r="BO89" s="55">
        <f t="shared" si="0"/>
        <v>428.09000000000003</v>
      </c>
      <c r="BP89" s="55">
        <f t="shared" ref="BP89:CA89" si="1">BP90+BP95+BP108+BP118+BP125+BP134+BP140+BP147</f>
        <v>0</v>
      </c>
      <c r="BQ89" s="55">
        <f t="shared" si="1"/>
        <v>0</v>
      </c>
      <c r="BR89" s="55">
        <f t="shared" si="1"/>
        <v>393283.11235091649</v>
      </c>
      <c r="BS89" s="55">
        <f t="shared" si="1"/>
        <v>266492.305727289</v>
      </c>
      <c r="BT89" s="55">
        <f t="shared" si="1"/>
        <v>126790.80662362743</v>
      </c>
      <c r="BU89" s="55">
        <f t="shared" si="1"/>
        <v>0</v>
      </c>
      <c r="BV89" s="55">
        <f t="shared" si="1"/>
        <v>0</v>
      </c>
      <c r="BW89" s="55">
        <f t="shared" si="1"/>
        <v>67151.634929101638</v>
      </c>
      <c r="BX89" s="55">
        <f t="shared" si="1"/>
        <v>60780.552654705891</v>
      </c>
      <c r="BY89" s="55">
        <f t="shared" si="1"/>
        <v>6371.0822743957524</v>
      </c>
      <c r="BZ89" s="55">
        <f t="shared" si="1"/>
        <v>0</v>
      </c>
      <c r="CA89" s="55">
        <f t="shared" si="1"/>
        <v>0</v>
      </c>
      <c r="CB89" s="176">
        <f t="shared" ref="CB89:CB152" si="2">CH89+CC89+CM89</f>
        <v>16238887.005337909</v>
      </c>
      <c r="CC89" s="55">
        <f>CC90+CC95+CC108+CC118+CC125+CC134+CC140+CC147</f>
        <v>2387005.7759318459</v>
      </c>
      <c r="CD89" s="55">
        <f>CD90+CD95+CD108+CD118+CD125+CD134+CD140+CD147</f>
        <v>2074492.137498667</v>
      </c>
      <c r="CE89" s="55">
        <f>CE90+CE95+CE108+CE118+CE125+CE134+CE140+CE147</f>
        <v>86559.232064697266</v>
      </c>
      <c r="CF89" s="55">
        <f>CF90+CF95+CF108+CF118+CF125+CF134+CF140+CF147</f>
        <v>53542.884432659936</v>
      </c>
      <c r="CG89" s="55">
        <f>CG90+CG95+CG108+CG118+CG125+CG134+CG140+CG147</f>
        <v>172411.52193582151</v>
      </c>
      <c r="CH89" s="55">
        <f t="shared" ref="CH89:CQ89" si="3">CH90+CH95+CH108+CH118+CH125+CH134+CH140+CH147</f>
        <v>4803596.8102430971</v>
      </c>
      <c r="CI89" s="55">
        <f t="shared" si="3"/>
        <v>3828435.1900762077</v>
      </c>
      <c r="CJ89" s="55">
        <f t="shared" si="3"/>
        <v>440552.660907196</v>
      </c>
      <c r="CK89" s="55">
        <f t="shared" si="3"/>
        <v>86845.23959275661</v>
      </c>
      <c r="CL89" s="55">
        <f t="shared" si="3"/>
        <v>447763.71966693742</v>
      </c>
      <c r="CM89" s="55">
        <f t="shared" si="3"/>
        <v>9048284.4191629663</v>
      </c>
      <c r="CN89" s="55">
        <f t="shared" si="3"/>
        <v>4271185.7224613531</v>
      </c>
      <c r="CO89" s="55">
        <f t="shared" si="3"/>
        <v>2999467.4830289478</v>
      </c>
      <c r="CP89" s="55">
        <f t="shared" si="3"/>
        <v>379968.29435453325</v>
      </c>
      <c r="CQ89" s="55">
        <f t="shared" si="3"/>
        <v>1397662.9193181312</v>
      </c>
    </row>
    <row r="90" spans="1:96" s="165" customFormat="1" ht="11.1" hidden="1" customHeight="1" x14ac:dyDescent="0.2">
      <c r="A90" s="209" t="s">
        <v>93</v>
      </c>
      <c r="B90" s="209" t="s">
        <v>94</v>
      </c>
      <c r="C90" s="116">
        <f>SUM(C91:C94)</f>
        <v>3741481</v>
      </c>
      <c r="D90" s="116">
        <f t="shared" ref="D90:BO90" si="4">SUM(D91:D94)</f>
        <v>2759029.55</v>
      </c>
      <c r="E90" s="116">
        <f t="shared" si="4"/>
        <v>1359181.0300000021</v>
      </c>
      <c r="F90" s="116">
        <f t="shared" si="4"/>
        <v>725657.07000000041</v>
      </c>
      <c r="G90" s="116">
        <f t="shared" si="4"/>
        <v>33970.919999999867</v>
      </c>
      <c r="H90" s="116">
        <f t="shared" si="4"/>
        <v>267744.53000000131</v>
      </c>
      <c r="I90" s="116">
        <f t="shared" si="4"/>
        <v>331808.51000000047</v>
      </c>
      <c r="J90" s="116">
        <f t="shared" si="4"/>
        <v>9077.74</v>
      </c>
      <c r="K90" s="116">
        <f t="shared" si="4"/>
        <v>9071.92</v>
      </c>
      <c r="L90" s="116">
        <f t="shared" si="4"/>
        <v>5.82</v>
      </c>
      <c r="M90" s="116">
        <f t="shared" si="4"/>
        <v>0</v>
      </c>
      <c r="N90" s="116">
        <f t="shared" si="4"/>
        <v>0</v>
      </c>
      <c r="O90" s="116">
        <f t="shared" si="4"/>
        <v>231582.29000000042</v>
      </c>
      <c r="P90" s="116">
        <f t="shared" si="4"/>
        <v>9796.7599999999984</v>
      </c>
      <c r="Q90" s="116">
        <f t="shared" si="4"/>
        <v>14635.880000000016</v>
      </c>
      <c r="R90" s="116">
        <f t="shared" si="4"/>
        <v>72587.750000000116</v>
      </c>
      <c r="S90" s="116">
        <f t="shared" si="4"/>
        <v>134561.90000000031</v>
      </c>
      <c r="T90" s="116">
        <f t="shared" si="4"/>
        <v>307371.32</v>
      </c>
      <c r="U90" s="116">
        <f t="shared" si="4"/>
        <v>0</v>
      </c>
      <c r="V90" s="116">
        <f t="shared" si="4"/>
        <v>0</v>
      </c>
      <c r="W90" s="116">
        <f t="shared" si="4"/>
        <v>183349.99999999983</v>
      </c>
      <c r="X90" s="116">
        <f t="shared" si="4"/>
        <v>124021.32000000015</v>
      </c>
      <c r="Y90" s="116">
        <f t="shared" si="4"/>
        <v>1120747.3399999975</v>
      </c>
      <c r="Z90" s="116">
        <f t="shared" si="4"/>
        <v>445036.03999999753</v>
      </c>
      <c r="AA90" s="116">
        <f t="shared" si="4"/>
        <v>102594.8900000008</v>
      </c>
      <c r="AB90" s="116">
        <f t="shared" si="4"/>
        <v>316895.49000000011</v>
      </c>
      <c r="AC90" s="116">
        <f t="shared" si="4"/>
        <v>256220.91999999911</v>
      </c>
      <c r="AD90" s="116">
        <f t="shared" si="4"/>
        <v>0</v>
      </c>
      <c r="AE90" s="116">
        <f t="shared" si="4"/>
        <v>0</v>
      </c>
      <c r="AF90" s="116">
        <f t="shared" si="4"/>
        <v>0</v>
      </c>
      <c r="AG90" s="116">
        <f t="shared" si="4"/>
        <v>0</v>
      </c>
      <c r="AH90" s="116">
        <f t="shared" si="4"/>
        <v>0</v>
      </c>
      <c r="AI90" s="116">
        <f t="shared" si="4"/>
        <v>0</v>
      </c>
      <c r="AJ90" s="116">
        <f t="shared" si="4"/>
        <v>0</v>
      </c>
      <c r="AK90" s="116">
        <f t="shared" si="4"/>
        <v>0</v>
      </c>
      <c r="AL90" s="116">
        <f t="shared" si="4"/>
        <v>0</v>
      </c>
      <c r="AM90" s="116">
        <f t="shared" si="4"/>
        <v>0</v>
      </c>
      <c r="AN90" s="116">
        <f t="shared" si="4"/>
        <v>318623.37999999989</v>
      </c>
      <c r="AO90" s="116">
        <f t="shared" si="4"/>
        <v>0</v>
      </c>
      <c r="AP90" s="116">
        <f t="shared" si="4"/>
        <v>0</v>
      </c>
      <c r="AQ90" s="116">
        <f t="shared" si="4"/>
        <v>246307.58999999991</v>
      </c>
      <c r="AR90" s="116">
        <f t="shared" si="4"/>
        <v>72315.78999999995</v>
      </c>
      <c r="AS90" s="116">
        <f t="shared" si="4"/>
        <v>279101.18000000023</v>
      </c>
      <c r="AT90" s="116">
        <f t="shared" si="4"/>
        <v>199170.3400000002</v>
      </c>
      <c r="AU90" s="116">
        <f t="shared" si="4"/>
        <v>2310.8799999999992</v>
      </c>
      <c r="AV90" s="116">
        <f t="shared" si="4"/>
        <v>17209.320000000018</v>
      </c>
      <c r="AW90" s="116">
        <f t="shared" si="4"/>
        <v>60410.640000000014</v>
      </c>
      <c r="AX90" s="116">
        <f t="shared" si="4"/>
        <v>828.22</v>
      </c>
      <c r="AY90" s="116">
        <f t="shared" si="4"/>
        <v>0</v>
      </c>
      <c r="AZ90" s="116">
        <f t="shared" si="4"/>
        <v>121.43999999999998</v>
      </c>
      <c r="BA90" s="116">
        <f t="shared" si="4"/>
        <v>340.04</v>
      </c>
      <c r="BB90" s="116">
        <f t="shared" si="4"/>
        <v>366.74</v>
      </c>
      <c r="BC90" s="116">
        <f t="shared" si="4"/>
        <v>65703.929999999978</v>
      </c>
      <c r="BD90" s="116">
        <f t="shared" si="4"/>
        <v>40745.089999999967</v>
      </c>
      <c r="BE90" s="116">
        <f t="shared" si="4"/>
        <v>0</v>
      </c>
      <c r="BF90" s="116">
        <f t="shared" si="4"/>
        <v>6402.6800000000057</v>
      </c>
      <c r="BG90" s="116">
        <f t="shared" si="4"/>
        <v>18556.160000000007</v>
      </c>
      <c r="BH90" s="116">
        <f t="shared" si="4"/>
        <v>1811.57</v>
      </c>
      <c r="BI90" s="116">
        <f t="shared" si="4"/>
        <v>0</v>
      </c>
      <c r="BJ90" s="116">
        <f t="shared" si="4"/>
        <v>0</v>
      </c>
      <c r="BK90" s="116">
        <f t="shared" si="4"/>
        <v>1811.57</v>
      </c>
      <c r="BL90" s="116">
        <f t="shared" si="4"/>
        <v>0</v>
      </c>
      <c r="BM90" s="116">
        <f t="shared" si="4"/>
        <v>3133.0200000000013</v>
      </c>
      <c r="BN90" s="116">
        <f t="shared" si="4"/>
        <v>2875.2100000000009</v>
      </c>
      <c r="BO90" s="116">
        <f t="shared" si="4"/>
        <v>257.81</v>
      </c>
      <c r="BP90" s="116">
        <f t="shared" ref="BP90:CA90" si="5">SUM(BP91:BP94)</f>
        <v>0</v>
      </c>
      <c r="BQ90" s="116">
        <f t="shared" si="5"/>
        <v>0</v>
      </c>
      <c r="BR90" s="116">
        <f t="shared" si="5"/>
        <v>82859.960000000006</v>
      </c>
      <c r="BS90" s="116">
        <f t="shared" si="5"/>
        <v>76846.01999999999</v>
      </c>
      <c r="BT90" s="116">
        <f t="shared" si="5"/>
        <v>6013.940000000006</v>
      </c>
      <c r="BU90" s="116">
        <f t="shared" si="5"/>
        <v>0</v>
      </c>
      <c r="BV90" s="116">
        <f t="shared" si="5"/>
        <v>0</v>
      </c>
      <c r="BW90" s="116">
        <f t="shared" si="5"/>
        <v>40856.290000000081</v>
      </c>
      <c r="BX90" s="116">
        <f t="shared" si="5"/>
        <v>38887.880000000085</v>
      </c>
      <c r="BY90" s="116">
        <f t="shared" si="5"/>
        <v>1968.4100000000014</v>
      </c>
      <c r="BZ90" s="116">
        <f t="shared" si="5"/>
        <v>0</v>
      </c>
      <c r="CA90" s="116">
        <f t="shared" si="5"/>
        <v>0</v>
      </c>
      <c r="CB90" s="177">
        <f t="shared" si="2"/>
        <v>2258072.5499999998</v>
      </c>
      <c r="CC90" s="116">
        <f>SUM(CC91:CC94)</f>
        <v>222968.2200000002</v>
      </c>
      <c r="CD90" s="116">
        <f>SUM(CD91:CD94)</f>
        <v>170372.38000000024</v>
      </c>
      <c r="CE90" s="116">
        <f>SUM(CE91:CE94)</f>
        <v>2453.0699999999993</v>
      </c>
      <c r="CF90" s="116">
        <f>SUM(CF91:CF94)</f>
        <v>8655.0300000000097</v>
      </c>
      <c r="CG90" s="116">
        <f>SUM(CG91:CG94)</f>
        <v>41487.740000000005</v>
      </c>
      <c r="CH90" s="116">
        <f t="shared" ref="CH90:CQ90" si="6">SUM(CH91:CH94)</f>
        <v>917709.90000000165</v>
      </c>
      <c r="CI90" s="116">
        <f t="shared" si="6"/>
        <v>786421.36000000057</v>
      </c>
      <c r="CJ90" s="116">
        <f t="shared" si="6"/>
        <v>21297.629999999848</v>
      </c>
      <c r="CK90" s="116">
        <f t="shared" si="6"/>
        <v>18209.460000001367</v>
      </c>
      <c r="CL90" s="116">
        <f t="shared" si="6"/>
        <v>91781.45</v>
      </c>
      <c r="CM90" s="116">
        <f t="shared" si="6"/>
        <v>1117394.4299999981</v>
      </c>
      <c r="CN90" s="116">
        <f t="shared" si="6"/>
        <v>531678.8199999975</v>
      </c>
      <c r="CO90" s="116">
        <f t="shared" si="6"/>
        <v>123366.15000000081</v>
      </c>
      <c r="CP90" s="116">
        <f t="shared" si="6"/>
        <v>143515.69000000026</v>
      </c>
      <c r="CQ90" s="116">
        <f t="shared" si="6"/>
        <v>318833.76999999944</v>
      </c>
    </row>
    <row r="91" spans="1:96" s="121" customFormat="1" ht="11.1" hidden="1" customHeight="1" x14ac:dyDescent="0.2">
      <c r="A91" s="206">
        <v>1</v>
      </c>
      <c r="B91" s="113" t="s">
        <v>27</v>
      </c>
      <c r="C91" s="114">
        <v>906878</v>
      </c>
      <c r="D91" s="114">
        <f>E91+Y91+AS91</f>
        <v>680950.58999999915</v>
      </c>
      <c r="E91" s="115">
        <f>SUM(F91:I91)</f>
        <v>394940.18999999959</v>
      </c>
      <c r="F91" s="116">
        <f>M10</f>
        <v>229527.5599999991</v>
      </c>
      <c r="G91" s="116">
        <f>N10</f>
        <v>3982.1100000000042</v>
      </c>
      <c r="H91" s="116">
        <f>O10</f>
        <v>26314.360000000048</v>
      </c>
      <c r="I91" s="116">
        <f>P10</f>
        <v>135116.16000000041</v>
      </c>
      <c r="J91" s="115">
        <f>SUM(K91:N91)</f>
        <v>0</v>
      </c>
      <c r="K91" s="115"/>
      <c r="L91" s="115"/>
      <c r="M91" s="116"/>
      <c r="N91" s="116"/>
      <c r="O91" s="115">
        <f>SUM(P91:S91)</f>
        <v>9140.39</v>
      </c>
      <c r="P91" s="116">
        <f t="shared" ref="P91:S94" si="7">AH10</f>
        <v>1066.8800000000003</v>
      </c>
      <c r="Q91" s="116">
        <f t="shared" si="7"/>
        <v>2230.59</v>
      </c>
      <c r="R91" s="116">
        <f t="shared" si="7"/>
        <v>166.30000000000004</v>
      </c>
      <c r="S91" s="116">
        <f t="shared" si="7"/>
        <v>5676.6199999999981</v>
      </c>
      <c r="T91" s="115">
        <f>SUM(U91:X91)</f>
        <v>132469.18000000011</v>
      </c>
      <c r="U91" s="116"/>
      <c r="V91" s="116"/>
      <c r="W91" s="116">
        <f>AL10+AN10</f>
        <v>24529.719999999958</v>
      </c>
      <c r="X91" s="116">
        <f>AM10+AO10</f>
        <v>107939.46000000017</v>
      </c>
      <c r="Y91" s="115">
        <f>SUM(Z91:AC91)</f>
        <v>244328.29999999958</v>
      </c>
      <c r="Z91" s="114">
        <f>R10</f>
        <v>123754.44999999972</v>
      </c>
      <c r="AA91" s="114">
        <f t="shared" ref="AA91:AC94" si="8">S10</f>
        <v>4610.8399999999892</v>
      </c>
      <c r="AB91" s="114">
        <f t="shared" si="8"/>
        <v>21647.730000000047</v>
      </c>
      <c r="AC91" s="114">
        <f t="shared" si="8"/>
        <v>94315.279999999839</v>
      </c>
      <c r="AD91" s="115">
        <f>SUM(AE91:AH91)</f>
        <v>0</v>
      </c>
      <c r="AE91" s="115"/>
      <c r="AF91" s="115"/>
      <c r="AG91" s="115"/>
      <c r="AH91" s="115"/>
      <c r="AI91" s="115">
        <f>SUM(AJ91:AM91)</f>
        <v>0</v>
      </c>
      <c r="AJ91" s="115"/>
      <c r="AK91" s="115"/>
      <c r="AL91" s="115"/>
      <c r="AM91" s="115"/>
      <c r="AN91" s="115">
        <f>SUM(AO91:AR91)</f>
        <v>79742.439999999973</v>
      </c>
      <c r="AO91" s="115"/>
      <c r="AP91" s="115"/>
      <c r="AQ91" s="115">
        <f>AP10+AR10</f>
        <v>20969.389999999992</v>
      </c>
      <c r="AR91" s="115">
        <f>AQ10+AS10</f>
        <v>58773.049999999974</v>
      </c>
      <c r="AS91" s="115">
        <f>SUM(AT91:AW91)</f>
        <v>41682.099999999991</v>
      </c>
      <c r="AT91" s="115">
        <f>H10</f>
        <v>27886.23</v>
      </c>
      <c r="AU91" s="115">
        <f t="shared" ref="AU91:AW94" si="9">I10</f>
        <v>0</v>
      </c>
      <c r="AV91" s="115">
        <f t="shared" si="9"/>
        <v>1042.9100000000008</v>
      </c>
      <c r="AW91" s="115">
        <f t="shared" si="9"/>
        <v>12752.95999999999</v>
      </c>
      <c r="AX91" s="115">
        <f>SUM(AY91:BB91)</f>
        <v>0</v>
      </c>
      <c r="AY91" s="115"/>
      <c r="AZ91" s="115"/>
      <c r="BA91" s="115"/>
      <c r="BB91" s="115"/>
      <c r="BC91" s="115">
        <f>SUM(BD91:BG91)</f>
        <v>0</v>
      </c>
      <c r="BD91" s="115"/>
      <c r="BE91" s="115"/>
      <c r="BF91" s="115"/>
      <c r="BG91" s="115"/>
      <c r="BH91" s="115">
        <f>SUM(BI91:BL91)</f>
        <v>0</v>
      </c>
      <c r="BI91" s="115"/>
      <c r="BJ91" s="115"/>
      <c r="BK91" s="115"/>
      <c r="BL91" s="115"/>
      <c r="BM91" s="115">
        <f>SUM(BN91:BQ91)</f>
        <v>6.0500000000000007</v>
      </c>
      <c r="BN91" s="115">
        <f>AD10</f>
        <v>6.0500000000000007</v>
      </c>
      <c r="BO91" s="115">
        <f>AE10</f>
        <v>0</v>
      </c>
      <c r="BP91" s="117"/>
      <c r="BQ91" s="117"/>
      <c r="BR91" s="115">
        <f>SUM(BS91:BV91)</f>
        <v>19637.809999999998</v>
      </c>
      <c r="BS91" s="118">
        <f>AA10</f>
        <v>19637.809999999998</v>
      </c>
      <c r="BT91" s="118">
        <f>AB10</f>
        <v>0</v>
      </c>
      <c r="BU91" s="119"/>
      <c r="BV91" s="119"/>
      <c r="BW91" s="115">
        <f>SUM(BX91:CA91)</f>
        <v>1399.5700000000006</v>
      </c>
      <c r="BX91" s="118">
        <f>X10</f>
        <v>1241.7400000000007</v>
      </c>
      <c r="BY91" s="118">
        <f>Y10</f>
        <v>157.8299999999999</v>
      </c>
      <c r="BZ91" s="119"/>
      <c r="CA91" s="119"/>
      <c r="CB91" s="120">
        <f t="shared" si="2"/>
        <v>489782.39999999898</v>
      </c>
      <c r="CC91" s="115">
        <f>SUM(CD91:CG91)</f>
        <v>41688.149999999987</v>
      </c>
      <c r="CD91" s="117">
        <f t="shared" ref="CD91:CG94" si="10">AT91-AY91-BD91-BI91+K91+AE91+BN91</f>
        <v>27892.28</v>
      </c>
      <c r="CE91" s="117">
        <f t="shared" si="10"/>
        <v>0</v>
      </c>
      <c r="CF91" s="117">
        <f t="shared" si="10"/>
        <v>1042.9100000000008</v>
      </c>
      <c r="CG91" s="117">
        <f t="shared" si="10"/>
        <v>12752.95999999999</v>
      </c>
      <c r="CH91" s="115">
        <f>SUM(CI91:CL91)</f>
        <v>254730.18999999942</v>
      </c>
      <c r="CI91" s="117">
        <f t="shared" ref="CI91:CL94" si="11">F91-K91-P91-U91+AJ91+BD91+BX91</f>
        <v>229702.41999999908</v>
      </c>
      <c r="CJ91" s="117">
        <f t="shared" si="11"/>
        <v>1909.350000000004</v>
      </c>
      <c r="CK91" s="117">
        <f t="shared" si="11"/>
        <v>1618.3400000000911</v>
      </c>
      <c r="CL91" s="117">
        <f t="shared" si="11"/>
        <v>21500.080000000249</v>
      </c>
      <c r="CM91" s="115">
        <f>SUM(CN91:CQ91)</f>
        <v>193364.05999999962</v>
      </c>
      <c r="CN91" s="117">
        <f t="shared" ref="CN91:CQ94" si="12">Z91-AE91-AJ91-AO91+P91+AY91+BS91</f>
        <v>144459.13999999972</v>
      </c>
      <c r="CO91" s="117">
        <f t="shared" si="12"/>
        <v>6841.4299999999894</v>
      </c>
      <c r="CP91" s="117">
        <f t="shared" si="12"/>
        <v>844.64000000005478</v>
      </c>
      <c r="CQ91" s="117">
        <f t="shared" si="12"/>
        <v>41218.84999999986</v>
      </c>
      <c r="CR91" s="121" t="s">
        <v>145</v>
      </c>
    </row>
    <row r="92" spans="1:96" s="121" customFormat="1" ht="11.1" hidden="1" customHeight="1" x14ac:dyDescent="0.2">
      <c r="A92" s="206">
        <v>2</v>
      </c>
      <c r="B92" s="113" t="s">
        <v>25</v>
      </c>
      <c r="C92" s="114">
        <v>956290</v>
      </c>
      <c r="D92" s="114">
        <f t="shared" ref="D92:D94" si="13">E92+Y92+AS92</f>
        <v>776716.39000000106</v>
      </c>
      <c r="E92" s="115">
        <f t="shared" ref="E92:E94" si="14">SUM(F92:I92)</f>
        <v>370141.71000000124</v>
      </c>
      <c r="F92" s="116">
        <f t="shared" ref="F92:I94" si="15">M11</f>
        <v>153303.23000000062</v>
      </c>
      <c r="G92" s="116">
        <f t="shared" si="15"/>
        <v>649.77999999999963</v>
      </c>
      <c r="H92" s="116">
        <f t="shared" si="15"/>
        <v>96038.570000000342</v>
      </c>
      <c r="I92" s="116">
        <f t="shared" si="15"/>
        <v>120150.1300000003</v>
      </c>
      <c r="J92" s="115">
        <f t="shared" ref="J92:J94" si="16">SUM(K92:N92)</f>
        <v>0</v>
      </c>
      <c r="K92" s="115"/>
      <c r="L92" s="115"/>
      <c r="M92" s="116"/>
      <c r="N92" s="116"/>
      <c r="O92" s="115">
        <f t="shared" ref="O92:O94" si="17">SUM(P92:S92)</f>
        <v>177832.66000000041</v>
      </c>
      <c r="P92" s="116">
        <f t="shared" si="7"/>
        <v>5556.0199999999986</v>
      </c>
      <c r="Q92" s="116">
        <f t="shared" si="7"/>
        <v>599.92999999999984</v>
      </c>
      <c r="R92" s="116">
        <f t="shared" si="7"/>
        <v>71524.140000000101</v>
      </c>
      <c r="S92" s="116">
        <f t="shared" si="7"/>
        <v>100152.57000000031</v>
      </c>
      <c r="T92" s="115">
        <f t="shared" ref="T92:T94" si="18">SUM(U92:X92)</f>
        <v>17283.939999999991</v>
      </c>
      <c r="U92" s="116"/>
      <c r="V92" s="116"/>
      <c r="W92" s="116">
        <f t="shared" ref="W92:X107" si="19">AL11+AN11</f>
        <v>17220.419999999991</v>
      </c>
      <c r="X92" s="116">
        <f t="shared" si="19"/>
        <v>63.519999999999989</v>
      </c>
      <c r="Y92" s="115">
        <f t="shared" ref="Y92:Y94" si="20">SUM(Z92:AC92)</f>
        <v>287598.65999999951</v>
      </c>
      <c r="Z92" s="114">
        <f t="shared" ref="Z92:Z94" si="21">R11</f>
        <v>94953.239999999641</v>
      </c>
      <c r="AA92" s="114">
        <f t="shared" si="8"/>
        <v>4087.9199999999996</v>
      </c>
      <c r="AB92" s="114">
        <f t="shared" si="8"/>
        <v>97625.680000000313</v>
      </c>
      <c r="AC92" s="114">
        <f t="shared" si="8"/>
        <v>90931.819999999556</v>
      </c>
      <c r="AD92" s="115">
        <f t="shared" ref="AD92:AD94" si="22">SUM(AE92:AH92)</f>
        <v>0</v>
      </c>
      <c r="AE92" s="115"/>
      <c r="AF92" s="115"/>
      <c r="AG92" s="115"/>
      <c r="AH92" s="115"/>
      <c r="AI92" s="115">
        <f t="shared" ref="AI92:AI94" si="23">SUM(AJ92:AM92)</f>
        <v>0</v>
      </c>
      <c r="AJ92" s="115"/>
      <c r="AK92" s="115"/>
      <c r="AL92" s="115"/>
      <c r="AM92" s="115"/>
      <c r="AN92" s="115">
        <f t="shared" ref="AN92:AN94" si="24">SUM(AO92:AR92)</f>
        <v>95423.6</v>
      </c>
      <c r="AO92" s="115"/>
      <c r="AP92" s="115"/>
      <c r="AQ92" s="115">
        <f t="shared" ref="AQ92:AR94" si="25">AP11+AR11</f>
        <v>95423.6</v>
      </c>
      <c r="AR92" s="115">
        <f t="shared" si="25"/>
        <v>0</v>
      </c>
      <c r="AS92" s="115">
        <f t="shared" ref="AS92:AS94" si="26">SUM(AT92:AW92)</f>
        <v>118976.02000000022</v>
      </c>
      <c r="AT92" s="115">
        <f t="shared" ref="AT92:AT94" si="27">H11</f>
        <v>78320.260000000198</v>
      </c>
      <c r="AU92" s="115">
        <f t="shared" si="9"/>
        <v>185.83999999999997</v>
      </c>
      <c r="AV92" s="115">
        <f t="shared" si="9"/>
        <v>8563.0900000000129</v>
      </c>
      <c r="AW92" s="115">
        <f t="shared" si="9"/>
        <v>31906.830000000016</v>
      </c>
      <c r="AX92" s="115">
        <f t="shared" ref="AX92:AX94" si="28">SUM(AY92:BB92)</f>
        <v>828.22</v>
      </c>
      <c r="AY92" s="115"/>
      <c r="AZ92" s="115">
        <v>121.43999999999998</v>
      </c>
      <c r="BA92" s="115">
        <v>340.04</v>
      </c>
      <c r="BB92" s="115">
        <v>366.74</v>
      </c>
      <c r="BC92" s="115">
        <f t="shared" ref="BC92:BC94" si="29">SUM(BD92:BG92)</f>
        <v>65703.929999999978</v>
      </c>
      <c r="BD92" s="115">
        <v>40745.089999999967</v>
      </c>
      <c r="BE92" s="115"/>
      <c r="BF92" s="115">
        <v>6402.6800000000057</v>
      </c>
      <c r="BG92" s="115">
        <v>18556.160000000007</v>
      </c>
      <c r="BH92" s="115">
        <f t="shared" ref="BH92:BH94" si="30">SUM(BI92:BL92)</f>
        <v>1811.57</v>
      </c>
      <c r="BI92" s="115"/>
      <c r="BJ92" s="115"/>
      <c r="BK92" s="115">
        <v>1811.57</v>
      </c>
      <c r="BL92" s="115"/>
      <c r="BM92" s="115">
        <f t="shared" ref="BM92:BM94" si="31">SUM(BN92:BQ92)</f>
        <v>0</v>
      </c>
      <c r="BN92" s="115">
        <f t="shared" ref="BN92:BO94" si="32">AD11</f>
        <v>0</v>
      </c>
      <c r="BO92" s="115">
        <f t="shared" si="32"/>
        <v>0</v>
      </c>
      <c r="BP92" s="117"/>
      <c r="BQ92" s="117"/>
      <c r="BR92" s="115">
        <f t="shared" ref="BR92:BR94" si="33">SUM(BS92:BV92)</f>
        <v>19975.220000000012</v>
      </c>
      <c r="BS92" s="118">
        <f t="shared" ref="BS92:BT94" si="34">AA11</f>
        <v>18985.530000000013</v>
      </c>
      <c r="BT92" s="118">
        <f t="shared" si="34"/>
        <v>989.69000000000017</v>
      </c>
      <c r="BU92" s="119"/>
      <c r="BV92" s="119"/>
      <c r="BW92" s="115">
        <f t="shared" ref="BW92:BW94" si="35">SUM(BX92:CA92)</f>
        <v>14927.309999999978</v>
      </c>
      <c r="BX92" s="118">
        <f t="shared" ref="BX92:BY94" si="36">X11</f>
        <v>14875.339999999978</v>
      </c>
      <c r="BY92" s="118">
        <f t="shared" si="36"/>
        <v>51.97</v>
      </c>
      <c r="BZ92" s="119"/>
      <c r="CA92" s="119"/>
      <c r="CB92" s="120">
        <f t="shared" si="2"/>
        <v>697099.81000000099</v>
      </c>
      <c r="CC92" s="115">
        <f>SUM(CD92:CG92)</f>
        <v>50632.300000000243</v>
      </c>
      <c r="CD92" s="117">
        <f t="shared" si="10"/>
        <v>37575.170000000231</v>
      </c>
      <c r="CE92" s="117">
        <f t="shared" si="10"/>
        <v>64.399999999999991</v>
      </c>
      <c r="CF92" s="117">
        <f t="shared" si="10"/>
        <v>8.800000000006321</v>
      </c>
      <c r="CG92" s="117">
        <f t="shared" si="10"/>
        <v>12983.930000000008</v>
      </c>
      <c r="CH92" s="115">
        <f t="shared" ref="CH92:CH94" si="37">SUM(CI92:CL92)</f>
        <v>255656.35000000082</v>
      </c>
      <c r="CI92" s="117">
        <f t="shared" si="11"/>
        <v>203367.64000000057</v>
      </c>
      <c r="CJ92" s="117">
        <f t="shared" si="11"/>
        <v>101.81999999999979</v>
      </c>
      <c r="CK92" s="117">
        <f t="shared" si="11"/>
        <v>13696.690000000255</v>
      </c>
      <c r="CL92" s="117">
        <f t="shared" si="11"/>
        <v>38490.19999999999</v>
      </c>
      <c r="CM92" s="115">
        <f t="shared" ref="CM92:CM94" si="38">SUM(CN92:CQ92)</f>
        <v>390811.15999999992</v>
      </c>
      <c r="CN92" s="117">
        <f t="shared" si="12"/>
        <v>119494.78999999966</v>
      </c>
      <c r="CO92" s="117">
        <f t="shared" si="12"/>
        <v>5798.98</v>
      </c>
      <c r="CP92" s="117">
        <f t="shared" si="12"/>
        <v>74066.260000000402</v>
      </c>
      <c r="CQ92" s="117">
        <f t="shared" si="12"/>
        <v>191451.12999999986</v>
      </c>
    </row>
    <row r="93" spans="1:96" s="121" customFormat="1" ht="11.1" hidden="1" customHeight="1" x14ac:dyDescent="0.2">
      <c r="A93" s="206">
        <v>3</v>
      </c>
      <c r="B93" s="113" t="s">
        <v>28</v>
      </c>
      <c r="C93" s="114">
        <v>1417444</v>
      </c>
      <c r="D93" s="114">
        <f t="shared" si="13"/>
        <v>961458.22999999882</v>
      </c>
      <c r="E93" s="115">
        <f t="shared" si="14"/>
        <v>460967.19000000076</v>
      </c>
      <c r="F93" s="116">
        <f t="shared" si="15"/>
        <v>259125.41999999998</v>
      </c>
      <c r="G93" s="116">
        <f t="shared" si="15"/>
        <v>4973.8200000000124</v>
      </c>
      <c r="H93" s="116">
        <f t="shared" si="15"/>
        <v>137542.99000000092</v>
      </c>
      <c r="I93" s="116">
        <f t="shared" si="15"/>
        <v>59324.959999999817</v>
      </c>
      <c r="J93" s="115">
        <f t="shared" si="16"/>
        <v>9077.74</v>
      </c>
      <c r="K93" s="115">
        <v>9071.92</v>
      </c>
      <c r="L93" s="115">
        <v>5.82</v>
      </c>
      <c r="M93" s="116">
        <v>0</v>
      </c>
      <c r="N93" s="116">
        <v>0</v>
      </c>
      <c r="O93" s="115">
        <f t="shared" si="17"/>
        <v>27887.450000000015</v>
      </c>
      <c r="P93" s="116">
        <f t="shared" si="7"/>
        <v>1852.8299999999992</v>
      </c>
      <c r="Q93" s="116">
        <f t="shared" si="7"/>
        <v>282.37000000000012</v>
      </c>
      <c r="R93" s="116">
        <f t="shared" si="7"/>
        <v>897.18000000000029</v>
      </c>
      <c r="S93" s="116">
        <f t="shared" si="7"/>
        <v>24855.070000000014</v>
      </c>
      <c r="T93" s="115">
        <f t="shared" si="18"/>
        <v>140842.05999999988</v>
      </c>
      <c r="U93" s="116"/>
      <c r="V93" s="116"/>
      <c r="W93" s="116">
        <f t="shared" si="19"/>
        <v>134444.80999999988</v>
      </c>
      <c r="X93" s="116">
        <f t="shared" si="19"/>
        <v>6397.2500000000064</v>
      </c>
      <c r="Y93" s="115">
        <f t="shared" si="20"/>
        <v>422552.06999999814</v>
      </c>
      <c r="Z93" s="114">
        <f t="shared" si="21"/>
        <v>187107.65999999843</v>
      </c>
      <c r="AA93" s="114">
        <f t="shared" si="8"/>
        <v>16633.509999999966</v>
      </c>
      <c r="AB93" s="114">
        <f t="shared" si="8"/>
        <v>177228.73999999976</v>
      </c>
      <c r="AC93" s="114">
        <f t="shared" si="8"/>
        <v>41582.159999999953</v>
      </c>
      <c r="AD93" s="115">
        <f t="shared" si="22"/>
        <v>0</v>
      </c>
      <c r="AE93" s="115"/>
      <c r="AF93" s="115"/>
      <c r="AG93" s="115"/>
      <c r="AH93" s="115"/>
      <c r="AI93" s="115">
        <f t="shared" si="23"/>
        <v>0</v>
      </c>
      <c r="AJ93" s="115"/>
      <c r="AK93" s="115"/>
      <c r="AL93" s="115"/>
      <c r="AM93" s="115"/>
      <c r="AN93" s="115">
        <f t="shared" si="24"/>
        <v>113012.78999999992</v>
      </c>
      <c r="AO93" s="115"/>
      <c r="AP93" s="115"/>
      <c r="AQ93" s="115">
        <f t="shared" si="25"/>
        <v>111676.71999999993</v>
      </c>
      <c r="AR93" s="115">
        <f t="shared" si="25"/>
        <v>1336.0699999999995</v>
      </c>
      <c r="AS93" s="115">
        <f t="shared" si="26"/>
        <v>77938.969999999958</v>
      </c>
      <c r="AT93" s="115">
        <f t="shared" si="27"/>
        <v>59128.809999999961</v>
      </c>
      <c r="AU93" s="115">
        <f t="shared" si="9"/>
        <v>678.15</v>
      </c>
      <c r="AV93" s="115">
        <f t="shared" si="9"/>
        <v>6190.8600000000024</v>
      </c>
      <c r="AW93" s="115">
        <f t="shared" si="9"/>
        <v>11941.15</v>
      </c>
      <c r="AX93" s="115">
        <f t="shared" si="28"/>
        <v>0</v>
      </c>
      <c r="AY93" s="115"/>
      <c r="AZ93" s="115"/>
      <c r="BA93" s="115"/>
      <c r="BB93" s="115"/>
      <c r="BC93" s="115">
        <f t="shared" si="29"/>
        <v>0</v>
      </c>
      <c r="BD93" s="115"/>
      <c r="BE93" s="115"/>
      <c r="BF93" s="115"/>
      <c r="BG93" s="115"/>
      <c r="BH93" s="115">
        <f t="shared" si="30"/>
        <v>0</v>
      </c>
      <c r="BI93" s="115"/>
      <c r="BJ93" s="115"/>
      <c r="BK93" s="115"/>
      <c r="BL93" s="115"/>
      <c r="BM93" s="115">
        <f t="shared" si="31"/>
        <v>2873.5900000000011</v>
      </c>
      <c r="BN93" s="115">
        <f t="shared" si="32"/>
        <v>2836.9800000000009</v>
      </c>
      <c r="BO93" s="115">
        <f t="shared" si="32"/>
        <v>36.61</v>
      </c>
      <c r="BP93" s="117"/>
      <c r="BQ93" s="117"/>
      <c r="BR93" s="115">
        <f t="shared" si="33"/>
        <v>40826.14999999998</v>
      </c>
      <c r="BS93" s="118">
        <f t="shared" si="34"/>
        <v>37352.369999999981</v>
      </c>
      <c r="BT93" s="118">
        <f t="shared" si="34"/>
        <v>3473.7799999999984</v>
      </c>
      <c r="BU93" s="119"/>
      <c r="BV93" s="119"/>
      <c r="BW93" s="115">
        <f t="shared" si="35"/>
        <v>22463.320000000098</v>
      </c>
      <c r="BX93" s="118">
        <f t="shared" si="36"/>
        <v>21833.290000000099</v>
      </c>
      <c r="BY93" s="118">
        <f t="shared" si="36"/>
        <v>630.02999999999975</v>
      </c>
      <c r="BZ93" s="119"/>
      <c r="CA93" s="119"/>
      <c r="CB93" s="120">
        <f t="shared" si="2"/>
        <v>773766.43999999901</v>
      </c>
      <c r="CC93" s="115">
        <f>SUM(CD93:CG93)</f>
        <v>89890.299999999959</v>
      </c>
      <c r="CD93" s="117">
        <f t="shared" si="10"/>
        <v>71037.709999999963</v>
      </c>
      <c r="CE93" s="117">
        <f t="shared" si="10"/>
        <v>720.58</v>
      </c>
      <c r="CF93" s="117">
        <f t="shared" si="10"/>
        <v>6190.8600000000024</v>
      </c>
      <c r="CG93" s="117">
        <f t="shared" si="10"/>
        <v>11941.15</v>
      </c>
      <c r="CH93" s="115">
        <f t="shared" si="37"/>
        <v>305623.26000000094</v>
      </c>
      <c r="CI93" s="117">
        <f t="shared" si="11"/>
        <v>270033.96000000008</v>
      </c>
      <c r="CJ93" s="117">
        <f t="shared" si="11"/>
        <v>5315.6600000000126</v>
      </c>
      <c r="CK93" s="117">
        <f t="shared" si="11"/>
        <v>2201.0000000010477</v>
      </c>
      <c r="CL93" s="117">
        <f t="shared" si="11"/>
        <v>28072.639999999796</v>
      </c>
      <c r="CM93" s="115">
        <f t="shared" si="38"/>
        <v>378252.8799999982</v>
      </c>
      <c r="CN93" s="117">
        <f t="shared" si="12"/>
        <v>226312.85999999841</v>
      </c>
      <c r="CO93" s="117">
        <f t="shared" si="12"/>
        <v>20389.659999999963</v>
      </c>
      <c r="CP93" s="117">
        <f t="shared" si="12"/>
        <v>66449.199999999837</v>
      </c>
      <c r="CQ93" s="117">
        <f t="shared" si="12"/>
        <v>65101.159999999967</v>
      </c>
      <c r="CR93" s="121" t="s">
        <v>145</v>
      </c>
    </row>
    <row r="94" spans="1:96" s="121" customFormat="1" ht="11.1" hidden="1" customHeight="1" x14ac:dyDescent="0.2">
      <c r="A94" s="206">
        <v>4</v>
      </c>
      <c r="B94" s="113" t="s">
        <v>26</v>
      </c>
      <c r="C94" s="114">
        <v>460869</v>
      </c>
      <c r="D94" s="114">
        <f t="shared" si="13"/>
        <v>339904.34000000084</v>
      </c>
      <c r="E94" s="115">
        <f t="shared" si="14"/>
        <v>133131.94000000047</v>
      </c>
      <c r="F94" s="116">
        <f t="shared" si="15"/>
        <v>83700.860000000728</v>
      </c>
      <c r="G94" s="116">
        <f t="shared" si="15"/>
        <v>24365.209999999846</v>
      </c>
      <c r="H94" s="116">
        <f t="shared" si="15"/>
        <v>7848.609999999976</v>
      </c>
      <c r="I94" s="116">
        <f t="shared" si="15"/>
        <v>17217.259999999929</v>
      </c>
      <c r="J94" s="115">
        <f t="shared" si="16"/>
        <v>0</v>
      </c>
      <c r="K94" s="115"/>
      <c r="L94" s="115"/>
      <c r="M94" s="116"/>
      <c r="N94" s="116"/>
      <c r="O94" s="115">
        <f t="shared" si="17"/>
        <v>16721.790000000008</v>
      </c>
      <c r="P94" s="116">
        <f t="shared" si="7"/>
        <v>1321.0300000000016</v>
      </c>
      <c r="Q94" s="116">
        <f t="shared" si="7"/>
        <v>11522.990000000016</v>
      </c>
      <c r="R94" s="116">
        <f t="shared" si="7"/>
        <v>0.13</v>
      </c>
      <c r="S94" s="116">
        <f t="shared" si="7"/>
        <v>3877.6399999999908</v>
      </c>
      <c r="T94" s="115">
        <f t="shared" si="18"/>
        <v>16776.139999999992</v>
      </c>
      <c r="U94" s="116"/>
      <c r="V94" s="116"/>
      <c r="W94" s="116">
        <f t="shared" si="19"/>
        <v>7155.0500000000029</v>
      </c>
      <c r="X94" s="116">
        <f t="shared" si="19"/>
        <v>9621.0899999999874</v>
      </c>
      <c r="Y94" s="115">
        <f t="shared" si="20"/>
        <v>166268.31000000038</v>
      </c>
      <c r="Z94" s="114">
        <f t="shared" si="21"/>
        <v>39220.689999999769</v>
      </c>
      <c r="AA94" s="114">
        <f t="shared" si="8"/>
        <v>77262.620000000839</v>
      </c>
      <c r="AB94" s="114">
        <f t="shared" si="8"/>
        <v>20393.339999999989</v>
      </c>
      <c r="AC94" s="114">
        <f t="shared" si="8"/>
        <v>29391.659999999778</v>
      </c>
      <c r="AD94" s="115">
        <f t="shared" si="22"/>
        <v>0</v>
      </c>
      <c r="AE94" s="115"/>
      <c r="AF94" s="115"/>
      <c r="AG94" s="115"/>
      <c r="AH94" s="115"/>
      <c r="AI94" s="115">
        <f t="shared" si="23"/>
        <v>0</v>
      </c>
      <c r="AJ94" s="115"/>
      <c r="AK94" s="115"/>
      <c r="AL94" s="115"/>
      <c r="AM94" s="115"/>
      <c r="AN94" s="115">
        <f t="shared" si="24"/>
        <v>30444.549999999981</v>
      </c>
      <c r="AO94" s="115"/>
      <c r="AP94" s="115"/>
      <c r="AQ94" s="115">
        <f t="shared" si="25"/>
        <v>18237.880000000012</v>
      </c>
      <c r="AR94" s="115">
        <f t="shared" si="25"/>
        <v>12206.669999999969</v>
      </c>
      <c r="AS94" s="115">
        <f t="shared" si="26"/>
        <v>40504.09000000004</v>
      </c>
      <c r="AT94" s="115">
        <f t="shared" si="27"/>
        <v>33835.040000000037</v>
      </c>
      <c r="AU94" s="115">
        <f t="shared" si="9"/>
        <v>1446.8899999999992</v>
      </c>
      <c r="AV94" s="115">
        <f t="shared" si="9"/>
        <v>1412.4599999999994</v>
      </c>
      <c r="AW94" s="115">
        <f t="shared" si="9"/>
        <v>3809.7000000000062</v>
      </c>
      <c r="AX94" s="115">
        <f t="shared" si="28"/>
        <v>0</v>
      </c>
      <c r="AY94" s="115"/>
      <c r="AZ94" s="115"/>
      <c r="BA94" s="115"/>
      <c r="BB94" s="115"/>
      <c r="BC94" s="115">
        <f t="shared" si="29"/>
        <v>0</v>
      </c>
      <c r="BD94" s="115"/>
      <c r="BE94" s="115"/>
      <c r="BF94" s="115"/>
      <c r="BG94" s="115"/>
      <c r="BH94" s="115">
        <f t="shared" si="30"/>
        <v>0</v>
      </c>
      <c r="BI94" s="115"/>
      <c r="BJ94" s="115"/>
      <c r="BK94" s="115"/>
      <c r="BL94" s="115"/>
      <c r="BM94" s="115">
        <f t="shared" si="31"/>
        <v>253.38000000000002</v>
      </c>
      <c r="BN94" s="115">
        <f t="shared" si="32"/>
        <v>32.18</v>
      </c>
      <c r="BO94" s="115">
        <f t="shared" si="32"/>
        <v>221.20000000000002</v>
      </c>
      <c r="BP94" s="117"/>
      <c r="BQ94" s="117"/>
      <c r="BR94" s="115">
        <f t="shared" si="33"/>
        <v>2420.7800000000075</v>
      </c>
      <c r="BS94" s="118">
        <f t="shared" si="34"/>
        <v>870.31000000000017</v>
      </c>
      <c r="BT94" s="118">
        <f t="shared" si="34"/>
        <v>1550.4700000000073</v>
      </c>
      <c r="BU94" s="119"/>
      <c r="BV94" s="119"/>
      <c r="BW94" s="115">
        <f t="shared" si="35"/>
        <v>2066.0900000000029</v>
      </c>
      <c r="BX94" s="118">
        <f t="shared" si="36"/>
        <v>937.51000000000101</v>
      </c>
      <c r="BY94" s="118">
        <f t="shared" si="36"/>
        <v>1128.5800000000017</v>
      </c>
      <c r="BZ94" s="119"/>
      <c r="CA94" s="119"/>
      <c r="CB94" s="120">
        <f t="shared" si="2"/>
        <v>297423.90000000095</v>
      </c>
      <c r="CC94" s="115">
        <f>SUM(CD94:CG94)</f>
        <v>40757.470000000038</v>
      </c>
      <c r="CD94" s="117">
        <f t="shared" si="10"/>
        <v>33867.220000000038</v>
      </c>
      <c r="CE94" s="117">
        <f t="shared" si="10"/>
        <v>1668.0899999999992</v>
      </c>
      <c r="CF94" s="117">
        <f t="shared" si="10"/>
        <v>1412.4599999999994</v>
      </c>
      <c r="CG94" s="117">
        <f t="shared" si="10"/>
        <v>3809.7000000000062</v>
      </c>
      <c r="CH94" s="115">
        <f t="shared" si="37"/>
        <v>101700.10000000049</v>
      </c>
      <c r="CI94" s="117">
        <f t="shared" si="11"/>
        <v>83317.340000000724</v>
      </c>
      <c r="CJ94" s="117">
        <f t="shared" si="11"/>
        <v>13970.799999999832</v>
      </c>
      <c r="CK94" s="117">
        <f t="shared" si="11"/>
        <v>693.42999999997301</v>
      </c>
      <c r="CL94" s="117">
        <f t="shared" si="11"/>
        <v>3718.5299999999515</v>
      </c>
      <c r="CM94" s="115">
        <f t="shared" si="38"/>
        <v>154966.33000000039</v>
      </c>
      <c r="CN94" s="117">
        <f t="shared" si="12"/>
        <v>41412.029999999766</v>
      </c>
      <c r="CO94" s="117">
        <f t="shared" si="12"/>
        <v>90336.08000000086</v>
      </c>
      <c r="CP94" s="117">
        <f t="shared" si="12"/>
        <v>2155.5899999999774</v>
      </c>
      <c r="CQ94" s="117">
        <f t="shared" si="12"/>
        <v>21062.629999999801</v>
      </c>
      <c r="CR94" s="121" t="s">
        <v>145</v>
      </c>
    </row>
    <row r="95" spans="1:96" s="167" customFormat="1" ht="11.1" hidden="1" customHeight="1" x14ac:dyDescent="0.2">
      <c r="A95" s="209" t="s">
        <v>95</v>
      </c>
      <c r="B95" s="209" t="s">
        <v>96</v>
      </c>
      <c r="C95" s="116">
        <f>SUM(C96:C107)</f>
        <v>6530553</v>
      </c>
      <c r="D95" s="116">
        <f t="shared" ref="D95:BO95" si="39">SUM(D96:D107)</f>
        <v>4476501.2658114787</v>
      </c>
      <c r="E95" s="116">
        <f t="shared" si="39"/>
        <v>1440619.5436879208</v>
      </c>
      <c r="F95" s="116">
        <f t="shared" si="39"/>
        <v>926877.68693790794</v>
      </c>
      <c r="G95" s="116">
        <f t="shared" si="39"/>
        <v>178440.47272893737</v>
      </c>
      <c r="H95" s="116">
        <f t="shared" si="39"/>
        <v>54895.986427258424</v>
      </c>
      <c r="I95" s="116">
        <f t="shared" si="39"/>
        <v>280405.39759381703</v>
      </c>
      <c r="J95" s="116">
        <f t="shared" si="39"/>
        <v>22360.21000000001</v>
      </c>
      <c r="K95" s="116">
        <f t="shared" si="39"/>
        <v>16965.200000000008</v>
      </c>
      <c r="L95" s="116">
        <f t="shared" si="39"/>
        <v>2783.329999999999</v>
      </c>
      <c r="M95" s="116">
        <f t="shared" si="39"/>
        <v>352.61999999999995</v>
      </c>
      <c r="N95" s="116">
        <f t="shared" si="39"/>
        <v>2259.0600000000013</v>
      </c>
      <c r="O95" s="116">
        <f t="shared" si="39"/>
        <v>191843.41676714458</v>
      </c>
      <c r="P95" s="116">
        <f t="shared" si="39"/>
        <v>39895.735515490735</v>
      </c>
      <c r="Q95" s="116">
        <f t="shared" si="39"/>
        <v>57483.884745703188</v>
      </c>
      <c r="R95" s="116">
        <f t="shared" si="39"/>
        <v>7662.7266071533313</v>
      </c>
      <c r="S95" s="116">
        <f t="shared" si="39"/>
        <v>86801.069898797359</v>
      </c>
      <c r="T95" s="116">
        <f t="shared" si="39"/>
        <v>66129.94278734125</v>
      </c>
      <c r="U95" s="116">
        <f t="shared" si="39"/>
        <v>0</v>
      </c>
      <c r="V95" s="116">
        <f t="shared" si="39"/>
        <v>0</v>
      </c>
      <c r="W95" s="116">
        <f t="shared" si="19"/>
        <v>38672.591210967992</v>
      </c>
      <c r="X95" s="116">
        <f t="shared" si="39"/>
        <v>27457.351576373247</v>
      </c>
      <c r="Y95" s="116">
        <f t="shared" si="39"/>
        <v>2669852.0435130056</v>
      </c>
      <c r="Z95" s="116">
        <f t="shared" si="39"/>
        <v>1003075.2218715008</v>
      </c>
      <c r="AA95" s="116">
        <f t="shared" si="39"/>
        <v>1082465.7197436972</v>
      </c>
      <c r="AB95" s="116">
        <f t="shared" si="39"/>
        <v>222069.6043027461</v>
      </c>
      <c r="AC95" s="116">
        <f t="shared" si="39"/>
        <v>362241.49759506114</v>
      </c>
      <c r="AD95" s="116">
        <f t="shared" si="39"/>
        <v>1802.1999999999994</v>
      </c>
      <c r="AE95" s="116">
        <f t="shared" si="39"/>
        <v>1503.4099999999996</v>
      </c>
      <c r="AF95" s="116">
        <f t="shared" si="39"/>
        <v>252.96999999999997</v>
      </c>
      <c r="AG95" s="116">
        <f t="shared" si="39"/>
        <v>11.750000000000002</v>
      </c>
      <c r="AH95" s="116">
        <f t="shared" si="39"/>
        <v>34.07</v>
      </c>
      <c r="AI95" s="116">
        <f t="shared" si="39"/>
        <v>3.74</v>
      </c>
      <c r="AJ95" s="116">
        <f t="shared" si="39"/>
        <v>0</v>
      </c>
      <c r="AK95" s="116">
        <f t="shared" si="39"/>
        <v>3.3600000000000003</v>
      </c>
      <c r="AL95" s="116">
        <f t="shared" si="39"/>
        <v>0</v>
      </c>
      <c r="AM95" s="116">
        <f t="shared" si="39"/>
        <v>0.38</v>
      </c>
      <c r="AN95" s="116">
        <f t="shared" si="39"/>
        <v>210784.78583171015</v>
      </c>
      <c r="AO95" s="116">
        <f t="shared" si="39"/>
        <v>0</v>
      </c>
      <c r="AP95" s="116">
        <f t="shared" si="39"/>
        <v>0</v>
      </c>
      <c r="AQ95" s="116">
        <f t="shared" si="39"/>
        <v>159871.09583171009</v>
      </c>
      <c r="AR95" s="116">
        <f t="shared" si="39"/>
        <v>50913.690000000046</v>
      </c>
      <c r="AS95" s="116">
        <f t="shared" si="39"/>
        <v>366029.67861055315</v>
      </c>
      <c r="AT95" s="116">
        <f t="shared" si="39"/>
        <v>306308.42059979879</v>
      </c>
      <c r="AU95" s="116">
        <f t="shared" si="39"/>
        <v>24267.505630126965</v>
      </c>
      <c r="AV95" s="116">
        <f t="shared" si="39"/>
        <v>8882.7168105835099</v>
      </c>
      <c r="AW95" s="116">
        <f t="shared" si="39"/>
        <v>26571.035570043976</v>
      </c>
      <c r="AX95" s="116">
        <f t="shared" si="39"/>
        <v>0</v>
      </c>
      <c r="AY95" s="116">
        <f t="shared" si="39"/>
        <v>0</v>
      </c>
      <c r="AZ95" s="116">
        <f t="shared" si="39"/>
        <v>0</v>
      </c>
      <c r="BA95" s="116">
        <f t="shared" si="39"/>
        <v>0</v>
      </c>
      <c r="BB95" s="116">
        <f t="shared" si="39"/>
        <v>0</v>
      </c>
      <c r="BC95" s="116">
        <f t="shared" si="39"/>
        <v>0</v>
      </c>
      <c r="BD95" s="116">
        <f t="shared" si="39"/>
        <v>0</v>
      </c>
      <c r="BE95" s="116">
        <f t="shared" si="39"/>
        <v>0</v>
      </c>
      <c r="BF95" s="116">
        <f t="shared" si="39"/>
        <v>0</v>
      </c>
      <c r="BG95" s="116">
        <f t="shared" si="39"/>
        <v>0</v>
      </c>
      <c r="BH95" s="116">
        <f t="shared" si="39"/>
        <v>0</v>
      </c>
      <c r="BI95" s="116">
        <f t="shared" si="39"/>
        <v>0</v>
      </c>
      <c r="BJ95" s="116">
        <f t="shared" si="39"/>
        <v>0</v>
      </c>
      <c r="BK95" s="116">
        <f t="shared" si="39"/>
        <v>0</v>
      </c>
      <c r="BL95" s="116">
        <f t="shared" si="39"/>
        <v>0</v>
      </c>
      <c r="BM95" s="116">
        <f t="shared" si="39"/>
        <v>879.95999999999992</v>
      </c>
      <c r="BN95" s="116">
        <f t="shared" si="39"/>
        <v>771.40999999999985</v>
      </c>
      <c r="BO95" s="116">
        <f t="shared" si="39"/>
        <v>108.55000000000001</v>
      </c>
      <c r="BP95" s="116">
        <f t="shared" ref="BP95:CA95" si="40">SUM(BP96:BP107)</f>
        <v>0</v>
      </c>
      <c r="BQ95" s="116">
        <f t="shared" si="40"/>
        <v>0</v>
      </c>
      <c r="BR95" s="116">
        <f t="shared" si="40"/>
        <v>124998.91510800872</v>
      </c>
      <c r="BS95" s="116">
        <f t="shared" si="40"/>
        <v>76613.838484381384</v>
      </c>
      <c r="BT95" s="116">
        <f t="shared" si="40"/>
        <v>48385.076623627334</v>
      </c>
      <c r="BU95" s="116">
        <f t="shared" si="40"/>
        <v>0</v>
      </c>
      <c r="BV95" s="116">
        <f t="shared" si="40"/>
        <v>0</v>
      </c>
      <c r="BW95" s="116">
        <f t="shared" si="40"/>
        <v>15323.094929101573</v>
      </c>
      <c r="BX95" s="116">
        <f t="shared" si="40"/>
        <v>13260.802654705822</v>
      </c>
      <c r="BY95" s="116">
        <f t="shared" si="40"/>
        <v>2062.292274395752</v>
      </c>
      <c r="BZ95" s="116">
        <f t="shared" si="40"/>
        <v>0</v>
      </c>
      <c r="CA95" s="116">
        <f t="shared" si="40"/>
        <v>0</v>
      </c>
      <c r="CB95" s="177">
        <f t="shared" si="2"/>
        <v>4340788.5072295386</v>
      </c>
      <c r="CC95" s="116">
        <f>SUM(CC96:CC107)</f>
        <v>391072.04861055315</v>
      </c>
      <c r="CD95" s="116">
        <f>SUM(CD96:CD107)</f>
        <v>325548.44059979875</v>
      </c>
      <c r="CE95" s="116">
        <f>SUM(CE96:CE107)</f>
        <v>27412.355630126964</v>
      </c>
      <c r="CF95" s="116">
        <f>SUM(CF96:CF107)</f>
        <v>9247.0868105835088</v>
      </c>
      <c r="CG95" s="116">
        <f>SUM(CG96:CG107)</f>
        <v>28864.165570043981</v>
      </c>
      <c r="CH95" s="116">
        <f t="shared" ref="CH95:CQ95" si="41">SUM(CH96:CH107)</f>
        <v>1175612.8090625366</v>
      </c>
      <c r="CI95" s="116">
        <f t="shared" si="41"/>
        <v>883277.55407712306</v>
      </c>
      <c r="CJ95" s="116">
        <f t="shared" si="41"/>
        <v>120238.91025762992</v>
      </c>
      <c r="CK95" s="116">
        <f t="shared" si="41"/>
        <v>8208.0486091370949</v>
      </c>
      <c r="CL95" s="116">
        <f t="shared" si="41"/>
        <v>163888.29611864648</v>
      </c>
      <c r="CM95" s="116">
        <f t="shared" si="41"/>
        <v>2774103.6495564487</v>
      </c>
      <c r="CN95" s="116">
        <f t="shared" si="41"/>
        <v>1118081.3858713729</v>
      </c>
      <c r="CO95" s="116">
        <f t="shared" si="41"/>
        <v>1188078.3511130279</v>
      </c>
      <c r="CP95" s="116">
        <f t="shared" si="41"/>
        <v>69849.485078189333</v>
      </c>
      <c r="CQ95" s="116">
        <f t="shared" si="41"/>
        <v>398094.42749385838</v>
      </c>
    </row>
    <row r="96" spans="1:96" s="121" customFormat="1" ht="11.1" hidden="1" customHeight="1" x14ac:dyDescent="0.2">
      <c r="A96" s="206">
        <v>5</v>
      </c>
      <c r="B96" s="113" t="s">
        <v>24</v>
      </c>
      <c r="C96" s="114">
        <v>638390</v>
      </c>
      <c r="D96" s="114">
        <f t="shared" ref="D96:D107" si="42">E96+Y96+AS96</f>
        <v>415578.21581148694</v>
      </c>
      <c r="E96" s="115">
        <f t="shared" ref="E96:E107" si="43">SUM(F96:I96)</f>
        <v>154259.03368792104</v>
      </c>
      <c r="F96" s="116">
        <f t="shared" ref="F96:I107" si="44">M15</f>
        <v>101199.66693790889</v>
      </c>
      <c r="G96" s="116">
        <f t="shared" si="44"/>
        <v>10598.792728936751</v>
      </c>
      <c r="H96" s="116">
        <f t="shared" si="44"/>
        <v>16570.256427258293</v>
      </c>
      <c r="I96" s="116">
        <f t="shared" si="44"/>
        <v>25890.317593817104</v>
      </c>
      <c r="J96" s="115">
        <f t="shared" ref="J96:J107" si="45">SUM(K96:N96)</f>
        <v>0</v>
      </c>
      <c r="K96" s="115"/>
      <c r="L96" s="115"/>
      <c r="M96" s="116"/>
      <c r="N96" s="116"/>
      <c r="O96" s="115">
        <f t="shared" ref="O96:O107" si="46">SUM(P96:S96)</f>
        <v>15319.876767144793</v>
      </c>
      <c r="P96" s="116">
        <f t="shared" ref="P96:S107" si="47">AH15</f>
        <v>2534.9155154907253</v>
      </c>
      <c r="Q96" s="116">
        <f t="shared" si="47"/>
        <v>3458.6847457031272</v>
      </c>
      <c r="R96" s="116">
        <f t="shared" si="47"/>
        <v>4253.1566071533325</v>
      </c>
      <c r="S96" s="116">
        <f t="shared" si="47"/>
        <v>5073.1198987976077</v>
      </c>
      <c r="T96" s="115">
        <f t="shared" ref="T96:T107" si="48">SUM(U96:X96)</f>
        <v>14842.842787341298</v>
      </c>
      <c r="U96" s="116"/>
      <c r="V96" s="116"/>
      <c r="W96" s="116">
        <f t="shared" si="19"/>
        <v>10291.071210968021</v>
      </c>
      <c r="X96" s="116">
        <f t="shared" si="19"/>
        <v>4551.7715763732767</v>
      </c>
      <c r="Y96" s="115">
        <f t="shared" ref="Y96:Y107" si="49">SUM(Z96:AC96)</f>
        <v>196820.83351301283</v>
      </c>
      <c r="Z96" s="114">
        <f t="shared" ref="Z96:AC107" si="50">R15</f>
        <v>75794.441871502626</v>
      </c>
      <c r="AA96" s="114">
        <f t="shared" si="50"/>
        <v>45023.999743701206</v>
      </c>
      <c r="AB96" s="114">
        <f t="shared" si="50"/>
        <v>36164.174302746738</v>
      </c>
      <c r="AC96" s="114">
        <f t="shared" si="50"/>
        <v>39838.217595062255</v>
      </c>
      <c r="AD96" s="115">
        <f t="shared" ref="AD96:AD107" si="51">SUM(AE96:AH96)</f>
        <v>0</v>
      </c>
      <c r="AE96" s="115"/>
      <c r="AF96" s="115"/>
      <c r="AG96" s="115"/>
      <c r="AH96" s="115"/>
      <c r="AI96" s="115">
        <f t="shared" ref="AI96:AI107" si="52">SUM(AJ96:AM96)</f>
        <v>0</v>
      </c>
      <c r="AJ96" s="115"/>
      <c r="AK96" s="115"/>
      <c r="AL96" s="115"/>
      <c r="AM96" s="115"/>
      <c r="AN96" s="115">
        <f t="shared" ref="AN96:AN107" si="53">SUM(AO96:AR96)</f>
        <v>19898.235831707854</v>
      </c>
      <c r="AO96" s="115"/>
      <c r="AP96" s="115"/>
      <c r="AQ96" s="115">
        <f t="shared" ref="AQ96:AR107" si="54">AP15+AR15</f>
        <v>19898.235831707854</v>
      </c>
      <c r="AR96" s="115">
        <f t="shared" si="54"/>
        <v>0</v>
      </c>
      <c r="AS96" s="115">
        <f t="shared" ref="AS96:AS107" si="55">SUM(AT96:AW96)</f>
        <v>64498.348610553105</v>
      </c>
      <c r="AT96" s="115">
        <f t="shared" ref="AT96:AW107" si="56">H15</f>
        <v>55637.490599798643</v>
      </c>
      <c r="AU96" s="115">
        <f t="shared" si="56"/>
        <v>361.94563012695897</v>
      </c>
      <c r="AV96" s="115">
        <f t="shared" si="56"/>
        <v>1346.0768105835125</v>
      </c>
      <c r="AW96" s="115">
        <f t="shared" si="56"/>
        <v>7152.8355700439888</v>
      </c>
      <c r="AX96" s="115">
        <f t="shared" ref="AX96:AX107" si="57">SUM(AY96:BB96)</f>
        <v>0</v>
      </c>
      <c r="AY96" s="115"/>
      <c r="AZ96" s="115"/>
      <c r="BA96" s="115"/>
      <c r="BB96" s="115"/>
      <c r="BC96" s="115">
        <f t="shared" ref="BC96:BC107" si="58">SUM(BD96:BG96)</f>
        <v>0</v>
      </c>
      <c r="BD96" s="115"/>
      <c r="BE96" s="115"/>
      <c r="BF96" s="115"/>
      <c r="BG96" s="115"/>
      <c r="BH96" s="115">
        <f t="shared" ref="BH96:BH107" si="59">SUM(BI96:BL96)</f>
        <v>0</v>
      </c>
      <c r="BI96" s="115"/>
      <c r="BJ96" s="115"/>
      <c r="BK96" s="115"/>
      <c r="BL96" s="115"/>
      <c r="BM96" s="115">
        <f t="shared" ref="BM96:BM107" si="60">SUM(BN96:BQ96)</f>
        <v>0</v>
      </c>
      <c r="BN96" s="115">
        <f t="shared" ref="BN96:BO107" si="61">AD15</f>
        <v>0</v>
      </c>
      <c r="BO96" s="115">
        <f t="shared" si="61"/>
        <v>0</v>
      </c>
      <c r="BP96" s="117"/>
      <c r="BQ96" s="117"/>
      <c r="BR96" s="115">
        <f t="shared" ref="BR96:BR107" si="62">SUM(BS96:BV96)</f>
        <v>34097.525108007874</v>
      </c>
      <c r="BS96" s="118">
        <f t="shared" ref="BS96:BT107" si="63">AA15</f>
        <v>17266.848484381113</v>
      </c>
      <c r="BT96" s="118">
        <f t="shared" si="63"/>
        <v>16830.676623626758</v>
      </c>
      <c r="BU96" s="119"/>
      <c r="BV96" s="119"/>
      <c r="BW96" s="115">
        <f t="shared" ref="BW96:BW107" si="64">SUM(BX96:CA96)</f>
        <v>8517.0049291015748</v>
      </c>
      <c r="BX96" s="118">
        <f t="shared" ref="BX96:BY107" si="65">X15</f>
        <v>8361.9726547058235</v>
      </c>
      <c r="BY96" s="118">
        <f t="shared" si="65"/>
        <v>155.03227439575173</v>
      </c>
      <c r="BZ96" s="119"/>
      <c r="CA96" s="119"/>
      <c r="CB96" s="120">
        <f t="shared" si="2"/>
        <v>423451.66722954728</v>
      </c>
      <c r="CC96" s="115">
        <f t="shared" ref="CC96:CC107" si="66">SUM(CD96:CG96)</f>
        <v>64498.348610553105</v>
      </c>
      <c r="CD96" s="117">
        <f t="shared" ref="CD96:CG107" si="67">AT96-AY96-BD96-BI96+K96+AE96+BN96</f>
        <v>55637.490599798643</v>
      </c>
      <c r="CE96" s="117">
        <f t="shared" si="67"/>
        <v>361.94563012695897</v>
      </c>
      <c r="CF96" s="117">
        <f t="shared" si="67"/>
        <v>1346.0768105835125</v>
      </c>
      <c r="CG96" s="117">
        <f t="shared" si="67"/>
        <v>7152.8355700439888</v>
      </c>
      <c r="CH96" s="115">
        <f t="shared" ref="CH96:CH107" si="68">SUM(CI96:CL96)</f>
        <v>132613.31906253652</v>
      </c>
      <c r="CI96" s="117">
        <f t="shared" ref="CI96:CL107" si="69">F96-K96-P96-U96+AJ96+BD96+BX96</f>
        <v>107026.72407712399</v>
      </c>
      <c r="CJ96" s="117">
        <f t="shared" si="69"/>
        <v>7295.1402576293749</v>
      </c>
      <c r="CK96" s="117">
        <f t="shared" si="69"/>
        <v>2026.0286091369398</v>
      </c>
      <c r="CL96" s="117">
        <f t="shared" si="69"/>
        <v>16265.426118646217</v>
      </c>
      <c r="CM96" s="115">
        <f t="shared" ref="CM96:CM107" si="70">SUM(CN96:CQ96)</f>
        <v>226339.99955645765</v>
      </c>
      <c r="CN96" s="117">
        <f t="shared" ref="CN96:CQ107" si="71">Z96-AE96-AJ96-AO96+P96+AY96+BS96</f>
        <v>95596.205871374463</v>
      </c>
      <c r="CO96" s="117">
        <f t="shared" si="71"/>
        <v>65313.361113031089</v>
      </c>
      <c r="CP96" s="117">
        <f t="shared" si="71"/>
        <v>20519.095078192215</v>
      </c>
      <c r="CQ96" s="117">
        <f t="shared" si="71"/>
        <v>44911.337493859864</v>
      </c>
      <c r="CR96" s="121" t="s">
        <v>145</v>
      </c>
    </row>
    <row r="97" spans="1:96" s="121" customFormat="1" ht="11.1" hidden="1" customHeight="1" x14ac:dyDescent="0.2">
      <c r="A97" s="206">
        <v>6</v>
      </c>
      <c r="B97" s="113" t="s">
        <v>23</v>
      </c>
      <c r="C97" s="114">
        <v>688767</v>
      </c>
      <c r="D97" s="114">
        <f t="shared" si="42"/>
        <v>479740.75999999815</v>
      </c>
      <c r="E97" s="115">
        <f t="shared" si="43"/>
        <v>152933.48000000016</v>
      </c>
      <c r="F97" s="116">
        <f t="shared" si="44"/>
        <v>110315.19000000005</v>
      </c>
      <c r="G97" s="116">
        <f t="shared" si="44"/>
        <v>28439.650000000089</v>
      </c>
      <c r="H97" s="116">
        <f t="shared" si="44"/>
        <v>3021.2899999999963</v>
      </c>
      <c r="I97" s="116">
        <f t="shared" si="44"/>
        <v>11157.349999999997</v>
      </c>
      <c r="J97" s="115">
        <f t="shared" si="45"/>
        <v>0</v>
      </c>
      <c r="K97" s="115"/>
      <c r="L97" s="115"/>
      <c r="M97" s="116"/>
      <c r="N97" s="116"/>
      <c r="O97" s="115">
        <f t="shared" si="46"/>
        <v>14992.970000000003</v>
      </c>
      <c r="P97" s="116">
        <f t="shared" si="47"/>
        <v>5197.1299999999992</v>
      </c>
      <c r="Q97" s="116">
        <f t="shared" si="47"/>
        <v>6655.4200000000046</v>
      </c>
      <c r="R97" s="116">
        <f t="shared" si="47"/>
        <v>1025.1999999999996</v>
      </c>
      <c r="S97" s="116">
        <f t="shared" si="47"/>
        <v>2115.2200000000012</v>
      </c>
      <c r="T97" s="115">
        <f t="shared" si="48"/>
        <v>842.58999999999946</v>
      </c>
      <c r="U97" s="116"/>
      <c r="V97" s="116"/>
      <c r="W97" s="116">
        <f t="shared" si="19"/>
        <v>842.58999999999946</v>
      </c>
      <c r="X97" s="116">
        <f t="shared" si="19"/>
        <v>0</v>
      </c>
      <c r="Y97" s="115">
        <f t="shared" si="49"/>
        <v>290622.229999998</v>
      </c>
      <c r="Z97" s="114">
        <f t="shared" si="50"/>
        <v>91987.240000000136</v>
      </c>
      <c r="AA97" s="114">
        <f t="shared" si="50"/>
        <v>142887.50999999841</v>
      </c>
      <c r="AB97" s="114">
        <f t="shared" si="50"/>
        <v>29391.019999999418</v>
      </c>
      <c r="AC97" s="114">
        <f t="shared" si="50"/>
        <v>26356.460000000006</v>
      </c>
      <c r="AD97" s="115">
        <f t="shared" si="51"/>
        <v>0</v>
      </c>
      <c r="AE97" s="115"/>
      <c r="AF97" s="115"/>
      <c r="AG97" s="115"/>
      <c r="AH97" s="115"/>
      <c r="AI97" s="115">
        <f t="shared" si="52"/>
        <v>0</v>
      </c>
      <c r="AJ97" s="115"/>
      <c r="AK97" s="115"/>
      <c r="AL97" s="115"/>
      <c r="AM97" s="115"/>
      <c r="AN97" s="115">
        <f t="shared" si="53"/>
        <v>16724.120000000021</v>
      </c>
      <c r="AO97" s="115"/>
      <c r="AP97" s="115"/>
      <c r="AQ97" s="115">
        <f t="shared" si="54"/>
        <v>16724.120000000021</v>
      </c>
      <c r="AR97" s="115">
        <f t="shared" si="54"/>
        <v>0</v>
      </c>
      <c r="AS97" s="115">
        <f t="shared" si="55"/>
        <v>36185.049999999988</v>
      </c>
      <c r="AT97" s="115">
        <f t="shared" si="56"/>
        <v>32709.279999999988</v>
      </c>
      <c r="AU97" s="115">
        <f t="shared" si="56"/>
        <v>2796.300000000002</v>
      </c>
      <c r="AV97" s="115">
        <f t="shared" si="56"/>
        <v>28.060000000000002</v>
      </c>
      <c r="AW97" s="115">
        <f t="shared" si="56"/>
        <v>651.41000000000042</v>
      </c>
      <c r="AX97" s="115">
        <f t="shared" si="57"/>
        <v>0</v>
      </c>
      <c r="AY97" s="115"/>
      <c r="AZ97" s="115"/>
      <c r="BA97" s="115"/>
      <c r="BB97" s="115"/>
      <c r="BC97" s="115">
        <f t="shared" si="58"/>
        <v>0</v>
      </c>
      <c r="BD97" s="115"/>
      <c r="BE97" s="115"/>
      <c r="BF97" s="115"/>
      <c r="BG97" s="115"/>
      <c r="BH97" s="115">
        <f t="shared" si="59"/>
        <v>0</v>
      </c>
      <c r="BI97" s="115"/>
      <c r="BJ97" s="115"/>
      <c r="BK97" s="115"/>
      <c r="BL97" s="115"/>
      <c r="BM97" s="115">
        <f t="shared" si="60"/>
        <v>5.2200000000000006</v>
      </c>
      <c r="BN97" s="115">
        <f t="shared" si="61"/>
        <v>1.46</v>
      </c>
      <c r="BO97" s="115">
        <f t="shared" si="61"/>
        <v>3.7600000000000007</v>
      </c>
      <c r="BP97" s="117"/>
      <c r="BQ97" s="117"/>
      <c r="BR97" s="115">
        <f t="shared" si="62"/>
        <v>2259.5100000000002</v>
      </c>
      <c r="BS97" s="118">
        <f t="shared" si="63"/>
        <v>620.12</v>
      </c>
      <c r="BT97" s="118">
        <f t="shared" si="63"/>
        <v>1639.3900000000003</v>
      </c>
      <c r="BU97" s="119"/>
      <c r="BV97" s="119"/>
      <c r="BW97" s="115">
        <f t="shared" si="64"/>
        <v>0</v>
      </c>
      <c r="BX97" s="118">
        <f t="shared" si="65"/>
        <v>0</v>
      </c>
      <c r="BY97" s="118">
        <f t="shared" si="65"/>
        <v>0</v>
      </c>
      <c r="BZ97" s="119"/>
      <c r="CA97" s="119"/>
      <c r="CB97" s="120">
        <f t="shared" si="2"/>
        <v>464438.77999999811</v>
      </c>
      <c r="CC97" s="115">
        <f t="shared" si="66"/>
        <v>36190.26999999999</v>
      </c>
      <c r="CD97" s="117">
        <f t="shared" si="67"/>
        <v>32710.739999999987</v>
      </c>
      <c r="CE97" s="117">
        <f t="shared" si="67"/>
        <v>2800.0600000000022</v>
      </c>
      <c r="CF97" s="117">
        <f t="shared" si="67"/>
        <v>28.060000000000002</v>
      </c>
      <c r="CG97" s="117">
        <f t="shared" si="67"/>
        <v>651.41000000000042</v>
      </c>
      <c r="CH97" s="115">
        <f t="shared" si="68"/>
        <v>137097.92000000013</v>
      </c>
      <c r="CI97" s="117">
        <f t="shared" si="69"/>
        <v>105118.06000000004</v>
      </c>
      <c r="CJ97" s="117">
        <f t="shared" si="69"/>
        <v>21784.230000000083</v>
      </c>
      <c r="CK97" s="117">
        <f t="shared" si="69"/>
        <v>1153.4999999999973</v>
      </c>
      <c r="CL97" s="117">
        <f t="shared" si="69"/>
        <v>9042.1299999999956</v>
      </c>
      <c r="CM97" s="115">
        <f t="shared" si="70"/>
        <v>291150.58999999799</v>
      </c>
      <c r="CN97" s="117">
        <f t="shared" si="71"/>
        <v>97804.490000000136</v>
      </c>
      <c r="CO97" s="117">
        <f t="shared" si="71"/>
        <v>151182.31999999844</v>
      </c>
      <c r="CP97" s="117">
        <f t="shared" si="71"/>
        <v>13692.099999999396</v>
      </c>
      <c r="CQ97" s="117">
        <f t="shared" si="71"/>
        <v>28471.680000000008</v>
      </c>
      <c r="CR97" s="121" t="s">
        <v>145</v>
      </c>
    </row>
    <row r="98" spans="1:96" s="121" customFormat="1" ht="11.1" hidden="1" customHeight="1" x14ac:dyDescent="0.2">
      <c r="A98" s="206">
        <v>7</v>
      </c>
      <c r="B98" s="113" t="s">
        <v>16</v>
      </c>
      <c r="C98" s="114">
        <v>791488</v>
      </c>
      <c r="D98" s="114">
        <f t="shared" si="42"/>
        <v>562190.99000000034</v>
      </c>
      <c r="E98" s="115">
        <f t="shared" si="43"/>
        <v>247242.52999999936</v>
      </c>
      <c r="F98" s="116">
        <f t="shared" si="44"/>
        <v>165631.549999999</v>
      </c>
      <c r="G98" s="116">
        <f t="shared" si="44"/>
        <v>18634.340000000127</v>
      </c>
      <c r="H98" s="116">
        <f t="shared" si="44"/>
        <v>8780.0100000000439</v>
      </c>
      <c r="I98" s="116">
        <f t="shared" si="44"/>
        <v>54196.630000000187</v>
      </c>
      <c r="J98" s="115">
        <f t="shared" si="45"/>
        <v>2010.05</v>
      </c>
      <c r="K98" s="115">
        <v>1919.3500000000001</v>
      </c>
      <c r="L98" s="115">
        <v>3.36</v>
      </c>
      <c r="M98" s="116"/>
      <c r="N98" s="116">
        <v>87.339999999999975</v>
      </c>
      <c r="O98" s="115">
        <f t="shared" si="46"/>
        <v>45029.889999999854</v>
      </c>
      <c r="P98" s="116">
        <f t="shared" si="47"/>
        <v>6048.6599999999944</v>
      </c>
      <c r="Q98" s="116">
        <f t="shared" si="47"/>
        <v>11076.580000000082</v>
      </c>
      <c r="R98" s="116">
        <f t="shared" si="47"/>
        <v>823.28999999999849</v>
      </c>
      <c r="S98" s="116">
        <f t="shared" si="47"/>
        <v>27081.359999999782</v>
      </c>
      <c r="T98" s="115">
        <f t="shared" si="48"/>
        <v>8291.7499999999909</v>
      </c>
      <c r="U98" s="116"/>
      <c r="V98" s="116"/>
      <c r="W98" s="116">
        <f t="shared" si="19"/>
        <v>7927.2699999999913</v>
      </c>
      <c r="X98" s="116">
        <f t="shared" si="19"/>
        <v>364.48</v>
      </c>
      <c r="Y98" s="115">
        <f t="shared" si="49"/>
        <v>259333.15000000081</v>
      </c>
      <c r="Z98" s="114">
        <f t="shared" si="50"/>
        <v>136527.72000000061</v>
      </c>
      <c r="AA98" s="114">
        <f t="shared" si="50"/>
        <v>53216.889999999978</v>
      </c>
      <c r="AB98" s="114">
        <f t="shared" si="50"/>
        <v>14092.330000000355</v>
      </c>
      <c r="AC98" s="114">
        <f t="shared" si="50"/>
        <v>55496.209999999839</v>
      </c>
      <c r="AD98" s="115">
        <f t="shared" si="51"/>
        <v>0</v>
      </c>
      <c r="AE98" s="115"/>
      <c r="AF98" s="115"/>
      <c r="AG98" s="115"/>
      <c r="AH98" s="115"/>
      <c r="AI98" s="115">
        <f t="shared" si="52"/>
        <v>0</v>
      </c>
      <c r="AJ98" s="115"/>
      <c r="AK98" s="115"/>
      <c r="AL98" s="115"/>
      <c r="AM98" s="115"/>
      <c r="AN98" s="115">
        <f t="shared" si="53"/>
        <v>2077.0899999999983</v>
      </c>
      <c r="AO98" s="115"/>
      <c r="AP98" s="115"/>
      <c r="AQ98" s="115">
        <f t="shared" si="54"/>
        <v>2077.0899999999983</v>
      </c>
      <c r="AR98" s="115">
        <f t="shared" si="54"/>
        <v>0</v>
      </c>
      <c r="AS98" s="115">
        <f t="shared" si="55"/>
        <v>55615.31000000018</v>
      </c>
      <c r="AT98" s="115">
        <f t="shared" si="56"/>
        <v>44689.79000000019</v>
      </c>
      <c r="AU98" s="115">
        <f t="shared" si="56"/>
        <v>1977.0199999999977</v>
      </c>
      <c r="AV98" s="115">
        <f t="shared" si="56"/>
        <v>946.69999999999982</v>
      </c>
      <c r="AW98" s="115">
        <f t="shared" si="56"/>
        <v>8001.7999999999947</v>
      </c>
      <c r="AX98" s="115">
        <f t="shared" si="57"/>
        <v>0</v>
      </c>
      <c r="AY98" s="115"/>
      <c r="AZ98" s="115"/>
      <c r="BA98" s="115"/>
      <c r="BB98" s="115"/>
      <c r="BC98" s="115">
        <f t="shared" si="58"/>
        <v>0</v>
      </c>
      <c r="BD98" s="115"/>
      <c r="BE98" s="115"/>
      <c r="BF98" s="115"/>
      <c r="BG98" s="115"/>
      <c r="BH98" s="115">
        <f t="shared" si="59"/>
        <v>0</v>
      </c>
      <c r="BI98" s="115"/>
      <c r="BJ98" s="115"/>
      <c r="BK98" s="115"/>
      <c r="BL98" s="115"/>
      <c r="BM98" s="115">
        <f t="shared" si="60"/>
        <v>260.81999999999994</v>
      </c>
      <c r="BN98" s="115">
        <f t="shared" si="61"/>
        <v>245.98999999999995</v>
      </c>
      <c r="BO98" s="115">
        <f t="shared" si="61"/>
        <v>14.83</v>
      </c>
      <c r="BP98" s="117"/>
      <c r="BQ98" s="117"/>
      <c r="BR98" s="115">
        <f t="shared" si="62"/>
        <v>18255.200000000226</v>
      </c>
      <c r="BS98" s="118">
        <f t="shared" si="63"/>
        <v>14798.970000000196</v>
      </c>
      <c r="BT98" s="118">
        <f t="shared" si="63"/>
        <v>3456.2300000000309</v>
      </c>
      <c r="BU98" s="119"/>
      <c r="BV98" s="119"/>
      <c r="BW98" s="115">
        <f t="shared" si="64"/>
        <v>684.6</v>
      </c>
      <c r="BX98" s="118">
        <f t="shared" si="65"/>
        <v>684.6</v>
      </c>
      <c r="BY98" s="118">
        <f t="shared" si="65"/>
        <v>0</v>
      </c>
      <c r="BZ98" s="119"/>
      <c r="CA98" s="119"/>
      <c r="CB98" s="120">
        <f t="shared" si="2"/>
        <v>571022.7700000006</v>
      </c>
      <c r="CC98" s="115">
        <f t="shared" si="66"/>
        <v>57886.180000000175</v>
      </c>
      <c r="CD98" s="117">
        <f t="shared" si="67"/>
        <v>46855.130000000187</v>
      </c>
      <c r="CE98" s="117">
        <f t="shared" si="67"/>
        <v>1995.2099999999975</v>
      </c>
      <c r="CF98" s="117">
        <f t="shared" si="67"/>
        <v>946.69999999999982</v>
      </c>
      <c r="CG98" s="117">
        <f t="shared" si="67"/>
        <v>8089.1399999999949</v>
      </c>
      <c r="CH98" s="115">
        <f t="shared" si="68"/>
        <v>192595.43999999951</v>
      </c>
      <c r="CI98" s="117">
        <f t="shared" si="69"/>
        <v>158348.139999999</v>
      </c>
      <c r="CJ98" s="117">
        <f t="shared" si="69"/>
        <v>7554.4000000000451</v>
      </c>
      <c r="CK98" s="117">
        <f t="shared" si="69"/>
        <v>29.450000000054388</v>
      </c>
      <c r="CL98" s="117">
        <f t="shared" si="69"/>
        <v>26663.450000000408</v>
      </c>
      <c r="CM98" s="115">
        <f t="shared" si="70"/>
        <v>320541.1500000009</v>
      </c>
      <c r="CN98" s="117">
        <f t="shared" si="71"/>
        <v>157375.35000000082</v>
      </c>
      <c r="CO98" s="117">
        <f t="shared" si="71"/>
        <v>67749.700000000084</v>
      </c>
      <c r="CP98" s="117">
        <f t="shared" si="71"/>
        <v>12838.530000000355</v>
      </c>
      <c r="CQ98" s="117">
        <f t="shared" si="71"/>
        <v>82577.569999999629</v>
      </c>
      <c r="CR98" s="121" t="s">
        <v>145</v>
      </c>
    </row>
    <row r="99" spans="1:96" s="121" customFormat="1" ht="11.1" hidden="1" customHeight="1" x14ac:dyDescent="0.2">
      <c r="A99" s="206">
        <v>8</v>
      </c>
      <c r="B99" s="113" t="s">
        <v>21</v>
      </c>
      <c r="C99" s="114">
        <v>586732</v>
      </c>
      <c r="D99" s="114">
        <f t="shared" si="42"/>
        <v>447941.69999999925</v>
      </c>
      <c r="E99" s="115">
        <f t="shared" si="43"/>
        <v>126003.33000000029</v>
      </c>
      <c r="F99" s="116">
        <f t="shared" si="44"/>
        <v>102831.82000000031</v>
      </c>
      <c r="G99" s="116">
        <f t="shared" si="44"/>
        <v>15457.209999999977</v>
      </c>
      <c r="H99" s="116">
        <f t="shared" si="44"/>
        <v>3334.1000000000004</v>
      </c>
      <c r="I99" s="116">
        <f t="shared" si="44"/>
        <v>4380.1999999999989</v>
      </c>
      <c r="J99" s="115">
        <f t="shared" si="45"/>
        <v>0</v>
      </c>
      <c r="K99" s="115"/>
      <c r="L99" s="115"/>
      <c r="M99" s="116"/>
      <c r="N99" s="116"/>
      <c r="O99" s="115">
        <f t="shared" si="46"/>
        <v>9851.9200000000037</v>
      </c>
      <c r="P99" s="116">
        <f t="shared" si="47"/>
        <v>2451.9200000000005</v>
      </c>
      <c r="Q99" s="116">
        <f t="shared" si="47"/>
        <v>5748.7500000000009</v>
      </c>
      <c r="R99" s="116">
        <f t="shared" si="47"/>
        <v>0</v>
      </c>
      <c r="S99" s="116">
        <f t="shared" si="47"/>
        <v>1651.2500000000014</v>
      </c>
      <c r="T99" s="115">
        <f t="shared" si="48"/>
        <v>3334.1000000000004</v>
      </c>
      <c r="U99" s="116"/>
      <c r="V99" s="116"/>
      <c r="W99" s="116">
        <f t="shared" si="19"/>
        <v>3334.1000000000004</v>
      </c>
      <c r="X99" s="116">
        <f t="shared" si="19"/>
        <v>0</v>
      </c>
      <c r="Y99" s="115">
        <f t="shared" si="49"/>
        <v>275224.60999999905</v>
      </c>
      <c r="Z99" s="114">
        <f t="shared" si="50"/>
        <v>83072.109999999244</v>
      </c>
      <c r="AA99" s="114">
        <f t="shared" si="50"/>
        <v>147503.75000000009</v>
      </c>
      <c r="AB99" s="114">
        <f t="shared" si="50"/>
        <v>24147.089999999793</v>
      </c>
      <c r="AC99" s="114">
        <f t="shared" si="50"/>
        <v>20501.659999999942</v>
      </c>
      <c r="AD99" s="115">
        <f t="shared" si="51"/>
        <v>0</v>
      </c>
      <c r="AE99" s="115"/>
      <c r="AF99" s="115"/>
      <c r="AG99" s="115"/>
      <c r="AH99" s="115"/>
      <c r="AI99" s="115">
        <f t="shared" si="52"/>
        <v>0</v>
      </c>
      <c r="AJ99" s="115"/>
      <c r="AK99" s="115"/>
      <c r="AL99" s="115"/>
      <c r="AM99" s="115"/>
      <c r="AN99" s="115">
        <f t="shared" si="53"/>
        <v>22962.949999999866</v>
      </c>
      <c r="AO99" s="115"/>
      <c r="AP99" s="115"/>
      <c r="AQ99" s="115">
        <f t="shared" si="54"/>
        <v>22962.949999999866</v>
      </c>
      <c r="AR99" s="115">
        <f t="shared" si="54"/>
        <v>0</v>
      </c>
      <c r="AS99" s="115">
        <f t="shared" si="55"/>
        <v>46713.759999999922</v>
      </c>
      <c r="AT99" s="115">
        <f t="shared" si="56"/>
        <v>42738.669999999925</v>
      </c>
      <c r="AU99" s="115">
        <f t="shared" si="56"/>
        <v>2618.5999999999981</v>
      </c>
      <c r="AV99" s="115">
        <f t="shared" si="56"/>
        <v>759.31000000000006</v>
      </c>
      <c r="AW99" s="115">
        <f t="shared" si="56"/>
        <v>597.1800000000004</v>
      </c>
      <c r="AX99" s="115">
        <f t="shared" si="57"/>
        <v>0</v>
      </c>
      <c r="AY99" s="115"/>
      <c r="AZ99" s="115"/>
      <c r="BA99" s="115"/>
      <c r="BB99" s="115"/>
      <c r="BC99" s="115">
        <f t="shared" si="58"/>
        <v>0</v>
      </c>
      <c r="BD99" s="115"/>
      <c r="BE99" s="115"/>
      <c r="BF99" s="115"/>
      <c r="BG99" s="115"/>
      <c r="BH99" s="115">
        <f t="shared" si="59"/>
        <v>0</v>
      </c>
      <c r="BI99" s="115"/>
      <c r="BJ99" s="115"/>
      <c r="BK99" s="115"/>
      <c r="BL99" s="115"/>
      <c r="BM99" s="115">
        <f t="shared" si="60"/>
        <v>304.56999999999994</v>
      </c>
      <c r="BN99" s="115">
        <f t="shared" si="61"/>
        <v>268.1699999999999</v>
      </c>
      <c r="BO99" s="115">
        <f t="shared" si="61"/>
        <v>36.400000000000006</v>
      </c>
      <c r="BP99" s="117"/>
      <c r="BQ99" s="117"/>
      <c r="BR99" s="115">
        <f t="shared" si="62"/>
        <v>0</v>
      </c>
      <c r="BS99" s="118">
        <f t="shared" si="63"/>
        <v>0</v>
      </c>
      <c r="BT99" s="118">
        <f t="shared" si="63"/>
        <v>0</v>
      </c>
      <c r="BU99" s="119"/>
      <c r="BV99" s="119"/>
      <c r="BW99" s="115">
        <f t="shared" si="64"/>
        <v>0</v>
      </c>
      <c r="BX99" s="118">
        <f t="shared" si="65"/>
        <v>0</v>
      </c>
      <c r="BY99" s="118">
        <f t="shared" si="65"/>
        <v>0</v>
      </c>
      <c r="BZ99" s="119"/>
      <c r="CA99" s="119"/>
      <c r="CB99" s="120">
        <f t="shared" si="2"/>
        <v>421949.21999999939</v>
      </c>
      <c r="CC99" s="115">
        <f t="shared" si="66"/>
        <v>47018.329999999922</v>
      </c>
      <c r="CD99" s="117">
        <f t="shared" si="67"/>
        <v>43006.839999999924</v>
      </c>
      <c r="CE99" s="117">
        <f t="shared" si="67"/>
        <v>2654.9999999999982</v>
      </c>
      <c r="CF99" s="117">
        <f t="shared" si="67"/>
        <v>759.31000000000006</v>
      </c>
      <c r="CG99" s="117">
        <f t="shared" si="67"/>
        <v>597.1800000000004</v>
      </c>
      <c r="CH99" s="115">
        <f t="shared" si="68"/>
        <v>112817.31000000029</v>
      </c>
      <c r="CI99" s="117">
        <f t="shared" si="69"/>
        <v>100379.90000000031</v>
      </c>
      <c r="CJ99" s="117">
        <f t="shared" si="69"/>
        <v>9708.4599999999773</v>
      </c>
      <c r="CK99" s="117">
        <f t="shared" si="69"/>
        <v>0</v>
      </c>
      <c r="CL99" s="117">
        <f t="shared" si="69"/>
        <v>2728.9499999999975</v>
      </c>
      <c r="CM99" s="115">
        <f t="shared" si="70"/>
        <v>262113.5799999992</v>
      </c>
      <c r="CN99" s="117">
        <f t="shared" si="71"/>
        <v>85524.029999999242</v>
      </c>
      <c r="CO99" s="117">
        <f t="shared" si="71"/>
        <v>153252.50000000009</v>
      </c>
      <c r="CP99" s="117">
        <f t="shared" si="71"/>
        <v>1184.1399999999267</v>
      </c>
      <c r="CQ99" s="117">
        <f t="shared" si="71"/>
        <v>22152.909999999942</v>
      </c>
      <c r="CR99" s="121" t="s">
        <v>145</v>
      </c>
    </row>
    <row r="100" spans="1:96" s="121" customFormat="1" ht="11.1" hidden="1" customHeight="1" x14ac:dyDescent="0.2">
      <c r="A100" s="206">
        <v>9</v>
      </c>
      <c r="B100" s="113" t="s">
        <v>18</v>
      </c>
      <c r="C100" s="114">
        <v>353342</v>
      </c>
      <c r="D100" s="114">
        <f t="shared" si="42"/>
        <v>171535.00000000081</v>
      </c>
      <c r="E100" s="115">
        <f t="shared" si="43"/>
        <v>33474.189999999988</v>
      </c>
      <c r="F100" s="116">
        <f t="shared" si="44"/>
        <v>23098.639999999963</v>
      </c>
      <c r="G100" s="116">
        <f t="shared" si="44"/>
        <v>8885.4900000000234</v>
      </c>
      <c r="H100" s="116">
        <f t="shared" si="44"/>
        <v>600.56999999999994</v>
      </c>
      <c r="I100" s="116">
        <f t="shared" si="44"/>
        <v>889.4899999999991</v>
      </c>
      <c r="J100" s="115">
        <f t="shared" si="45"/>
        <v>0</v>
      </c>
      <c r="K100" s="115"/>
      <c r="L100" s="115"/>
      <c r="M100" s="116"/>
      <c r="N100" s="116"/>
      <c r="O100" s="115">
        <f t="shared" si="46"/>
        <v>7964.079999999999</v>
      </c>
      <c r="P100" s="116">
        <f t="shared" si="47"/>
        <v>2620.5900000000015</v>
      </c>
      <c r="Q100" s="116">
        <f t="shared" si="47"/>
        <v>4867.0999999999976</v>
      </c>
      <c r="R100" s="116">
        <f t="shared" si="47"/>
        <v>288.5200000000001</v>
      </c>
      <c r="S100" s="116">
        <f t="shared" si="47"/>
        <v>187.86999999999992</v>
      </c>
      <c r="T100" s="115">
        <f t="shared" si="48"/>
        <v>154.52999999999997</v>
      </c>
      <c r="U100" s="116"/>
      <c r="V100" s="116"/>
      <c r="W100" s="116">
        <f t="shared" si="19"/>
        <v>154.52999999999997</v>
      </c>
      <c r="X100" s="116">
        <f t="shared" si="19"/>
        <v>0</v>
      </c>
      <c r="Y100" s="115">
        <f t="shared" si="49"/>
        <v>120756.68000000081</v>
      </c>
      <c r="Z100" s="114">
        <f t="shared" si="50"/>
        <v>13125.650000000007</v>
      </c>
      <c r="AA100" s="114">
        <f t="shared" si="50"/>
        <v>93094.250000000538</v>
      </c>
      <c r="AB100" s="114">
        <f t="shared" si="50"/>
        <v>12253.00000000026</v>
      </c>
      <c r="AC100" s="114">
        <f t="shared" si="50"/>
        <v>2283.7800000000002</v>
      </c>
      <c r="AD100" s="115">
        <f t="shared" si="51"/>
        <v>0</v>
      </c>
      <c r="AE100" s="115"/>
      <c r="AF100" s="115"/>
      <c r="AG100" s="115"/>
      <c r="AH100" s="115"/>
      <c r="AI100" s="115">
        <f t="shared" si="52"/>
        <v>0</v>
      </c>
      <c r="AJ100" s="115"/>
      <c r="AK100" s="115"/>
      <c r="AL100" s="115"/>
      <c r="AM100" s="115"/>
      <c r="AN100" s="115">
        <f t="shared" si="53"/>
        <v>10593.410000000105</v>
      </c>
      <c r="AO100" s="115"/>
      <c r="AP100" s="115"/>
      <c r="AQ100" s="115">
        <f t="shared" si="54"/>
        <v>10591.410000000105</v>
      </c>
      <c r="AR100" s="115">
        <f t="shared" si="54"/>
        <v>2</v>
      </c>
      <c r="AS100" s="115">
        <f t="shared" si="55"/>
        <v>17304.130000000005</v>
      </c>
      <c r="AT100" s="115">
        <f t="shared" si="56"/>
        <v>11754.480000000009</v>
      </c>
      <c r="AU100" s="115">
        <f t="shared" si="56"/>
        <v>4284.1499999999996</v>
      </c>
      <c r="AV100" s="115">
        <f t="shared" si="56"/>
        <v>817.42999999999677</v>
      </c>
      <c r="AW100" s="115">
        <f t="shared" si="56"/>
        <v>448.07</v>
      </c>
      <c r="AX100" s="115">
        <f t="shared" si="57"/>
        <v>0</v>
      </c>
      <c r="AY100" s="115"/>
      <c r="AZ100" s="115"/>
      <c r="BA100" s="115"/>
      <c r="BB100" s="115"/>
      <c r="BC100" s="115">
        <f t="shared" si="58"/>
        <v>0</v>
      </c>
      <c r="BD100" s="115"/>
      <c r="BE100" s="115"/>
      <c r="BF100" s="115"/>
      <c r="BG100" s="115"/>
      <c r="BH100" s="115">
        <f t="shared" si="59"/>
        <v>0</v>
      </c>
      <c r="BI100" s="115"/>
      <c r="BJ100" s="115"/>
      <c r="BK100" s="115"/>
      <c r="BL100" s="115"/>
      <c r="BM100" s="115">
        <f t="shared" si="60"/>
        <v>4.4400000000000004</v>
      </c>
      <c r="BN100" s="115">
        <f t="shared" si="61"/>
        <v>0</v>
      </c>
      <c r="BO100" s="115">
        <f t="shared" si="61"/>
        <v>4.4400000000000004</v>
      </c>
      <c r="BP100" s="117"/>
      <c r="BQ100" s="117"/>
      <c r="BR100" s="115">
        <f t="shared" si="62"/>
        <v>11753.710000000076</v>
      </c>
      <c r="BS100" s="118">
        <f t="shared" si="63"/>
        <v>627.89999999999975</v>
      </c>
      <c r="BT100" s="118">
        <f t="shared" si="63"/>
        <v>11125.810000000076</v>
      </c>
      <c r="BU100" s="119"/>
      <c r="BV100" s="119"/>
      <c r="BW100" s="115">
        <f t="shared" si="64"/>
        <v>13.06</v>
      </c>
      <c r="BX100" s="118">
        <f t="shared" si="65"/>
        <v>0</v>
      </c>
      <c r="BY100" s="118">
        <f t="shared" si="65"/>
        <v>13.06</v>
      </c>
      <c r="BZ100" s="119"/>
      <c r="CA100" s="119"/>
      <c r="CB100" s="120">
        <f t="shared" si="2"/>
        <v>172558.27000000078</v>
      </c>
      <c r="CC100" s="115">
        <f t="shared" si="66"/>
        <v>17308.570000000003</v>
      </c>
      <c r="CD100" s="117">
        <f t="shared" si="67"/>
        <v>11754.480000000009</v>
      </c>
      <c r="CE100" s="117">
        <f t="shared" si="67"/>
        <v>4288.5899999999992</v>
      </c>
      <c r="CF100" s="117">
        <f t="shared" si="67"/>
        <v>817.42999999999677</v>
      </c>
      <c r="CG100" s="117">
        <f t="shared" si="67"/>
        <v>448.07</v>
      </c>
      <c r="CH100" s="115">
        <f t="shared" si="68"/>
        <v>25368.639999999989</v>
      </c>
      <c r="CI100" s="117">
        <f t="shared" si="69"/>
        <v>20478.049999999963</v>
      </c>
      <c r="CJ100" s="117">
        <f t="shared" si="69"/>
        <v>4031.4500000000257</v>
      </c>
      <c r="CK100" s="117">
        <f t="shared" si="69"/>
        <v>157.51999999999987</v>
      </c>
      <c r="CL100" s="117">
        <f t="shared" si="69"/>
        <v>701.61999999999921</v>
      </c>
      <c r="CM100" s="115">
        <f t="shared" si="70"/>
        <v>129881.06000000077</v>
      </c>
      <c r="CN100" s="117">
        <f t="shared" si="71"/>
        <v>16374.140000000009</v>
      </c>
      <c r="CO100" s="117">
        <f t="shared" si="71"/>
        <v>109087.1600000006</v>
      </c>
      <c r="CP100" s="117">
        <f t="shared" si="71"/>
        <v>1950.1100000001547</v>
      </c>
      <c r="CQ100" s="117">
        <f t="shared" si="71"/>
        <v>2469.65</v>
      </c>
      <c r="CR100" s="121" t="s">
        <v>145</v>
      </c>
    </row>
    <row r="101" spans="1:96" s="121" customFormat="1" ht="11.1" hidden="1" customHeight="1" x14ac:dyDescent="0.2">
      <c r="A101" s="206">
        <v>10</v>
      </c>
      <c r="B101" s="113" t="s">
        <v>22</v>
      </c>
      <c r="C101" s="114">
        <v>123091</v>
      </c>
      <c r="D101" s="114">
        <f t="shared" si="42"/>
        <v>33934.150000000081</v>
      </c>
      <c r="E101" s="115">
        <f t="shared" si="43"/>
        <v>4177.7499999999982</v>
      </c>
      <c r="F101" s="116">
        <f t="shared" si="44"/>
        <v>1131.1299999999999</v>
      </c>
      <c r="G101" s="116">
        <f t="shared" si="44"/>
        <v>2640.8499999999976</v>
      </c>
      <c r="H101" s="116">
        <f t="shared" si="44"/>
        <v>79.79000000000002</v>
      </c>
      <c r="I101" s="116">
        <f t="shared" si="44"/>
        <v>325.98000000000008</v>
      </c>
      <c r="J101" s="115">
        <f t="shared" si="45"/>
        <v>0</v>
      </c>
      <c r="K101" s="115"/>
      <c r="L101" s="115"/>
      <c r="M101" s="116"/>
      <c r="N101" s="116"/>
      <c r="O101" s="115">
        <f t="shared" si="46"/>
        <v>855.43000000000029</v>
      </c>
      <c r="P101" s="116">
        <f t="shared" si="47"/>
        <v>54.910000000000004</v>
      </c>
      <c r="Q101" s="116">
        <f t="shared" si="47"/>
        <v>616.56000000000029</v>
      </c>
      <c r="R101" s="116">
        <f t="shared" si="47"/>
        <v>7.4400000000000013</v>
      </c>
      <c r="S101" s="116">
        <f t="shared" si="47"/>
        <v>176.51999999999998</v>
      </c>
      <c r="T101" s="115">
        <f t="shared" si="48"/>
        <v>26.91</v>
      </c>
      <c r="U101" s="116"/>
      <c r="V101" s="116"/>
      <c r="W101" s="116">
        <f t="shared" si="19"/>
        <v>23.89</v>
      </c>
      <c r="X101" s="116">
        <f t="shared" si="19"/>
        <v>3.02</v>
      </c>
      <c r="Y101" s="115">
        <f t="shared" si="49"/>
        <v>13940.610000000077</v>
      </c>
      <c r="Z101" s="114">
        <f t="shared" si="50"/>
        <v>193.25</v>
      </c>
      <c r="AA101" s="114">
        <f t="shared" si="50"/>
        <v>10419.470000000092</v>
      </c>
      <c r="AB101" s="114">
        <f t="shared" si="50"/>
        <v>2395.8999999999851</v>
      </c>
      <c r="AC101" s="114">
        <f t="shared" si="50"/>
        <v>931.9899999999991</v>
      </c>
      <c r="AD101" s="115">
        <f t="shared" si="51"/>
        <v>0</v>
      </c>
      <c r="AE101" s="115"/>
      <c r="AF101" s="115"/>
      <c r="AG101" s="115"/>
      <c r="AH101" s="115"/>
      <c r="AI101" s="115">
        <f t="shared" si="52"/>
        <v>0</v>
      </c>
      <c r="AJ101" s="115"/>
      <c r="AK101" s="115"/>
      <c r="AL101" s="115"/>
      <c r="AM101" s="115"/>
      <c r="AN101" s="115">
        <f t="shared" si="53"/>
        <v>2443.1899999999823</v>
      </c>
      <c r="AO101" s="115"/>
      <c r="AP101" s="115"/>
      <c r="AQ101" s="115">
        <f t="shared" si="54"/>
        <v>1919.779999999982</v>
      </c>
      <c r="AR101" s="115">
        <f t="shared" si="54"/>
        <v>523.4100000000002</v>
      </c>
      <c r="AS101" s="115">
        <f t="shared" si="55"/>
        <v>15815.790000000005</v>
      </c>
      <c r="AT101" s="115">
        <f t="shared" si="56"/>
        <v>10641.909999999998</v>
      </c>
      <c r="AU101" s="115">
        <f t="shared" si="56"/>
        <v>4812.7900000000054</v>
      </c>
      <c r="AV101" s="115">
        <f t="shared" si="56"/>
        <v>141.05999999999997</v>
      </c>
      <c r="AW101" s="115">
        <f t="shared" si="56"/>
        <v>220.02999999999997</v>
      </c>
      <c r="AX101" s="115">
        <f t="shared" si="57"/>
        <v>0</v>
      </c>
      <c r="AY101" s="115"/>
      <c r="AZ101" s="115"/>
      <c r="BA101" s="115"/>
      <c r="BB101" s="115"/>
      <c r="BC101" s="115">
        <f t="shared" si="58"/>
        <v>0</v>
      </c>
      <c r="BD101" s="115"/>
      <c r="BE101" s="115"/>
      <c r="BF101" s="115"/>
      <c r="BG101" s="115"/>
      <c r="BH101" s="115">
        <f t="shared" si="59"/>
        <v>0</v>
      </c>
      <c r="BI101" s="115"/>
      <c r="BJ101" s="115"/>
      <c r="BK101" s="115"/>
      <c r="BL101" s="115"/>
      <c r="BM101" s="115">
        <f t="shared" si="60"/>
        <v>0</v>
      </c>
      <c r="BN101" s="115">
        <f t="shared" si="61"/>
        <v>0</v>
      </c>
      <c r="BO101" s="115">
        <f t="shared" si="61"/>
        <v>0</v>
      </c>
      <c r="BP101" s="117"/>
      <c r="BQ101" s="117"/>
      <c r="BR101" s="115">
        <f t="shared" si="62"/>
        <v>0</v>
      </c>
      <c r="BS101" s="118">
        <f t="shared" si="63"/>
        <v>0</v>
      </c>
      <c r="BT101" s="118">
        <f t="shared" si="63"/>
        <v>0</v>
      </c>
      <c r="BU101" s="119"/>
      <c r="BV101" s="119"/>
      <c r="BW101" s="115">
        <f t="shared" si="64"/>
        <v>33.65</v>
      </c>
      <c r="BX101" s="118">
        <f t="shared" si="65"/>
        <v>0</v>
      </c>
      <c r="BY101" s="118">
        <f t="shared" si="65"/>
        <v>33.65</v>
      </c>
      <c r="BZ101" s="119"/>
      <c r="CA101" s="119"/>
      <c r="CB101" s="120">
        <f t="shared" si="2"/>
        <v>31497.700000000095</v>
      </c>
      <c r="CC101" s="115">
        <f t="shared" si="66"/>
        <v>15815.790000000005</v>
      </c>
      <c r="CD101" s="117">
        <f t="shared" si="67"/>
        <v>10641.909999999998</v>
      </c>
      <c r="CE101" s="117">
        <f t="shared" si="67"/>
        <v>4812.7900000000054</v>
      </c>
      <c r="CF101" s="117">
        <f t="shared" si="67"/>
        <v>141.05999999999997</v>
      </c>
      <c r="CG101" s="117">
        <f t="shared" si="67"/>
        <v>220.02999999999997</v>
      </c>
      <c r="CH101" s="115">
        <f t="shared" si="68"/>
        <v>3329.0599999999972</v>
      </c>
      <c r="CI101" s="117">
        <f t="shared" si="69"/>
        <v>1076.2199999999998</v>
      </c>
      <c r="CJ101" s="117">
        <f t="shared" si="69"/>
        <v>2057.9399999999973</v>
      </c>
      <c r="CK101" s="117">
        <f t="shared" si="69"/>
        <v>48.460000000000022</v>
      </c>
      <c r="CL101" s="117">
        <f t="shared" si="69"/>
        <v>146.44000000000008</v>
      </c>
      <c r="CM101" s="115">
        <f t="shared" si="70"/>
        <v>12352.850000000093</v>
      </c>
      <c r="CN101" s="117">
        <f t="shared" si="71"/>
        <v>248.16</v>
      </c>
      <c r="CO101" s="117">
        <f t="shared" si="71"/>
        <v>11036.030000000092</v>
      </c>
      <c r="CP101" s="117">
        <f t="shared" si="71"/>
        <v>483.56000000000307</v>
      </c>
      <c r="CQ101" s="117">
        <f t="shared" si="71"/>
        <v>585.09999999999889</v>
      </c>
      <c r="CR101" s="121" t="s">
        <v>145</v>
      </c>
    </row>
    <row r="102" spans="1:96" s="121" customFormat="1" ht="11.1" hidden="1" customHeight="1" x14ac:dyDescent="0.2">
      <c r="A102" s="206">
        <v>11</v>
      </c>
      <c r="B102" s="113" t="s">
        <v>15</v>
      </c>
      <c r="C102" s="114">
        <v>670027</v>
      </c>
      <c r="D102" s="114">
        <f t="shared" si="42"/>
        <v>533775.95999999973</v>
      </c>
      <c r="E102" s="115">
        <f t="shared" si="43"/>
        <v>297461.81999999972</v>
      </c>
      <c r="F102" s="116">
        <f t="shared" si="44"/>
        <v>179755.74999999991</v>
      </c>
      <c r="G102" s="116">
        <f t="shared" si="44"/>
        <v>3050.2200000000012</v>
      </c>
      <c r="H102" s="116">
        <f t="shared" si="44"/>
        <v>4994.4999999999955</v>
      </c>
      <c r="I102" s="116">
        <f t="shared" si="44"/>
        <v>109661.34999999982</v>
      </c>
      <c r="J102" s="115">
        <f t="shared" si="45"/>
        <v>5945.54</v>
      </c>
      <c r="K102" s="115">
        <v>5849.25</v>
      </c>
      <c r="L102" s="115">
        <v>95.530000000000015</v>
      </c>
      <c r="M102" s="116">
        <v>0.76</v>
      </c>
      <c r="N102" s="116">
        <v>0</v>
      </c>
      <c r="O102" s="115">
        <f t="shared" si="46"/>
        <v>53855.769999999953</v>
      </c>
      <c r="P102" s="116">
        <f t="shared" si="47"/>
        <v>15610.520000000017</v>
      </c>
      <c r="Q102" s="116">
        <f t="shared" si="47"/>
        <v>395.89</v>
      </c>
      <c r="R102" s="116">
        <f t="shared" si="47"/>
        <v>209.27000000000012</v>
      </c>
      <c r="S102" s="116">
        <f t="shared" si="47"/>
        <v>37640.089999999938</v>
      </c>
      <c r="T102" s="115">
        <f t="shared" si="48"/>
        <v>19941.439999999962</v>
      </c>
      <c r="U102" s="116"/>
      <c r="V102" s="116"/>
      <c r="W102" s="116">
        <f t="shared" si="19"/>
        <v>4109.9999999999973</v>
      </c>
      <c r="X102" s="116">
        <f t="shared" si="19"/>
        <v>15831.439999999966</v>
      </c>
      <c r="Y102" s="115">
        <f t="shared" si="49"/>
        <v>218691.53999999998</v>
      </c>
      <c r="Z102" s="114">
        <f t="shared" si="50"/>
        <v>137567.19999999995</v>
      </c>
      <c r="AA102" s="114">
        <f t="shared" si="50"/>
        <v>12019.769999999977</v>
      </c>
      <c r="AB102" s="114">
        <f t="shared" si="50"/>
        <v>6018.2499999999873</v>
      </c>
      <c r="AC102" s="114">
        <f t="shared" si="50"/>
        <v>63086.320000000022</v>
      </c>
      <c r="AD102" s="115">
        <f t="shared" si="51"/>
        <v>0</v>
      </c>
      <c r="AE102" s="115">
        <v>0</v>
      </c>
      <c r="AF102" s="115">
        <v>0</v>
      </c>
      <c r="AG102" s="115">
        <v>0</v>
      </c>
      <c r="AH102" s="115">
        <v>0</v>
      </c>
      <c r="AI102" s="115">
        <f t="shared" si="52"/>
        <v>0</v>
      </c>
      <c r="AJ102" s="115"/>
      <c r="AK102" s="115"/>
      <c r="AL102" s="115"/>
      <c r="AM102" s="115"/>
      <c r="AN102" s="115">
        <f t="shared" si="53"/>
        <v>3894.4799999999937</v>
      </c>
      <c r="AO102" s="115"/>
      <c r="AP102" s="115"/>
      <c r="AQ102" s="115">
        <f t="shared" si="54"/>
        <v>3876.4299999999935</v>
      </c>
      <c r="AR102" s="115">
        <f t="shared" si="54"/>
        <v>18.05</v>
      </c>
      <c r="AS102" s="115">
        <f t="shared" si="55"/>
        <v>17622.600000000017</v>
      </c>
      <c r="AT102" s="115">
        <f t="shared" si="56"/>
        <v>13968.120000000014</v>
      </c>
      <c r="AU102" s="115">
        <f t="shared" si="56"/>
        <v>762.25</v>
      </c>
      <c r="AV102" s="115">
        <f t="shared" si="56"/>
        <v>165.35000000000002</v>
      </c>
      <c r="AW102" s="115">
        <f t="shared" si="56"/>
        <v>2726.8800000000019</v>
      </c>
      <c r="AX102" s="115">
        <f t="shared" si="57"/>
        <v>0</v>
      </c>
      <c r="AY102" s="115"/>
      <c r="AZ102" s="115"/>
      <c r="BA102" s="115"/>
      <c r="BB102" s="115"/>
      <c r="BC102" s="115">
        <f t="shared" si="58"/>
        <v>0</v>
      </c>
      <c r="BD102" s="115"/>
      <c r="BE102" s="115"/>
      <c r="BF102" s="115"/>
      <c r="BG102" s="115"/>
      <c r="BH102" s="115">
        <f t="shared" si="59"/>
        <v>0</v>
      </c>
      <c r="BI102" s="115"/>
      <c r="BJ102" s="115"/>
      <c r="BK102" s="115"/>
      <c r="BL102" s="115"/>
      <c r="BM102" s="115">
        <f t="shared" si="60"/>
        <v>104.95</v>
      </c>
      <c r="BN102" s="115">
        <f t="shared" si="61"/>
        <v>83.69</v>
      </c>
      <c r="BO102" s="115">
        <f t="shared" si="61"/>
        <v>21.26</v>
      </c>
      <c r="BP102" s="117"/>
      <c r="BQ102" s="117"/>
      <c r="BR102" s="115">
        <f t="shared" si="62"/>
        <v>11859.899999999947</v>
      </c>
      <c r="BS102" s="118">
        <f t="shared" si="63"/>
        <v>10655.869999999948</v>
      </c>
      <c r="BT102" s="118">
        <f t="shared" si="63"/>
        <v>1204.0299999999986</v>
      </c>
      <c r="BU102" s="119"/>
      <c r="BV102" s="119"/>
      <c r="BW102" s="115">
        <f t="shared" si="64"/>
        <v>1391.2399999999986</v>
      </c>
      <c r="BX102" s="118">
        <f t="shared" si="65"/>
        <v>1361.4899999999986</v>
      </c>
      <c r="BY102" s="118">
        <f t="shared" si="65"/>
        <v>29.750000000000004</v>
      </c>
      <c r="BZ102" s="119"/>
      <c r="CA102" s="119"/>
      <c r="CB102" s="120">
        <f t="shared" si="2"/>
        <v>523296.12999999966</v>
      </c>
      <c r="CC102" s="115">
        <f t="shared" si="66"/>
        <v>23673.090000000015</v>
      </c>
      <c r="CD102" s="117">
        <f t="shared" si="67"/>
        <v>19901.060000000012</v>
      </c>
      <c r="CE102" s="117">
        <f t="shared" si="67"/>
        <v>879.04</v>
      </c>
      <c r="CF102" s="117">
        <f t="shared" si="67"/>
        <v>166.11</v>
      </c>
      <c r="CG102" s="117">
        <f t="shared" si="67"/>
        <v>2726.8800000000019</v>
      </c>
      <c r="CH102" s="115">
        <f t="shared" si="68"/>
        <v>219110.30999999979</v>
      </c>
      <c r="CI102" s="117">
        <f t="shared" si="69"/>
        <v>159657.46999999988</v>
      </c>
      <c r="CJ102" s="117">
        <f t="shared" si="69"/>
        <v>2588.5500000000011</v>
      </c>
      <c r="CK102" s="117">
        <f t="shared" si="69"/>
        <v>674.46999999999753</v>
      </c>
      <c r="CL102" s="117">
        <f t="shared" si="69"/>
        <v>56189.819999999912</v>
      </c>
      <c r="CM102" s="115">
        <f t="shared" si="70"/>
        <v>280512.72999999986</v>
      </c>
      <c r="CN102" s="117">
        <f t="shared" si="71"/>
        <v>163833.58999999991</v>
      </c>
      <c r="CO102" s="117">
        <f t="shared" si="71"/>
        <v>13619.689999999975</v>
      </c>
      <c r="CP102" s="117">
        <f t="shared" si="71"/>
        <v>2351.0899999999938</v>
      </c>
      <c r="CQ102" s="117">
        <f t="shared" si="71"/>
        <v>100708.35999999996</v>
      </c>
    </row>
    <row r="103" spans="1:96" s="121" customFormat="1" ht="11.1" hidden="1" customHeight="1" x14ac:dyDescent="0.2">
      <c r="A103" s="206">
        <v>12</v>
      </c>
      <c r="B103" s="113" t="s">
        <v>97</v>
      </c>
      <c r="C103" s="114">
        <v>485996</v>
      </c>
      <c r="D103" s="114">
        <f t="shared" si="42"/>
        <v>423149.77000000025</v>
      </c>
      <c r="E103" s="115">
        <f t="shared" si="43"/>
        <v>94359.190000000046</v>
      </c>
      <c r="F103" s="116">
        <f t="shared" si="44"/>
        <v>78445.340000000026</v>
      </c>
      <c r="G103" s="116">
        <f t="shared" si="44"/>
        <v>4304.8600000000042</v>
      </c>
      <c r="H103" s="116">
        <f t="shared" si="44"/>
        <v>4400.8100000000095</v>
      </c>
      <c r="I103" s="116">
        <f t="shared" si="44"/>
        <v>7208.1800000000021</v>
      </c>
      <c r="J103" s="115">
        <f t="shared" si="45"/>
        <v>2692.93</v>
      </c>
      <c r="K103" s="115">
        <v>2474.6999999999998</v>
      </c>
      <c r="L103" s="115">
        <v>67.849999999999994</v>
      </c>
      <c r="M103" s="116">
        <v>88.100000000000009</v>
      </c>
      <c r="N103" s="116">
        <v>62.28</v>
      </c>
      <c r="O103" s="115">
        <f t="shared" si="46"/>
        <v>4742.5599999999968</v>
      </c>
      <c r="P103" s="116">
        <f t="shared" si="47"/>
        <v>0</v>
      </c>
      <c r="Q103" s="116">
        <f t="shared" si="47"/>
        <v>2086.149999999996</v>
      </c>
      <c r="R103" s="116">
        <f t="shared" si="47"/>
        <v>1055.8500000000004</v>
      </c>
      <c r="S103" s="116">
        <f t="shared" si="47"/>
        <v>1600.5600000000002</v>
      </c>
      <c r="T103" s="115">
        <f t="shared" si="48"/>
        <v>6830.6700000000028</v>
      </c>
      <c r="U103" s="116"/>
      <c r="V103" s="116"/>
      <c r="W103" s="116">
        <f t="shared" si="19"/>
        <v>2329.6000000000004</v>
      </c>
      <c r="X103" s="116">
        <f t="shared" si="19"/>
        <v>4501.0700000000024</v>
      </c>
      <c r="Y103" s="115">
        <f t="shared" si="49"/>
        <v>303654.38000000024</v>
      </c>
      <c r="Z103" s="114">
        <f t="shared" si="50"/>
        <v>179738.97999999992</v>
      </c>
      <c r="AA103" s="114">
        <f t="shared" si="50"/>
        <v>75296.830000000584</v>
      </c>
      <c r="AB103" s="114">
        <f t="shared" si="50"/>
        <v>22161.189999999853</v>
      </c>
      <c r="AC103" s="114">
        <f t="shared" si="50"/>
        <v>26457.379999999874</v>
      </c>
      <c r="AD103" s="115">
        <f t="shared" si="51"/>
        <v>1247.6199999999994</v>
      </c>
      <c r="AE103" s="115">
        <v>1061.5899999999997</v>
      </c>
      <c r="AF103" s="115">
        <v>155.84</v>
      </c>
      <c r="AG103" s="115">
        <v>11.100000000000001</v>
      </c>
      <c r="AH103" s="115">
        <v>19.090000000000003</v>
      </c>
      <c r="AI103" s="115">
        <f t="shared" si="52"/>
        <v>0</v>
      </c>
      <c r="AJ103" s="115"/>
      <c r="AK103" s="115"/>
      <c r="AL103" s="115"/>
      <c r="AM103" s="115"/>
      <c r="AN103" s="115">
        <f t="shared" si="53"/>
        <v>11460.339999999991</v>
      </c>
      <c r="AO103" s="115"/>
      <c r="AP103" s="115"/>
      <c r="AQ103" s="115">
        <f t="shared" si="54"/>
        <v>11460.339999999991</v>
      </c>
      <c r="AR103" s="115">
        <f t="shared" si="54"/>
        <v>0</v>
      </c>
      <c r="AS103" s="115">
        <f t="shared" si="55"/>
        <v>25136.199999999968</v>
      </c>
      <c r="AT103" s="115">
        <f t="shared" si="56"/>
        <v>22096.949999999968</v>
      </c>
      <c r="AU103" s="115">
        <f t="shared" si="56"/>
        <v>732.04000000000019</v>
      </c>
      <c r="AV103" s="115">
        <f t="shared" si="56"/>
        <v>893.7700000000001</v>
      </c>
      <c r="AW103" s="115">
        <f t="shared" si="56"/>
        <v>1413.4400000000005</v>
      </c>
      <c r="AX103" s="115">
        <f t="shared" si="57"/>
        <v>0</v>
      </c>
      <c r="AY103" s="115"/>
      <c r="AZ103" s="115"/>
      <c r="BA103" s="115"/>
      <c r="BB103" s="115"/>
      <c r="BC103" s="115">
        <f t="shared" si="58"/>
        <v>0</v>
      </c>
      <c r="BD103" s="115"/>
      <c r="BE103" s="115"/>
      <c r="BF103" s="115"/>
      <c r="BG103" s="115"/>
      <c r="BH103" s="115">
        <f t="shared" si="59"/>
        <v>0</v>
      </c>
      <c r="BI103" s="115"/>
      <c r="BJ103" s="115"/>
      <c r="BK103" s="115"/>
      <c r="BL103" s="115"/>
      <c r="BM103" s="115">
        <f t="shared" si="60"/>
        <v>0</v>
      </c>
      <c r="BN103" s="115">
        <f t="shared" si="61"/>
        <v>0</v>
      </c>
      <c r="BO103" s="115">
        <f t="shared" si="61"/>
        <v>0</v>
      </c>
      <c r="BP103" s="117"/>
      <c r="BQ103" s="117"/>
      <c r="BR103" s="115">
        <f t="shared" si="62"/>
        <v>7956.2700000000168</v>
      </c>
      <c r="BS103" s="118">
        <f t="shared" si="63"/>
        <v>4899.7000000000107</v>
      </c>
      <c r="BT103" s="118">
        <f t="shared" si="63"/>
        <v>3056.5700000000056</v>
      </c>
      <c r="BU103" s="119"/>
      <c r="BV103" s="119"/>
      <c r="BW103" s="115">
        <f t="shared" si="64"/>
        <v>0</v>
      </c>
      <c r="BX103" s="118">
        <f t="shared" si="65"/>
        <v>0</v>
      </c>
      <c r="BY103" s="118">
        <f t="shared" si="65"/>
        <v>0</v>
      </c>
      <c r="BZ103" s="119"/>
      <c r="CA103" s="119"/>
      <c r="CB103" s="120">
        <f t="shared" si="2"/>
        <v>412815.03000000026</v>
      </c>
      <c r="CC103" s="115">
        <f t="shared" si="66"/>
        <v>29076.749999999971</v>
      </c>
      <c r="CD103" s="117">
        <f t="shared" si="67"/>
        <v>25633.239999999969</v>
      </c>
      <c r="CE103" s="117">
        <f t="shared" si="67"/>
        <v>955.73000000000025</v>
      </c>
      <c r="CF103" s="117">
        <f t="shared" si="67"/>
        <v>992.97000000000014</v>
      </c>
      <c r="CG103" s="117">
        <f t="shared" si="67"/>
        <v>1494.8100000000004</v>
      </c>
      <c r="CH103" s="115">
        <f t="shared" si="68"/>
        <v>80093.030000000042</v>
      </c>
      <c r="CI103" s="117">
        <f t="shared" si="69"/>
        <v>75970.640000000029</v>
      </c>
      <c r="CJ103" s="117">
        <f t="shared" si="69"/>
        <v>2150.8600000000079</v>
      </c>
      <c r="CK103" s="117">
        <f t="shared" si="69"/>
        <v>927.2600000000084</v>
      </c>
      <c r="CL103" s="117">
        <f t="shared" si="69"/>
        <v>1044.2699999999995</v>
      </c>
      <c r="CM103" s="115">
        <f t="shared" si="70"/>
        <v>303645.25000000023</v>
      </c>
      <c r="CN103" s="117">
        <f t="shared" si="71"/>
        <v>183577.08999999994</v>
      </c>
      <c r="CO103" s="117">
        <f t="shared" si="71"/>
        <v>80283.710000000588</v>
      </c>
      <c r="CP103" s="117">
        <f t="shared" si="71"/>
        <v>11745.599999999864</v>
      </c>
      <c r="CQ103" s="117">
        <f t="shared" si="71"/>
        <v>28038.849999999875</v>
      </c>
      <c r="CR103" s="121" t="s">
        <v>145</v>
      </c>
    </row>
    <row r="104" spans="1:96" s="121" customFormat="1" ht="11.1" hidden="1" customHeight="1" x14ac:dyDescent="0.2">
      <c r="A104" s="206">
        <v>13</v>
      </c>
      <c r="B104" s="113" t="s">
        <v>20</v>
      </c>
      <c r="C104" s="114">
        <v>353319</v>
      </c>
      <c r="D104" s="114">
        <f t="shared" si="42"/>
        <v>196923.95999999961</v>
      </c>
      <c r="E104" s="115">
        <f t="shared" si="43"/>
        <v>44436.410000000324</v>
      </c>
      <c r="F104" s="116">
        <f t="shared" si="44"/>
        <v>21690.629999999968</v>
      </c>
      <c r="G104" s="116">
        <f t="shared" si="44"/>
        <v>15630.110000000279</v>
      </c>
      <c r="H104" s="116">
        <f t="shared" si="44"/>
        <v>3994.0600000000622</v>
      </c>
      <c r="I104" s="116">
        <f t="shared" si="44"/>
        <v>3121.6100000000124</v>
      </c>
      <c r="J104" s="115">
        <f t="shared" si="45"/>
        <v>207.05999999999997</v>
      </c>
      <c r="K104" s="115">
        <v>168.53999999999996</v>
      </c>
      <c r="L104" s="115">
        <v>0</v>
      </c>
      <c r="M104" s="116"/>
      <c r="N104" s="116">
        <v>38.520000000000003</v>
      </c>
      <c r="O104" s="115">
        <f t="shared" si="46"/>
        <v>3506.0100000000089</v>
      </c>
      <c r="P104" s="116">
        <f t="shared" si="47"/>
        <v>14.219999999999997</v>
      </c>
      <c r="Q104" s="116">
        <f t="shared" si="47"/>
        <v>3241.0400000000091</v>
      </c>
      <c r="R104" s="116">
        <f t="shared" si="47"/>
        <v>0</v>
      </c>
      <c r="S104" s="116">
        <f t="shared" si="47"/>
        <v>250.74999999999997</v>
      </c>
      <c r="T104" s="115">
        <f t="shared" si="48"/>
        <v>3047.989999999978</v>
      </c>
      <c r="U104" s="116"/>
      <c r="V104" s="116"/>
      <c r="W104" s="116">
        <f t="shared" si="19"/>
        <v>2399.7099999999773</v>
      </c>
      <c r="X104" s="116">
        <f t="shared" si="19"/>
        <v>648.28000000000054</v>
      </c>
      <c r="Y104" s="115">
        <f t="shared" si="49"/>
        <v>112225.01999999926</v>
      </c>
      <c r="Z104" s="114">
        <f t="shared" si="50"/>
        <v>19216.050000000025</v>
      </c>
      <c r="AA104" s="114">
        <f t="shared" si="50"/>
        <v>60396.809999999175</v>
      </c>
      <c r="AB104" s="114">
        <f t="shared" si="50"/>
        <v>27410.760000000031</v>
      </c>
      <c r="AC104" s="114">
        <f t="shared" si="50"/>
        <v>5201.4000000000215</v>
      </c>
      <c r="AD104" s="115">
        <f t="shared" si="51"/>
        <v>22.43</v>
      </c>
      <c r="AE104" s="115">
        <v>22.43</v>
      </c>
      <c r="AF104" s="115"/>
      <c r="AG104" s="115"/>
      <c r="AH104" s="115"/>
      <c r="AI104" s="115">
        <f t="shared" si="52"/>
        <v>0</v>
      </c>
      <c r="AJ104" s="115"/>
      <c r="AK104" s="115"/>
      <c r="AL104" s="115"/>
      <c r="AM104" s="115"/>
      <c r="AN104" s="115">
        <f t="shared" si="53"/>
        <v>28815.380000002151</v>
      </c>
      <c r="AO104" s="115"/>
      <c r="AP104" s="115"/>
      <c r="AQ104" s="115">
        <f t="shared" si="54"/>
        <v>27410.760000002152</v>
      </c>
      <c r="AR104" s="115">
        <f t="shared" si="54"/>
        <v>1404.6199999999985</v>
      </c>
      <c r="AS104" s="115">
        <f t="shared" si="55"/>
        <v>40262.530000000021</v>
      </c>
      <c r="AT104" s="115">
        <f t="shared" si="56"/>
        <v>31343.580000000013</v>
      </c>
      <c r="AU104" s="115">
        <f t="shared" si="56"/>
        <v>3927.1400000000021</v>
      </c>
      <c r="AV104" s="115">
        <f t="shared" si="56"/>
        <v>3117.0499999999997</v>
      </c>
      <c r="AW104" s="115">
        <f t="shared" si="56"/>
        <v>1874.7599999999989</v>
      </c>
      <c r="AX104" s="115">
        <f t="shared" si="57"/>
        <v>0</v>
      </c>
      <c r="AY104" s="115"/>
      <c r="AZ104" s="115"/>
      <c r="BA104" s="115"/>
      <c r="BB104" s="115"/>
      <c r="BC104" s="115">
        <f t="shared" si="58"/>
        <v>0</v>
      </c>
      <c r="BD104" s="115"/>
      <c r="BE104" s="115"/>
      <c r="BF104" s="115"/>
      <c r="BG104" s="115"/>
      <c r="BH104" s="115">
        <f t="shared" si="59"/>
        <v>0</v>
      </c>
      <c r="BI104" s="115"/>
      <c r="BJ104" s="115"/>
      <c r="BK104" s="115"/>
      <c r="BL104" s="115"/>
      <c r="BM104" s="115">
        <f t="shared" si="60"/>
        <v>22.43</v>
      </c>
      <c r="BN104" s="115">
        <f t="shared" si="61"/>
        <v>22.43</v>
      </c>
      <c r="BO104" s="115">
        <f t="shared" si="61"/>
        <v>0</v>
      </c>
      <c r="BP104" s="117"/>
      <c r="BQ104" s="117"/>
      <c r="BR104" s="115">
        <f t="shared" si="62"/>
        <v>14877.170000000468</v>
      </c>
      <c r="BS104" s="118">
        <f t="shared" si="63"/>
        <v>4586.3200000000061</v>
      </c>
      <c r="BT104" s="118">
        <f t="shared" si="63"/>
        <v>10290.850000000462</v>
      </c>
      <c r="BU104" s="119"/>
      <c r="BV104" s="119"/>
      <c r="BW104" s="115">
        <f t="shared" si="64"/>
        <v>929.55</v>
      </c>
      <c r="BX104" s="118">
        <f t="shared" si="65"/>
        <v>477.12</v>
      </c>
      <c r="BY104" s="118">
        <f t="shared" si="65"/>
        <v>452.43</v>
      </c>
      <c r="BZ104" s="119"/>
      <c r="CA104" s="119"/>
      <c r="CB104" s="120">
        <f t="shared" si="2"/>
        <v>180889.73999999795</v>
      </c>
      <c r="CC104" s="115">
        <f t="shared" si="66"/>
        <v>40514.450000000019</v>
      </c>
      <c r="CD104" s="117">
        <f t="shared" si="67"/>
        <v>31556.980000000014</v>
      </c>
      <c r="CE104" s="117">
        <f t="shared" si="67"/>
        <v>3927.1400000000021</v>
      </c>
      <c r="CF104" s="117">
        <f t="shared" si="67"/>
        <v>3117.0499999999997</v>
      </c>
      <c r="CG104" s="117">
        <f t="shared" si="67"/>
        <v>1913.2799999999988</v>
      </c>
      <c r="CH104" s="115">
        <f t="shared" si="68"/>
        <v>38604.900000000336</v>
      </c>
      <c r="CI104" s="117">
        <f t="shared" si="69"/>
        <v>21984.989999999965</v>
      </c>
      <c r="CJ104" s="117">
        <f t="shared" si="69"/>
        <v>12841.500000000269</v>
      </c>
      <c r="CK104" s="117">
        <f t="shared" si="69"/>
        <v>1594.3500000000849</v>
      </c>
      <c r="CL104" s="117">
        <f t="shared" si="69"/>
        <v>2184.0600000000118</v>
      </c>
      <c r="CM104" s="115">
        <f t="shared" si="70"/>
        <v>101770.38999999758</v>
      </c>
      <c r="CN104" s="117">
        <f t="shared" si="71"/>
        <v>23794.160000000033</v>
      </c>
      <c r="CO104" s="117">
        <f t="shared" si="71"/>
        <v>73928.699999999648</v>
      </c>
      <c r="CP104" s="117">
        <f t="shared" si="71"/>
        <v>-2.1209416445344687E-9</v>
      </c>
      <c r="CQ104" s="117">
        <f t="shared" si="71"/>
        <v>4047.5300000000229</v>
      </c>
      <c r="CR104" s="121" t="s">
        <v>145</v>
      </c>
    </row>
    <row r="105" spans="1:96" s="121" customFormat="1" ht="11.1" hidden="1" customHeight="1" x14ac:dyDescent="0.2">
      <c r="A105" s="206">
        <v>14</v>
      </c>
      <c r="B105" s="113" t="s">
        <v>19</v>
      </c>
      <c r="C105" s="114">
        <v>617777</v>
      </c>
      <c r="D105" s="114">
        <f t="shared" si="42"/>
        <v>426152.97999999928</v>
      </c>
      <c r="E105" s="115">
        <f t="shared" si="43"/>
        <v>136537.57</v>
      </c>
      <c r="F105" s="116">
        <f t="shared" si="44"/>
        <v>63859.210000000006</v>
      </c>
      <c r="G105" s="116">
        <f t="shared" si="44"/>
        <v>41003.79000000003</v>
      </c>
      <c r="H105" s="116">
        <f t="shared" si="44"/>
        <v>6001.6200000000135</v>
      </c>
      <c r="I105" s="116">
        <f t="shared" si="44"/>
        <v>25672.949999999975</v>
      </c>
      <c r="J105" s="115">
        <f t="shared" si="45"/>
        <v>0</v>
      </c>
      <c r="K105" s="115"/>
      <c r="L105" s="115"/>
      <c r="M105" s="116"/>
      <c r="N105" s="116"/>
      <c r="O105" s="115">
        <f t="shared" si="46"/>
        <v>14990.859999999979</v>
      </c>
      <c r="P105" s="116">
        <f t="shared" si="47"/>
        <v>548.29999999999984</v>
      </c>
      <c r="Q105" s="116">
        <f t="shared" si="47"/>
        <v>13068.309999999979</v>
      </c>
      <c r="R105" s="116">
        <f t="shared" si="47"/>
        <v>0</v>
      </c>
      <c r="S105" s="116">
        <f t="shared" si="47"/>
        <v>1374.2499999999995</v>
      </c>
      <c r="T105" s="115">
        <f t="shared" si="48"/>
        <v>7553.2300000000087</v>
      </c>
      <c r="U105" s="116"/>
      <c r="V105" s="116"/>
      <c r="W105" s="116">
        <f t="shared" si="19"/>
        <v>5995.9400000000087</v>
      </c>
      <c r="X105" s="116">
        <f t="shared" si="19"/>
        <v>1557.29</v>
      </c>
      <c r="Y105" s="115">
        <f t="shared" si="49"/>
        <v>264389.60999999929</v>
      </c>
      <c r="Z105" s="114">
        <f t="shared" si="50"/>
        <v>38203.499999999978</v>
      </c>
      <c r="AA105" s="114">
        <f t="shared" si="50"/>
        <v>194868.24999999924</v>
      </c>
      <c r="AB105" s="114">
        <f t="shared" si="50"/>
        <v>7421.7400000000071</v>
      </c>
      <c r="AC105" s="114">
        <f t="shared" si="50"/>
        <v>23896.120000000024</v>
      </c>
      <c r="AD105" s="115">
        <f t="shared" si="51"/>
        <v>0</v>
      </c>
      <c r="AE105" s="115"/>
      <c r="AF105" s="115"/>
      <c r="AG105" s="115"/>
      <c r="AH105" s="115"/>
      <c r="AI105" s="115">
        <f t="shared" si="52"/>
        <v>0</v>
      </c>
      <c r="AJ105" s="115"/>
      <c r="AK105" s="115"/>
      <c r="AL105" s="115"/>
      <c r="AM105" s="115"/>
      <c r="AN105" s="115">
        <f t="shared" si="53"/>
        <v>30936.889999999985</v>
      </c>
      <c r="AO105" s="115"/>
      <c r="AP105" s="115"/>
      <c r="AQ105" s="115">
        <f t="shared" si="54"/>
        <v>7421.7400000000052</v>
      </c>
      <c r="AR105" s="115">
        <f t="shared" si="54"/>
        <v>23515.14999999998</v>
      </c>
      <c r="AS105" s="115">
        <f t="shared" si="55"/>
        <v>25225.8</v>
      </c>
      <c r="AT105" s="115">
        <f t="shared" si="56"/>
        <v>20611.34</v>
      </c>
      <c r="AU105" s="115">
        <f t="shared" si="56"/>
        <v>1510.7600000000007</v>
      </c>
      <c r="AV105" s="115">
        <f t="shared" si="56"/>
        <v>438.79000000000036</v>
      </c>
      <c r="AW105" s="115">
        <f t="shared" si="56"/>
        <v>2664.9099999999958</v>
      </c>
      <c r="AX105" s="115">
        <f t="shared" si="57"/>
        <v>0</v>
      </c>
      <c r="AY105" s="115"/>
      <c r="AZ105" s="115"/>
      <c r="BA105" s="115"/>
      <c r="BB105" s="115"/>
      <c r="BC105" s="115">
        <f t="shared" si="58"/>
        <v>0</v>
      </c>
      <c r="BD105" s="115"/>
      <c r="BE105" s="115"/>
      <c r="BF105" s="115"/>
      <c r="BG105" s="115"/>
      <c r="BH105" s="115">
        <f t="shared" si="59"/>
        <v>0</v>
      </c>
      <c r="BI105" s="115"/>
      <c r="BJ105" s="115"/>
      <c r="BK105" s="115"/>
      <c r="BL105" s="115"/>
      <c r="BM105" s="115">
        <f t="shared" si="60"/>
        <v>0</v>
      </c>
      <c r="BN105" s="115">
        <f t="shared" si="61"/>
        <v>0</v>
      </c>
      <c r="BO105" s="115">
        <f t="shared" si="61"/>
        <v>0</v>
      </c>
      <c r="BP105" s="117"/>
      <c r="BQ105" s="117"/>
      <c r="BR105" s="115">
        <f t="shared" si="62"/>
        <v>313.54999999999995</v>
      </c>
      <c r="BS105" s="118">
        <f t="shared" si="63"/>
        <v>313.54999999999995</v>
      </c>
      <c r="BT105" s="118">
        <f t="shared" si="63"/>
        <v>0</v>
      </c>
      <c r="BU105" s="119"/>
      <c r="BV105" s="119"/>
      <c r="BW105" s="115">
        <f t="shared" si="64"/>
        <v>1877.8299999999995</v>
      </c>
      <c r="BX105" s="118">
        <f t="shared" si="65"/>
        <v>1068.6699999999996</v>
      </c>
      <c r="BY105" s="118">
        <f t="shared" si="65"/>
        <v>809.16</v>
      </c>
      <c r="BZ105" s="119"/>
      <c r="CA105" s="119"/>
      <c r="CB105" s="120">
        <f t="shared" si="2"/>
        <v>389854.23999999929</v>
      </c>
      <c r="CC105" s="115">
        <f t="shared" si="66"/>
        <v>25225.8</v>
      </c>
      <c r="CD105" s="117">
        <f t="shared" si="67"/>
        <v>20611.34</v>
      </c>
      <c r="CE105" s="117">
        <f t="shared" si="67"/>
        <v>1510.7600000000007</v>
      </c>
      <c r="CF105" s="117">
        <f t="shared" si="67"/>
        <v>438.79000000000036</v>
      </c>
      <c r="CG105" s="117">
        <f t="shared" si="67"/>
        <v>2664.9099999999958</v>
      </c>
      <c r="CH105" s="115">
        <f t="shared" si="68"/>
        <v>115871.31000000004</v>
      </c>
      <c r="CI105" s="117">
        <f t="shared" si="69"/>
        <v>64379.58</v>
      </c>
      <c r="CJ105" s="117">
        <f t="shared" si="69"/>
        <v>28744.64000000005</v>
      </c>
      <c r="CK105" s="117">
        <f t="shared" si="69"/>
        <v>5.6800000000048385</v>
      </c>
      <c r="CL105" s="117">
        <f t="shared" si="69"/>
        <v>22741.409999999974</v>
      </c>
      <c r="CM105" s="115">
        <f t="shared" si="70"/>
        <v>248757.12999999922</v>
      </c>
      <c r="CN105" s="117">
        <f t="shared" si="71"/>
        <v>39065.349999999984</v>
      </c>
      <c r="CO105" s="117">
        <f t="shared" si="71"/>
        <v>207936.55999999921</v>
      </c>
      <c r="CP105" s="117">
        <f t="shared" si="71"/>
        <v>1.8189894035458565E-12</v>
      </c>
      <c r="CQ105" s="117">
        <f t="shared" si="71"/>
        <v>1755.2200000000444</v>
      </c>
      <c r="CR105" s="121" t="s">
        <v>145</v>
      </c>
    </row>
    <row r="106" spans="1:96" s="121" customFormat="1" ht="11.1" hidden="1" customHeight="1" x14ac:dyDescent="0.2">
      <c r="A106" s="206">
        <v>15</v>
      </c>
      <c r="B106" s="113" t="s">
        <v>17</v>
      </c>
      <c r="C106" s="114">
        <v>832076</v>
      </c>
      <c r="D106" s="114">
        <f t="shared" si="42"/>
        <v>632202.04999999609</v>
      </c>
      <c r="E106" s="115">
        <f t="shared" si="43"/>
        <v>130764.09999999998</v>
      </c>
      <c r="F106" s="116">
        <f t="shared" si="44"/>
        <v>65638.43999999993</v>
      </c>
      <c r="G106" s="116">
        <f t="shared" si="44"/>
        <v>25916.280000000086</v>
      </c>
      <c r="H106" s="116">
        <f t="shared" si="44"/>
        <v>2981.9300000000048</v>
      </c>
      <c r="I106" s="116">
        <f t="shared" si="44"/>
        <v>36227.449999999946</v>
      </c>
      <c r="J106" s="115">
        <f t="shared" si="45"/>
        <v>11504.63000000001</v>
      </c>
      <c r="K106" s="115">
        <v>6553.3600000000079</v>
      </c>
      <c r="L106" s="115">
        <v>2616.5899999999992</v>
      </c>
      <c r="M106" s="116">
        <v>263.75999999999993</v>
      </c>
      <c r="N106" s="116">
        <v>2070.9200000000014</v>
      </c>
      <c r="O106" s="115">
        <f t="shared" si="46"/>
        <v>20734.050000000003</v>
      </c>
      <c r="P106" s="116">
        <f t="shared" si="47"/>
        <v>4814.5699999999915</v>
      </c>
      <c r="Q106" s="116">
        <f t="shared" si="47"/>
        <v>6269.399999999986</v>
      </c>
      <c r="R106" s="116">
        <f t="shared" si="47"/>
        <v>0</v>
      </c>
      <c r="S106" s="116">
        <f t="shared" si="47"/>
        <v>9650.0800000000272</v>
      </c>
      <c r="T106" s="115">
        <f t="shared" si="48"/>
        <v>1260.2299999999984</v>
      </c>
      <c r="U106" s="116"/>
      <c r="V106" s="116"/>
      <c r="W106" s="116">
        <f t="shared" si="19"/>
        <v>1260.2299999999984</v>
      </c>
      <c r="X106" s="116">
        <f t="shared" si="19"/>
        <v>0</v>
      </c>
      <c r="Y106" s="115">
        <f t="shared" si="49"/>
        <v>493066.77999999607</v>
      </c>
      <c r="Z106" s="114">
        <f t="shared" si="50"/>
        <v>198102.0499999983</v>
      </c>
      <c r="AA106" s="114">
        <f t="shared" si="50"/>
        <v>171096.68999999895</v>
      </c>
      <c r="AB106" s="114">
        <f t="shared" si="50"/>
        <v>34442.559999999714</v>
      </c>
      <c r="AC106" s="114">
        <f t="shared" si="50"/>
        <v>89425.479999999123</v>
      </c>
      <c r="AD106" s="115">
        <f t="shared" si="51"/>
        <v>532.14999999999986</v>
      </c>
      <c r="AE106" s="115">
        <v>419.38999999999987</v>
      </c>
      <c r="AF106" s="115">
        <v>97.129999999999981</v>
      </c>
      <c r="AG106" s="115">
        <v>0.65</v>
      </c>
      <c r="AH106" s="115">
        <v>14.979999999999999</v>
      </c>
      <c r="AI106" s="115">
        <f t="shared" si="52"/>
        <v>3.74</v>
      </c>
      <c r="AJ106" s="115"/>
      <c r="AK106" s="115">
        <v>3.3600000000000003</v>
      </c>
      <c r="AL106" s="115"/>
      <c r="AM106" s="115">
        <v>0.38</v>
      </c>
      <c r="AN106" s="115">
        <f t="shared" si="53"/>
        <v>59892.370000000199</v>
      </c>
      <c r="AO106" s="115"/>
      <c r="AP106" s="115"/>
      <c r="AQ106" s="115">
        <f t="shared" si="54"/>
        <v>34441.910000000134</v>
      </c>
      <c r="AR106" s="115">
        <f t="shared" si="54"/>
        <v>25450.460000000065</v>
      </c>
      <c r="AS106" s="115">
        <f t="shared" si="55"/>
        <v>8371.1700000000055</v>
      </c>
      <c r="AT106" s="115">
        <f t="shared" si="56"/>
        <v>7723.2500000000045</v>
      </c>
      <c r="AU106" s="115">
        <f t="shared" si="56"/>
        <v>0</v>
      </c>
      <c r="AV106" s="115">
        <f t="shared" si="56"/>
        <v>217.88999999999996</v>
      </c>
      <c r="AW106" s="115">
        <f t="shared" si="56"/>
        <v>430.02999999999975</v>
      </c>
      <c r="AX106" s="115">
        <f t="shared" si="57"/>
        <v>0</v>
      </c>
      <c r="AY106" s="115"/>
      <c r="AZ106" s="115"/>
      <c r="BA106" s="115"/>
      <c r="BB106" s="115"/>
      <c r="BC106" s="115">
        <f t="shared" si="58"/>
        <v>0</v>
      </c>
      <c r="BD106" s="115"/>
      <c r="BE106" s="115"/>
      <c r="BF106" s="115"/>
      <c r="BG106" s="115"/>
      <c r="BH106" s="115">
        <f t="shared" si="59"/>
        <v>0</v>
      </c>
      <c r="BI106" s="115"/>
      <c r="BJ106" s="115"/>
      <c r="BK106" s="115"/>
      <c r="BL106" s="115"/>
      <c r="BM106" s="115">
        <f t="shared" si="60"/>
        <v>177.52999999999997</v>
      </c>
      <c r="BN106" s="115">
        <f t="shared" si="61"/>
        <v>149.66999999999999</v>
      </c>
      <c r="BO106" s="115">
        <f t="shared" si="61"/>
        <v>27.86</v>
      </c>
      <c r="BP106" s="117"/>
      <c r="BQ106" s="117"/>
      <c r="BR106" s="115">
        <f t="shared" si="62"/>
        <v>22531.430000000102</v>
      </c>
      <c r="BS106" s="118">
        <f t="shared" si="63"/>
        <v>22531.430000000102</v>
      </c>
      <c r="BT106" s="118">
        <f t="shared" si="63"/>
        <v>0</v>
      </c>
      <c r="BU106" s="119"/>
      <c r="BV106" s="119"/>
      <c r="BW106" s="115">
        <f t="shared" si="64"/>
        <v>1767.13</v>
      </c>
      <c r="BX106" s="118">
        <f t="shared" si="65"/>
        <v>1239.1499999999999</v>
      </c>
      <c r="BY106" s="118">
        <f t="shared" si="65"/>
        <v>527.98000000000013</v>
      </c>
      <c r="BZ106" s="119"/>
      <c r="CA106" s="119"/>
      <c r="CB106" s="120">
        <f t="shared" si="2"/>
        <v>595525.53999999608</v>
      </c>
      <c r="CC106" s="115">
        <f t="shared" si="66"/>
        <v>20585.48000000001</v>
      </c>
      <c r="CD106" s="117">
        <f t="shared" si="67"/>
        <v>14845.670000000011</v>
      </c>
      <c r="CE106" s="117">
        <f t="shared" si="67"/>
        <v>2741.5799999999995</v>
      </c>
      <c r="CF106" s="117">
        <f t="shared" si="67"/>
        <v>482.29999999999984</v>
      </c>
      <c r="CG106" s="117">
        <f t="shared" si="67"/>
        <v>2515.9300000000012</v>
      </c>
      <c r="CH106" s="115">
        <f t="shared" si="68"/>
        <v>99036.059999999969</v>
      </c>
      <c r="CI106" s="117">
        <f t="shared" si="69"/>
        <v>55509.659999999931</v>
      </c>
      <c r="CJ106" s="117">
        <f t="shared" si="69"/>
        <v>17561.630000000099</v>
      </c>
      <c r="CK106" s="117">
        <f t="shared" si="69"/>
        <v>1457.9400000000066</v>
      </c>
      <c r="CL106" s="117">
        <f t="shared" si="69"/>
        <v>24506.829999999922</v>
      </c>
      <c r="CM106" s="115">
        <f t="shared" si="70"/>
        <v>475903.99999999604</v>
      </c>
      <c r="CN106" s="117">
        <f t="shared" si="71"/>
        <v>225028.65999999837</v>
      </c>
      <c r="CO106" s="117">
        <f t="shared" si="71"/>
        <v>177265.59999999896</v>
      </c>
      <c r="CP106" s="117">
        <f t="shared" si="71"/>
        <v>-4.220055416226387E-10</v>
      </c>
      <c r="CQ106" s="117">
        <f t="shared" si="71"/>
        <v>73609.739999999088</v>
      </c>
      <c r="CR106" s="121" t="s">
        <v>145</v>
      </c>
    </row>
    <row r="107" spans="1:96" s="121" customFormat="1" ht="11.1" hidden="1" customHeight="1" x14ac:dyDescent="0.2">
      <c r="A107" s="206">
        <v>16</v>
      </c>
      <c r="B107" s="113" t="s">
        <v>14</v>
      </c>
      <c r="C107" s="114">
        <v>389548</v>
      </c>
      <c r="D107" s="114">
        <f t="shared" si="42"/>
        <v>153375.72999999893</v>
      </c>
      <c r="E107" s="115">
        <f t="shared" si="43"/>
        <v>18970.139999999981</v>
      </c>
      <c r="F107" s="116">
        <f t="shared" si="44"/>
        <v>13280.319999999982</v>
      </c>
      <c r="G107" s="116">
        <f t="shared" si="44"/>
        <v>3878.8799999999997</v>
      </c>
      <c r="H107" s="116">
        <f t="shared" si="44"/>
        <v>137.05000000000004</v>
      </c>
      <c r="I107" s="116">
        <f t="shared" si="44"/>
        <v>1673.890000000001</v>
      </c>
      <c r="J107" s="115">
        <f t="shared" si="45"/>
        <v>0</v>
      </c>
      <c r="K107" s="115"/>
      <c r="L107" s="115"/>
      <c r="M107" s="116"/>
      <c r="N107" s="116"/>
      <c r="O107" s="115">
        <f t="shared" si="46"/>
        <v>0</v>
      </c>
      <c r="P107" s="116">
        <f t="shared" si="47"/>
        <v>0</v>
      </c>
      <c r="Q107" s="116">
        <f t="shared" si="47"/>
        <v>0</v>
      </c>
      <c r="R107" s="116">
        <f t="shared" si="47"/>
        <v>0</v>
      </c>
      <c r="S107" s="116">
        <f t="shared" si="47"/>
        <v>0</v>
      </c>
      <c r="T107" s="115">
        <f t="shared" si="48"/>
        <v>3.66</v>
      </c>
      <c r="U107" s="116"/>
      <c r="V107" s="116"/>
      <c r="W107" s="116">
        <f t="shared" si="19"/>
        <v>3.66</v>
      </c>
      <c r="X107" s="116">
        <f t="shared" si="19"/>
        <v>0</v>
      </c>
      <c r="Y107" s="115">
        <f t="shared" si="49"/>
        <v>121126.59999999893</v>
      </c>
      <c r="Z107" s="114">
        <f t="shared" si="50"/>
        <v>29547.029999999864</v>
      </c>
      <c r="AA107" s="114">
        <f t="shared" si="50"/>
        <v>76641.499999999112</v>
      </c>
      <c r="AB107" s="114">
        <f t="shared" si="50"/>
        <v>6171.5899999999638</v>
      </c>
      <c r="AC107" s="114">
        <f t="shared" si="50"/>
        <v>8766.4799999999759</v>
      </c>
      <c r="AD107" s="115">
        <f t="shared" si="51"/>
        <v>0</v>
      </c>
      <c r="AE107" s="115"/>
      <c r="AF107" s="115"/>
      <c r="AG107" s="115"/>
      <c r="AH107" s="115"/>
      <c r="AI107" s="115">
        <f t="shared" si="52"/>
        <v>0</v>
      </c>
      <c r="AJ107" s="115"/>
      <c r="AK107" s="115"/>
      <c r="AL107" s="115"/>
      <c r="AM107" s="115"/>
      <c r="AN107" s="115">
        <f t="shared" si="53"/>
        <v>1086.3299999999992</v>
      </c>
      <c r="AO107" s="115"/>
      <c r="AP107" s="115"/>
      <c r="AQ107" s="115">
        <f t="shared" si="54"/>
        <v>1086.3299999999992</v>
      </c>
      <c r="AR107" s="115">
        <f t="shared" si="54"/>
        <v>0</v>
      </c>
      <c r="AS107" s="115">
        <f t="shared" si="55"/>
        <v>13278.99000000002</v>
      </c>
      <c r="AT107" s="115">
        <f t="shared" si="56"/>
        <v>12393.560000000019</v>
      </c>
      <c r="AU107" s="115">
        <f t="shared" si="56"/>
        <v>484.51000000000022</v>
      </c>
      <c r="AV107" s="115">
        <f t="shared" si="56"/>
        <v>11.229999999999999</v>
      </c>
      <c r="AW107" s="115">
        <f t="shared" si="56"/>
        <v>389.69000000000034</v>
      </c>
      <c r="AX107" s="115">
        <f t="shared" si="57"/>
        <v>0</v>
      </c>
      <c r="AY107" s="115"/>
      <c r="AZ107" s="115"/>
      <c r="BA107" s="115"/>
      <c r="BB107" s="115"/>
      <c r="BC107" s="115">
        <f t="shared" si="58"/>
        <v>0</v>
      </c>
      <c r="BD107" s="115"/>
      <c r="BE107" s="115"/>
      <c r="BF107" s="115"/>
      <c r="BG107" s="115"/>
      <c r="BH107" s="115">
        <f t="shared" si="59"/>
        <v>0</v>
      </c>
      <c r="BI107" s="115"/>
      <c r="BJ107" s="115"/>
      <c r="BK107" s="115"/>
      <c r="BL107" s="115"/>
      <c r="BM107" s="115">
        <f t="shared" si="60"/>
        <v>0</v>
      </c>
      <c r="BN107" s="115">
        <f t="shared" si="61"/>
        <v>0</v>
      </c>
      <c r="BO107" s="115">
        <f t="shared" si="61"/>
        <v>0</v>
      </c>
      <c r="BP107" s="117"/>
      <c r="BQ107" s="117"/>
      <c r="BR107" s="115">
        <f t="shared" si="62"/>
        <v>1094.6500000000001</v>
      </c>
      <c r="BS107" s="118">
        <f t="shared" si="63"/>
        <v>313.13000000000017</v>
      </c>
      <c r="BT107" s="118">
        <f t="shared" si="63"/>
        <v>781.52</v>
      </c>
      <c r="BU107" s="119"/>
      <c r="BV107" s="119"/>
      <c r="BW107" s="115">
        <f t="shared" si="64"/>
        <v>109.03000000000002</v>
      </c>
      <c r="BX107" s="118">
        <f t="shared" si="65"/>
        <v>67.800000000000011</v>
      </c>
      <c r="BY107" s="118">
        <f t="shared" si="65"/>
        <v>41.230000000000004</v>
      </c>
      <c r="BZ107" s="119"/>
      <c r="CA107" s="119"/>
      <c r="CB107" s="120">
        <f t="shared" si="2"/>
        <v>153489.41999999894</v>
      </c>
      <c r="CC107" s="115">
        <f t="shared" si="66"/>
        <v>13278.99000000002</v>
      </c>
      <c r="CD107" s="117">
        <f t="shared" si="67"/>
        <v>12393.560000000019</v>
      </c>
      <c r="CE107" s="117">
        <f t="shared" si="67"/>
        <v>484.51000000000022</v>
      </c>
      <c r="CF107" s="117">
        <f t="shared" si="67"/>
        <v>11.229999999999999</v>
      </c>
      <c r="CG107" s="117">
        <f t="shared" si="67"/>
        <v>389.69000000000034</v>
      </c>
      <c r="CH107" s="115">
        <f t="shared" si="68"/>
        <v>19075.50999999998</v>
      </c>
      <c r="CI107" s="117">
        <f t="shared" si="69"/>
        <v>13348.119999999981</v>
      </c>
      <c r="CJ107" s="117">
        <f t="shared" si="69"/>
        <v>3920.1099999999997</v>
      </c>
      <c r="CK107" s="117">
        <f t="shared" si="69"/>
        <v>133.39000000000004</v>
      </c>
      <c r="CL107" s="117">
        <f t="shared" si="69"/>
        <v>1673.890000000001</v>
      </c>
      <c r="CM107" s="115">
        <f t="shared" si="70"/>
        <v>121134.91999999892</v>
      </c>
      <c r="CN107" s="117">
        <f t="shared" si="71"/>
        <v>29860.159999999865</v>
      </c>
      <c r="CO107" s="117">
        <f t="shared" si="71"/>
        <v>77423.019999999116</v>
      </c>
      <c r="CP107" s="117">
        <f t="shared" si="71"/>
        <v>5085.2599999999647</v>
      </c>
      <c r="CQ107" s="117">
        <f t="shared" si="71"/>
        <v>8766.4799999999759</v>
      </c>
      <c r="CR107" s="121" t="s">
        <v>145</v>
      </c>
    </row>
    <row r="108" spans="1:96" s="169" customFormat="1" ht="11.1" hidden="1" customHeight="1" x14ac:dyDescent="0.2">
      <c r="A108" s="209" t="s">
        <v>98</v>
      </c>
      <c r="B108" s="209" t="s">
        <v>99</v>
      </c>
      <c r="C108" s="116">
        <f>SUM(C109:C117)</f>
        <v>1373460</v>
      </c>
      <c r="D108" s="116">
        <f t="shared" ref="D108:BO108" si="72">SUM(D109:D117)</f>
        <v>122951.51476230791</v>
      </c>
      <c r="E108" s="116">
        <f t="shared" si="72"/>
        <v>52857.410000000011</v>
      </c>
      <c r="F108" s="116">
        <f t="shared" si="72"/>
        <v>14134.120000000003</v>
      </c>
      <c r="G108" s="116">
        <f t="shared" si="72"/>
        <v>16985.190000000024</v>
      </c>
      <c r="H108" s="116">
        <f t="shared" si="72"/>
        <v>7799.1899999999932</v>
      </c>
      <c r="I108" s="116">
        <f t="shared" si="72"/>
        <v>13938.909999999994</v>
      </c>
      <c r="J108" s="116">
        <f t="shared" si="72"/>
        <v>0</v>
      </c>
      <c r="K108" s="116">
        <f t="shared" si="72"/>
        <v>0</v>
      </c>
      <c r="L108" s="116">
        <f t="shared" si="72"/>
        <v>0</v>
      </c>
      <c r="M108" s="116">
        <f t="shared" si="72"/>
        <v>0</v>
      </c>
      <c r="N108" s="116">
        <f t="shared" si="72"/>
        <v>0</v>
      </c>
      <c r="O108" s="116">
        <f t="shared" si="72"/>
        <v>699.24999999999977</v>
      </c>
      <c r="P108" s="116">
        <f t="shared" si="72"/>
        <v>237.67000000000002</v>
      </c>
      <c r="Q108" s="116">
        <f t="shared" si="72"/>
        <v>293.30999999999977</v>
      </c>
      <c r="R108" s="116">
        <f t="shared" si="72"/>
        <v>109.24000000000001</v>
      </c>
      <c r="S108" s="116">
        <f t="shared" si="72"/>
        <v>59.030000000000008</v>
      </c>
      <c r="T108" s="116">
        <f t="shared" si="72"/>
        <v>8898.23</v>
      </c>
      <c r="U108" s="116">
        <f t="shared" si="72"/>
        <v>0</v>
      </c>
      <c r="V108" s="116">
        <f t="shared" si="72"/>
        <v>21.130000000000003</v>
      </c>
      <c r="W108" s="116">
        <f t="shared" ref="W108:X160" si="73">AL27+AN27</f>
        <v>6824.4000000000005</v>
      </c>
      <c r="X108" s="116">
        <f t="shared" si="72"/>
        <v>2052.7000000000003</v>
      </c>
      <c r="Y108" s="116">
        <f t="shared" si="72"/>
        <v>20530.529999999948</v>
      </c>
      <c r="Z108" s="116">
        <f t="shared" si="72"/>
        <v>1312.22</v>
      </c>
      <c r="AA108" s="116">
        <f t="shared" si="72"/>
        <v>10394.830000000005</v>
      </c>
      <c r="AB108" s="116">
        <f t="shared" si="72"/>
        <v>5351.1999999999734</v>
      </c>
      <c r="AC108" s="116">
        <f t="shared" si="72"/>
        <v>3472.2799999999688</v>
      </c>
      <c r="AD108" s="116">
        <f t="shared" si="72"/>
        <v>0</v>
      </c>
      <c r="AE108" s="116">
        <f t="shared" si="72"/>
        <v>0</v>
      </c>
      <c r="AF108" s="116">
        <f t="shared" si="72"/>
        <v>0</v>
      </c>
      <c r="AG108" s="116">
        <f t="shared" si="72"/>
        <v>0</v>
      </c>
      <c r="AH108" s="116">
        <f t="shared" si="72"/>
        <v>0</v>
      </c>
      <c r="AI108" s="116">
        <f t="shared" si="72"/>
        <v>0</v>
      </c>
      <c r="AJ108" s="116">
        <f t="shared" si="72"/>
        <v>0</v>
      </c>
      <c r="AK108" s="116">
        <f t="shared" si="72"/>
        <v>0</v>
      </c>
      <c r="AL108" s="116">
        <f t="shared" si="72"/>
        <v>0</v>
      </c>
      <c r="AM108" s="116">
        <f t="shared" si="72"/>
        <v>0</v>
      </c>
      <c r="AN108" s="116">
        <f t="shared" si="72"/>
        <v>4961.9899999999916</v>
      </c>
      <c r="AO108" s="116">
        <f t="shared" si="72"/>
        <v>0</v>
      </c>
      <c r="AP108" s="116">
        <f t="shared" si="72"/>
        <v>0</v>
      </c>
      <c r="AQ108" s="116">
        <f t="shared" si="72"/>
        <v>3409.989999999993</v>
      </c>
      <c r="AR108" s="116">
        <f t="shared" si="72"/>
        <v>1551.9999999999989</v>
      </c>
      <c r="AS108" s="116">
        <f t="shared" si="72"/>
        <v>49563.574762307944</v>
      </c>
      <c r="AT108" s="116">
        <f t="shared" si="72"/>
        <v>27742.540000000015</v>
      </c>
      <c r="AU108" s="116">
        <f t="shared" si="72"/>
        <v>7953.8499999999967</v>
      </c>
      <c r="AV108" s="116">
        <f t="shared" si="72"/>
        <v>7914.494762307937</v>
      </c>
      <c r="AW108" s="116">
        <f t="shared" si="72"/>
        <v>5952.6900000000014</v>
      </c>
      <c r="AX108" s="116">
        <f t="shared" si="72"/>
        <v>0</v>
      </c>
      <c r="AY108" s="116">
        <f t="shared" si="72"/>
        <v>0</v>
      </c>
      <c r="AZ108" s="116">
        <f t="shared" si="72"/>
        <v>0</v>
      </c>
      <c r="BA108" s="116">
        <f t="shared" si="72"/>
        <v>0</v>
      </c>
      <c r="BB108" s="116">
        <f t="shared" si="72"/>
        <v>0</v>
      </c>
      <c r="BC108" s="116">
        <f t="shared" si="72"/>
        <v>0</v>
      </c>
      <c r="BD108" s="116">
        <f t="shared" si="72"/>
        <v>0</v>
      </c>
      <c r="BE108" s="116">
        <f t="shared" si="72"/>
        <v>0</v>
      </c>
      <c r="BF108" s="116">
        <f t="shared" si="72"/>
        <v>0</v>
      </c>
      <c r="BG108" s="116">
        <f t="shared" si="72"/>
        <v>0</v>
      </c>
      <c r="BH108" s="116">
        <f t="shared" si="72"/>
        <v>7569.5247623079358</v>
      </c>
      <c r="BI108" s="116">
        <f t="shared" si="72"/>
        <v>0</v>
      </c>
      <c r="BJ108" s="116">
        <f t="shared" si="72"/>
        <v>0</v>
      </c>
      <c r="BK108" s="116">
        <f t="shared" si="72"/>
        <v>7569.5247623079358</v>
      </c>
      <c r="BL108" s="116">
        <f t="shared" si="72"/>
        <v>0</v>
      </c>
      <c r="BM108" s="116">
        <f t="shared" si="72"/>
        <v>0</v>
      </c>
      <c r="BN108" s="116">
        <f t="shared" si="72"/>
        <v>0</v>
      </c>
      <c r="BO108" s="116">
        <f t="shared" si="72"/>
        <v>0</v>
      </c>
      <c r="BP108" s="116">
        <f t="shared" ref="BP108:CA108" si="74">SUM(BP109:BP117)</f>
        <v>0</v>
      </c>
      <c r="BQ108" s="116">
        <f t="shared" si="74"/>
        <v>0</v>
      </c>
      <c r="BR108" s="116">
        <f t="shared" si="74"/>
        <v>1978.42</v>
      </c>
      <c r="BS108" s="116">
        <f t="shared" si="74"/>
        <v>1386.3600000000001</v>
      </c>
      <c r="BT108" s="116">
        <f t="shared" si="74"/>
        <v>592.06000000000006</v>
      </c>
      <c r="BU108" s="116">
        <f t="shared" si="74"/>
        <v>0</v>
      </c>
      <c r="BV108" s="116">
        <f t="shared" si="74"/>
        <v>0</v>
      </c>
      <c r="BW108" s="116">
        <f t="shared" si="74"/>
        <v>1497.8400000000004</v>
      </c>
      <c r="BX108" s="116">
        <f t="shared" si="74"/>
        <v>391.52000000000021</v>
      </c>
      <c r="BY108" s="116">
        <f t="shared" si="74"/>
        <v>1106.3200000000002</v>
      </c>
      <c r="BZ108" s="116">
        <f t="shared" si="74"/>
        <v>0</v>
      </c>
      <c r="CA108" s="116">
        <f t="shared" si="74"/>
        <v>0</v>
      </c>
      <c r="CB108" s="177">
        <f t="shared" si="2"/>
        <v>104998.03</v>
      </c>
      <c r="CC108" s="116">
        <f>SUM(CC109:CC117)</f>
        <v>41994.050000000017</v>
      </c>
      <c r="CD108" s="116">
        <f>SUM(CD109:CD117)</f>
        <v>27742.540000000015</v>
      </c>
      <c r="CE108" s="116">
        <f>SUM(CE109:CE117)</f>
        <v>7953.8499999999967</v>
      </c>
      <c r="CF108" s="116">
        <f>SUM(CF109:CF117)</f>
        <v>344.97000000000031</v>
      </c>
      <c r="CG108" s="116">
        <f>SUM(CG109:CG117)</f>
        <v>5952.6900000000014</v>
      </c>
      <c r="CH108" s="116">
        <f t="shared" ref="CH108:CQ108" si="75">SUM(CH109:CH117)</f>
        <v>44757.770000000011</v>
      </c>
      <c r="CI108" s="116">
        <f t="shared" si="75"/>
        <v>14287.970000000003</v>
      </c>
      <c r="CJ108" s="116">
        <f t="shared" si="75"/>
        <v>17777.070000000022</v>
      </c>
      <c r="CK108" s="116">
        <f t="shared" si="75"/>
        <v>865.549999999992</v>
      </c>
      <c r="CL108" s="116">
        <f t="shared" si="75"/>
        <v>11827.179999999993</v>
      </c>
      <c r="CM108" s="116">
        <f t="shared" si="75"/>
        <v>18246.209999999955</v>
      </c>
      <c r="CN108" s="116">
        <f t="shared" si="75"/>
        <v>2936.25</v>
      </c>
      <c r="CO108" s="116">
        <f t="shared" si="75"/>
        <v>11280.200000000006</v>
      </c>
      <c r="CP108" s="116">
        <f t="shared" si="75"/>
        <v>2050.4499999999803</v>
      </c>
      <c r="CQ108" s="116">
        <f t="shared" si="75"/>
        <v>1979.3099999999699</v>
      </c>
    </row>
    <row r="109" spans="1:96" s="171" customFormat="1" ht="11.1" hidden="1" customHeight="1" x14ac:dyDescent="0.2">
      <c r="A109" s="206">
        <v>17</v>
      </c>
      <c r="B109" s="113" t="s">
        <v>12</v>
      </c>
      <c r="C109" s="114">
        <v>82271</v>
      </c>
      <c r="D109" s="114">
        <f t="shared" ref="D109:D117" si="76">E109+Y109+AS109</f>
        <v>625.6</v>
      </c>
      <c r="E109" s="115">
        <f t="shared" ref="E109:E117" si="77">SUM(F109:I109)</f>
        <v>625.6</v>
      </c>
      <c r="F109" s="116">
        <f t="shared" ref="F109:I117" si="78">M28</f>
        <v>0</v>
      </c>
      <c r="G109" s="116">
        <f t="shared" si="78"/>
        <v>586.13</v>
      </c>
      <c r="H109" s="116">
        <f t="shared" si="78"/>
        <v>36.15</v>
      </c>
      <c r="I109" s="116">
        <f t="shared" si="78"/>
        <v>3.32</v>
      </c>
      <c r="J109" s="115">
        <f t="shared" ref="J109:J117" si="79">SUM(K109:N109)</f>
        <v>0</v>
      </c>
      <c r="K109" s="115"/>
      <c r="L109" s="115"/>
      <c r="M109" s="116"/>
      <c r="N109" s="116"/>
      <c r="O109" s="115">
        <f t="shared" ref="O109:O117" si="80">SUM(P109:S109)</f>
        <v>0</v>
      </c>
      <c r="P109" s="116">
        <f t="shared" ref="P109:S117" si="81">AH28</f>
        <v>0</v>
      </c>
      <c r="Q109" s="116">
        <f t="shared" si="81"/>
        <v>0</v>
      </c>
      <c r="R109" s="116">
        <f t="shared" si="81"/>
        <v>0</v>
      </c>
      <c r="S109" s="116">
        <f t="shared" si="81"/>
        <v>0</v>
      </c>
      <c r="T109" s="115">
        <f t="shared" ref="T109:T117" si="82">SUM(U109:X109)</f>
        <v>0</v>
      </c>
      <c r="U109" s="116"/>
      <c r="V109" s="116"/>
      <c r="W109" s="116">
        <f t="shared" si="73"/>
        <v>0</v>
      </c>
      <c r="X109" s="116">
        <f t="shared" si="73"/>
        <v>0</v>
      </c>
      <c r="Y109" s="115">
        <f t="shared" ref="Y109:Y117" si="83">SUM(Z109:AC109)</f>
        <v>0</v>
      </c>
      <c r="Z109" s="114">
        <f t="shared" ref="Z109:AC117" si="84">R28</f>
        <v>0</v>
      </c>
      <c r="AA109" s="114">
        <f t="shared" si="84"/>
        <v>0</v>
      </c>
      <c r="AB109" s="114">
        <f t="shared" si="84"/>
        <v>0</v>
      </c>
      <c r="AC109" s="114">
        <f t="shared" si="84"/>
        <v>0</v>
      </c>
      <c r="AD109" s="115">
        <f t="shared" ref="AD109:AD117" si="85">SUM(AE109:AH109)</f>
        <v>0</v>
      </c>
      <c r="AE109" s="115"/>
      <c r="AF109" s="115"/>
      <c r="AG109" s="115"/>
      <c r="AH109" s="115"/>
      <c r="AI109" s="115">
        <f t="shared" ref="AI109:AI117" si="86">SUM(AJ109:AM109)</f>
        <v>0</v>
      </c>
      <c r="AJ109" s="115"/>
      <c r="AK109" s="115"/>
      <c r="AL109" s="115"/>
      <c r="AM109" s="115"/>
      <c r="AN109" s="115">
        <f t="shared" ref="AN109:AN117" si="87">SUM(AO109:AR109)</f>
        <v>0</v>
      </c>
      <c r="AO109" s="115"/>
      <c r="AP109" s="115"/>
      <c r="AQ109" s="115">
        <f t="shared" ref="AQ109:AR117" si="88">AP28+AR28</f>
        <v>0</v>
      </c>
      <c r="AR109" s="115">
        <f t="shared" si="88"/>
        <v>0</v>
      </c>
      <c r="AS109" s="115">
        <f t="shared" ref="AS109:AS117" si="89">SUM(AT109:AW109)</f>
        <v>0</v>
      </c>
      <c r="AT109" s="115">
        <f t="shared" ref="AT109:AW117" si="90">H28</f>
        <v>0</v>
      </c>
      <c r="AU109" s="115">
        <f t="shared" si="90"/>
        <v>0</v>
      </c>
      <c r="AV109" s="115">
        <f t="shared" si="90"/>
        <v>0</v>
      </c>
      <c r="AW109" s="115">
        <f t="shared" si="90"/>
        <v>0</v>
      </c>
      <c r="AX109" s="115">
        <f t="shared" ref="AX109:AX117" si="91">SUM(AY109:BB109)</f>
        <v>0</v>
      </c>
      <c r="AY109" s="115"/>
      <c r="AZ109" s="115"/>
      <c r="BA109" s="115"/>
      <c r="BB109" s="115"/>
      <c r="BC109" s="115">
        <f t="shared" ref="BC109:BC117" si="92">SUM(BD109:BG109)</f>
        <v>0</v>
      </c>
      <c r="BD109" s="115"/>
      <c r="BE109" s="115"/>
      <c r="BF109" s="115"/>
      <c r="BG109" s="115"/>
      <c r="BH109" s="115">
        <f t="shared" ref="BH109:BH117" si="93">SUM(BI109:BL109)</f>
        <v>0</v>
      </c>
      <c r="BI109" s="115"/>
      <c r="BJ109" s="115"/>
      <c r="BK109" s="115"/>
      <c r="BL109" s="115"/>
      <c r="BM109" s="115">
        <f t="shared" ref="BM109:BM117" si="94">SUM(BN109:BQ109)</f>
        <v>0</v>
      </c>
      <c r="BN109" s="115">
        <f t="shared" ref="BN109:BO117" si="95">AD28</f>
        <v>0</v>
      </c>
      <c r="BO109" s="115">
        <f t="shared" si="95"/>
        <v>0</v>
      </c>
      <c r="BP109" s="117"/>
      <c r="BQ109" s="117"/>
      <c r="BR109" s="115">
        <f t="shared" ref="BR109:BR117" si="96">SUM(BS109:BV109)</f>
        <v>0</v>
      </c>
      <c r="BS109" s="118">
        <f t="shared" ref="BS109:BT117" si="97">AA28</f>
        <v>0</v>
      </c>
      <c r="BT109" s="118">
        <f t="shared" si="97"/>
        <v>0</v>
      </c>
      <c r="BU109" s="119"/>
      <c r="BV109" s="119"/>
      <c r="BW109" s="115">
        <f t="shared" ref="BW109:BW117" si="98">SUM(BX109:CA109)</f>
        <v>0</v>
      </c>
      <c r="BX109" s="118">
        <f t="shared" ref="BX109:BY117" si="99">X28</f>
        <v>0</v>
      </c>
      <c r="BY109" s="118">
        <f t="shared" si="99"/>
        <v>0</v>
      </c>
      <c r="BZ109" s="119"/>
      <c r="CA109" s="119"/>
      <c r="CB109" s="120">
        <f t="shared" si="2"/>
        <v>625.6</v>
      </c>
      <c r="CC109" s="115">
        <f t="shared" ref="CC109:CC117" si="100">SUM(CD109:CG109)</f>
        <v>0</v>
      </c>
      <c r="CD109" s="117">
        <f t="shared" ref="CD109:CG117" si="101">AT109-AY109-BD109-BI109+K109+AE109+BN109</f>
        <v>0</v>
      </c>
      <c r="CE109" s="117">
        <f t="shared" si="101"/>
        <v>0</v>
      </c>
      <c r="CF109" s="117">
        <f t="shared" si="101"/>
        <v>0</v>
      </c>
      <c r="CG109" s="117">
        <f t="shared" si="101"/>
        <v>0</v>
      </c>
      <c r="CH109" s="115">
        <f t="shared" ref="CH109:CH117" si="102">SUM(CI109:CL109)</f>
        <v>625.6</v>
      </c>
      <c r="CI109" s="117">
        <f t="shared" ref="CI109:CL117" si="103">F109-K109-P109-U109+AJ109+BD109+BX109</f>
        <v>0</v>
      </c>
      <c r="CJ109" s="117">
        <f t="shared" si="103"/>
        <v>586.13</v>
      </c>
      <c r="CK109" s="117">
        <f t="shared" si="103"/>
        <v>36.15</v>
      </c>
      <c r="CL109" s="117">
        <f t="shared" si="103"/>
        <v>3.32</v>
      </c>
      <c r="CM109" s="115">
        <f t="shared" ref="CM109:CM117" si="104">SUM(CN109:CQ109)</f>
        <v>0</v>
      </c>
      <c r="CN109" s="117">
        <f t="shared" ref="CN109:CQ117" si="105">Z109-AE109-AJ109-AO109+P109+AY109+BS109</f>
        <v>0</v>
      </c>
      <c r="CO109" s="117">
        <f t="shared" si="105"/>
        <v>0</v>
      </c>
      <c r="CP109" s="117">
        <f t="shared" si="105"/>
        <v>0</v>
      </c>
      <c r="CQ109" s="117">
        <f t="shared" si="105"/>
        <v>0</v>
      </c>
    </row>
    <row r="110" spans="1:96" s="171" customFormat="1" ht="11.1" hidden="1" customHeight="1" x14ac:dyDescent="0.2">
      <c r="A110" s="206">
        <v>18</v>
      </c>
      <c r="B110" s="113" t="s">
        <v>6</v>
      </c>
      <c r="C110" s="114">
        <v>151895</v>
      </c>
      <c r="D110" s="114">
        <f t="shared" si="76"/>
        <v>28784.619999999992</v>
      </c>
      <c r="E110" s="115">
        <f t="shared" si="77"/>
        <v>18853.01999999999</v>
      </c>
      <c r="F110" s="116">
        <f t="shared" si="78"/>
        <v>3184.6699999999987</v>
      </c>
      <c r="G110" s="116">
        <f t="shared" si="78"/>
        <v>4198.8799999999965</v>
      </c>
      <c r="H110" s="116">
        <f t="shared" si="78"/>
        <v>4022.9299999999957</v>
      </c>
      <c r="I110" s="116">
        <f t="shared" si="78"/>
        <v>7446.5399999999981</v>
      </c>
      <c r="J110" s="115">
        <f t="shared" si="79"/>
        <v>0</v>
      </c>
      <c r="K110" s="115"/>
      <c r="L110" s="115"/>
      <c r="M110" s="116"/>
      <c r="N110" s="116"/>
      <c r="O110" s="115">
        <f t="shared" si="80"/>
        <v>0</v>
      </c>
      <c r="P110" s="116">
        <f t="shared" si="81"/>
        <v>0</v>
      </c>
      <c r="Q110" s="116">
        <f t="shared" si="81"/>
        <v>0</v>
      </c>
      <c r="R110" s="116">
        <f t="shared" si="81"/>
        <v>0</v>
      </c>
      <c r="S110" s="116">
        <f t="shared" si="81"/>
        <v>0</v>
      </c>
      <c r="T110" s="115">
        <f t="shared" si="82"/>
        <v>4251.8599999999988</v>
      </c>
      <c r="U110" s="116"/>
      <c r="V110" s="116">
        <v>21.130000000000003</v>
      </c>
      <c r="W110" s="116">
        <f t="shared" si="73"/>
        <v>3604.1599999999989</v>
      </c>
      <c r="X110" s="116">
        <f t="shared" si="73"/>
        <v>626.57000000000005</v>
      </c>
      <c r="Y110" s="115">
        <f t="shared" si="83"/>
        <v>0</v>
      </c>
      <c r="Z110" s="114">
        <f t="shared" si="84"/>
        <v>0</v>
      </c>
      <c r="AA110" s="114">
        <f t="shared" si="84"/>
        <v>0</v>
      </c>
      <c r="AB110" s="114">
        <f t="shared" si="84"/>
        <v>0</v>
      </c>
      <c r="AC110" s="114">
        <f t="shared" si="84"/>
        <v>0</v>
      </c>
      <c r="AD110" s="115">
        <f t="shared" si="85"/>
        <v>0</v>
      </c>
      <c r="AE110" s="115"/>
      <c r="AF110" s="115"/>
      <c r="AG110" s="115"/>
      <c r="AH110" s="115"/>
      <c r="AI110" s="115">
        <f t="shared" si="86"/>
        <v>0</v>
      </c>
      <c r="AJ110" s="115"/>
      <c r="AK110" s="115"/>
      <c r="AL110" s="115"/>
      <c r="AM110" s="115"/>
      <c r="AN110" s="115">
        <f t="shared" si="87"/>
        <v>0</v>
      </c>
      <c r="AO110" s="115"/>
      <c r="AP110" s="115"/>
      <c r="AQ110" s="115">
        <f t="shared" si="88"/>
        <v>0</v>
      </c>
      <c r="AR110" s="115">
        <f t="shared" si="88"/>
        <v>0</v>
      </c>
      <c r="AS110" s="115">
        <f t="shared" si="89"/>
        <v>9931.6000000000022</v>
      </c>
      <c r="AT110" s="115">
        <f t="shared" si="90"/>
        <v>5779.5400000000009</v>
      </c>
      <c r="AU110" s="115">
        <f t="shared" si="90"/>
        <v>204.74</v>
      </c>
      <c r="AV110" s="115">
        <f t="shared" si="90"/>
        <v>128.83000000000007</v>
      </c>
      <c r="AW110" s="115">
        <f t="shared" si="90"/>
        <v>3818.4900000000016</v>
      </c>
      <c r="AX110" s="115">
        <f t="shared" si="91"/>
        <v>0</v>
      </c>
      <c r="AY110" s="115"/>
      <c r="AZ110" s="115"/>
      <c r="BA110" s="115"/>
      <c r="BB110" s="115"/>
      <c r="BC110" s="115">
        <f t="shared" si="92"/>
        <v>0</v>
      </c>
      <c r="BD110" s="115"/>
      <c r="BE110" s="115"/>
      <c r="BF110" s="115"/>
      <c r="BG110" s="115"/>
      <c r="BH110" s="115">
        <f t="shared" si="93"/>
        <v>0</v>
      </c>
      <c r="BI110" s="115"/>
      <c r="BJ110" s="115"/>
      <c r="BK110" s="115"/>
      <c r="BL110" s="115"/>
      <c r="BM110" s="115">
        <f t="shared" si="94"/>
        <v>0</v>
      </c>
      <c r="BN110" s="115">
        <f t="shared" si="95"/>
        <v>0</v>
      </c>
      <c r="BO110" s="115">
        <f t="shared" si="95"/>
        <v>0</v>
      </c>
      <c r="BP110" s="117"/>
      <c r="BQ110" s="117"/>
      <c r="BR110" s="115">
        <f t="shared" si="96"/>
        <v>0</v>
      </c>
      <c r="BS110" s="118">
        <f t="shared" si="97"/>
        <v>0</v>
      </c>
      <c r="BT110" s="118">
        <f t="shared" si="97"/>
        <v>0</v>
      </c>
      <c r="BU110" s="119"/>
      <c r="BV110" s="119"/>
      <c r="BW110" s="115">
        <f t="shared" si="98"/>
        <v>0</v>
      </c>
      <c r="BX110" s="118">
        <f t="shared" si="99"/>
        <v>0</v>
      </c>
      <c r="BY110" s="118">
        <f t="shared" si="99"/>
        <v>0</v>
      </c>
      <c r="BZ110" s="119"/>
      <c r="CA110" s="119"/>
      <c r="CB110" s="120">
        <f t="shared" si="2"/>
        <v>24532.759999999991</v>
      </c>
      <c r="CC110" s="115">
        <f t="shared" si="100"/>
        <v>9931.6000000000022</v>
      </c>
      <c r="CD110" s="117">
        <f t="shared" si="101"/>
        <v>5779.5400000000009</v>
      </c>
      <c r="CE110" s="117">
        <f t="shared" si="101"/>
        <v>204.74</v>
      </c>
      <c r="CF110" s="117">
        <f t="shared" si="101"/>
        <v>128.83000000000007</v>
      </c>
      <c r="CG110" s="117">
        <f t="shared" si="101"/>
        <v>3818.4900000000016</v>
      </c>
      <c r="CH110" s="115">
        <f t="shared" si="102"/>
        <v>14601.159999999989</v>
      </c>
      <c r="CI110" s="117">
        <f t="shared" si="103"/>
        <v>3184.6699999999987</v>
      </c>
      <c r="CJ110" s="117">
        <f t="shared" si="103"/>
        <v>4177.7499999999964</v>
      </c>
      <c r="CK110" s="117">
        <f t="shared" si="103"/>
        <v>418.7699999999968</v>
      </c>
      <c r="CL110" s="117">
        <f t="shared" si="103"/>
        <v>6819.9699999999984</v>
      </c>
      <c r="CM110" s="115">
        <f t="shared" si="104"/>
        <v>0</v>
      </c>
      <c r="CN110" s="117">
        <f t="shared" si="105"/>
        <v>0</v>
      </c>
      <c r="CO110" s="117">
        <f t="shared" si="105"/>
        <v>0</v>
      </c>
      <c r="CP110" s="117">
        <f t="shared" si="105"/>
        <v>0</v>
      </c>
      <c r="CQ110" s="117">
        <f t="shared" si="105"/>
        <v>0</v>
      </c>
    </row>
    <row r="111" spans="1:96" s="171" customFormat="1" ht="11.1" hidden="1" customHeight="1" x14ac:dyDescent="0.2">
      <c r="A111" s="206">
        <v>19</v>
      </c>
      <c r="B111" s="113" t="s">
        <v>13</v>
      </c>
      <c r="C111" s="114">
        <v>165599</v>
      </c>
      <c r="D111" s="114">
        <f t="shared" si="76"/>
        <v>11214.999999999993</v>
      </c>
      <c r="E111" s="115">
        <f t="shared" si="77"/>
        <v>4682.3999999999969</v>
      </c>
      <c r="F111" s="116">
        <f t="shared" si="78"/>
        <v>2188.16</v>
      </c>
      <c r="G111" s="116">
        <f t="shared" si="78"/>
        <v>2325.9699999999971</v>
      </c>
      <c r="H111" s="116">
        <f t="shared" si="78"/>
        <v>109.24000000000001</v>
      </c>
      <c r="I111" s="116">
        <f t="shared" si="78"/>
        <v>59.03</v>
      </c>
      <c r="J111" s="115">
        <f t="shared" si="79"/>
        <v>0</v>
      </c>
      <c r="K111" s="115"/>
      <c r="L111" s="115"/>
      <c r="M111" s="116"/>
      <c r="N111" s="116"/>
      <c r="O111" s="115">
        <f t="shared" si="80"/>
        <v>699.24999999999977</v>
      </c>
      <c r="P111" s="116">
        <f t="shared" si="81"/>
        <v>237.67000000000002</v>
      </c>
      <c r="Q111" s="116">
        <f t="shared" si="81"/>
        <v>293.30999999999977</v>
      </c>
      <c r="R111" s="116">
        <f t="shared" si="81"/>
        <v>109.24000000000001</v>
      </c>
      <c r="S111" s="116">
        <f t="shared" si="81"/>
        <v>59.030000000000008</v>
      </c>
      <c r="T111" s="115">
        <f t="shared" si="82"/>
        <v>0</v>
      </c>
      <c r="U111" s="116"/>
      <c r="V111" s="116"/>
      <c r="W111" s="116">
        <f t="shared" si="73"/>
        <v>0</v>
      </c>
      <c r="X111" s="116">
        <f t="shared" si="73"/>
        <v>0</v>
      </c>
      <c r="Y111" s="115">
        <f t="shared" si="83"/>
        <v>4989.1999999999962</v>
      </c>
      <c r="Z111" s="114">
        <f t="shared" si="84"/>
        <v>9.24</v>
      </c>
      <c r="AA111" s="114">
        <f t="shared" si="84"/>
        <v>2938.2999999999997</v>
      </c>
      <c r="AB111" s="114">
        <f t="shared" si="84"/>
        <v>1941.2099999999964</v>
      </c>
      <c r="AC111" s="114">
        <f t="shared" si="84"/>
        <v>100.45</v>
      </c>
      <c r="AD111" s="115">
        <f t="shared" si="85"/>
        <v>0</v>
      </c>
      <c r="AE111" s="115"/>
      <c r="AF111" s="115"/>
      <c r="AG111" s="115"/>
      <c r="AH111" s="115"/>
      <c r="AI111" s="115">
        <f t="shared" si="86"/>
        <v>0</v>
      </c>
      <c r="AJ111" s="115"/>
      <c r="AK111" s="115"/>
      <c r="AL111" s="115"/>
      <c r="AM111" s="115"/>
      <c r="AN111" s="115">
        <f t="shared" si="87"/>
        <v>0</v>
      </c>
      <c r="AO111" s="115"/>
      <c r="AP111" s="115"/>
      <c r="AQ111" s="115">
        <f t="shared" si="88"/>
        <v>0</v>
      </c>
      <c r="AR111" s="115">
        <f t="shared" si="88"/>
        <v>0</v>
      </c>
      <c r="AS111" s="115">
        <f t="shared" si="89"/>
        <v>1543.4000000000005</v>
      </c>
      <c r="AT111" s="115">
        <f t="shared" si="90"/>
        <v>43.72</v>
      </c>
      <c r="AU111" s="115">
        <f t="shared" si="90"/>
        <v>1429.9800000000005</v>
      </c>
      <c r="AV111" s="115">
        <f t="shared" si="90"/>
        <v>63.050000000000011</v>
      </c>
      <c r="AW111" s="115">
        <f t="shared" si="90"/>
        <v>6.6500000000000057</v>
      </c>
      <c r="AX111" s="115">
        <f t="shared" si="91"/>
        <v>0</v>
      </c>
      <c r="AY111" s="115"/>
      <c r="AZ111" s="115"/>
      <c r="BA111" s="115"/>
      <c r="BB111" s="115"/>
      <c r="BC111" s="115">
        <f t="shared" si="92"/>
        <v>0</v>
      </c>
      <c r="BD111" s="115"/>
      <c r="BE111" s="115"/>
      <c r="BF111" s="115"/>
      <c r="BG111" s="115"/>
      <c r="BH111" s="115">
        <f t="shared" si="93"/>
        <v>0</v>
      </c>
      <c r="BI111" s="115"/>
      <c r="BJ111" s="115"/>
      <c r="BK111" s="115"/>
      <c r="BL111" s="115"/>
      <c r="BM111" s="115">
        <f t="shared" si="94"/>
        <v>0</v>
      </c>
      <c r="BN111" s="115">
        <f t="shared" si="95"/>
        <v>0</v>
      </c>
      <c r="BO111" s="115">
        <f t="shared" si="95"/>
        <v>0</v>
      </c>
      <c r="BP111" s="117"/>
      <c r="BQ111" s="117"/>
      <c r="BR111" s="115">
        <f t="shared" si="96"/>
        <v>0</v>
      </c>
      <c r="BS111" s="118">
        <f t="shared" si="97"/>
        <v>0</v>
      </c>
      <c r="BT111" s="118">
        <f t="shared" si="97"/>
        <v>0</v>
      </c>
      <c r="BU111" s="119"/>
      <c r="BV111" s="119"/>
      <c r="BW111" s="115">
        <f t="shared" si="98"/>
        <v>0</v>
      </c>
      <c r="BX111" s="118">
        <f t="shared" si="99"/>
        <v>0</v>
      </c>
      <c r="BY111" s="118">
        <f t="shared" si="99"/>
        <v>0</v>
      </c>
      <c r="BZ111" s="119"/>
      <c r="CA111" s="119"/>
      <c r="CB111" s="120">
        <f t="shared" si="2"/>
        <v>11214.999999999993</v>
      </c>
      <c r="CC111" s="115">
        <f t="shared" si="100"/>
        <v>1543.4000000000005</v>
      </c>
      <c r="CD111" s="117">
        <f t="shared" si="101"/>
        <v>43.72</v>
      </c>
      <c r="CE111" s="117">
        <f t="shared" si="101"/>
        <v>1429.9800000000005</v>
      </c>
      <c r="CF111" s="117">
        <f t="shared" si="101"/>
        <v>63.050000000000011</v>
      </c>
      <c r="CG111" s="117">
        <f t="shared" si="101"/>
        <v>6.6500000000000057</v>
      </c>
      <c r="CH111" s="115">
        <f t="shared" si="102"/>
        <v>3983.1499999999969</v>
      </c>
      <c r="CI111" s="117">
        <f t="shared" si="103"/>
        <v>1950.4899999999998</v>
      </c>
      <c r="CJ111" s="117">
        <f t="shared" si="103"/>
        <v>2032.6599999999974</v>
      </c>
      <c r="CK111" s="117">
        <f t="shared" si="103"/>
        <v>0</v>
      </c>
      <c r="CL111" s="117">
        <f t="shared" si="103"/>
        <v>-7.1054273576010019E-15</v>
      </c>
      <c r="CM111" s="115">
        <f t="shared" si="104"/>
        <v>5688.4499999999953</v>
      </c>
      <c r="CN111" s="117">
        <f t="shared" si="105"/>
        <v>246.91000000000003</v>
      </c>
      <c r="CO111" s="117">
        <f t="shared" si="105"/>
        <v>3231.6099999999997</v>
      </c>
      <c r="CP111" s="117">
        <f t="shared" si="105"/>
        <v>2050.4499999999962</v>
      </c>
      <c r="CQ111" s="117">
        <f t="shared" si="105"/>
        <v>159.48000000000002</v>
      </c>
    </row>
    <row r="112" spans="1:96" s="171" customFormat="1" ht="11.1" hidden="1" customHeight="1" x14ac:dyDescent="0.2">
      <c r="A112" s="206">
        <v>20</v>
      </c>
      <c r="B112" s="113" t="s">
        <v>100</v>
      </c>
      <c r="C112" s="114">
        <v>92603</v>
      </c>
      <c r="D112" s="114">
        <f t="shared" si="76"/>
        <v>0</v>
      </c>
      <c r="E112" s="115">
        <f t="shared" si="77"/>
        <v>0</v>
      </c>
      <c r="F112" s="116">
        <f t="shared" si="78"/>
        <v>0</v>
      </c>
      <c r="G112" s="116">
        <f t="shared" si="78"/>
        <v>0</v>
      </c>
      <c r="H112" s="116">
        <f t="shared" si="78"/>
        <v>0</v>
      </c>
      <c r="I112" s="116">
        <f t="shared" si="78"/>
        <v>0</v>
      </c>
      <c r="J112" s="115">
        <f t="shared" si="79"/>
        <v>0</v>
      </c>
      <c r="K112" s="115"/>
      <c r="L112" s="115"/>
      <c r="M112" s="116"/>
      <c r="N112" s="116"/>
      <c r="O112" s="115">
        <f t="shared" si="80"/>
        <v>0</v>
      </c>
      <c r="P112" s="116">
        <f t="shared" si="81"/>
        <v>0</v>
      </c>
      <c r="Q112" s="116">
        <f t="shared" si="81"/>
        <v>0</v>
      </c>
      <c r="R112" s="116">
        <f t="shared" si="81"/>
        <v>0</v>
      </c>
      <c r="S112" s="116">
        <f t="shared" si="81"/>
        <v>0</v>
      </c>
      <c r="T112" s="115">
        <f t="shared" si="82"/>
        <v>0</v>
      </c>
      <c r="U112" s="116"/>
      <c r="V112" s="116"/>
      <c r="W112" s="116">
        <f t="shared" si="73"/>
        <v>0</v>
      </c>
      <c r="X112" s="116">
        <f t="shared" si="73"/>
        <v>0</v>
      </c>
      <c r="Y112" s="115">
        <f t="shared" si="83"/>
        <v>0</v>
      </c>
      <c r="Z112" s="114">
        <f t="shared" si="84"/>
        <v>0</v>
      </c>
      <c r="AA112" s="114">
        <f t="shared" si="84"/>
        <v>0</v>
      </c>
      <c r="AB112" s="114">
        <f t="shared" si="84"/>
        <v>0</v>
      </c>
      <c r="AC112" s="114">
        <f t="shared" si="84"/>
        <v>0</v>
      </c>
      <c r="AD112" s="115">
        <f t="shared" si="85"/>
        <v>0</v>
      </c>
      <c r="AE112" s="115"/>
      <c r="AF112" s="115"/>
      <c r="AG112" s="115"/>
      <c r="AH112" s="115"/>
      <c r="AI112" s="115">
        <f t="shared" si="86"/>
        <v>0</v>
      </c>
      <c r="AJ112" s="115"/>
      <c r="AK112" s="115"/>
      <c r="AL112" s="115"/>
      <c r="AM112" s="115"/>
      <c r="AN112" s="115">
        <f t="shared" si="87"/>
        <v>0</v>
      </c>
      <c r="AO112" s="115"/>
      <c r="AP112" s="115"/>
      <c r="AQ112" s="115">
        <f t="shared" si="88"/>
        <v>0</v>
      </c>
      <c r="AR112" s="115">
        <f t="shared" si="88"/>
        <v>0</v>
      </c>
      <c r="AS112" s="115">
        <f t="shared" si="89"/>
        <v>0</v>
      </c>
      <c r="AT112" s="115">
        <f t="shared" si="90"/>
        <v>0</v>
      </c>
      <c r="AU112" s="115">
        <f t="shared" si="90"/>
        <v>0</v>
      </c>
      <c r="AV112" s="115">
        <f t="shared" si="90"/>
        <v>0</v>
      </c>
      <c r="AW112" s="115">
        <f t="shared" si="90"/>
        <v>0</v>
      </c>
      <c r="AX112" s="115">
        <f t="shared" si="91"/>
        <v>0</v>
      </c>
      <c r="AY112" s="115"/>
      <c r="AZ112" s="115"/>
      <c r="BA112" s="115"/>
      <c r="BB112" s="115"/>
      <c r="BC112" s="115">
        <f t="shared" si="92"/>
        <v>0</v>
      </c>
      <c r="BD112" s="115"/>
      <c r="BE112" s="115"/>
      <c r="BF112" s="115"/>
      <c r="BG112" s="115"/>
      <c r="BH112" s="115">
        <f t="shared" si="93"/>
        <v>0</v>
      </c>
      <c r="BI112" s="115"/>
      <c r="BJ112" s="115"/>
      <c r="BK112" s="115"/>
      <c r="BL112" s="115"/>
      <c r="BM112" s="115">
        <f t="shared" si="94"/>
        <v>0</v>
      </c>
      <c r="BN112" s="115">
        <f t="shared" si="95"/>
        <v>0</v>
      </c>
      <c r="BO112" s="115">
        <f t="shared" si="95"/>
        <v>0</v>
      </c>
      <c r="BP112" s="117"/>
      <c r="BQ112" s="117"/>
      <c r="BR112" s="115">
        <f t="shared" si="96"/>
        <v>0</v>
      </c>
      <c r="BS112" s="118">
        <f t="shared" si="97"/>
        <v>0</v>
      </c>
      <c r="BT112" s="118">
        <f t="shared" si="97"/>
        <v>0</v>
      </c>
      <c r="BU112" s="119"/>
      <c r="BV112" s="119"/>
      <c r="BW112" s="115">
        <f t="shared" si="98"/>
        <v>0</v>
      </c>
      <c r="BX112" s="118">
        <f t="shared" si="99"/>
        <v>0</v>
      </c>
      <c r="BY112" s="118">
        <f t="shared" si="99"/>
        <v>0</v>
      </c>
      <c r="BZ112" s="119"/>
      <c r="CA112" s="119"/>
      <c r="CB112" s="120">
        <f t="shared" si="2"/>
        <v>0</v>
      </c>
      <c r="CC112" s="115">
        <f t="shared" si="100"/>
        <v>0</v>
      </c>
      <c r="CD112" s="117">
        <f t="shared" si="101"/>
        <v>0</v>
      </c>
      <c r="CE112" s="117">
        <f t="shared" si="101"/>
        <v>0</v>
      </c>
      <c r="CF112" s="117">
        <f t="shared" si="101"/>
        <v>0</v>
      </c>
      <c r="CG112" s="117">
        <f t="shared" si="101"/>
        <v>0</v>
      </c>
      <c r="CH112" s="115">
        <f t="shared" si="102"/>
        <v>0</v>
      </c>
      <c r="CI112" s="117">
        <f t="shared" si="103"/>
        <v>0</v>
      </c>
      <c r="CJ112" s="117">
        <f t="shared" si="103"/>
        <v>0</v>
      </c>
      <c r="CK112" s="117">
        <f t="shared" si="103"/>
        <v>0</v>
      </c>
      <c r="CL112" s="117">
        <f t="shared" si="103"/>
        <v>0</v>
      </c>
      <c r="CM112" s="115">
        <f t="shared" si="104"/>
        <v>0</v>
      </c>
      <c r="CN112" s="117">
        <f t="shared" si="105"/>
        <v>0</v>
      </c>
      <c r="CO112" s="117">
        <f t="shared" si="105"/>
        <v>0</v>
      </c>
      <c r="CP112" s="117">
        <f t="shared" si="105"/>
        <v>0</v>
      </c>
      <c r="CQ112" s="117">
        <f t="shared" si="105"/>
        <v>0</v>
      </c>
    </row>
    <row r="113" spans="1:96" s="171" customFormat="1" ht="11.1" hidden="1" customHeight="1" x14ac:dyDescent="0.2">
      <c r="A113" s="206">
        <v>21</v>
      </c>
      <c r="B113" s="113" t="s">
        <v>8</v>
      </c>
      <c r="C113" s="114">
        <v>334740</v>
      </c>
      <c r="D113" s="114">
        <f t="shared" si="76"/>
        <v>27237.099999999969</v>
      </c>
      <c r="E113" s="115">
        <f t="shared" si="77"/>
        <v>6279.1000000000267</v>
      </c>
      <c r="F113" s="116">
        <f t="shared" si="78"/>
        <v>103.17</v>
      </c>
      <c r="G113" s="116">
        <f t="shared" si="78"/>
        <v>3945.8100000000322</v>
      </c>
      <c r="H113" s="116">
        <f t="shared" si="78"/>
        <v>1071.5099999999975</v>
      </c>
      <c r="I113" s="116">
        <f t="shared" si="78"/>
        <v>1158.6099999999969</v>
      </c>
      <c r="J113" s="115">
        <f t="shared" si="79"/>
        <v>0</v>
      </c>
      <c r="K113" s="115"/>
      <c r="L113" s="115"/>
      <c r="M113" s="116"/>
      <c r="N113" s="116"/>
      <c r="O113" s="115">
        <f t="shared" si="80"/>
        <v>0</v>
      </c>
      <c r="P113" s="116">
        <f t="shared" si="81"/>
        <v>0</v>
      </c>
      <c r="Q113" s="116">
        <f t="shared" si="81"/>
        <v>0</v>
      </c>
      <c r="R113" s="116">
        <f t="shared" si="81"/>
        <v>0</v>
      </c>
      <c r="S113" s="116">
        <f t="shared" si="81"/>
        <v>0</v>
      </c>
      <c r="T113" s="115">
        <f t="shared" si="82"/>
        <v>660.87999999999772</v>
      </c>
      <c r="U113" s="116"/>
      <c r="V113" s="116"/>
      <c r="W113" s="116">
        <f t="shared" si="73"/>
        <v>660.87999999999772</v>
      </c>
      <c r="X113" s="116">
        <f t="shared" si="73"/>
        <v>0</v>
      </c>
      <c r="Y113" s="115">
        <f t="shared" si="83"/>
        <v>9993.7499999999472</v>
      </c>
      <c r="Z113" s="114">
        <f t="shared" si="84"/>
        <v>1267.8900000000001</v>
      </c>
      <c r="AA113" s="114">
        <f t="shared" si="84"/>
        <v>4019.6400000000026</v>
      </c>
      <c r="AB113" s="114">
        <f t="shared" si="84"/>
        <v>2278.4499999999762</v>
      </c>
      <c r="AC113" s="114">
        <f t="shared" si="84"/>
        <v>2427.7699999999686</v>
      </c>
      <c r="AD113" s="115">
        <f t="shared" si="85"/>
        <v>0</v>
      </c>
      <c r="AE113" s="115"/>
      <c r="AF113" s="115"/>
      <c r="AG113" s="115"/>
      <c r="AH113" s="115"/>
      <c r="AI113" s="115">
        <f t="shared" si="86"/>
        <v>0</v>
      </c>
      <c r="AJ113" s="115"/>
      <c r="AK113" s="115"/>
      <c r="AL113" s="115"/>
      <c r="AM113" s="115"/>
      <c r="AN113" s="115">
        <f t="shared" si="87"/>
        <v>2889.4599999999914</v>
      </c>
      <c r="AO113" s="115"/>
      <c r="AP113" s="115"/>
      <c r="AQ113" s="115">
        <f t="shared" si="88"/>
        <v>2278.4499999999925</v>
      </c>
      <c r="AR113" s="115">
        <f t="shared" si="88"/>
        <v>611.00999999999897</v>
      </c>
      <c r="AS113" s="115">
        <f t="shared" si="89"/>
        <v>10964.249999999998</v>
      </c>
      <c r="AT113" s="115">
        <f t="shared" si="90"/>
        <v>6189.51</v>
      </c>
      <c r="AU113" s="115">
        <f t="shared" si="90"/>
        <v>3975.549999999997</v>
      </c>
      <c r="AV113" s="115">
        <f t="shared" si="90"/>
        <v>71.7</v>
      </c>
      <c r="AW113" s="115">
        <f t="shared" si="90"/>
        <v>727.4899999999999</v>
      </c>
      <c r="AX113" s="115">
        <f t="shared" si="91"/>
        <v>0</v>
      </c>
      <c r="AY113" s="115"/>
      <c r="AZ113" s="115"/>
      <c r="BA113" s="115"/>
      <c r="BB113" s="115"/>
      <c r="BC113" s="115">
        <f t="shared" si="92"/>
        <v>0</v>
      </c>
      <c r="BD113" s="115"/>
      <c r="BE113" s="115"/>
      <c r="BF113" s="115"/>
      <c r="BG113" s="115"/>
      <c r="BH113" s="115">
        <f t="shared" si="93"/>
        <v>0</v>
      </c>
      <c r="BI113" s="115"/>
      <c r="BJ113" s="115"/>
      <c r="BK113" s="115"/>
      <c r="BL113" s="115"/>
      <c r="BM113" s="115">
        <f t="shared" si="94"/>
        <v>0</v>
      </c>
      <c r="BN113" s="115">
        <f t="shared" si="95"/>
        <v>0</v>
      </c>
      <c r="BO113" s="115">
        <f t="shared" si="95"/>
        <v>0</v>
      </c>
      <c r="BP113" s="117"/>
      <c r="BQ113" s="117"/>
      <c r="BR113" s="115">
        <f t="shared" si="96"/>
        <v>0</v>
      </c>
      <c r="BS113" s="118">
        <f t="shared" si="97"/>
        <v>0</v>
      </c>
      <c r="BT113" s="118">
        <f t="shared" si="97"/>
        <v>0</v>
      </c>
      <c r="BU113" s="119"/>
      <c r="BV113" s="119"/>
      <c r="BW113" s="115">
        <f t="shared" si="98"/>
        <v>507.01000000000033</v>
      </c>
      <c r="BX113" s="118">
        <f t="shared" si="99"/>
        <v>19.97</v>
      </c>
      <c r="BY113" s="118">
        <f t="shared" si="99"/>
        <v>487.04000000000036</v>
      </c>
      <c r="BZ113" s="119"/>
      <c r="CA113" s="119"/>
      <c r="CB113" s="120">
        <f t="shared" si="2"/>
        <v>24193.769999999982</v>
      </c>
      <c r="CC113" s="115">
        <f t="shared" si="100"/>
        <v>10964.249999999998</v>
      </c>
      <c r="CD113" s="117">
        <f t="shared" si="101"/>
        <v>6189.51</v>
      </c>
      <c r="CE113" s="117">
        <f t="shared" si="101"/>
        <v>3975.549999999997</v>
      </c>
      <c r="CF113" s="117">
        <f t="shared" si="101"/>
        <v>71.7</v>
      </c>
      <c r="CG113" s="117">
        <f t="shared" si="101"/>
        <v>727.4899999999999</v>
      </c>
      <c r="CH113" s="115">
        <f t="shared" si="102"/>
        <v>6125.2300000000296</v>
      </c>
      <c r="CI113" s="117">
        <f t="shared" si="103"/>
        <v>123.14</v>
      </c>
      <c r="CJ113" s="117">
        <f t="shared" si="103"/>
        <v>4432.8500000000322</v>
      </c>
      <c r="CK113" s="117">
        <f t="shared" si="103"/>
        <v>410.62999999999977</v>
      </c>
      <c r="CL113" s="117">
        <f t="shared" si="103"/>
        <v>1158.6099999999969</v>
      </c>
      <c r="CM113" s="115">
        <f t="shared" si="104"/>
        <v>7104.2899999999554</v>
      </c>
      <c r="CN113" s="117">
        <f t="shared" si="105"/>
        <v>1267.8900000000001</v>
      </c>
      <c r="CO113" s="117">
        <f t="shared" si="105"/>
        <v>4019.6400000000026</v>
      </c>
      <c r="CP113" s="117">
        <f t="shared" si="105"/>
        <v>-1.6370904631912708E-11</v>
      </c>
      <c r="CQ113" s="117">
        <f t="shared" si="105"/>
        <v>1816.7599999999698</v>
      </c>
    </row>
    <row r="114" spans="1:96" s="171" customFormat="1" ht="11.1" hidden="1" customHeight="1" x14ac:dyDescent="0.2">
      <c r="A114" s="206">
        <v>22</v>
      </c>
      <c r="B114" s="113" t="s">
        <v>7</v>
      </c>
      <c r="C114" s="114">
        <v>86195</v>
      </c>
      <c r="D114" s="114">
        <f t="shared" si="76"/>
        <v>4888.8600000000006</v>
      </c>
      <c r="E114" s="115">
        <f t="shared" si="77"/>
        <v>3159.32</v>
      </c>
      <c r="F114" s="116">
        <f t="shared" si="78"/>
        <v>2711.3500000000004</v>
      </c>
      <c r="G114" s="116">
        <f t="shared" si="78"/>
        <v>37.679999999999993</v>
      </c>
      <c r="H114" s="116">
        <f t="shared" si="78"/>
        <v>47.339999999999996</v>
      </c>
      <c r="I114" s="116">
        <f t="shared" si="78"/>
        <v>362.94999999999993</v>
      </c>
      <c r="J114" s="115">
        <f t="shared" si="79"/>
        <v>0</v>
      </c>
      <c r="K114" s="115"/>
      <c r="L114" s="115"/>
      <c r="M114" s="116"/>
      <c r="N114" s="116"/>
      <c r="O114" s="115">
        <f t="shared" si="80"/>
        <v>0</v>
      </c>
      <c r="P114" s="116">
        <f t="shared" si="81"/>
        <v>0</v>
      </c>
      <c r="Q114" s="116">
        <f t="shared" si="81"/>
        <v>0</v>
      </c>
      <c r="R114" s="116">
        <f t="shared" si="81"/>
        <v>0</v>
      </c>
      <c r="S114" s="116">
        <f t="shared" si="81"/>
        <v>0</v>
      </c>
      <c r="T114" s="115">
        <f t="shared" si="82"/>
        <v>410.29000000000008</v>
      </c>
      <c r="U114" s="116"/>
      <c r="V114" s="116"/>
      <c r="W114" s="116">
        <f t="shared" si="73"/>
        <v>47.34</v>
      </c>
      <c r="X114" s="116">
        <f t="shared" si="73"/>
        <v>362.95000000000005</v>
      </c>
      <c r="Y114" s="115">
        <f t="shared" si="83"/>
        <v>1729.54</v>
      </c>
      <c r="Z114" s="114">
        <f t="shared" si="84"/>
        <v>35.090000000000003</v>
      </c>
      <c r="AA114" s="114">
        <f t="shared" si="84"/>
        <v>717.53</v>
      </c>
      <c r="AB114" s="114">
        <f t="shared" si="84"/>
        <v>548.87999999999988</v>
      </c>
      <c r="AC114" s="114">
        <f t="shared" si="84"/>
        <v>428.03999999999996</v>
      </c>
      <c r="AD114" s="115">
        <f t="shared" si="85"/>
        <v>0</v>
      </c>
      <c r="AE114" s="115"/>
      <c r="AF114" s="115"/>
      <c r="AG114" s="115"/>
      <c r="AH114" s="115"/>
      <c r="AI114" s="115">
        <f t="shared" si="86"/>
        <v>0</v>
      </c>
      <c r="AJ114" s="115"/>
      <c r="AK114" s="115"/>
      <c r="AL114" s="115"/>
      <c r="AM114" s="115"/>
      <c r="AN114" s="115">
        <f t="shared" si="87"/>
        <v>976.91999999999985</v>
      </c>
      <c r="AO114" s="115"/>
      <c r="AP114" s="115"/>
      <c r="AQ114" s="115">
        <f t="shared" si="88"/>
        <v>548.87999999999988</v>
      </c>
      <c r="AR114" s="115">
        <f t="shared" si="88"/>
        <v>428.03999999999996</v>
      </c>
      <c r="AS114" s="115">
        <f t="shared" si="89"/>
        <v>0</v>
      </c>
      <c r="AT114" s="115">
        <f t="shared" si="90"/>
        <v>0</v>
      </c>
      <c r="AU114" s="115">
        <f t="shared" si="90"/>
        <v>0</v>
      </c>
      <c r="AV114" s="115">
        <f t="shared" si="90"/>
        <v>0</v>
      </c>
      <c r="AW114" s="115">
        <f t="shared" si="90"/>
        <v>0</v>
      </c>
      <c r="AX114" s="115">
        <f t="shared" si="91"/>
        <v>0</v>
      </c>
      <c r="AY114" s="115"/>
      <c r="AZ114" s="115"/>
      <c r="BA114" s="115"/>
      <c r="BB114" s="115"/>
      <c r="BC114" s="115">
        <f t="shared" si="92"/>
        <v>0</v>
      </c>
      <c r="BD114" s="115"/>
      <c r="BE114" s="115"/>
      <c r="BF114" s="115"/>
      <c r="BG114" s="115"/>
      <c r="BH114" s="115">
        <f t="shared" si="93"/>
        <v>0</v>
      </c>
      <c r="BI114" s="115"/>
      <c r="BJ114" s="115"/>
      <c r="BK114" s="115"/>
      <c r="BL114" s="115"/>
      <c r="BM114" s="115">
        <f t="shared" si="94"/>
        <v>0</v>
      </c>
      <c r="BN114" s="115">
        <f t="shared" si="95"/>
        <v>0</v>
      </c>
      <c r="BO114" s="115">
        <f t="shared" si="95"/>
        <v>0</v>
      </c>
      <c r="BP114" s="117"/>
      <c r="BQ114" s="117"/>
      <c r="BR114" s="115">
        <f t="shared" si="96"/>
        <v>1978.42</v>
      </c>
      <c r="BS114" s="118">
        <f t="shared" si="97"/>
        <v>1386.3600000000001</v>
      </c>
      <c r="BT114" s="118">
        <f t="shared" si="97"/>
        <v>592.06000000000006</v>
      </c>
      <c r="BU114" s="119"/>
      <c r="BV114" s="119"/>
      <c r="BW114" s="115">
        <f t="shared" si="98"/>
        <v>0</v>
      </c>
      <c r="BX114" s="118">
        <f t="shared" si="99"/>
        <v>0</v>
      </c>
      <c r="BY114" s="118">
        <f t="shared" si="99"/>
        <v>0</v>
      </c>
      <c r="BZ114" s="119"/>
      <c r="CA114" s="119"/>
      <c r="CB114" s="120">
        <f t="shared" si="2"/>
        <v>5480.07</v>
      </c>
      <c r="CC114" s="115">
        <f t="shared" si="100"/>
        <v>0</v>
      </c>
      <c r="CD114" s="117">
        <f t="shared" si="101"/>
        <v>0</v>
      </c>
      <c r="CE114" s="117">
        <f t="shared" si="101"/>
        <v>0</v>
      </c>
      <c r="CF114" s="117">
        <f t="shared" si="101"/>
        <v>0</v>
      </c>
      <c r="CG114" s="117">
        <f t="shared" si="101"/>
        <v>0</v>
      </c>
      <c r="CH114" s="115">
        <f t="shared" si="102"/>
        <v>2749.03</v>
      </c>
      <c r="CI114" s="117">
        <f t="shared" si="103"/>
        <v>2711.3500000000004</v>
      </c>
      <c r="CJ114" s="117">
        <f t="shared" si="103"/>
        <v>37.679999999999993</v>
      </c>
      <c r="CK114" s="117">
        <f t="shared" si="103"/>
        <v>-7.1054273576010019E-15</v>
      </c>
      <c r="CL114" s="117">
        <f t="shared" si="103"/>
        <v>-1.1368683772161603E-13</v>
      </c>
      <c r="CM114" s="115">
        <f t="shared" si="104"/>
        <v>2731.04</v>
      </c>
      <c r="CN114" s="117">
        <f t="shared" si="105"/>
        <v>1421.45</v>
      </c>
      <c r="CO114" s="117">
        <f t="shared" si="105"/>
        <v>1309.5900000000001</v>
      </c>
      <c r="CP114" s="117">
        <f t="shared" si="105"/>
        <v>0</v>
      </c>
      <c r="CQ114" s="117">
        <f t="shared" si="105"/>
        <v>0</v>
      </c>
    </row>
    <row r="115" spans="1:96" s="171" customFormat="1" ht="11.1" hidden="1" customHeight="1" x14ac:dyDescent="0.2">
      <c r="A115" s="206">
        <v>23</v>
      </c>
      <c r="B115" s="113" t="s">
        <v>9</v>
      </c>
      <c r="C115" s="114">
        <v>165320</v>
      </c>
      <c r="D115" s="114">
        <f t="shared" si="76"/>
        <v>10868.134762307933</v>
      </c>
      <c r="E115" s="115">
        <f t="shared" si="77"/>
        <v>3601.7399999999975</v>
      </c>
      <c r="F115" s="116">
        <f t="shared" si="78"/>
        <v>0</v>
      </c>
      <c r="G115" s="116">
        <f t="shared" si="78"/>
        <v>1893.3899999999974</v>
      </c>
      <c r="H115" s="116">
        <f t="shared" si="78"/>
        <v>382.75</v>
      </c>
      <c r="I115" s="116">
        <f t="shared" si="78"/>
        <v>1325.6</v>
      </c>
      <c r="J115" s="115">
        <f t="shared" si="79"/>
        <v>0</v>
      </c>
      <c r="K115" s="115"/>
      <c r="L115" s="115"/>
      <c r="M115" s="116"/>
      <c r="N115" s="116"/>
      <c r="O115" s="115">
        <f t="shared" si="80"/>
        <v>0</v>
      </c>
      <c r="P115" s="116">
        <f t="shared" si="81"/>
        <v>0</v>
      </c>
      <c r="Q115" s="116">
        <f t="shared" si="81"/>
        <v>0</v>
      </c>
      <c r="R115" s="116">
        <f t="shared" si="81"/>
        <v>0</v>
      </c>
      <c r="S115" s="116">
        <f t="shared" si="81"/>
        <v>0</v>
      </c>
      <c r="T115" s="115">
        <f t="shared" si="82"/>
        <v>382.75000000000006</v>
      </c>
      <c r="U115" s="116"/>
      <c r="V115" s="116"/>
      <c r="W115" s="116">
        <f t="shared" si="73"/>
        <v>382.75000000000006</v>
      </c>
      <c r="X115" s="116">
        <f t="shared" si="73"/>
        <v>0</v>
      </c>
      <c r="Y115" s="115">
        <f t="shared" si="83"/>
        <v>145.72999999999999</v>
      </c>
      <c r="Z115" s="114">
        <f t="shared" si="84"/>
        <v>0</v>
      </c>
      <c r="AA115" s="114">
        <f t="shared" si="84"/>
        <v>102.4</v>
      </c>
      <c r="AB115" s="114">
        <f t="shared" si="84"/>
        <v>40.26</v>
      </c>
      <c r="AC115" s="114">
        <f t="shared" si="84"/>
        <v>3.0700000000000003</v>
      </c>
      <c r="AD115" s="115">
        <f t="shared" si="85"/>
        <v>0</v>
      </c>
      <c r="AE115" s="115"/>
      <c r="AF115" s="115"/>
      <c r="AG115" s="115"/>
      <c r="AH115" s="115"/>
      <c r="AI115" s="115">
        <f t="shared" si="86"/>
        <v>0</v>
      </c>
      <c r="AJ115" s="115"/>
      <c r="AK115" s="115"/>
      <c r="AL115" s="115"/>
      <c r="AM115" s="115"/>
      <c r="AN115" s="115">
        <f t="shared" si="87"/>
        <v>40.26</v>
      </c>
      <c r="AO115" s="115"/>
      <c r="AP115" s="115"/>
      <c r="AQ115" s="115">
        <f t="shared" si="88"/>
        <v>40.26</v>
      </c>
      <c r="AR115" s="115">
        <f t="shared" si="88"/>
        <v>0</v>
      </c>
      <c r="AS115" s="115">
        <f t="shared" si="89"/>
        <v>7120.6647623079352</v>
      </c>
      <c r="AT115" s="115">
        <f t="shared" si="90"/>
        <v>0</v>
      </c>
      <c r="AU115" s="115">
        <f t="shared" si="90"/>
        <v>1053.6799999999998</v>
      </c>
      <c r="AV115" s="115">
        <f t="shared" si="90"/>
        <v>5674.4147623079361</v>
      </c>
      <c r="AW115" s="115">
        <f t="shared" si="90"/>
        <v>392.56999999999971</v>
      </c>
      <c r="AX115" s="115">
        <f t="shared" si="91"/>
        <v>0</v>
      </c>
      <c r="AY115" s="115"/>
      <c r="AZ115" s="115"/>
      <c r="BA115" s="115"/>
      <c r="BB115" s="115"/>
      <c r="BC115" s="115">
        <f t="shared" si="92"/>
        <v>0</v>
      </c>
      <c r="BD115" s="115"/>
      <c r="BE115" s="115"/>
      <c r="BF115" s="115"/>
      <c r="BG115" s="115"/>
      <c r="BH115" s="115">
        <f t="shared" si="93"/>
        <v>5674.4147623079361</v>
      </c>
      <c r="BI115" s="115"/>
      <c r="BJ115" s="115"/>
      <c r="BK115" s="115">
        <v>5674.4147623079361</v>
      </c>
      <c r="BL115" s="115"/>
      <c r="BM115" s="115">
        <f t="shared" si="94"/>
        <v>0</v>
      </c>
      <c r="BN115" s="115">
        <f t="shared" si="95"/>
        <v>0</v>
      </c>
      <c r="BO115" s="115">
        <f t="shared" si="95"/>
        <v>0</v>
      </c>
      <c r="BP115" s="117"/>
      <c r="BQ115" s="117"/>
      <c r="BR115" s="115">
        <f t="shared" si="96"/>
        <v>0</v>
      </c>
      <c r="BS115" s="118">
        <f t="shared" si="97"/>
        <v>0</v>
      </c>
      <c r="BT115" s="118">
        <f t="shared" si="97"/>
        <v>0</v>
      </c>
      <c r="BU115" s="119"/>
      <c r="BV115" s="119"/>
      <c r="BW115" s="115">
        <f t="shared" si="98"/>
        <v>61.37</v>
      </c>
      <c r="BX115" s="118">
        <f t="shared" si="99"/>
        <v>0</v>
      </c>
      <c r="BY115" s="118">
        <f t="shared" si="99"/>
        <v>61.37</v>
      </c>
      <c r="BZ115" s="119"/>
      <c r="CA115" s="119"/>
      <c r="CB115" s="120">
        <f t="shared" si="2"/>
        <v>4832.0799999999972</v>
      </c>
      <c r="CC115" s="115">
        <f t="shared" si="100"/>
        <v>1446.2499999999995</v>
      </c>
      <c r="CD115" s="117">
        <f t="shared" si="101"/>
        <v>0</v>
      </c>
      <c r="CE115" s="117">
        <f t="shared" si="101"/>
        <v>1053.6799999999998</v>
      </c>
      <c r="CF115" s="117">
        <f t="shared" si="101"/>
        <v>0</v>
      </c>
      <c r="CG115" s="117">
        <f t="shared" si="101"/>
        <v>392.56999999999971</v>
      </c>
      <c r="CH115" s="115">
        <f t="shared" si="102"/>
        <v>3280.3599999999969</v>
      </c>
      <c r="CI115" s="117">
        <f t="shared" si="103"/>
        <v>0</v>
      </c>
      <c r="CJ115" s="117">
        <f t="shared" si="103"/>
        <v>1954.7599999999973</v>
      </c>
      <c r="CK115" s="117">
        <f t="shared" si="103"/>
        <v>-5.6843418860808015E-14</v>
      </c>
      <c r="CL115" s="117">
        <f t="shared" si="103"/>
        <v>1325.6</v>
      </c>
      <c r="CM115" s="115">
        <f t="shared" si="104"/>
        <v>105.47</v>
      </c>
      <c r="CN115" s="117">
        <f t="shared" si="105"/>
        <v>0</v>
      </c>
      <c r="CO115" s="117">
        <f t="shared" si="105"/>
        <v>102.4</v>
      </c>
      <c r="CP115" s="117">
        <f t="shared" si="105"/>
        <v>0</v>
      </c>
      <c r="CQ115" s="117">
        <f t="shared" si="105"/>
        <v>3.0700000000000003</v>
      </c>
    </row>
    <row r="116" spans="1:96" s="171" customFormat="1" ht="11.1" hidden="1" customHeight="1" x14ac:dyDescent="0.2">
      <c r="A116" s="206">
        <v>24</v>
      </c>
      <c r="B116" s="113" t="s">
        <v>11</v>
      </c>
      <c r="C116" s="114">
        <v>157079</v>
      </c>
      <c r="D116" s="114">
        <f t="shared" si="76"/>
        <v>9609.32</v>
      </c>
      <c r="E116" s="115">
        <f t="shared" si="77"/>
        <v>6167.5499999999993</v>
      </c>
      <c r="F116" s="116">
        <f t="shared" si="78"/>
        <v>0</v>
      </c>
      <c r="G116" s="116">
        <f t="shared" si="78"/>
        <v>2713.6699999999996</v>
      </c>
      <c r="H116" s="116">
        <f t="shared" si="78"/>
        <v>1768.8699999999994</v>
      </c>
      <c r="I116" s="116">
        <f t="shared" si="78"/>
        <v>1685.0100000000002</v>
      </c>
      <c r="J116" s="115">
        <f t="shared" si="79"/>
        <v>0</v>
      </c>
      <c r="K116" s="115"/>
      <c r="L116" s="115"/>
      <c r="M116" s="116"/>
      <c r="N116" s="116"/>
      <c r="O116" s="115">
        <f t="shared" si="80"/>
        <v>0</v>
      </c>
      <c r="P116" s="116">
        <f t="shared" si="81"/>
        <v>0</v>
      </c>
      <c r="Q116" s="116">
        <f t="shared" si="81"/>
        <v>0</v>
      </c>
      <c r="R116" s="116">
        <f t="shared" si="81"/>
        <v>0</v>
      </c>
      <c r="S116" s="116">
        <f t="shared" si="81"/>
        <v>0</v>
      </c>
      <c r="T116" s="115">
        <f t="shared" si="82"/>
        <v>1768.8700000000038</v>
      </c>
      <c r="U116" s="116"/>
      <c r="V116" s="116"/>
      <c r="W116" s="116">
        <f t="shared" si="73"/>
        <v>1768.8700000000038</v>
      </c>
      <c r="X116" s="116">
        <f t="shared" si="73"/>
        <v>0</v>
      </c>
      <c r="Y116" s="115">
        <f t="shared" si="83"/>
        <v>0</v>
      </c>
      <c r="Z116" s="114">
        <f t="shared" si="84"/>
        <v>0</v>
      </c>
      <c r="AA116" s="114">
        <f t="shared" si="84"/>
        <v>0</v>
      </c>
      <c r="AB116" s="114">
        <f t="shared" si="84"/>
        <v>0</v>
      </c>
      <c r="AC116" s="114">
        <f t="shared" si="84"/>
        <v>0</v>
      </c>
      <c r="AD116" s="115">
        <f t="shared" si="85"/>
        <v>0</v>
      </c>
      <c r="AE116" s="115"/>
      <c r="AF116" s="115"/>
      <c r="AG116" s="115"/>
      <c r="AH116" s="115"/>
      <c r="AI116" s="115">
        <f t="shared" si="86"/>
        <v>0</v>
      </c>
      <c r="AJ116" s="115"/>
      <c r="AK116" s="115"/>
      <c r="AL116" s="115"/>
      <c r="AM116" s="115"/>
      <c r="AN116" s="115">
        <f t="shared" si="87"/>
        <v>0</v>
      </c>
      <c r="AO116" s="115"/>
      <c r="AP116" s="115"/>
      <c r="AQ116" s="115">
        <f t="shared" si="88"/>
        <v>0</v>
      </c>
      <c r="AR116" s="115">
        <f t="shared" si="88"/>
        <v>0</v>
      </c>
      <c r="AS116" s="115">
        <f t="shared" si="89"/>
        <v>3441.7699999999995</v>
      </c>
      <c r="AT116" s="115">
        <f t="shared" si="90"/>
        <v>0</v>
      </c>
      <c r="AU116" s="115">
        <f t="shared" si="90"/>
        <v>987.58999999999924</v>
      </c>
      <c r="AV116" s="115">
        <f t="shared" si="90"/>
        <v>1895.1100000000004</v>
      </c>
      <c r="AW116" s="115">
        <f t="shared" si="90"/>
        <v>559.06999999999994</v>
      </c>
      <c r="AX116" s="115">
        <f t="shared" si="91"/>
        <v>0</v>
      </c>
      <c r="AY116" s="115"/>
      <c r="AZ116" s="115"/>
      <c r="BA116" s="115"/>
      <c r="BB116" s="115"/>
      <c r="BC116" s="115">
        <f t="shared" si="92"/>
        <v>0</v>
      </c>
      <c r="BD116" s="115"/>
      <c r="BE116" s="115"/>
      <c r="BF116" s="115"/>
      <c r="BG116" s="115"/>
      <c r="BH116" s="115">
        <f t="shared" si="93"/>
        <v>1895.1100000000001</v>
      </c>
      <c r="BI116" s="115"/>
      <c r="BJ116" s="115"/>
      <c r="BK116" s="115">
        <v>1895.1100000000001</v>
      </c>
      <c r="BL116" s="115"/>
      <c r="BM116" s="115">
        <f t="shared" si="94"/>
        <v>0</v>
      </c>
      <c r="BN116" s="115">
        <f t="shared" si="95"/>
        <v>0</v>
      </c>
      <c r="BO116" s="115">
        <f t="shared" si="95"/>
        <v>0</v>
      </c>
      <c r="BP116" s="117"/>
      <c r="BQ116" s="117"/>
      <c r="BR116" s="115">
        <f t="shared" si="96"/>
        <v>0</v>
      </c>
      <c r="BS116" s="118">
        <f t="shared" si="97"/>
        <v>0</v>
      </c>
      <c r="BT116" s="118">
        <f t="shared" si="97"/>
        <v>0</v>
      </c>
      <c r="BU116" s="119"/>
      <c r="BV116" s="119"/>
      <c r="BW116" s="115">
        <f t="shared" si="98"/>
        <v>0</v>
      </c>
      <c r="BX116" s="118">
        <f t="shared" si="99"/>
        <v>0</v>
      </c>
      <c r="BY116" s="118">
        <f t="shared" si="99"/>
        <v>0</v>
      </c>
      <c r="BZ116" s="119"/>
      <c r="CA116" s="119"/>
      <c r="CB116" s="120">
        <f t="shared" si="2"/>
        <v>5945.3399999999947</v>
      </c>
      <c r="CC116" s="115">
        <f t="shared" si="100"/>
        <v>1546.6599999999994</v>
      </c>
      <c r="CD116" s="117">
        <f t="shared" si="101"/>
        <v>0</v>
      </c>
      <c r="CE116" s="117">
        <f t="shared" si="101"/>
        <v>987.58999999999924</v>
      </c>
      <c r="CF116" s="117">
        <f t="shared" si="101"/>
        <v>2.2737367544323206E-13</v>
      </c>
      <c r="CG116" s="117">
        <f t="shared" si="101"/>
        <v>559.06999999999994</v>
      </c>
      <c r="CH116" s="115">
        <f t="shared" si="102"/>
        <v>4398.6799999999957</v>
      </c>
      <c r="CI116" s="117">
        <f t="shared" si="103"/>
        <v>0</v>
      </c>
      <c r="CJ116" s="117">
        <f t="shared" si="103"/>
        <v>2713.6699999999996</v>
      </c>
      <c r="CK116" s="117">
        <f t="shared" si="103"/>
        <v>-4.3200998334214091E-12</v>
      </c>
      <c r="CL116" s="117">
        <f t="shared" si="103"/>
        <v>1685.0100000000002</v>
      </c>
      <c r="CM116" s="115">
        <f t="shared" si="104"/>
        <v>0</v>
      </c>
      <c r="CN116" s="117">
        <f t="shared" si="105"/>
        <v>0</v>
      </c>
      <c r="CO116" s="117">
        <f t="shared" si="105"/>
        <v>0</v>
      </c>
      <c r="CP116" s="117">
        <f t="shared" si="105"/>
        <v>0</v>
      </c>
      <c r="CQ116" s="117">
        <f t="shared" si="105"/>
        <v>0</v>
      </c>
    </row>
    <row r="117" spans="1:96" s="171" customFormat="1" ht="11.1" hidden="1" customHeight="1" x14ac:dyDescent="0.2">
      <c r="A117" s="206">
        <v>25</v>
      </c>
      <c r="B117" s="113" t="s">
        <v>10</v>
      </c>
      <c r="C117" s="114">
        <v>137758</v>
      </c>
      <c r="D117" s="114">
        <f t="shared" si="76"/>
        <v>29722.880000000019</v>
      </c>
      <c r="E117" s="115">
        <f t="shared" si="77"/>
        <v>9488.6800000000021</v>
      </c>
      <c r="F117" s="116">
        <f t="shared" si="78"/>
        <v>5946.7700000000041</v>
      </c>
      <c r="G117" s="116">
        <f t="shared" si="78"/>
        <v>1283.6599999999999</v>
      </c>
      <c r="H117" s="116">
        <f t="shared" si="78"/>
        <v>360.39999999999992</v>
      </c>
      <c r="I117" s="116">
        <f t="shared" si="78"/>
        <v>1897.8499999999992</v>
      </c>
      <c r="J117" s="115">
        <f t="shared" si="79"/>
        <v>0</v>
      </c>
      <c r="K117" s="115"/>
      <c r="L117" s="115"/>
      <c r="M117" s="116"/>
      <c r="N117" s="116"/>
      <c r="O117" s="115">
        <f t="shared" si="80"/>
        <v>0</v>
      </c>
      <c r="P117" s="116">
        <f t="shared" si="81"/>
        <v>0</v>
      </c>
      <c r="Q117" s="116">
        <f t="shared" si="81"/>
        <v>0</v>
      </c>
      <c r="R117" s="116">
        <f t="shared" si="81"/>
        <v>0</v>
      </c>
      <c r="S117" s="116">
        <f t="shared" si="81"/>
        <v>0</v>
      </c>
      <c r="T117" s="115">
        <f t="shared" si="82"/>
        <v>1423.5800000000002</v>
      </c>
      <c r="U117" s="116"/>
      <c r="V117" s="116"/>
      <c r="W117" s="116">
        <f t="shared" si="73"/>
        <v>360.40000000000015</v>
      </c>
      <c r="X117" s="116">
        <f t="shared" si="73"/>
        <v>1063.18</v>
      </c>
      <c r="Y117" s="115">
        <f t="shared" si="83"/>
        <v>3672.3100000000049</v>
      </c>
      <c r="Z117" s="114">
        <f t="shared" si="84"/>
        <v>0</v>
      </c>
      <c r="AA117" s="114">
        <f t="shared" si="84"/>
        <v>2616.9600000000041</v>
      </c>
      <c r="AB117" s="114">
        <f t="shared" si="84"/>
        <v>542.40000000000055</v>
      </c>
      <c r="AC117" s="114">
        <f t="shared" si="84"/>
        <v>512.95000000000027</v>
      </c>
      <c r="AD117" s="115">
        <f t="shared" si="85"/>
        <v>0</v>
      </c>
      <c r="AE117" s="115"/>
      <c r="AF117" s="115"/>
      <c r="AG117" s="115"/>
      <c r="AH117" s="115"/>
      <c r="AI117" s="115">
        <f t="shared" si="86"/>
        <v>0</v>
      </c>
      <c r="AJ117" s="115"/>
      <c r="AK117" s="115"/>
      <c r="AL117" s="115"/>
      <c r="AM117" s="115"/>
      <c r="AN117" s="115">
        <f t="shared" si="87"/>
        <v>1055.3500000000004</v>
      </c>
      <c r="AO117" s="115"/>
      <c r="AP117" s="115"/>
      <c r="AQ117" s="115">
        <f t="shared" si="88"/>
        <v>542.4000000000002</v>
      </c>
      <c r="AR117" s="115">
        <f t="shared" si="88"/>
        <v>512.95000000000005</v>
      </c>
      <c r="AS117" s="115">
        <f t="shared" si="89"/>
        <v>16561.890000000014</v>
      </c>
      <c r="AT117" s="115">
        <f t="shared" si="90"/>
        <v>15729.770000000017</v>
      </c>
      <c r="AU117" s="115">
        <f t="shared" si="90"/>
        <v>302.31000000000006</v>
      </c>
      <c r="AV117" s="115">
        <f t="shared" si="90"/>
        <v>81.39</v>
      </c>
      <c r="AW117" s="115">
        <f t="shared" si="90"/>
        <v>448.41999999999996</v>
      </c>
      <c r="AX117" s="115">
        <f t="shared" si="91"/>
        <v>0</v>
      </c>
      <c r="AY117" s="115"/>
      <c r="AZ117" s="115"/>
      <c r="BA117" s="115"/>
      <c r="BB117" s="115"/>
      <c r="BC117" s="115">
        <f t="shared" si="92"/>
        <v>0</v>
      </c>
      <c r="BD117" s="115"/>
      <c r="BE117" s="115"/>
      <c r="BF117" s="115"/>
      <c r="BG117" s="115"/>
      <c r="BH117" s="115">
        <f t="shared" si="93"/>
        <v>0</v>
      </c>
      <c r="BI117" s="115"/>
      <c r="BJ117" s="115"/>
      <c r="BK117" s="115"/>
      <c r="BL117" s="115"/>
      <c r="BM117" s="115">
        <f t="shared" si="94"/>
        <v>0</v>
      </c>
      <c r="BN117" s="115">
        <f t="shared" si="95"/>
        <v>0</v>
      </c>
      <c r="BO117" s="115">
        <f t="shared" si="95"/>
        <v>0</v>
      </c>
      <c r="BP117" s="117"/>
      <c r="BQ117" s="117"/>
      <c r="BR117" s="115">
        <f t="shared" si="96"/>
        <v>0</v>
      </c>
      <c r="BS117" s="118">
        <f t="shared" si="97"/>
        <v>0</v>
      </c>
      <c r="BT117" s="118">
        <f t="shared" si="97"/>
        <v>0</v>
      </c>
      <c r="BU117" s="119"/>
      <c r="BV117" s="119"/>
      <c r="BW117" s="115">
        <f t="shared" si="98"/>
        <v>929.46</v>
      </c>
      <c r="BX117" s="118">
        <f t="shared" si="99"/>
        <v>371.55000000000024</v>
      </c>
      <c r="BY117" s="118">
        <f t="shared" si="99"/>
        <v>557.90999999999974</v>
      </c>
      <c r="BZ117" s="119"/>
      <c r="CA117" s="119"/>
      <c r="CB117" s="120">
        <f t="shared" si="2"/>
        <v>28173.410000000025</v>
      </c>
      <c r="CC117" s="115">
        <f t="shared" si="100"/>
        <v>16561.890000000014</v>
      </c>
      <c r="CD117" s="117">
        <f t="shared" si="101"/>
        <v>15729.770000000017</v>
      </c>
      <c r="CE117" s="117">
        <f t="shared" si="101"/>
        <v>302.31000000000006</v>
      </c>
      <c r="CF117" s="117">
        <f t="shared" si="101"/>
        <v>81.39</v>
      </c>
      <c r="CG117" s="117">
        <f t="shared" si="101"/>
        <v>448.41999999999996</v>
      </c>
      <c r="CH117" s="115">
        <f t="shared" si="102"/>
        <v>8994.5600000000031</v>
      </c>
      <c r="CI117" s="117">
        <f t="shared" si="103"/>
        <v>6318.3200000000043</v>
      </c>
      <c r="CJ117" s="117">
        <f t="shared" si="103"/>
        <v>1841.5699999999997</v>
      </c>
      <c r="CK117" s="117">
        <f t="shared" si="103"/>
        <v>-2.2737367544323206E-13</v>
      </c>
      <c r="CL117" s="117">
        <f t="shared" si="103"/>
        <v>834.66999999999916</v>
      </c>
      <c r="CM117" s="115">
        <f t="shared" si="104"/>
        <v>2616.9600000000046</v>
      </c>
      <c r="CN117" s="117">
        <f t="shared" si="105"/>
        <v>0</v>
      </c>
      <c r="CO117" s="117">
        <f t="shared" si="105"/>
        <v>2616.9600000000041</v>
      </c>
      <c r="CP117" s="117">
        <f t="shared" si="105"/>
        <v>3.4106051316484809E-13</v>
      </c>
      <c r="CQ117" s="117">
        <f t="shared" si="105"/>
        <v>2.2737367544323206E-13</v>
      </c>
    </row>
    <row r="118" spans="1:96" s="165" customFormat="1" ht="11.1" hidden="1" customHeight="1" x14ac:dyDescent="0.2">
      <c r="A118" s="209" t="s">
        <v>101</v>
      </c>
      <c r="B118" s="209" t="s">
        <v>102</v>
      </c>
      <c r="C118" s="116">
        <f>SUM(C119:C124)</f>
        <v>5144112</v>
      </c>
      <c r="D118" s="116">
        <f t="shared" ref="D118:BO118" si="106">SUM(D119:D124)</f>
        <v>3475985.9257396986</v>
      </c>
      <c r="E118" s="116">
        <f t="shared" si="106"/>
        <v>1036363.7536901727</v>
      </c>
      <c r="F118" s="116">
        <f t="shared" si="106"/>
        <v>770124.26907353452</v>
      </c>
      <c r="G118" s="116">
        <f t="shared" si="106"/>
        <v>121439.85573558944</v>
      </c>
      <c r="H118" s="116">
        <f t="shared" si="106"/>
        <v>16044.409392657522</v>
      </c>
      <c r="I118" s="116">
        <f t="shared" si="106"/>
        <v>128755.21948839116</v>
      </c>
      <c r="J118" s="116">
        <f t="shared" si="106"/>
        <v>344.02</v>
      </c>
      <c r="K118" s="116">
        <f t="shared" si="106"/>
        <v>309.27</v>
      </c>
      <c r="L118" s="116">
        <f t="shared" si="106"/>
        <v>15.399999999999997</v>
      </c>
      <c r="M118" s="116">
        <f t="shared" si="106"/>
        <v>0</v>
      </c>
      <c r="N118" s="116">
        <f t="shared" si="106"/>
        <v>19.350000000000001</v>
      </c>
      <c r="O118" s="116">
        <f t="shared" si="106"/>
        <v>154280.51423729255</v>
      </c>
      <c r="P118" s="116">
        <f t="shared" si="106"/>
        <v>33459.863074450674</v>
      </c>
      <c r="Q118" s="116">
        <f t="shared" si="106"/>
        <v>51908.585086023013</v>
      </c>
      <c r="R118" s="116">
        <f t="shared" si="106"/>
        <v>1686.7889381835928</v>
      </c>
      <c r="S118" s="116">
        <f t="shared" si="106"/>
        <v>67225.277138635269</v>
      </c>
      <c r="T118" s="116">
        <f t="shared" si="106"/>
        <v>17220.58827232066</v>
      </c>
      <c r="U118" s="116">
        <f t="shared" si="106"/>
        <v>0</v>
      </c>
      <c r="V118" s="116">
        <f t="shared" si="106"/>
        <v>0</v>
      </c>
      <c r="W118" s="116">
        <f t="shared" si="73"/>
        <v>12570.099470855814</v>
      </c>
      <c r="X118" s="116">
        <f t="shared" si="106"/>
        <v>4650.4888014648441</v>
      </c>
      <c r="Y118" s="116">
        <f t="shared" si="106"/>
        <v>1828731.5019018936</v>
      </c>
      <c r="Z118" s="116">
        <f t="shared" si="106"/>
        <v>849376.79627262487</v>
      </c>
      <c r="AA118" s="116">
        <f t="shared" si="106"/>
        <v>625726.57682989619</v>
      </c>
      <c r="AB118" s="116">
        <f t="shared" si="106"/>
        <v>105735.0141137343</v>
      </c>
      <c r="AC118" s="116">
        <f t="shared" si="106"/>
        <v>247893.11468563831</v>
      </c>
      <c r="AD118" s="116">
        <f t="shared" si="106"/>
        <v>1756.35</v>
      </c>
      <c r="AE118" s="116">
        <f t="shared" si="106"/>
        <v>963.08</v>
      </c>
      <c r="AF118" s="116">
        <f t="shared" si="106"/>
        <v>700.61</v>
      </c>
      <c r="AG118" s="116">
        <f t="shared" si="106"/>
        <v>2.8200000000000003</v>
      </c>
      <c r="AH118" s="116">
        <f t="shared" si="106"/>
        <v>89.839999999999975</v>
      </c>
      <c r="AI118" s="116">
        <f t="shared" si="106"/>
        <v>8480.0099999999784</v>
      </c>
      <c r="AJ118" s="116">
        <f t="shared" si="106"/>
        <v>7224.7799999999797</v>
      </c>
      <c r="AK118" s="116">
        <f t="shared" si="106"/>
        <v>890.10999999999979</v>
      </c>
      <c r="AL118" s="116">
        <f t="shared" si="106"/>
        <v>43.2</v>
      </c>
      <c r="AM118" s="116">
        <f t="shared" si="106"/>
        <v>321.91999999999967</v>
      </c>
      <c r="AN118" s="116">
        <f t="shared" si="106"/>
        <v>133376.40377557502</v>
      </c>
      <c r="AO118" s="116">
        <f t="shared" si="106"/>
        <v>0</v>
      </c>
      <c r="AP118" s="116">
        <f t="shared" si="106"/>
        <v>25153.580000000038</v>
      </c>
      <c r="AQ118" s="116">
        <f t="shared" si="106"/>
        <v>81315.69377557504</v>
      </c>
      <c r="AR118" s="116">
        <f t="shared" si="106"/>
        <v>26907.12999999995</v>
      </c>
      <c r="AS118" s="116">
        <f t="shared" si="106"/>
        <v>610890.67014763237</v>
      </c>
      <c r="AT118" s="116">
        <f t="shared" si="106"/>
        <v>574491.27972520795</v>
      </c>
      <c r="AU118" s="116">
        <f t="shared" si="106"/>
        <v>8491.2764345703126</v>
      </c>
      <c r="AV118" s="116">
        <f t="shared" si="106"/>
        <v>2902.7476220764147</v>
      </c>
      <c r="AW118" s="116">
        <f t="shared" si="106"/>
        <v>25005.366365777591</v>
      </c>
      <c r="AX118" s="116">
        <f t="shared" si="106"/>
        <v>304.13000000000011</v>
      </c>
      <c r="AY118" s="116">
        <f t="shared" si="106"/>
        <v>146.44000000000005</v>
      </c>
      <c r="AZ118" s="116">
        <f t="shared" si="106"/>
        <v>157.69000000000005</v>
      </c>
      <c r="BA118" s="116">
        <f t="shared" si="106"/>
        <v>0</v>
      </c>
      <c r="BB118" s="116">
        <f t="shared" si="106"/>
        <v>0</v>
      </c>
      <c r="BC118" s="116">
        <f t="shared" si="106"/>
        <v>0</v>
      </c>
      <c r="BD118" s="116">
        <f t="shared" si="106"/>
        <v>0</v>
      </c>
      <c r="BE118" s="116">
        <f t="shared" si="106"/>
        <v>0</v>
      </c>
      <c r="BF118" s="116">
        <f t="shared" si="106"/>
        <v>0</v>
      </c>
      <c r="BG118" s="116">
        <f t="shared" si="106"/>
        <v>0</v>
      </c>
      <c r="BH118" s="116">
        <f t="shared" si="106"/>
        <v>0</v>
      </c>
      <c r="BI118" s="116">
        <f t="shared" si="106"/>
        <v>0</v>
      </c>
      <c r="BJ118" s="116">
        <f t="shared" si="106"/>
        <v>0</v>
      </c>
      <c r="BK118" s="116">
        <f t="shared" si="106"/>
        <v>0</v>
      </c>
      <c r="BL118" s="116">
        <f t="shared" si="106"/>
        <v>0</v>
      </c>
      <c r="BM118" s="116">
        <f t="shared" si="106"/>
        <v>453.77717365722663</v>
      </c>
      <c r="BN118" s="116">
        <f t="shared" si="106"/>
        <v>400.55717365722666</v>
      </c>
      <c r="BO118" s="116">
        <f t="shared" si="106"/>
        <v>53.22</v>
      </c>
      <c r="BP118" s="116">
        <f t="shared" ref="BP118:CA118" si="107">SUM(BP119:BP124)</f>
        <v>0</v>
      </c>
      <c r="BQ118" s="116">
        <f t="shared" si="107"/>
        <v>0</v>
      </c>
      <c r="BR118" s="116">
        <f t="shared" si="107"/>
        <v>32176.697242907685</v>
      </c>
      <c r="BS118" s="116">
        <f t="shared" si="107"/>
        <v>32176.697242907685</v>
      </c>
      <c r="BT118" s="116">
        <f t="shared" si="107"/>
        <v>0</v>
      </c>
      <c r="BU118" s="116">
        <f t="shared" si="107"/>
        <v>0</v>
      </c>
      <c r="BV118" s="116">
        <f t="shared" si="107"/>
        <v>0</v>
      </c>
      <c r="BW118" s="116">
        <f t="shared" si="107"/>
        <v>570.2800000000002</v>
      </c>
      <c r="BX118" s="116">
        <f t="shared" si="107"/>
        <v>462.88000000000011</v>
      </c>
      <c r="BY118" s="116">
        <f t="shared" si="107"/>
        <v>107.4</v>
      </c>
      <c r="BZ118" s="116">
        <f t="shared" si="107"/>
        <v>0</v>
      </c>
      <c r="CA118" s="116">
        <f t="shared" si="107"/>
        <v>0</v>
      </c>
      <c r="CB118" s="177">
        <f t="shared" si="2"/>
        <v>3358589.6881083678</v>
      </c>
      <c r="CC118" s="116">
        <f>SUM(CC119:CC124)</f>
        <v>613140.68732128956</v>
      </c>
      <c r="CD118" s="116">
        <f>SUM(CD119:CD124)</f>
        <v>576017.74689886521</v>
      </c>
      <c r="CE118" s="116">
        <f>SUM(CE119:CE124)</f>
        <v>9102.8164345703117</v>
      </c>
      <c r="CF118" s="116">
        <f>SUM(CF119:CF124)</f>
        <v>2905.5676220764149</v>
      </c>
      <c r="CG118" s="116">
        <f>SUM(CG119:CG124)</f>
        <v>25114.556365777589</v>
      </c>
      <c r="CH118" s="116">
        <f t="shared" ref="CH118:CQ118" si="108">SUM(CH119:CH124)</f>
        <v>873568.92118055944</v>
      </c>
      <c r="CI118" s="116">
        <f t="shared" si="108"/>
        <v>744042.7959990839</v>
      </c>
      <c r="CJ118" s="116">
        <f t="shared" si="108"/>
        <v>70513.380649566432</v>
      </c>
      <c r="CK118" s="116">
        <f t="shared" si="108"/>
        <v>1830.7209836181141</v>
      </c>
      <c r="CL118" s="116">
        <f t="shared" si="108"/>
        <v>57182.023548291043</v>
      </c>
      <c r="CM118" s="116">
        <f t="shared" si="108"/>
        <v>1871880.0796065191</v>
      </c>
      <c r="CN118" s="116">
        <f t="shared" si="108"/>
        <v>906971.93658998306</v>
      </c>
      <c r="CO118" s="116">
        <f t="shared" si="108"/>
        <v>651048.55191591918</v>
      </c>
      <c r="CP118" s="116">
        <f t="shared" si="108"/>
        <v>26060.089276342838</v>
      </c>
      <c r="CQ118" s="116">
        <f t="shared" si="108"/>
        <v>287799.50182427361</v>
      </c>
    </row>
    <row r="119" spans="1:96" s="121" customFormat="1" ht="11.1" hidden="1" customHeight="1" x14ac:dyDescent="0.2">
      <c r="A119" s="206">
        <v>26</v>
      </c>
      <c r="B119" s="113" t="s">
        <v>4</v>
      </c>
      <c r="C119" s="114">
        <v>1112948</v>
      </c>
      <c r="D119" s="114">
        <f t="shared" ref="D119:D124" si="109">E119+Y119+AS119</f>
        <v>647287.99000000092</v>
      </c>
      <c r="E119" s="115">
        <f t="shared" ref="E119:E124" si="110">SUM(F119:I119)</f>
        <v>185363.00999999949</v>
      </c>
      <c r="F119" s="116">
        <f t="shared" ref="F119:I124" si="111">M38</f>
        <v>142165.88999999955</v>
      </c>
      <c r="G119" s="116">
        <f t="shared" si="111"/>
        <v>31077.749999999927</v>
      </c>
      <c r="H119" s="116">
        <f t="shared" si="111"/>
        <v>428.35</v>
      </c>
      <c r="I119" s="116">
        <f t="shared" si="111"/>
        <v>11691.019999999986</v>
      </c>
      <c r="J119" s="115">
        <f t="shared" ref="J119:J124" si="112">SUM(K119:N119)</f>
        <v>344.02</v>
      </c>
      <c r="K119" s="115">
        <v>309.27</v>
      </c>
      <c r="L119" s="115">
        <v>15.399999999999997</v>
      </c>
      <c r="M119" s="116"/>
      <c r="N119" s="116">
        <v>19.350000000000001</v>
      </c>
      <c r="O119" s="115">
        <f t="shared" ref="O119:O124" si="113">SUM(P119:S119)</f>
        <v>35879.880000000077</v>
      </c>
      <c r="P119" s="116">
        <f t="shared" ref="P119:S124" si="114">AH38</f>
        <v>14595.030000000022</v>
      </c>
      <c r="Q119" s="116">
        <f t="shared" si="114"/>
        <v>18039.300000000054</v>
      </c>
      <c r="R119" s="116">
        <f t="shared" si="114"/>
        <v>0</v>
      </c>
      <c r="S119" s="116">
        <f t="shared" si="114"/>
        <v>3245.550000000002</v>
      </c>
      <c r="T119" s="115">
        <f t="shared" ref="T119:T124" si="115">SUM(U119:X119)</f>
        <v>2302.3600000000024</v>
      </c>
      <c r="U119" s="116"/>
      <c r="V119" s="116"/>
      <c r="W119" s="116">
        <f t="shared" si="73"/>
        <v>320.19999999999993</v>
      </c>
      <c r="X119" s="116">
        <f t="shared" si="73"/>
        <v>1982.1600000000024</v>
      </c>
      <c r="Y119" s="115">
        <f t="shared" ref="Y119:Y124" si="116">SUM(Z119:AC119)</f>
        <v>379665.0000000014</v>
      </c>
      <c r="Z119" s="114">
        <f t="shared" ref="Z119:AC124" si="117">R38</f>
        <v>163874.53000000055</v>
      </c>
      <c r="AA119" s="114">
        <f t="shared" si="117"/>
        <v>173352.62000000081</v>
      </c>
      <c r="AB119" s="114">
        <f t="shared" si="117"/>
        <v>811.19000000000062</v>
      </c>
      <c r="AC119" s="114">
        <f t="shared" si="117"/>
        <v>41626.660000000047</v>
      </c>
      <c r="AD119" s="115">
        <f t="shared" ref="AD119:AD124" si="118">SUM(AE119:AH119)</f>
        <v>1756.35</v>
      </c>
      <c r="AE119" s="115">
        <v>963.08</v>
      </c>
      <c r="AF119" s="115">
        <v>700.61</v>
      </c>
      <c r="AG119" s="115">
        <v>2.8200000000000003</v>
      </c>
      <c r="AH119" s="115">
        <v>89.839999999999975</v>
      </c>
      <c r="AI119" s="115">
        <f t="shared" ref="AI119:AI124" si="119">SUM(AJ119:AM119)</f>
        <v>0</v>
      </c>
      <c r="AJ119" s="115"/>
      <c r="AK119" s="115"/>
      <c r="AL119" s="115"/>
      <c r="AM119" s="115"/>
      <c r="AN119" s="115">
        <f t="shared" ref="AN119:AN124" si="120">SUM(AO119:AR119)</f>
        <v>21586.079999999951</v>
      </c>
      <c r="AO119" s="115"/>
      <c r="AP119" s="115"/>
      <c r="AQ119" s="115">
        <f t="shared" ref="AQ119:AR124" si="121">AP38+AR38</f>
        <v>804.72000000000048</v>
      </c>
      <c r="AR119" s="115">
        <f t="shared" si="121"/>
        <v>20781.35999999995</v>
      </c>
      <c r="AS119" s="115">
        <f t="shared" ref="AS119:AS124" si="122">SUM(AT119:AW119)</f>
        <v>82259.980000000025</v>
      </c>
      <c r="AT119" s="115">
        <f t="shared" ref="AT119:AW124" si="123">H38</f>
        <v>77950.150000000009</v>
      </c>
      <c r="AU119" s="115">
        <f t="shared" si="123"/>
        <v>1590.8200000000008</v>
      </c>
      <c r="AV119" s="115">
        <f t="shared" si="123"/>
        <v>145.32</v>
      </c>
      <c r="AW119" s="115">
        <f t="shared" si="123"/>
        <v>2573.690000000001</v>
      </c>
      <c r="AX119" s="115">
        <f t="shared" ref="AX119:AX124" si="124">SUM(AY119:BB119)</f>
        <v>0</v>
      </c>
      <c r="AY119" s="115"/>
      <c r="AZ119" s="115"/>
      <c r="BA119" s="115"/>
      <c r="BB119" s="115"/>
      <c r="BC119" s="115">
        <f t="shared" ref="BC119:BC124" si="125">SUM(BD119:BG119)</f>
        <v>0</v>
      </c>
      <c r="BD119" s="115"/>
      <c r="BE119" s="115"/>
      <c r="BF119" s="115"/>
      <c r="BG119" s="115"/>
      <c r="BH119" s="115">
        <f t="shared" ref="BH119:BH124" si="126">SUM(BI119:BL119)</f>
        <v>0</v>
      </c>
      <c r="BI119" s="115"/>
      <c r="BJ119" s="115"/>
      <c r="BK119" s="115"/>
      <c r="BL119" s="115"/>
      <c r="BM119" s="115">
        <f t="shared" ref="BM119:BM124" si="127">SUM(BN119:BQ119)</f>
        <v>201.23</v>
      </c>
      <c r="BN119" s="115">
        <f t="shared" ref="BN119:BO124" si="128">AD38</f>
        <v>148.01</v>
      </c>
      <c r="BO119" s="115">
        <f t="shared" si="128"/>
        <v>53.22</v>
      </c>
      <c r="BP119" s="117"/>
      <c r="BQ119" s="117"/>
      <c r="BR119" s="115">
        <f t="shared" ref="BR119:BR124" si="129">SUM(BS119:BV119)</f>
        <v>1254.440000000001</v>
      </c>
      <c r="BS119" s="118">
        <f t="shared" ref="BS119:BT124" si="130">AA38</f>
        <v>1254.440000000001</v>
      </c>
      <c r="BT119" s="118">
        <f t="shared" si="130"/>
        <v>0</v>
      </c>
      <c r="BU119" s="119"/>
      <c r="BV119" s="119"/>
      <c r="BW119" s="115">
        <f t="shared" ref="BW119:BW124" si="131">SUM(BX119:CA119)</f>
        <v>0</v>
      </c>
      <c r="BX119" s="118">
        <f t="shared" ref="BX119:BY124" si="132">X38</f>
        <v>0</v>
      </c>
      <c r="BY119" s="118">
        <f t="shared" si="132"/>
        <v>0</v>
      </c>
      <c r="BZ119" s="119"/>
      <c r="CA119" s="119"/>
      <c r="CB119" s="120">
        <f t="shared" si="2"/>
        <v>624855.22000000102</v>
      </c>
      <c r="CC119" s="115">
        <f t="shared" ref="CC119:CC124" si="133">SUM(CD119:CG119)</f>
        <v>84561.580000000016</v>
      </c>
      <c r="CD119" s="117">
        <f t="shared" ref="CD119:CG124" si="134">AT119-AY119-BD119-BI119+K119+AE119+BN119</f>
        <v>79370.510000000009</v>
      </c>
      <c r="CE119" s="117">
        <f t="shared" si="134"/>
        <v>2360.0500000000006</v>
      </c>
      <c r="CF119" s="117">
        <f t="shared" si="134"/>
        <v>148.13999999999999</v>
      </c>
      <c r="CG119" s="117">
        <f t="shared" si="134"/>
        <v>2682.880000000001</v>
      </c>
      <c r="CH119" s="115">
        <f t="shared" ref="CH119:CH124" si="135">SUM(CI119:CL119)</f>
        <v>146836.74999999939</v>
      </c>
      <c r="CI119" s="117">
        <f t="shared" ref="CI119:CL124" si="136">F119-K119-P119-U119+AJ119+BD119+BX119</f>
        <v>127261.58999999953</v>
      </c>
      <c r="CJ119" s="117">
        <f t="shared" si="136"/>
        <v>13023.049999999872</v>
      </c>
      <c r="CK119" s="117">
        <f t="shared" si="136"/>
        <v>108.15000000000009</v>
      </c>
      <c r="CL119" s="117">
        <f t="shared" si="136"/>
        <v>6443.9599999999818</v>
      </c>
      <c r="CM119" s="115">
        <f t="shared" ref="CM119:CM124" si="137">SUM(CN119:CQ119)</f>
        <v>393456.89000000164</v>
      </c>
      <c r="CN119" s="117">
        <f t="shared" ref="CN119:CQ124" si="138">Z119-AE119-AJ119-AO119+P119+AY119+BS119</f>
        <v>178760.92000000059</v>
      </c>
      <c r="CO119" s="117">
        <f t="shared" si="138"/>
        <v>190691.31000000087</v>
      </c>
      <c r="CP119" s="117">
        <f t="shared" si="138"/>
        <v>3.6500000000000909</v>
      </c>
      <c r="CQ119" s="117">
        <f t="shared" si="138"/>
        <v>24001.010000000104</v>
      </c>
      <c r="CR119" s="121" t="s">
        <v>145</v>
      </c>
    </row>
    <row r="120" spans="1:96" s="121" customFormat="1" ht="11.1" hidden="1" customHeight="1" x14ac:dyDescent="0.2">
      <c r="A120" s="206">
        <v>27</v>
      </c>
      <c r="B120" s="113" t="s">
        <v>1</v>
      </c>
      <c r="C120" s="114">
        <v>1648997</v>
      </c>
      <c r="D120" s="114">
        <f t="shared" si="109"/>
        <v>1164293.9557396965</v>
      </c>
      <c r="E120" s="115">
        <f t="shared" si="110"/>
        <v>366608.47369017295</v>
      </c>
      <c r="F120" s="116">
        <f t="shared" si="111"/>
        <v>272633.19907353481</v>
      </c>
      <c r="G120" s="116">
        <f t="shared" si="111"/>
        <v>18180.125735589554</v>
      </c>
      <c r="H120" s="116">
        <f t="shared" si="111"/>
        <v>5471.2393926574705</v>
      </c>
      <c r="I120" s="116">
        <f t="shared" si="111"/>
        <v>70323.909488391146</v>
      </c>
      <c r="J120" s="115">
        <f t="shared" si="112"/>
        <v>0</v>
      </c>
      <c r="K120" s="115"/>
      <c r="L120" s="115"/>
      <c r="M120" s="116"/>
      <c r="N120" s="116"/>
      <c r="O120" s="115">
        <f t="shared" si="113"/>
        <v>66359.90423729243</v>
      </c>
      <c r="P120" s="116">
        <f t="shared" si="114"/>
        <v>10004.473074450649</v>
      </c>
      <c r="Q120" s="116">
        <f t="shared" si="114"/>
        <v>9117.5550860229523</v>
      </c>
      <c r="R120" s="116">
        <f t="shared" si="114"/>
        <v>1475.2789381835928</v>
      </c>
      <c r="S120" s="116">
        <f t="shared" si="114"/>
        <v>45762.597138635232</v>
      </c>
      <c r="T120" s="115">
        <f t="shared" si="115"/>
        <v>4089.2382723205619</v>
      </c>
      <c r="U120" s="116"/>
      <c r="V120" s="116"/>
      <c r="W120" s="116">
        <f t="shared" si="73"/>
        <v>3649.719470855719</v>
      </c>
      <c r="X120" s="116">
        <f t="shared" si="73"/>
        <v>439.5188014648428</v>
      </c>
      <c r="Y120" s="115">
        <f t="shared" si="116"/>
        <v>625137.59190189105</v>
      </c>
      <c r="Z120" s="114">
        <f t="shared" si="117"/>
        <v>325176.98627262434</v>
      </c>
      <c r="AA120" s="114">
        <f t="shared" si="117"/>
        <v>133541.08682989571</v>
      </c>
      <c r="AB120" s="114">
        <f t="shared" si="117"/>
        <v>57108.974113732773</v>
      </c>
      <c r="AC120" s="114">
        <f t="shared" si="117"/>
        <v>109310.5446856382</v>
      </c>
      <c r="AD120" s="115">
        <f t="shared" si="118"/>
        <v>0</v>
      </c>
      <c r="AE120" s="115"/>
      <c r="AF120" s="115"/>
      <c r="AG120" s="115"/>
      <c r="AH120" s="115"/>
      <c r="AI120" s="115">
        <f t="shared" si="119"/>
        <v>0</v>
      </c>
      <c r="AJ120" s="115"/>
      <c r="AK120" s="115"/>
      <c r="AL120" s="115"/>
      <c r="AM120" s="115"/>
      <c r="AN120" s="115">
        <f t="shared" si="120"/>
        <v>33574.793775573518</v>
      </c>
      <c r="AO120" s="115"/>
      <c r="AP120" s="115"/>
      <c r="AQ120" s="115">
        <f t="shared" si="121"/>
        <v>33574.793775573518</v>
      </c>
      <c r="AR120" s="115">
        <f t="shared" si="121"/>
        <v>0</v>
      </c>
      <c r="AS120" s="115">
        <f t="shared" si="122"/>
        <v>172547.8901476324</v>
      </c>
      <c r="AT120" s="115">
        <f t="shared" si="123"/>
        <v>163909.55972520806</v>
      </c>
      <c r="AU120" s="115">
        <f t="shared" si="123"/>
        <v>2863.3964345703112</v>
      </c>
      <c r="AV120" s="115">
        <f t="shared" si="123"/>
        <v>743.99762207641561</v>
      </c>
      <c r="AW120" s="115">
        <f t="shared" si="123"/>
        <v>5030.9363657775903</v>
      </c>
      <c r="AX120" s="115">
        <f t="shared" si="124"/>
        <v>0</v>
      </c>
      <c r="AY120" s="115"/>
      <c r="AZ120" s="115"/>
      <c r="BA120" s="115"/>
      <c r="BB120" s="115"/>
      <c r="BC120" s="115">
        <f t="shared" si="125"/>
        <v>0</v>
      </c>
      <c r="BD120" s="115"/>
      <c r="BE120" s="115"/>
      <c r="BF120" s="115"/>
      <c r="BG120" s="115"/>
      <c r="BH120" s="115">
        <f t="shared" si="126"/>
        <v>0</v>
      </c>
      <c r="BI120" s="115"/>
      <c r="BJ120" s="115"/>
      <c r="BK120" s="115"/>
      <c r="BL120" s="115"/>
      <c r="BM120" s="115">
        <f t="shared" si="127"/>
        <v>48.337173657226614</v>
      </c>
      <c r="BN120" s="115">
        <f t="shared" si="128"/>
        <v>48.337173657226614</v>
      </c>
      <c r="BO120" s="115">
        <f t="shared" si="128"/>
        <v>0</v>
      </c>
      <c r="BP120" s="117"/>
      <c r="BQ120" s="117"/>
      <c r="BR120" s="115">
        <f t="shared" si="129"/>
        <v>26420.057242907689</v>
      </c>
      <c r="BS120" s="118">
        <f t="shared" si="130"/>
        <v>26420.057242907689</v>
      </c>
      <c r="BT120" s="118">
        <f t="shared" si="130"/>
        <v>0</v>
      </c>
      <c r="BU120" s="119"/>
      <c r="BV120" s="119"/>
      <c r="BW120" s="115">
        <f t="shared" si="131"/>
        <v>0</v>
      </c>
      <c r="BX120" s="118">
        <f t="shared" si="132"/>
        <v>0</v>
      </c>
      <c r="BY120" s="118">
        <f t="shared" si="132"/>
        <v>0</v>
      </c>
      <c r="BZ120" s="119"/>
      <c r="CA120" s="119"/>
      <c r="CB120" s="120">
        <f t="shared" si="2"/>
        <v>1153098.3181083673</v>
      </c>
      <c r="CC120" s="115">
        <f t="shared" si="133"/>
        <v>172596.22732128963</v>
      </c>
      <c r="CD120" s="117">
        <f t="shared" si="134"/>
        <v>163957.89689886529</v>
      </c>
      <c r="CE120" s="117">
        <f t="shared" si="134"/>
        <v>2863.3964345703112</v>
      </c>
      <c r="CF120" s="117">
        <f t="shared" si="134"/>
        <v>743.99762207641561</v>
      </c>
      <c r="CG120" s="117">
        <f t="shared" si="134"/>
        <v>5030.9363657775903</v>
      </c>
      <c r="CH120" s="115">
        <f t="shared" si="135"/>
        <v>296159.33118056</v>
      </c>
      <c r="CI120" s="117">
        <f t="shared" si="136"/>
        <v>262628.72599908418</v>
      </c>
      <c r="CJ120" s="117">
        <f t="shared" si="136"/>
        <v>9062.5706495666018</v>
      </c>
      <c r="CK120" s="117">
        <f t="shared" si="136"/>
        <v>346.24098361815868</v>
      </c>
      <c r="CL120" s="117">
        <f t="shared" si="136"/>
        <v>24121.793548291073</v>
      </c>
      <c r="CM120" s="115">
        <f t="shared" si="137"/>
        <v>684342.75960651762</v>
      </c>
      <c r="CN120" s="117">
        <f t="shared" si="138"/>
        <v>361601.51658998267</v>
      </c>
      <c r="CO120" s="117">
        <f t="shared" si="138"/>
        <v>142658.64191591865</v>
      </c>
      <c r="CP120" s="117">
        <f t="shared" si="138"/>
        <v>25009.459276342848</v>
      </c>
      <c r="CQ120" s="117">
        <f t="shared" si="138"/>
        <v>155073.14182427345</v>
      </c>
      <c r="CR120" s="121" t="s">
        <v>145</v>
      </c>
    </row>
    <row r="121" spans="1:96" s="121" customFormat="1" ht="11.1" hidden="1" customHeight="1" x14ac:dyDescent="0.2">
      <c r="A121" s="206">
        <v>28</v>
      </c>
      <c r="B121" s="113" t="s">
        <v>0</v>
      </c>
      <c r="C121" s="114">
        <v>599031</v>
      </c>
      <c r="D121" s="114">
        <f t="shared" si="109"/>
        <v>362643.19999999937</v>
      </c>
      <c r="E121" s="115">
        <f t="shared" si="110"/>
        <v>114070.95999999999</v>
      </c>
      <c r="F121" s="116">
        <f t="shared" si="111"/>
        <v>79150.79000000011</v>
      </c>
      <c r="G121" s="116">
        <f t="shared" si="111"/>
        <v>24951.649999999889</v>
      </c>
      <c r="H121" s="116">
        <f t="shared" si="111"/>
        <v>1301.6499999999999</v>
      </c>
      <c r="I121" s="116">
        <f t="shared" si="111"/>
        <v>8666.8699999999935</v>
      </c>
      <c r="J121" s="115">
        <f t="shared" si="112"/>
        <v>0</v>
      </c>
      <c r="K121" s="115"/>
      <c r="L121" s="115"/>
      <c r="M121" s="116"/>
      <c r="N121" s="116"/>
      <c r="O121" s="115">
        <f t="shared" si="113"/>
        <v>8169.4900000000007</v>
      </c>
      <c r="P121" s="116">
        <f t="shared" si="114"/>
        <v>5535.68</v>
      </c>
      <c r="Q121" s="116">
        <f t="shared" si="114"/>
        <v>1422.3000000000022</v>
      </c>
      <c r="R121" s="116">
        <f t="shared" si="114"/>
        <v>139.57000000000005</v>
      </c>
      <c r="S121" s="116">
        <f t="shared" si="114"/>
        <v>1071.9399999999989</v>
      </c>
      <c r="T121" s="115">
        <f t="shared" si="115"/>
        <v>1034.7299999999993</v>
      </c>
      <c r="U121" s="116">
        <v>0</v>
      </c>
      <c r="V121" s="116">
        <v>0</v>
      </c>
      <c r="W121" s="116">
        <f t="shared" si="73"/>
        <v>776.45999999999935</v>
      </c>
      <c r="X121" s="116">
        <f t="shared" si="73"/>
        <v>258.27000000000004</v>
      </c>
      <c r="Y121" s="115">
        <f t="shared" si="116"/>
        <v>174259.61999999944</v>
      </c>
      <c r="Z121" s="114">
        <f t="shared" si="117"/>
        <v>66308.109999999942</v>
      </c>
      <c r="AA121" s="114">
        <f t="shared" si="117"/>
        <v>81806.599999999482</v>
      </c>
      <c r="AB121" s="114">
        <f t="shared" si="117"/>
        <v>6786.8900000000049</v>
      </c>
      <c r="AC121" s="114">
        <f t="shared" si="117"/>
        <v>19358.02</v>
      </c>
      <c r="AD121" s="115">
        <f t="shared" si="118"/>
        <v>0</v>
      </c>
      <c r="AE121" s="115"/>
      <c r="AF121" s="115"/>
      <c r="AG121" s="115"/>
      <c r="AH121" s="115"/>
      <c r="AI121" s="115">
        <f t="shared" si="119"/>
        <v>8480.0099999999784</v>
      </c>
      <c r="AJ121" s="115">
        <v>7224.7799999999797</v>
      </c>
      <c r="AK121" s="115">
        <v>890.10999999999979</v>
      </c>
      <c r="AL121" s="115">
        <v>43.2</v>
      </c>
      <c r="AM121" s="115">
        <v>321.91999999999967</v>
      </c>
      <c r="AN121" s="115">
        <f t="shared" si="120"/>
        <v>17792.820000000025</v>
      </c>
      <c r="AO121" s="115">
        <v>0</v>
      </c>
      <c r="AP121" s="115">
        <v>10103.030000000028</v>
      </c>
      <c r="AQ121" s="115">
        <f t="shared" si="121"/>
        <v>6739.59</v>
      </c>
      <c r="AR121" s="115">
        <f t="shared" si="121"/>
        <v>950.19999999999879</v>
      </c>
      <c r="AS121" s="115">
        <f t="shared" si="122"/>
        <v>74312.619999999923</v>
      </c>
      <c r="AT121" s="115">
        <f t="shared" si="123"/>
        <v>73080.469999999914</v>
      </c>
      <c r="AU121" s="115">
        <f t="shared" si="123"/>
        <v>771.02</v>
      </c>
      <c r="AV121" s="115">
        <f t="shared" si="123"/>
        <v>0</v>
      </c>
      <c r="AW121" s="115">
        <f t="shared" si="123"/>
        <v>461.13000000000034</v>
      </c>
      <c r="AX121" s="115">
        <f t="shared" si="124"/>
        <v>304.13000000000011</v>
      </c>
      <c r="AY121" s="115">
        <v>146.44000000000005</v>
      </c>
      <c r="AZ121" s="115">
        <v>157.69000000000005</v>
      </c>
      <c r="BA121" s="115"/>
      <c r="BB121" s="115"/>
      <c r="BC121" s="115">
        <f t="shared" si="125"/>
        <v>0</v>
      </c>
      <c r="BD121" s="115"/>
      <c r="BE121" s="115"/>
      <c r="BF121" s="115"/>
      <c r="BG121" s="115"/>
      <c r="BH121" s="115">
        <f t="shared" si="126"/>
        <v>0</v>
      </c>
      <c r="BI121" s="115"/>
      <c r="BJ121" s="115"/>
      <c r="BK121" s="115"/>
      <c r="BL121" s="115"/>
      <c r="BM121" s="115">
        <f t="shared" si="127"/>
        <v>204.21000000000004</v>
      </c>
      <c r="BN121" s="115">
        <f t="shared" si="128"/>
        <v>204.21000000000004</v>
      </c>
      <c r="BO121" s="115">
        <f t="shared" si="128"/>
        <v>0</v>
      </c>
      <c r="BP121" s="117"/>
      <c r="BQ121" s="117"/>
      <c r="BR121" s="115">
        <f t="shared" si="129"/>
        <v>626.30000000000007</v>
      </c>
      <c r="BS121" s="118">
        <f t="shared" si="130"/>
        <v>626.30000000000007</v>
      </c>
      <c r="BT121" s="118">
        <f t="shared" si="130"/>
        <v>0</v>
      </c>
      <c r="BU121" s="119"/>
      <c r="BV121" s="119"/>
      <c r="BW121" s="115">
        <f t="shared" si="131"/>
        <v>274.56000000000012</v>
      </c>
      <c r="BX121" s="118">
        <f t="shared" si="132"/>
        <v>274.56000000000012</v>
      </c>
      <c r="BY121" s="118">
        <f t="shared" si="132"/>
        <v>0</v>
      </c>
      <c r="BZ121" s="119"/>
      <c r="CA121" s="119"/>
      <c r="CB121" s="120">
        <f t="shared" si="2"/>
        <v>344920.71999999933</v>
      </c>
      <c r="CC121" s="115">
        <f t="shared" si="133"/>
        <v>74212.699999999924</v>
      </c>
      <c r="CD121" s="117">
        <f t="shared" si="134"/>
        <v>73138.239999999918</v>
      </c>
      <c r="CE121" s="117">
        <f t="shared" si="134"/>
        <v>613.32999999999993</v>
      </c>
      <c r="CF121" s="117">
        <f t="shared" si="134"/>
        <v>0</v>
      </c>
      <c r="CG121" s="117">
        <f t="shared" si="134"/>
        <v>461.13000000000034</v>
      </c>
      <c r="CH121" s="115">
        <f t="shared" si="135"/>
        <v>113621.30999999997</v>
      </c>
      <c r="CI121" s="117">
        <f t="shared" si="136"/>
        <v>81114.450000000084</v>
      </c>
      <c r="CJ121" s="117">
        <f t="shared" si="136"/>
        <v>24419.459999999886</v>
      </c>
      <c r="CK121" s="117">
        <f t="shared" si="136"/>
        <v>428.82000000000056</v>
      </c>
      <c r="CL121" s="117">
        <f t="shared" si="136"/>
        <v>7658.5799999999945</v>
      </c>
      <c r="CM121" s="115">
        <f t="shared" si="137"/>
        <v>157086.70999999944</v>
      </c>
      <c r="CN121" s="117">
        <f t="shared" si="138"/>
        <v>65391.749999999971</v>
      </c>
      <c r="CO121" s="117">
        <f t="shared" si="138"/>
        <v>72393.449999999459</v>
      </c>
      <c r="CP121" s="117">
        <f t="shared" si="138"/>
        <v>143.67000000000496</v>
      </c>
      <c r="CQ121" s="117">
        <f t="shared" si="138"/>
        <v>19157.840000000004</v>
      </c>
      <c r="CR121" s="121" t="s">
        <v>145</v>
      </c>
    </row>
    <row r="122" spans="1:96" s="171" customFormat="1" ht="11.1" hidden="1" customHeight="1" x14ac:dyDescent="0.2">
      <c r="A122" s="206">
        <v>29</v>
      </c>
      <c r="B122" s="113" t="s">
        <v>2</v>
      </c>
      <c r="C122" s="173">
        <v>806525</v>
      </c>
      <c r="D122" s="114">
        <f t="shared" si="109"/>
        <v>641574.79000000039</v>
      </c>
      <c r="E122" s="115">
        <f t="shared" si="110"/>
        <v>176554.4800000001</v>
      </c>
      <c r="F122" s="116">
        <f t="shared" si="111"/>
        <v>154141.41000000012</v>
      </c>
      <c r="G122" s="116">
        <f t="shared" si="111"/>
        <v>10999.989999999991</v>
      </c>
      <c r="H122" s="116">
        <f t="shared" si="111"/>
        <v>1102.49</v>
      </c>
      <c r="I122" s="116">
        <f t="shared" si="111"/>
        <v>10310.590000000004</v>
      </c>
      <c r="J122" s="115">
        <f t="shared" si="112"/>
        <v>0</v>
      </c>
      <c r="K122" s="115"/>
      <c r="L122" s="115"/>
      <c r="M122" s="116"/>
      <c r="N122" s="116"/>
      <c r="O122" s="115">
        <f t="shared" si="113"/>
        <v>10019.229999999994</v>
      </c>
      <c r="P122" s="116">
        <f t="shared" si="114"/>
        <v>764.70999999999992</v>
      </c>
      <c r="Q122" s="116">
        <f t="shared" si="114"/>
        <v>3515.739999999998</v>
      </c>
      <c r="R122" s="116">
        <f t="shared" si="114"/>
        <v>60.83</v>
      </c>
      <c r="S122" s="116">
        <f t="shared" si="114"/>
        <v>5677.9499999999962</v>
      </c>
      <c r="T122" s="115">
        <f t="shared" si="115"/>
        <v>1179.8299999999992</v>
      </c>
      <c r="U122" s="116"/>
      <c r="V122" s="116"/>
      <c r="W122" s="116">
        <f t="shared" si="73"/>
        <v>991.72999999999934</v>
      </c>
      <c r="X122" s="116">
        <f t="shared" si="73"/>
        <v>188.1</v>
      </c>
      <c r="Y122" s="115">
        <f t="shared" si="116"/>
        <v>343067.54000000027</v>
      </c>
      <c r="Z122" s="114">
        <f t="shared" si="117"/>
        <v>206475.58999999994</v>
      </c>
      <c r="AA122" s="114">
        <f t="shared" si="117"/>
        <v>96827.710000000356</v>
      </c>
      <c r="AB122" s="114">
        <f t="shared" si="117"/>
        <v>10387.680000000013</v>
      </c>
      <c r="AC122" s="114">
        <f t="shared" si="117"/>
        <v>29376.559999999994</v>
      </c>
      <c r="AD122" s="115">
        <f t="shared" si="118"/>
        <v>0</v>
      </c>
      <c r="AE122" s="115"/>
      <c r="AF122" s="115"/>
      <c r="AG122" s="115"/>
      <c r="AH122" s="115"/>
      <c r="AI122" s="115">
        <f t="shared" si="119"/>
        <v>0</v>
      </c>
      <c r="AJ122" s="115"/>
      <c r="AK122" s="115"/>
      <c r="AL122" s="115"/>
      <c r="AM122" s="115"/>
      <c r="AN122" s="115">
        <f t="shared" si="120"/>
        <v>21082.450000000015</v>
      </c>
      <c r="AO122" s="115"/>
      <c r="AP122" s="115">
        <v>7493.829999999999</v>
      </c>
      <c r="AQ122" s="115">
        <f t="shared" si="121"/>
        <v>9616.0100000000111</v>
      </c>
      <c r="AR122" s="115">
        <f t="shared" si="121"/>
        <v>3972.6100000000047</v>
      </c>
      <c r="AS122" s="115">
        <f t="shared" si="122"/>
        <v>121952.77000000002</v>
      </c>
      <c r="AT122" s="115">
        <f t="shared" si="123"/>
        <v>116280.29000000002</v>
      </c>
      <c r="AU122" s="115">
        <f t="shared" si="123"/>
        <v>88.100000000000023</v>
      </c>
      <c r="AV122" s="115">
        <f t="shared" si="123"/>
        <v>165.58999999999997</v>
      </c>
      <c r="AW122" s="115">
        <f t="shared" si="123"/>
        <v>5418.7899999999991</v>
      </c>
      <c r="AX122" s="115">
        <f t="shared" si="124"/>
        <v>0</v>
      </c>
      <c r="AY122" s="115"/>
      <c r="AZ122" s="115"/>
      <c r="BA122" s="115"/>
      <c r="BB122" s="115"/>
      <c r="BC122" s="115">
        <f t="shared" si="125"/>
        <v>0</v>
      </c>
      <c r="BD122" s="115"/>
      <c r="BE122" s="115"/>
      <c r="BF122" s="115"/>
      <c r="BG122" s="115"/>
      <c r="BH122" s="115">
        <f t="shared" si="126"/>
        <v>0</v>
      </c>
      <c r="BI122" s="115"/>
      <c r="BJ122" s="115"/>
      <c r="BK122" s="115"/>
      <c r="BL122" s="115"/>
      <c r="BM122" s="115">
        <f t="shared" si="127"/>
        <v>0</v>
      </c>
      <c r="BN122" s="115">
        <f t="shared" si="128"/>
        <v>0</v>
      </c>
      <c r="BO122" s="115">
        <f t="shared" si="128"/>
        <v>0</v>
      </c>
      <c r="BP122" s="117"/>
      <c r="BQ122" s="117"/>
      <c r="BR122" s="115">
        <f t="shared" si="129"/>
        <v>2543.3099999999968</v>
      </c>
      <c r="BS122" s="118">
        <f t="shared" si="130"/>
        <v>2543.3099999999968</v>
      </c>
      <c r="BT122" s="118">
        <f t="shared" si="130"/>
        <v>0</v>
      </c>
      <c r="BU122" s="119"/>
      <c r="BV122" s="119"/>
      <c r="BW122" s="115">
        <f t="shared" si="131"/>
        <v>295.72000000000003</v>
      </c>
      <c r="BX122" s="118">
        <f t="shared" si="132"/>
        <v>188.32000000000002</v>
      </c>
      <c r="BY122" s="118">
        <f t="shared" si="132"/>
        <v>107.4</v>
      </c>
      <c r="BZ122" s="119"/>
      <c r="CA122" s="119"/>
      <c r="CB122" s="120">
        <f t="shared" si="2"/>
        <v>622151.54000000039</v>
      </c>
      <c r="CC122" s="115">
        <f t="shared" si="133"/>
        <v>121952.77000000002</v>
      </c>
      <c r="CD122" s="117">
        <f t="shared" si="134"/>
        <v>116280.29000000002</v>
      </c>
      <c r="CE122" s="117">
        <f t="shared" si="134"/>
        <v>88.100000000000023</v>
      </c>
      <c r="CF122" s="117">
        <f t="shared" si="134"/>
        <v>165.58999999999997</v>
      </c>
      <c r="CG122" s="117">
        <f t="shared" si="134"/>
        <v>5418.7899999999991</v>
      </c>
      <c r="CH122" s="115">
        <f t="shared" si="135"/>
        <v>165651.14000000013</v>
      </c>
      <c r="CI122" s="117">
        <f t="shared" si="136"/>
        <v>153565.02000000014</v>
      </c>
      <c r="CJ122" s="117">
        <f t="shared" si="136"/>
        <v>7591.6499999999924</v>
      </c>
      <c r="CK122" s="117">
        <f t="shared" si="136"/>
        <v>49.930000000000746</v>
      </c>
      <c r="CL122" s="117">
        <f t="shared" si="136"/>
        <v>4444.5400000000072</v>
      </c>
      <c r="CM122" s="115">
        <f t="shared" si="137"/>
        <v>334547.63000000024</v>
      </c>
      <c r="CN122" s="117">
        <f t="shared" si="138"/>
        <v>209783.60999999993</v>
      </c>
      <c r="CO122" s="117">
        <f t="shared" si="138"/>
        <v>92849.620000000345</v>
      </c>
      <c r="CP122" s="117">
        <f t="shared" si="138"/>
        <v>832.50000000000193</v>
      </c>
      <c r="CQ122" s="117">
        <f t="shared" si="138"/>
        <v>31081.899999999987</v>
      </c>
    </row>
    <row r="123" spans="1:96" s="171" customFormat="1" ht="11.1" hidden="1" customHeight="1" x14ac:dyDescent="0.2">
      <c r="A123" s="206">
        <v>30</v>
      </c>
      <c r="B123" s="113" t="s">
        <v>3</v>
      </c>
      <c r="C123" s="173">
        <v>473982</v>
      </c>
      <c r="D123" s="114">
        <f t="shared" si="109"/>
        <v>334866.1300000014</v>
      </c>
      <c r="E123" s="115">
        <f t="shared" si="110"/>
        <v>99510.680000000139</v>
      </c>
      <c r="F123" s="116">
        <f t="shared" si="111"/>
        <v>50517.000000000007</v>
      </c>
      <c r="G123" s="116">
        <f t="shared" si="111"/>
        <v>26576.470000000078</v>
      </c>
      <c r="H123" s="116">
        <f t="shared" si="111"/>
        <v>6859.8000000000538</v>
      </c>
      <c r="I123" s="116">
        <f t="shared" si="111"/>
        <v>15557.410000000002</v>
      </c>
      <c r="J123" s="115">
        <f t="shared" si="112"/>
        <v>0</v>
      </c>
      <c r="K123" s="115"/>
      <c r="L123" s="115"/>
      <c r="M123" s="116"/>
      <c r="N123" s="116"/>
      <c r="O123" s="115">
        <f t="shared" si="113"/>
        <v>20238.990000000013</v>
      </c>
      <c r="P123" s="116">
        <f t="shared" si="114"/>
        <v>1122.2099999999989</v>
      </c>
      <c r="Q123" s="116">
        <f t="shared" si="114"/>
        <v>15799.170000000011</v>
      </c>
      <c r="R123" s="116">
        <f t="shared" si="114"/>
        <v>10.309999999999999</v>
      </c>
      <c r="S123" s="116">
        <f t="shared" si="114"/>
        <v>3307.300000000002</v>
      </c>
      <c r="T123" s="115">
        <f t="shared" si="115"/>
        <v>5967.6700000000992</v>
      </c>
      <c r="U123" s="116"/>
      <c r="V123" s="116"/>
      <c r="W123" s="116">
        <f t="shared" si="73"/>
        <v>5967.6700000000992</v>
      </c>
      <c r="X123" s="116">
        <f t="shared" si="73"/>
        <v>0</v>
      </c>
      <c r="Y123" s="115">
        <f t="shared" si="116"/>
        <v>166461.16000000125</v>
      </c>
      <c r="Z123" s="114">
        <f t="shared" si="117"/>
        <v>32425.040000000005</v>
      </c>
      <c r="AA123" s="114">
        <f t="shared" si="117"/>
        <v>73438.36999999969</v>
      </c>
      <c r="AB123" s="114">
        <f t="shared" si="117"/>
        <v>27238.830000001493</v>
      </c>
      <c r="AC123" s="114">
        <f t="shared" si="117"/>
        <v>33358.920000000056</v>
      </c>
      <c r="AD123" s="115">
        <f t="shared" si="118"/>
        <v>0</v>
      </c>
      <c r="AE123" s="115"/>
      <c r="AF123" s="115"/>
      <c r="AG123" s="115"/>
      <c r="AH123" s="115"/>
      <c r="AI123" s="115">
        <f t="shared" si="119"/>
        <v>0</v>
      </c>
      <c r="AJ123" s="115"/>
      <c r="AK123" s="115"/>
      <c r="AL123" s="115"/>
      <c r="AM123" s="115"/>
      <c r="AN123" s="115">
        <f t="shared" si="120"/>
        <v>34795.550000001524</v>
      </c>
      <c r="AO123" s="115"/>
      <c r="AP123" s="115">
        <v>7556.7200000000103</v>
      </c>
      <c r="AQ123" s="115">
        <f t="shared" si="121"/>
        <v>27238.830000001515</v>
      </c>
      <c r="AR123" s="115">
        <f t="shared" si="121"/>
        <v>0</v>
      </c>
      <c r="AS123" s="115">
        <f t="shared" si="122"/>
        <v>68894.290000000023</v>
      </c>
      <c r="AT123" s="115">
        <f t="shared" si="123"/>
        <v>59051.600000000035</v>
      </c>
      <c r="AU123" s="115">
        <f t="shared" si="123"/>
        <v>1617.5199999999998</v>
      </c>
      <c r="AV123" s="115">
        <f t="shared" si="123"/>
        <v>1653.4599999999991</v>
      </c>
      <c r="AW123" s="115">
        <f t="shared" si="123"/>
        <v>6571.7099999999946</v>
      </c>
      <c r="AX123" s="115">
        <f t="shared" si="124"/>
        <v>0</v>
      </c>
      <c r="AY123" s="115"/>
      <c r="AZ123" s="115"/>
      <c r="BA123" s="115"/>
      <c r="BB123" s="115"/>
      <c r="BC123" s="115">
        <f t="shared" si="125"/>
        <v>0</v>
      </c>
      <c r="BD123" s="115"/>
      <c r="BE123" s="115"/>
      <c r="BF123" s="115"/>
      <c r="BG123" s="115"/>
      <c r="BH123" s="115">
        <f t="shared" si="126"/>
        <v>0</v>
      </c>
      <c r="BI123" s="115"/>
      <c r="BJ123" s="115"/>
      <c r="BK123" s="115"/>
      <c r="BL123" s="115"/>
      <c r="BM123" s="115">
        <f t="shared" si="127"/>
        <v>0</v>
      </c>
      <c r="BN123" s="115">
        <f t="shared" si="128"/>
        <v>0</v>
      </c>
      <c r="BO123" s="115">
        <f t="shared" si="128"/>
        <v>0</v>
      </c>
      <c r="BP123" s="117"/>
      <c r="BQ123" s="117"/>
      <c r="BR123" s="115">
        <f t="shared" si="129"/>
        <v>1332.5899999999981</v>
      </c>
      <c r="BS123" s="118">
        <f t="shared" si="130"/>
        <v>1332.5899999999981</v>
      </c>
      <c r="BT123" s="118">
        <f t="shared" si="130"/>
        <v>0</v>
      </c>
      <c r="BU123" s="119"/>
      <c r="BV123" s="119"/>
      <c r="BW123" s="115">
        <f t="shared" si="131"/>
        <v>0</v>
      </c>
      <c r="BX123" s="118">
        <f t="shared" si="132"/>
        <v>0</v>
      </c>
      <c r="BY123" s="118">
        <f t="shared" si="132"/>
        <v>0</v>
      </c>
      <c r="BZ123" s="119"/>
      <c r="CA123" s="119"/>
      <c r="CB123" s="120">
        <f t="shared" si="2"/>
        <v>295435.49999999977</v>
      </c>
      <c r="CC123" s="115">
        <f t="shared" si="133"/>
        <v>68894.290000000023</v>
      </c>
      <c r="CD123" s="117">
        <f t="shared" si="134"/>
        <v>59051.600000000035</v>
      </c>
      <c r="CE123" s="117">
        <f t="shared" si="134"/>
        <v>1617.5199999999998</v>
      </c>
      <c r="CF123" s="117">
        <f t="shared" si="134"/>
        <v>1653.4599999999991</v>
      </c>
      <c r="CG123" s="117">
        <f t="shared" si="134"/>
        <v>6571.7099999999946</v>
      </c>
      <c r="CH123" s="115">
        <f t="shared" si="135"/>
        <v>73304.020000000033</v>
      </c>
      <c r="CI123" s="117">
        <f t="shared" si="136"/>
        <v>49394.790000000008</v>
      </c>
      <c r="CJ123" s="117">
        <f t="shared" si="136"/>
        <v>10777.300000000067</v>
      </c>
      <c r="CK123" s="117">
        <f t="shared" si="136"/>
        <v>881.81999999995423</v>
      </c>
      <c r="CL123" s="117">
        <f t="shared" si="136"/>
        <v>12250.11</v>
      </c>
      <c r="CM123" s="115">
        <f t="shared" si="137"/>
        <v>153237.18999999971</v>
      </c>
      <c r="CN123" s="117">
        <f t="shared" si="138"/>
        <v>34879.839999999997</v>
      </c>
      <c r="CO123" s="117">
        <f t="shared" si="138"/>
        <v>81680.819999999687</v>
      </c>
      <c r="CP123" s="117">
        <f t="shared" si="138"/>
        <v>10.309999999978171</v>
      </c>
      <c r="CQ123" s="117">
        <f t="shared" si="138"/>
        <v>36666.220000000059</v>
      </c>
    </row>
    <row r="124" spans="1:96" s="171" customFormat="1" ht="11.1" hidden="1" customHeight="1" x14ac:dyDescent="0.2">
      <c r="A124" s="206">
        <v>31</v>
      </c>
      <c r="B124" s="113" t="s">
        <v>5</v>
      </c>
      <c r="C124" s="173">
        <v>502629</v>
      </c>
      <c r="D124" s="114">
        <f t="shared" si="109"/>
        <v>325319.85999999993</v>
      </c>
      <c r="E124" s="115">
        <f t="shared" si="110"/>
        <v>94256.15</v>
      </c>
      <c r="F124" s="116">
        <f t="shared" si="111"/>
        <v>71515.979999999952</v>
      </c>
      <c r="G124" s="116">
        <f t="shared" si="111"/>
        <v>9653.8700000000154</v>
      </c>
      <c r="H124" s="116">
        <f t="shared" si="111"/>
        <v>880.87999999999795</v>
      </c>
      <c r="I124" s="116">
        <f t="shared" si="111"/>
        <v>12205.42000000002</v>
      </c>
      <c r="J124" s="115">
        <f t="shared" si="112"/>
        <v>0</v>
      </c>
      <c r="K124" s="115"/>
      <c r="L124" s="115"/>
      <c r="M124" s="116"/>
      <c r="N124" s="116"/>
      <c r="O124" s="115">
        <f t="shared" si="113"/>
        <v>13613.02000000003</v>
      </c>
      <c r="P124" s="116">
        <f t="shared" si="114"/>
        <v>1437.7599999999995</v>
      </c>
      <c r="Q124" s="116">
        <f t="shared" si="114"/>
        <v>4014.5199999999982</v>
      </c>
      <c r="R124" s="116">
        <f t="shared" si="114"/>
        <v>0.8</v>
      </c>
      <c r="S124" s="116">
        <f t="shared" si="114"/>
        <v>8159.9400000000314</v>
      </c>
      <c r="T124" s="115">
        <f t="shared" si="115"/>
        <v>2646.7599999999975</v>
      </c>
      <c r="U124" s="116"/>
      <c r="V124" s="116"/>
      <c r="W124" s="116">
        <f t="shared" si="73"/>
        <v>864.31999999999812</v>
      </c>
      <c r="X124" s="116">
        <f t="shared" si="73"/>
        <v>1782.4399999999996</v>
      </c>
      <c r="Y124" s="115">
        <f t="shared" si="116"/>
        <v>140140.59000000003</v>
      </c>
      <c r="Z124" s="114">
        <f t="shared" si="117"/>
        <v>55116.539999999986</v>
      </c>
      <c r="AA124" s="114">
        <f t="shared" si="117"/>
        <v>66760.190000000017</v>
      </c>
      <c r="AB124" s="114">
        <f t="shared" si="117"/>
        <v>3401.4500000000057</v>
      </c>
      <c r="AC124" s="114">
        <f t="shared" si="117"/>
        <v>14862.410000000003</v>
      </c>
      <c r="AD124" s="115">
        <f t="shared" si="118"/>
        <v>0</v>
      </c>
      <c r="AE124" s="115"/>
      <c r="AF124" s="115"/>
      <c r="AG124" s="115"/>
      <c r="AH124" s="115"/>
      <c r="AI124" s="115">
        <f t="shared" si="119"/>
        <v>0</v>
      </c>
      <c r="AJ124" s="115"/>
      <c r="AK124" s="115"/>
      <c r="AL124" s="115"/>
      <c r="AM124" s="115"/>
      <c r="AN124" s="115">
        <f t="shared" si="120"/>
        <v>4544.7100000000055</v>
      </c>
      <c r="AO124" s="115"/>
      <c r="AP124" s="115"/>
      <c r="AQ124" s="115">
        <f t="shared" si="121"/>
        <v>3341.7500000000055</v>
      </c>
      <c r="AR124" s="115">
        <f t="shared" si="121"/>
        <v>1202.96</v>
      </c>
      <c r="AS124" s="115">
        <f t="shared" si="122"/>
        <v>90923.119999999908</v>
      </c>
      <c r="AT124" s="115">
        <f t="shared" si="123"/>
        <v>84219.209999999905</v>
      </c>
      <c r="AU124" s="115">
        <f t="shared" si="123"/>
        <v>1560.4200000000008</v>
      </c>
      <c r="AV124" s="115">
        <f t="shared" si="123"/>
        <v>194.38000000000008</v>
      </c>
      <c r="AW124" s="115">
        <f t="shared" si="123"/>
        <v>4949.1100000000042</v>
      </c>
      <c r="AX124" s="115">
        <f t="shared" si="124"/>
        <v>0</v>
      </c>
      <c r="AY124" s="115"/>
      <c r="AZ124" s="115"/>
      <c r="BA124" s="115"/>
      <c r="BB124" s="115"/>
      <c r="BC124" s="115">
        <f t="shared" si="125"/>
        <v>0</v>
      </c>
      <c r="BD124" s="115"/>
      <c r="BE124" s="115"/>
      <c r="BF124" s="115"/>
      <c r="BG124" s="115"/>
      <c r="BH124" s="115">
        <f t="shared" si="126"/>
        <v>0</v>
      </c>
      <c r="BI124" s="115"/>
      <c r="BJ124" s="115"/>
      <c r="BK124" s="115"/>
      <c r="BL124" s="115"/>
      <c r="BM124" s="115">
        <f t="shared" si="127"/>
        <v>0</v>
      </c>
      <c r="BN124" s="115">
        <f t="shared" si="128"/>
        <v>0</v>
      </c>
      <c r="BO124" s="115">
        <f t="shared" si="128"/>
        <v>0</v>
      </c>
      <c r="BP124" s="117"/>
      <c r="BQ124" s="117"/>
      <c r="BR124" s="115">
        <f t="shared" si="129"/>
        <v>0</v>
      </c>
      <c r="BS124" s="118">
        <f t="shared" si="130"/>
        <v>0</v>
      </c>
      <c r="BT124" s="118">
        <f t="shared" si="130"/>
        <v>0</v>
      </c>
      <c r="BU124" s="119"/>
      <c r="BV124" s="119"/>
      <c r="BW124" s="115">
        <f t="shared" si="131"/>
        <v>0</v>
      </c>
      <c r="BX124" s="118">
        <f t="shared" si="132"/>
        <v>0</v>
      </c>
      <c r="BY124" s="118">
        <f t="shared" si="132"/>
        <v>0</v>
      </c>
      <c r="BZ124" s="119"/>
      <c r="CA124" s="119"/>
      <c r="CB124" s="120">
        <f t="shared" si="2"/>
        <v>318128.3899999999</v>
      </c>
      <c r="CC124" s="115">
        <f t="shared" si="133"/>
        <v>90923.119999999908</v>
      </c>
      <c r="CD124" s="117">
        <f t="shared" si="134"/>
        <v>84219.209999999905</v>
      </c>
      <c r="CE124" s="117">
        <f t="shared" si="134"/>
        <v>1560.4200000000008</v>
      </c>
      <c r="CF124" s="117">
        <f t="shared" si="134"/>
        <v>194.38000000000008</v>
      </c>
      <c r="CG124" s="117">
        <f t="shared" si="134"/>
        <v>4949.1100000000042</v>
      </c>
      <c r="CH124" s="115">
        <f t="shared" si="135"/>
        <v>77996.369999999966</v>
      </c>
      <c r="CI124" s="117">
        <f t="shared" si="136"/>
        <v>70078.219999999958</v>
      </c>
      <c r="CJ124" s="117">
        <f t="shared" si="136"/>
        <v>5639.3500000000167</v>
      </c>
      <c r="CK124" s="117">
        <f t="shared" si="136"/>
        <v>15.759999999999877</v>
      </c>
      <c r="CL124" s="117">
        <f t="shared" si="136"/>
        <v>2263.039999999989</v>
      </c>
      <c r="CM124" s="115">
        <f t="shared" si="137"/>
        <v>149208.90000000005</v>
      </c>
      <c r="CN124" s="117">
        <f t="shared" si="138"/>
        <v>56554.299999999988</v>
      </c>
      <c r="CO124" s="117">
        <f t="shared" si="138"/>
        <v>70774.710000000021</v>
      </c>
      <c r="CP124" s="117">
        <f t="shared" si="138"/>
        <v>60.50000000000027</v>
      </c>
      <c r="CQ124" s="117">
        <f t="shared" si="138"/>
        <v>21819.390000000036</v>
      </c>
    </row>
    <row r="125" spans="1:96" s="169" customFormat="1" ht="11.1" hidden="1" customHeight="1" x14ac:dyDescent="0.2">
      <c r="A125" s="209" t="s">
        <v>103</v>
      </c>
      <c r="B125" s="209" t="s">
        <v>104</v>
      </c>
      <c r="C125" s="116">
        <f>SUM(C126:C133)</f>
        <v>4439678</v>
      </c>
      <c r="D125" s="116">
        <f t="shared" ref="D125:BO125" si="139">SUM(D126:D133)</f>
        <v>2563029.88</v>
      </c>
      <c r="E125" s="116">
        <f t="shared" si="139"/>
        <v>1160393.9199999995</v>
      </c>
      <c r="F125" s="116">
        <f t="shared" si="139"/>
        <v>851962.98999999976</v>
      </c>
      <c r="G125" s="116">
        <f t="shared" si="139"/>
        <v>134004.45999999996</v>
      </c>
      <c r="H125" s="116">
        <f t="shared" si="139"/>
        <v>34972.459999999992</v>
      </c>
      <c r="I125" s="116">
        <f t="shared" si="139"/>
        <v>139454.01000000004</v>
      </c>
      <c r="J125" s="116">
        <f t="shared" si="139"/>
        <v>10579.970000000014</v>
      </c>
      <c r="K125" s="116">
        <f t="shared" si="139"/>
        <v>9507.5400000000136</v>
      </c>
      <c r="L125" s="116">
        <f t="shared" si="139"/>
        <v>931.17999999999984</v>
      </c>
      <c r="M125" s="116">
        <f t="shared" si="139"/>
        <v>20.45</v>
      </c>
      <c r="N125" s="116">
        <f t="shared" si="139"/>
        <v>120.80000000000001</v>
      </c>
      <c r="O125" s="116">
        <f t="shared" si="139"/>
        <v>163005.20999999996</v>
      </c>
      <c r="P125" s="116">
        <f t="shared" si="139"/>
        <v>26983.779999999952</v>
      </c>
      <c r="Q125" s="116">
        <f t="shared" si="139"/>
        <v>74369.469999999899</v>
      </c>
      <c r="R125" s="116">
        <f t="shared" si="139"/>
        <v>11398.390000000003</v>
      </c>
      <c r="S125" s="116">
        <f t="shared" si="139"/>
        <v>50253.570000000116</v>
      </c>
      <c r="T125" s="116">
        <f t="shared" si="139"/>
        <v>22717.760000000006</v>
      </c>
      <c r="U125" s="116">
        <f t="shared" si="139"/>
        <v>602.14</v>
      </c>
      <c r="V125" s="116">
        <f t="shared" si="139"/>
        <v>329.86999999999995</v>
      </c>
      <c r="W125" s="116">
        <f t="shared" si="73"/>
        <v>11366.009999999993</v>
      </c>
      <c r="X125" s="116">
        <f t="shared" si="139"/>
        <v>10419.740000000013</v>
      </c>
      <c r="Y125" s="116">
        <f t="shared" si="139"/>
        <v>1087321.9100000001</v>
      </c>
      <c r="Z125" s="116">
        <f t="shared" si="139"/>
        <v>404085.51</v>
      </c>
      <c r="AA125" s="116">
        <f t="shared" si="139"/>
        <v>458750.52000000025</v>
      </c>
      <c r="AB125" s="116">
        <f t="shared" si="139"/>
        <v>73319.640000000116</v>
      </c>
      <c r="AC125" s="116">
        <f t="shared" si="139"/>
        <v>151166.23999999985</v>
      </c>
      <c r="AD125" s="116">
        <f t="shared" si="139"/>
        <v>9084.9800000000032</v>
      </c>
      <c r="AE125" s="116">
        <f t="shared" si="139"/>
        <v>8466.9400000000023</v>
      </c>
      <c r="AF125" s="116">
        <f t="shared" si="139"/>
        <v>126.94000000000004</v>
      </c>
      <c r="AG125" s="116">
        <f t="shared" si="139"/>
        <v>0</v>
      </c>
      <c r="AH125" s="116">
        <f t="shared" si="139"/>
        <v>491.10000000000014</v>
      </c>
      <c r="AI125" s="116">
        <f t="shared" si="139"/>
        <v>15648.949999999993</v>
      </c>
      <c r="AJ125" s="116">
        <f t="shared" si="139"/>
        <v>11838.429999999997</v>
      </c>
      <c r="AK125" s="116">
        <f t="shared" si="139"/>
        <v>555.1099999999999</v>
      </c>
      <c r="AL125" s="116">
        <f t="shared" si="139"/>
        <v>677.02999999999929</v>
      </c>
      <c r="AM125" s="116">
        <f t="shared" si="139"/>
        <v>2578.3799999999997</v>
      </c>
      <c r="AN125" s="116">
        <f t="shared" si="139"/>
        <v>60091.210000000036</v>
      </c>
      <c r="AO125" s="116">
        <f t="shared" si="139"/>
        <v>1420.04</v>
      </c>
      <c r="AP125" s="116">
        <f t="shared" si="139"/>
        <v>14350.520000000013</v>
      </c>
      <c r="AQ125" s="116">
        <f t="shared" si="139"/>
        <v>37466.380000000026</v>
      </c>
      <c r="AR125" s="116">
        <f t="shared" si="139"/>
        <v>6854.2699999999995</v>
      </c>
      <c r="AS125" s="116">
        <f t="shared" si="139"/>
        <v>315314.05</v>
      </c>
      <c r="AT125" s="116">
        <f t="shared" si="139"/>
        <v>264384.60000000003</v>
      </c>
      <c r="AU125" s="116">
        <f t="shared" si="139"/>
        <v>7598.9299999999976</v>
      </c>
      <c r="AV125" s="116">
        <f t="shared" si="139"/>
        <v>11305.760000000013</v>
      </c>
      <c r="AW125" s="116">
        <f t="shared" si="139"/>
        <v>32024.759999999991</v>
      </c>
      <c r="AX125" s="116">
        <f t="shared" si="139"/>
        <v>2230.6000000000004</v>
      </c>
      <c r="AY125" s="116">
        <f t="shared" si="139"/>
        <v>1103.7300000000005</v>
      </c>
      <c r="AZ125" s="116">
        <f t="shared" si="139"/>
        <v>159.58999999999995</v>
      </c>
      <c r="BA125" s="116">
        <f t="shared" si="139"/>
        <v>46.230000000000011</v>
      </c>
      <c r="BB125" s="116">
        <f t="shared" si="139"/>
        <v>921.05</v>
      </c>
      <c r="BC125" s="116">
        <f t="shared" si="139"/>
        <v>492.6</v>
      </c>
      <c r="BD125" s="116">
        <f t="shared" si="139"/>
        <v>261.58</v>
      </c>
      <c r="BE125" s="116">
        <f t="shared" si="139"/>
        <v>57.240000000000016</v>
      </c>
      <c r="BF125" s="116">
        <f t="shared" si="139"/>
        <v>1.52</v>
      </c>
      <c r="BG125" s="116">
        <f t="shared" si="139"/>
        <v>172.26000000000002</v>
      </c>
      <c r="BH125" s="116">
        <f t="shared" si="139"/>
        <v>377.59</v>
      </c>
      <c r="BI125" s="116">
        <f t="shared" si="139"/>
        <v>0</v>
      </c>
      <c r="BJ125" s="116">
        <f t="shared" si="139"/>
        <v>0</v>
      </c>
      <c r="BK125" s="116">
        <f t="shared" si="139"/>
        <v>377.59</v>
      </c>
      <c r="BL125" s="116">
        <f t="shared" si="139"/>
        <v>0</v>
      </c>
      <c r="BM125" s="116">
        <f t="shared" si="139"/>
        <v>210.60999999999996</v>
      </c>
      <c r="BN125" s="116">
        <f t="shared" si="139"/>
        <v>207.29999999999995</v>
      </c>
      <c r="BO125" s="116">
        <f t="shared" si="139"/>
        <v>3.31</v>
      </c>
      <c r="BP125" s="116">
        <f t="shared" ref="BP125:CA125" si="140">SUM(BP126:BP133)</f>
        <v>0</v>
      </c>
      <c r="BQ125" s="116">
        <f t="shared" si="140"/>
        <v>0</v>
      </c>
      <c r="BR125" s="116">
        <f t="shared" si="140"/>
        <v>67699.700000000012</v>
      </c>
      <c r="BS125" s="116">
        <f t="shared" si="140"/>
        <v>24143.959999999995</v>
      </c>
      <c r="BT125" s="116">
        <f t="shared" si="140"/>
        <v>43555.74000000002</v>
      </c>
      <c r="BU125" s="116">
        <f t="shared" si="140"/>
        <v>0</v>
      </c>
      <c r="BV125" s="116">
        <f t="shared" si="140"/>
        <v>0</v>
      </c>
      <c r="BW125" s="116">
        <f t="shared" si="140"/>
        <v>3891.4900000000011</v>
      </c>
      <c r="BX125" s="116">
        <f t="shared" si="140"/>
        <v>3842.3100000000009</v>
      </c>
      <c r="BY125" s="116">
        <f t="shared" si="140"/>
        <v>49.18</v>
      </c>
      <c r="BZ125" s="116">
        <f t="shared" si="140"/>
        <v>0</v>
      </c>
      <c r="CA125" s="116">
        <f t="shared" si="140"/>
        <v>0</v>
      </c>
      <c r="CB125" s="177">
        <f t="shared" si="2"/>
        <v>2551645.12</v>
      </c>
      <c r="CC125" s="116">
        <f>SUM(CC126:CC133)</f>
        <v>332088.81999999995</v>
      </c>
      <c r="CD125" s="116">
        <f>SUM(CD126:CD133)</f>
        <v>281201.07000000007</v>
      </c>
      <c r="CE125" s="116">
        <f>SUM(CE126:CE133)</f>
        <v>8443.529999999997</v>
      </c>
      <c r="CF125" s="116">
        <f>SUM(CF126:CF133)</f>
        <v>10900.870000000014</v>
      </c>
      <c r="CG125" s="116">
        <f>SUM(CG126:CG133)</f>
        <v>31543.349999999988</v>
      </c>
      <c r="CH125" s="116">
        <f t="shared" ref="CH125:CQ125" si="141">SUM(CH126:CH133)</f>
        <v>984124.01999999979</v>
      </c>
      <c r="CI125" s="116">
        <f t="shared" si="141"/>
        <v>830811.84999999986</v>
      </c>
      <c r="CJ125" s="116">
        <f t="shared" si="141"/>
        <v>59035.470000000074</v>
      </c>
      <c r="CK125" s="116">
        <f t="shared" si="141"/>
        <v>12866.159999999998</v>
      </c>
      <c r="CL125" s="116">
        <f t="shared" si="141"/>
        <v>81410.539999999906</v>
      </c>
      <c r="CM125" s="116">
        <f t="shared" si="141"/>
        <v>1235432.28</v>
      </c>
      <c r="CN125" s="116">
        <f t="shared" si="141"/>
        <v>434591.56999999995</v>
      </c>
      <c r="CO125" s="116">
        <f t="shared" si="141"/>
        <v>561802.75000000023</v>
      </c>
      <c r="CP125" s="116">
        <f t="shared" si="141"/>
        <v>46620.850000000086</v>
      </c>
      <c r="CQ125" s="116">
        <f t="shared" si="141"/>
        <v>192417.11</v>
      </c>
    </row>
    <row r="126" spans="1:96" s="171" customFormat="1" ht="11.1" hidden="1" customHeight="1" x14ac:dyDescent="0.2">
      <c r="A126" s="206">
        <v>32</v>
      </c>
      <c r="B126" s="113" t="s">
        <v>32</v>
      </c>
      <c r="C126" s="114">
        <v>128543</v>
      </c>
      <c r="D126" s="114">
        <f t="shared" ref="D126:D133" si="142">E126+Y126+AS126</f>
        <v>57388.83</v>
      </c>
      <c r="E126" s="115">
        <f t="shared" ref="E126:E133" si="143">SUM(F126:I126)</f>
        <v>8938.2999999999993</v>
      </c>
      <c r="F126" s="116">
        <f t="shared" ref="F126:I133" si="144">M45</f>
        <v>7345.8399999999992</v>
      </c>
      <c r="G126" s="116">
        <f t="shared" si="144"/>
        <v>756.20000000000027</v>
      </c>
      <c r="H126" s="116">
        <f t="shared" si="144"/>
        <v>8.58</v>
      </c>
      <c r="I126" s="116">
        <f t="shared" si="144"/>
        <v>827.67999999999984</v>
      </c>
      <c r="J126" s="115">
        <f t="shared" ref="J126:J133" si="145">SUM(K126:N126)</f>
        <v>0</v>
      </c>
      <c r="K126" s="115"/>
      <c r="L126" s="115"/>
      <c r="M126" s="116"/>
      <c r="N126" s="116"/>
      <c r="O126" s="115">
        <f t="shared" ref="O126:O133" si="146">SUM(P126:S126)</f>
        <v>511.00000000000011</v>
      </c>
      <c r="P126" s="116">
        <f t="shared" ref="P126:S133" si="147">AH45</f>
        <v>7.06</v>
      </c>
      <c r="Q126" s="116">
        <f t="shared" si="147"/>
        <v>478.12000000000012</v>
      </c>
      <c r="R126" s="116">
        <f t="shared" si="147"/>
        <v>0</v>
      </c>
      <c r="S126" s="116">
        <f t="shared" si="147"/>
        <v>25.82</v>
      </c>
      <c r="T126" s="115">
        <f t="shared" ref="T126:T133" si="148">SUM(U126:X126)</f>
        <v>8.58</v>
      </c>
      <c r="U126" s="116"/>
      <c r="V126" s="116"/>
      <c r="W126" s="116">
        <f t="shared" si="73"/>
        <v>8.58</v>
      </c>
      <c r="X126" s="116">
        <f t="shared" si="73"/>
        <v>0</v>
      </c>
      <c r="Y126" s="115">
        <f t="shared" ref="Y126:Y133" si="149">SUM(Z126:AC126)</f>
        <v>17369.190000000002</v>
      </c>
      <c r="Z126" s="114">
        <f t="shared" ref="Z126:AC133" si="150">R45</f>
        <v>4436.5800000000008</v>
      </c>
      <c r="AA126" s="114">
        <f t="shared" si="150"/>
        <v>10892.189999999999</v>
      </c>
      <c r="AB126" s="114">
        <f t="shared" si="150"/>
        <v>663.70000000000016</v>
      </c>
      <c r="AC126" s="114">
        <f t="shared" si="150"/>
        <v>1376.7199999999998</v>
      </c>
      <c r="AD126" s="115">
        <f t="shared" ref="AD126:AD133" si="151">SUM(AE126:AH126)</f>
        <v>0</v>
      </c>
      <c r="AE126" s="115">
        <v>0</v>
      </c>
      <c r="AF126" s="115">
        <v>0</v>
      </c>
      <c r="AG126" s="115"/>
      <c r="AH126" s="115">
        <v>0</v>
      </c>
      <c r="AI126" s="115">
        <f t="shared" ref="AI126:AI133" si="152">SUM(AJ126:AM126)</f>
        <v>959.87000000000012</v>
      </c>
      <c r="AJ126" s="115">
        <v>841.2</v>
      </c>
      <c r="AK126" s="115">
        <v>59.98</v>
      </c>
      <c r="AL126" s="115"/>
      <c r="AM126" s="115">
        <v>58.69</v>
      </c>
      <c r="AN126" s="115">
        <f t="shared" ref="AN126:AN133" si="153">SUM(AO126:AR126)</f>
        <v>0</v>
      </c>
      <c r="AO126" s="115"/>
      <c r="AP126" s="115"/>
      <c r="AQ126" s="115">
        <f t="shared" ref="AQ126:AR133" si="154">AP45+AR45</f>
        <v>0</v>
      </c>
      <c r="AR126" s="115">
        <f t="shared" si="154"/>
        <v>0</v>
      </c>
      <c r="AS126" s="115">
        <f t="shared" ref="AS126:AS133" si="155">SUM(AT126:AW126)</f>
        <v>31081.339999999997</v>
      </c>
      <c r="AT126" s="115">
        <f t="shared" ref="AT126:AW133" si="156">H45</f>
        <v>29546.159999999996</v>
      </c>
      <c r="AU126" s="115">
        <f t="shared" si="156"/>
        <v>572.95000000000005</v>
      </c>
      <c r="AV126" s="115">
        <f t="shared" si="156"/>
        <v>111.75999999999999</v>
      </c>
      <c r="AW126" s="115">
        <f t="shared" si="156"/>
        <v>850.46999999999991</v>
      </c>
      <c r="AX126" s="115">
        <f t="shared" ref="AX126:AX133" si="157">SUM(AY126:BB126)</f>
        <v>0</v>
      </c>
      <c r="AY126" s="115"/>
      <c r="AZ126" s="115"/>
      <c r="BA126" s="115"/>
      <c r="BB126" s="115"/>
      <c r="BC126" s="115">
        <f t="shared" ref="BC126:BC133" si="158">SUM(BD126:BG126)</f>
        <v>0</v>
      </c>
      <c r="BD126" s="115"/>
      <c r="BE126" s="115"/>
      <c r="BF126" s="115"/>
      <c r="BG126" s="115"/>
      <c r="BH126" s="115">
        <f t="shared" ref="BH126:BH133" si="159">SUM(BI126:BL126)</f>
        <v>0</v>
      </c>
      <c r="BI126" s="115"/>
      <c r="BJ126" s="115"/>
      <c r="BK126" s="115"/>
      <c r="BL126" s="115"/>
      <c r="BM126" s="115">
        <f t="shared" ref="BM126:BM133" si="160">SUM(BN126:BQ126)</f>
        <v>0</v>
      </c>
      <c r="BN126" s="115">
        <f t="shared" ref="BN126:BO133" si="161">AD45</f>
        <v>0</v>
      </c>
      <c r="BO126" s="115">
        <f t="shared" si="161"/>
        <v>0</v>
      </c>
      <c r="BP126" s="117"/>
      <c r="BQ126" s="117"/>
      <c r="BR126" s="115">
        <f t="shared" ref="BR126:BR133" si="162">SUM(BS126:BV126)</f>
        <v>0</v>
      </c>
      <c r="BS126" s="118">
        <f t="shared" ref="BS126:BT133" si="163">AA45</f>
        <v>0</v>
      </c>
      <c r="BT126" s="118">
        <f t="shared" si="163"/>
        <v>0</v>
      </c>
      <c r="BU126" s="119"/>
      <c r="BV126" s="119"/>
      <c r="BW126" s="115">
        <f t="shared" ref="BW126:BW133" si="164">SUM(BX126:CA126)</f>
        <v>0</v>
      </c>
      <c r="BX126" s="118">
        <f t="shared" ref="BX126:BY133" si="165">X45</f>
        <v>0</v>
      </c>
      <c r="BY126" s="118">
        <f t="shared" si="165"/>
        <v>0</v>
      </c>
      <c r="BZ126" s="119"/>
      <c r="CA126" s="119"/>
      <c r="CB126" s="120">
        <f t="shared" si="2"/>
        <v>57380.249999999993</v>
      </c>
      <c r="CC126" s="115">
        <f t="shared" ref="CC126:CC133" si="166">SUM(CD126:CG126)</f>
        <v>31081.339999999997</v>
      </c>
      <c r="CD126" s="117">
        <f t="shared" ref="CD126:CG133" si="167">AT126-AY126-BD126-BI126+K126+AE126+BN126</f>
        <v>29546.159999999996</v>
      </c>
      <c r="CE126" s="117">
        <f t="shared" si="167"/>
        <v>572.95000000000005</v>
      </c>
      <c r="CF126" s="117">
        <f t="shared" si="167"/>
        <v>111.75999999999999</v>
      </c>
      <c r="CG126" s="117">
        <f t="shared" si="167"/>
        <v>850.46999999999991</v>
      </c>
      <c r="CH126" s="115">
        <f t="shared" ref="CH126:CH133" si="168">SUM(CI126:CL126)</f>
        <v>9378.5899999999983</v>
      </c>
      <c r="CI126" s="117">
        <f t="shared" ref="CI126:CL133" si="169">F126-K126-P126-U126+AJ126+BD126+BX126</f>
        <v>8179.9799999999987</v>
      </c>
      <c r="CJ126" s="117">
        <f t="shared" si="169"/>
        <v>338.06000000000017</v>
      </c>
      <c r="CK126" s="117">
        <f t="shared" si="169"/>
        <v>0</v>
      </c>
      <c r="CL126" s="117">
        <f t="shared" si="169"/>
        <v>860.54999999999973</v>
      </c>
      <c r="CM126" s="115">
        <f t="shared" ref="CM126:CM133" si="170">SUM(CN126:CQ126)</f>
        <v>16920.32</v>
      </c>
      <c r="CN126" s="117">
        <f t="shared" ref="CN126:CQ133" si="171">Z126-AE126-AJ126-AO126+P126+AY126+BS126</f>
        <v>3602.440000000001</v>
      </c>
      <c r="CO126" s="117">
        <f t="shared" si="171"/>
        <v>11310.33</v>
      </c>
      <c r="CP126" s="117">
        <f t="shared" si="171"/>
        <v>663.70000000000016</v>
      </c>
      <c r="CQ126" s="117">
        <f t="shared" si="171"/>
        <v>1343.8499999999997</v>
      </c>
    </row>
    <row r="127" spans="1:96" s="171" customFormat="1" ht="11.1" hidden="1" customHeight="1" x14ac:dyDescent="0.2">
      <c r="A127" s="206">
        <v>33</v>
      </c>
      <c r="B127" s="113" t="s">
        <v>33</v>
      </c>
      <c r="C127" s="114">
        <v>1043837</v>
      </c>
      <c r="D127" s="114">
        <f t="shared" si="142"/>
        <v>738823.19999999949</v>
      </c>
      <c r="E127" s="115">
        <f t="shared" si="143"/>
        <v>334984.81999999983</v>
      </c>
      <c r="F127" s="116">
        <f t="shared" si="144"/>
        <v>253332.52999999977</v>
      </c>
      <c r="G127" s="116">
        <f t="shared" si="144"/>
        <v>29478.810000000027</v>
      </c>
      <c r="H127" s="116">
        <f t="shared" si="144"/>
        <v>3934.010000000002</v>
      </c>
      <c r="I127" s="116">
        <f t="shared" si="144"/>
        <v>48239.47000000003</v>
      </c>
      <c r="J127" s="115">
        <f t="shared" si="145"/>
        <v>0</v>
      </c>
      <c r="K127" s="115"/>
      <c r="L127" s="115"/>
      <c r="M127" s="116"/>
      <c r="N127" s="116"/>
      <c r="O127" s="115">
        <f t="shared" si="146"/>
        <v>74603.970000000088</v>
      </c>
      <c r="P127" s="116">
        <f t="shared" si="147"/>
        <v>17753.779999999952</v>
      </c>
      <c r="Q127" s="116">
        <f t="shared" si="147"/>
        <v>17014.040000000008</v>
      </c>
      <c r="R127" s="116">
        <f t="shared" si="147"/>
        <v>2111.6200000000008</v>
      </c>
      <c r="S127" s="116">
        <f t="shared" si="147"/>
        <v>37724.53000000013</v>
      </c>
      <c r="T127" s="115">
        <f t="shared" si="148"/>
        <v>730.43999999999949</v>
      </c>
      <c r="U127" s="116"/>
      <c r="V127" s="116">
        <v>98.739999999999981</v>
      </c>
      <c r="W127" s="116">
        <f t="shared" si="73"/>
        <v>79.050000000000011</v>
      </c>
      <c r="X127" s="116">
        <f t="shared" si="73"/>
        <v>552.64999999999952</v>
      </c>
      <c r="Y127" s="115">
        <f t="shared" si="149"/>
        <v>266629.68999999977</v>
      </c>
      <c r="Z127" s="114">
        <f t="shared" si="150"/>
        <v>68498.159999999945</v>
      </c>
      <c r="AA127" s="114">
        <f t="shared" si="150"/>
        <v>136017.09999999992</v>
      </c>
      <c r="AB127" s="114">
        <f t="shared" si="150"/>
        <v>9265.9500000000371</v>
      </c>
      <c r="AC127" s="114">
        <f t="shared" si="150"/>
        <v>52848.479999999872</v>
      </c>
      <c r="AD127" s="115">
        <f t="shared" si="151"/>
        <v>0</v>
      </c>
      <c r="AE127" s="115"/>
      <c r="AF127" s="115"/>
      <c r="AG127" s="115"/>
      <c r="AH127" s="115"/>
      <c r="AI127" s="115">
        <f t="shared" si="152"/>
        <v>1504.5400000000002</v>
      </c>
      <c r="AJ127" s="115">
        <v>1015.58</v>
      </c>
      <c r="AK127" s="115">
        <v>6.8100000000000023</v>
      </c>
      <c r="AL127" s="115"/>
      <c r="AM127" s="115">
        <v>482.15000000000003</v>
      </c>
      <c r="AN127" s="115">
        <f t="shared" si="153"/>
        <v>13577.250000000027</v>
      </c>
      <c r="AO127" s="115">
        <v>13.239999999999998</v>
      </c>
      <c r="AP127" s="115">
        <v>7682.6700000000201</v>
      </c>
      <c r="AQ127" s="115">
        <f t="shared" si="154"/>
        <v>4187.6100000000069</v>
      </c>
      <c r="AR127" s="115">
        <f t="shared" si="154"/>
        <v>1693.7300000000014</v>
      </c>
      <c r="AS127" s="115">
        <f t="shared" si="155"/>
        <v>137208.69</v>
      </c>
      <c r="AT127" s="115">
        <f t="shared" si="156"/>
        <v>121253.74</v>
      </c>
      <c r="AU127" s="115">
        <f t="shared" si="156"/>
        <v>951.85999999999922</v>
      </c>
      <c r="AV127" s="115">
        <f t="shared" si="156"/>
        <v>617.41000000000008</v>
      </c>
      <c r="AW127" s="115">
        <f t="shared" si="156"/>
        <v>14385.679999999988</v>
      </c>
      <c r="AX127" s="115">
        <f t="shared" si="157"/>
        <v>2143.7000000000003</v>
      </c>
      <c r="AY127" s="115">
        <v>1103.7300000000005</v>
      </c>
      <c r="AZ127" s="115">
        <v>138.48999999999995</v>
      </c>
      <c r="BA127" s="115">
        <v>5.25</v>
      </c>
      <c r="BB127" s="115">
        <v>896.2299999999999</v>
      </c>
      <c r="BC127" s="115">
        <f t="shared" si="158"/>
        <v>0</v>
      </c>
      <c r="BD127" s="115"/>
      <c r="BE127" s="115"/>
      <c r="BF127" s="115"/>
      <c r="BG127" s="115"/>
      <c r="BH127" s="115">
        <f t="shared" si="159"/>
        <v>0</v>
      </c>
      <c r="BI127" s="115"/>
      <c r="BJ127" s="115"/>
      <c r="BK127" s="115"/>
      <c r="BL127" s="115"/>
      <c r="BM127" s="115">
        <f t="shared" si="160"/>
        <v>0</v>
      </c>
      <c r="BN127" s="115">
        <f t="shared" si="161"/>
        <v>0</v>
      </c>
      <c r="BO127" s="115">
        <f t="shared" si="161"/>
        <v>0</v>
      </c>
      <c r="BP127" s="117"/>
      <c r="BQ127" s="117"/>
      <c r="BR127" s="115">
        <f t="shared" si="162"/>
        <v>18958.230000000032</v>
      </c>
      <c r="BS127" s="118">
        <f t="shared" si="163"/>
        <v>5785.8199999999988</v>
      </c>
      <c r="BT127" s="118">
        <f t="shared" si="163"/>
        <v>13172.410000000033</v>
      </c>
      <c r="BU127" s="119"/>
      <c r="BV127" s="119"/>
      <c r="BW127" s="115">
        <f t="shared" si="164"/>
        <v>616.77</v>
      </c>
      <c r="BX127" s="118">
        <f t="shared" si="165"/>
        <v>584.51</v>
      </c>
      <c r="BY127" s="118">
        <f t="shared" si="165"/>
        <v>32.26</v>
      </c>
      <c r="BZ127" s="119"/>
      <c r="CA127" s="119"/>
      <c r="CB127" s="120">
        <f t="shared" si="2"/>
        <v>744090.50999999954</v>
      </c>
      <c r="CC127" s="115">
        <f t="shared" si="166"/>
        <v>135064.99</v>
      </c>
      <c r="CD127" s="117">
        <f t="shared" si="167"/>
        <v>120150.01000000001</v>
      </c>
      <c r="CE127" s="117">
        <f t="shared" si="167"/>
        <v>813.36999999999921</v>
      </c>
      <c r="CF127" s="117">
        <f t="shared" si="167"/>
        <v>612.16000000000008</v>
      </c>
      <c r="CG127" s="117">
        <f t="shared" si="167"/>
        <v>13489.449999999988</v>
      </c>
      <c r="CH127" s="115">
        <f t="shared" si="168"/>
        <v>261771.71999999974</v>
      </c>
      <c r="CI127" s="117">
        <f t="shared" si="169"/>
        <v>237178.83999999982</v>
      </c>
      <c r="CJ127" s="117">
        <f t="shared" si="169"/>
        <v>12405.100000000019</v>
      </c>
      <c r="CK127" s="117">
        <f t="shared" si="169"/>
        <v>1743.3400000000013</v>
      </c>
      <c r="CL127" s="117">
        <f t="shared" si="169"/>
        <v>10444.4399999999</v>
      </c>
      <c r="CM127" s="115">
        <f t="shared" si="170"/>
        <v>347253.79999999981</v>
      </c>
      <c r="CN127" s="117">
        <f t="shared" si="171"/>
        <v>92112.669999999882</v>
      </c>
      <c r="CO127" s="117">
        <f t="shared" si="171"/>
        <v>158652.55999999994</v>
      </c>
      <c r="CP127" s="117">
        <f t="shared" si="171"/>
        <v>7195.210000000031</v>
      </c>
      <c r="CQ127" s="117">
        <f t="shared" si="171"/>
        <v>89293.36</v>
      </c>
    </row>
    <row r="128" spans="1:96" s="171" customFormat="1" ht="11.1" hidden="1" customHeight="1" x14ac:dyDescent="0.2">
      <c r="A128" s="206">
        <v>34</v>
      </c>
      <c r="B128" s="113" t="s">
        <v>34</v>
      </c>
      <c r="C128" s="114">
        <v>515250</v>
      </c>
      <c r="D128" s="114">
        <f t="shared" si="142"/>
        <v>285128.96999999974</v>
      </c>
      <c r="E128" s="115">
        <f t="shared" si="143"/>
        <v>126209.74999999991</v>
      </c>
      <c r="F128" s="116">
        <f t="shared" si="144"/>
        <v>84572.969999999928</v>
      </c>
      <c r="G128" s="116">
        <f t="shared" si="144"/>
        <v>29586.569999999989</v>
      </c>
      <c r="H128" s="116">
        <f t="shared" si="144"/>
        <v>2032.92</v>
      </c>
      <c r="I128" s="116">
        <f t="shared" si="144"/>
        <v>10017.28999999999</v>
      </c>
      <c r="J128" s="115">
        <f t="shared" si="145"/>
        <v>10579.970000000014</v>
      </c>
      <c r="K128" s="115">
        <v>9507.5400000000136</v>
      </c>
      <c r="L128" s="115">
        <v>931.17999999999984</v>
      </c>
      <c r="M128" s="116">
        <v>20.45</v>
      </c>
      <c r="N128" s="116">
        <v>120.80000000000001</v>
      </c>
      <c r="O128" s="115">
        <f t="shared" si="146"/>
        <v>18998.099999999944</v>
      </c>
      <c r="P128" s="116">
        <f t="shared" si="147"/>
        <v>1427.0599999999995</v>
      </c>
      <c r="Q128" s="116">
        <f t="shared" si="147"/>
        <v>15150.189999999946</v>
      </c>
      <c r="R128" s="116">
        <f t="shared" si="147"/>
        <v>977.39999999999952</v>
      </c>
      <c r="S128" s="116">
        <f t="shared" si="147"/>
        <v>1443.4500000000003</v>
      </c>
      <c r="T128" s="115">
        <f t="shared" si="148"/>
        <v>552.92999999999995</v>
      </c>
      <c r="U128" s="116"/>
      <c r="V128" s="116"/>
      <c r="W128" s="116">
        <f t="shared" si="73"/>
        <v>521.92999999999995</v>
      </c>
      <c r="X128" s="116">
        <f t="shared" si="73"/>
        <v>31.000000000000007</v>
      </c>
      <c r="Y128" s="115">
        <f t="shared" si="149"/>
        <v>158919.21999999986</v>
      </c>
      <c r="Z128" s="114">
        <f t="shared" si="150"/>
        <v>25879.490000000016</v>
      </c>
      <c r="AA128" s="114">
        <f t="shared" si="150"/>
        <v>115594.70999999983</v>
      </c>
      <c r="AB128" s="114">
        <f t="shared" si="150"/>
        <v>5502.4800000000132</v>
      </c>
      <c r="AC128" s="114">
        <f t="shared" si="150"/>
        <v>11942.540000000005</v>
      </c>
      <c r="AD128" s="115">
        <f t="shared" si="151"/>
        <v>9084.9800000000032</v>
      </c>
      <c r="AE128" s="115">
        <v>8466.9400000000023</v>
      </c>
      <c r="AF128" s="115">
        <v>126.94000000000004</v>
      </c>
      <c r="AG128" s="115"/>
      <c r="AH128" s="115">
        <v>491.10000000000014</v>
      </c>
      <c r="AI128" s="115">
        <f t="shared" si="152"/>
        <v>0</v>
      </c>
      <c r="AJ128" s="115"/>
      <c r="AK128" s="115"/>
      <c r="AL128" s="115"/>
      <c r="AM128" s="115"/>
      <c r="AN128" s="115">
        <f t="shared" si="153"/>
        <v>751.32999999999947</v>
      </c>
      <c r="AO128" s="115"/>
      <c r="AP128" s="115"/>
      <c r="AQ128" s="115">
        <f t="shared" si="154"/>
        <v>614.95999999999947</v>
      </c>
      <c r="AR128" s="115">
        <f t="shared" si="154"/>
        <v>136.37</v>
      </c>
      <c r="AS128" s="115">
        <f t="shared" si="155"/>
        <v>0</v>
      </c>
      <c r="AT128" s="115">
        <f t="shared" si="156"/>
        <v>0</v>
      </c>
      <c r="AU128" s="115">
        <f t="shared" si="156"/>
        <v>0</v>
      </c>
      <c r="AV128" s="115">
        <f t="shared" si="156"/>
        <v>0</v>
      </c>
      <c r="AW128" s="115">
        <f t="shared" si="156"/>
        <v>0</v>
      </c>
      <c r="AX128" s="115">
        <f t="shared" si="157"/>
        <v>0</v>
      </c>
      <c r="AY128" s="115"/>
      <c r="AZ128" s="115"/>
      <c r="BA128" s="115"/>
      <c r="BB128" s="115"/>
      <c r="BC128" s="115">
        <f t="shared" si="158"/>
        <v>0</v>
      </c>
      <c r="BD128" s="115"/>
      <c r="BE128" s="115"/>
      <c r="BF128" s="115"/>
      <c r="BG128" s="115"/>
      <c r="BH128" s="115">
        <f t="shared" si="159"/>
        <v>0</v>
      </c>
      <c r="BI128" s="115"/>
      <c r="BJ128" s="115"/>
      <c r="BK128" s="115"/>
      <c r="BL128" s="115"/>
      <c r="BM128" s="115">
        <f t="shared" si="160"/>
        <v>17.47</v>
      </c>
      <c r="BN128" s="115">
        <f t="shared" si="161"/>
        <v>14.159999999999998</v>
      </c>
      <c r="BO128" s="115">
        <f t="shared" si="161"/>
        <v>3.31</v>
      </c>
      <c r="BP128" s="117"/>
      <c r="BQ128" s="117"/>
      <c r="BR128" s="115">
        <f t="shared" si="162"/>
        <v>1082.0100000000004</v>
      </c>
      <c r="BS128" s="118">
        <f t="shared" si="163"/>
        <v>1070.6800000000005</v>
      </c>
      <c r="BT128" s="118">
        <f t="shared" si="163"/>
        <v>11.33</v>
      </c>
      <c r="BU128" s="119"/>
      <c r="BV128" s="119"/>
      <c r="BW128" s="115">
        <f t="shared" si="164"/>
        <v>225.16999999999993</v>
      </c>
      <c r="BX128" s="118">
        <f t="shared" si="165"/>
        <v>220.35999999999993</v>
      </c>
      <c r="BY128" s="118">
        <f t="shared" si="165"/>
        <v>4.8100000000000005</v>
      </c>
      <c r="BZ128" s="119"/>
      <c r="CA128" s="119"/>
      <c r="CB128" s="120">
        <f t="shared" si="2"/>
        <v>285149.35999999975</v>
      </c>
      <c r="CC128" s="115">
        <f t="shared" si="166"/>
        <v>19682.42000000002</v>
      </c>
      <c r="CD128" s="117">
        <f t="shared" si="167"/>
        <v>17988.640000000018</v>
      </c>
      <c r="CE128" s="117">
        <f t="shared" si="167"/>
        <v>1061.4299999999998</v>
      </c>
      <c r="CF128" s="117">
        <f t="shared" si="167"/>
        <v>20.45</v>
      </c>
      <c r="CG128" s="117">
        <f t="shared" si="167"/>
        <v>611.90000000000009</v>
      </c>
      <c r="CH128" s="115">
        <f t="shared" si="168"/>
        <v>96303.919999999955</v>
      </c>
      <c r="CI128" s="117">
        <f t="shared" si="169"/>
        <v>73858.729999999923</v>
      </c>
      <c r="CJ128" s="117">
        <f t="shared" si="169"/>
        <v>13510.010000000042</v>
      </c>
      <c r="CK128" s="117">
        <f t="shared" si="169"/>
        <v>513.14000000000067</v>
      </c>
      <c r="CL128" s="117">
        <f t="shared" si="169"/>
        <v>8422.03999999999</v>
      </c>
      <c r="CM128" s="115">
        <f t="shared" si="170"/>
        <v>169163.01999999979</v>
      </c>
      <c r="CN128" s="117">
        <f t="shared" si="171"/>
        <v>19910.290000000015</v>
      </c>
      <c r="CO128" s="117">
        <f t="shared" si="171"/>
        <v>130629.28999999978</v>
      </c>
      <c r="CP128" s="117">
        <f t="shared" si="171"/>
        <v>5864.9200000000137</v>
      </c>
      <c r="CQ128" s="117">
        <f t="shared" si="171"/>
        <v>12758.520000000004</v>
      </c>
    </row>
    <row r="129" spans="1:96" s="171" customFormat="1" ht="11.1" hidden="1" customHeight="1" x14ac:dyDescent="0.2">
      <c r="A129" s="206">
        <v>35</v>
      </c>
      <c r="B129" s="113" t="s">
        <v>38</v>
      </c>
      <c r="C129" s="114">
        <v>607133</v>
      </c>
      <c r="D129" s="114">
        <f t="shared" si="142"/>
        <v>394025.3400000002</v>
      </c>
      <c r="E129" s="115">
        <f t="shared" si="143"/>
        <v>192775.61999999991</v>
      </c>
      <c r="F129" s="116">
        <f t="shared" si="144"/>
        <v>137014.78999999992</v>
      </c>
      <c r="G129" s="116">
        <f t="shared" si="144"/>
        <v>35388.919999999955</v>
      </c>
      <c r="H129" s="116">
        <f t="shared" si="144"/>
        <v>3492.1299999999997</v>
      </c>
      <c r="I129" s="116">
        <f t="shared" si="144"/>
        <v>16879.780000000017</v>
      </c>
      <c r="J129" s="115">
        <f t="shared" si="145"/>
        <v>0</v>
      </c>
      <c r="K129" s="115"/>
      <c r="L129" s="115"/>
      <c r="M129" s="116"/>
      <c r="N129" s="116"/>
      <c r="O129" s="115">
        <f t="shared" si="146"/>
        <v>33590.679999999928</v>
      </c>
      <c r="P129" s="116">
        <f t="shared" si="147"/>
        <v>757.95999999999992</v>
      </c>
      <c r="Q129" s="116">
        <f t="shared" si="147"/>
        <v>30601.449999999928</v>
      </c>
      <c r="R129" s="116">
        <f t="shared" si="147"/>
        <v>0</v>
      </c>
      <c r="S129" s="116">
        <f t="shared" si="147"/>
        <v>2231.2699999999995</v>
      </c>
      <c r="T129" s="115">
        <f t="shared" si="148"/>
        <v>4429.2999999999975</v>
      </c>
      <c r="U129" s="116">
        <v>271.43</v>
      </c>
      <c r="V129" s="116">
        <v>18.05</v>
      </c>
      <c r="W129" s="116">
        <f t="shared" si="73"/>
        <v>3492.1299999999974</v>
      </c>
      <c r="X129" s="116">
        <f t="shared" si="73"/>
        <v>647.68999999999994</v>
      </c>
      <c r="Y129" s="115">
        <f t="shared" si="149"/>
        <v>168030.3200000003</v>
      </c>
      <c r="Z129" s="114">
        <f t="shared" si="150"/>
        <v>53127.059999999969</v>
      </c>
      <c r="AA129" s="114">
        <f t="shared" si="150"/>
        <v>97212.970000000321</v>
      </c>
      <c r="AB129" s="114">
        <f t="shared" si="150"/>
        <v>8188.3500000000076</v>
      </c>
      <c r="AC129" s="114">
        <f t="shared" si="150"/>
        <v>9501.9399999999987</v>
      </c>
      <c r="AD129" s="115">
        <f t="shared" si="151"/>
        <v>0</v>
      </c>
      <c r="AE129" s="115"/>
      <c r="AF129" s="115"/>
      <c r="AG129" s="115"/>
      <c r="AH129" s="115"/>
      <c r="AI129" s="115">
        <f t="shared" si="152"/>
        <v>238.5</v>
      </c>
      <c r="AJ129" s="115">
        <v>5.37</v>
      </c>
      <c r="AK129" s="115">
        <v>233.13</v>
      </c>
      <c r="AL129" s="115"/>
      <c r="AM129" s="115"/>
      <c r="AN129" s="115">
        <f t="shared" si="153"/>
        <v>9157.5000000000091</v>
      </c>
      <c r="AO129" s="115">
        <v>476.77000000000015</v>
      </c>
      <c r="AP129" s="115">
        <v>775.85</v>
      </c>
      <c r="AQ129" s="115">
        <f t="shared" si="154"/>
        <v>7788.3500000000085</v>
      </c>
      <c r="AR129" s="115">
        <f t="shared" si="154"/>
        <v>116.53</v>
      </c>
      <c r="AS129" s="115">
        <f t="shared" si="155"/>
        <v>33219.400000000009</v>
      </c>
      <c r="AT129" s="115">
        <f t="shared" si="156"/>
        <v>26204.780000000006</v>
      </c>
      <c r="AU129" s="115">
        <f t="shared" si="156"/>
        <v>1704.7299999999989</v>
      </c>
      <c r="AV129" s="115">
        <f t="shared" si="156"/>
        <v>375.56</v>
      </c>
      <c r="AW129" s="115">
        <f t="shared" si="156"/>
        <v>4934.33</v>
      </c>
      <c r="AX129" s="115">
        <f t="shared" si="157"/>
        <v>0</v>
      </c>
      <c r="AY129" s="115"/>
      <c r="AZ129" s="115"/>
      <c r="BA129" s="115"/>
      <c r="BB129" s="115"/>
      <c r="BC129" s="115">
        <f t="shared" si="158"/>
        <v>0</v>
      </c>
      <c r="BD129" s="115"/>
      <c r="BE129" s="115"/>
      <c r="BF129" s="115"/>
      <c r="BG129" s="115"/>
      <c r="BH129" s="115">
        <f t="shared" si="159"/>
        <v>375.56</v>
      </c>
      <c r="BI129" s="115"/>
      <c r="BJ129" s="115"/>
      <c r="BK129" s="115">
        <v>375.56</v>
      </c>
      <c r="BL129" s="115"/>
      <c r="BM129" s="115">
        <f t="shared" si="160"/>
        <v>0</v>
      </c>
      <c r="BN129" s="115">
        <f t="shared" si="161"/>
        <v>0</v>
      </c>
      <c r="BO129" s="115">
        <f t="shared" si="161"/>
        <v>0</v>
      </c>
      <c r="BP129" s="117"/>
      <c r="BQ129" s="117"/>
      <c r="BR129" s="115">
        <f t="shared" si="162"/>
        <v>0</v>
      </c>
      <c r="BS129" s="118">
        <f t="shared" si="163"/>
        <v>0</v>
      </c>
      <c r="BT129" s="118">
        <f t="shared" si="163"/>
        <v>0</v>
      </c>
      <c r="BU129" s="119"/>
      <c r="BV129" s="119"/>
      <c r="BW129" s="115">
        <f t="shared" si="164"/>
        <v>299.84999999999997</v>
      </c>
      <c r="BX129" s="118">
        <f t="shared" si="165"/>
        <v>297.34999999999997</v>
      </c>
      <c r="BY129" s="118">
        <f t="shared" si="165"/>
        <v>2.5</v>
      </c>
      <c r="BZ129" s="119"/>
      <c r="CA129" s="119"/>
      <c r="CB129" s="120">
        <f t="shared" si="2"/>
        <v>380362.83000000019</v>
      </c>
      <c r="CC129" s="115">
        <f t="shared" si="166"/>
        <v>32843.840000000004</v>
      </c>
      <c r="CD129" s="117">
        <f t="shared" si="167"/>
        <v>26204.780000000006</v>
      </c>
      <c r="CE129" s="117">
        <f t="shared" si="167"/>
        <v>1704.7299999999989</v>
      </c>
      <c r="CF129" s="117">
        <f t="shared" si="167"/>
        <v>0</v>
      </c>
      <c r="CG129" s="117">
        <f t="shared" si="167"/>
        <v>4934.33</v>
      </c>
      <c r="CH129" s="115">
        <f t="shared" si="168"/>
        <v>155293.98999999996</v>
      </c>
      <c r="CI129" s="117">
        <f t="shared" si="169"/>
        <v>136288.11999999994</v>
      </c>
      <c r="CJ129" s="117">
        <f t="shared" si="169"/>
        <v>5005.0500000000266</v>
      </c>
      <c r="CK129" s="117">
        <f t="shared" si="169"/>
        <v>2.2737367544323206E-12</v>
      </c>
      <c r="CL129" s="117">
        <f t="shared" si="169"/>
        <v>14000.820000000016</v>
      </c>
      <c r="CM129" s="115">
        <f t="shared" si="170"/>
        <v>192225.0000000002</v>
      </c>
      <c r="CN129" s="117">
        <f t="shared" si="171"/>
        <v>53402.879999999968</v>
      </c>
      <c r="CO129" s="117">
        <f t="shared" si="171"/>
        <v>126805.44000000024</v>
      </c>
      <c r="CP129" s="117">
        <f t="shared" si="171"/>
        <v>399.99999999999909</v>
      </c>
      <c r="CQ129" s="117">
        <f t="shared" si="171"/>
        <v>11616.679999999997</v>
      </c>
    </row>
    <row r="130" spans="1:96" s="171" customFormat="1" ht="11.1" hidden="1" customHeight="1" x14ac:dyDescent="0.2">
      <c r="A130" s="206">
        <v>36</v>
      </c>
      <c r="B130" s="113" t="s">
        <v>35</v>
      </c>
      <c r="C130" s="114">
        <v>506057</v>
      </c>
      <c r="D130" s="114">
        <f t="shared" si="142"/>
        <v>249474.71000000014</v>
      </c>
      <c r="E130" s="115">
        <f t="shared" si="143"/>
        <v>98835.35</v>
      </c>
      <c r="F130" s="116">
        <f t="shared" si="144"/>
        <v>63578.000000000015</v>
      </c>
      <c r="G130" s="116">
        <f t="shared" si="144"/>
        <v>18312.689999999988</v>
      </c>
      <c r="H130" s="116">
        <f t="shared" si="144"/>
        <v>3833.369999999999</v>
      </c>
      <c r="I130" s="116">
        <f t="shared" si="144"/>
        <v>13111.29</v>
      </c>
      <c r="J130" s="115">
        <f t="shared" si="145"/>
        <v>0</v>
      </c>
      <c r="K130" s="115"/>
      <c r="L130" s="115"/>
      <c r="M130" s="116"/>
      <c r="N130" s="116"/>
      <c r="O130" s="115">
        <f t="shared" si="146"/>
        <v>927.94999999999959</v>
      </c>
      <c r="P130" s="116">
        <f t="shared" si="147"/>
        <v>0</v>
      </c>
      <c r="Q130" s="116">
        <f t="shared" si="147"/>
        <v>0</v>
      </c>
      <c r="R130" s="116">
        <f t="shared" si="147"/>
        <v>927.94999999999959</v>
      </c>
      <c r="S130" s="116">
        <f t="shared" si="147"/>
        <v>0</v>
      </c>
      <c r="T130" s="115">
        <f t="shared" si="148"/>
        <v>0</v>
      </c>
      <c r="U130" s="116"/>
      <c r="V130" s="116"/>
      <c r="W130" s="116">
        <f t="shared" si="73"/>
        <v>0</v>
      </c>
      <c r="X130" s="116">
        <f t="shared" si="73"/>
        <v>0</v>
      </c>
      <c r="Y130" s="115">
        <f t="shared" si="149"/>
        <v>130622.17000000011</v>
      </c>
      <c r="Z130" s="114">
        <f t="shared" si="150"/>
        <v>50368.799999999974</v>
      </c>
      <c r="AA130" s="114">
        <f t="shared" si="150"/>
        <v>38549.010000000118</v>
      </c>
      <c r="AB130" s="114">
        <f t="shared" si="150"/>
        <v>22465.490000000023</v>
      </c>
      <c r="AC130" s="114">
        <f t="shared" si="150"/>
        <v>19238.870000000006</v>
      </c>
      <c r="AD130" s="115">
        <f t="shared" si="151"/>
        <v>0</v>
      </c>
      <c r="AE130" s="115"/>
      <c r="AF130" s="115"/>
      <c r="AG130" s="115"/>
      <c r="AH130" s="115"/>
      <c r="AI130" s="115">
        <f t="shared" si="152"/>
        <v>1600.2600000000002</v>
      </c>
      <c r="AJ130" s="115">
        <v>1515.7000000000003</v>
      </c>
      <c r="AK130" s="115">
        <v>25.560000000000002</v>
      </c>
      <c r="AL130" s="115"/>
      <c r="AM130" s="115">
        <v>59</v>
      </c>
      <c r="AN130" s="115">
        <f t="shared" si="153"/>
        <v>7000.0000000000009</v>
      </c>
      <c r="AO130" s="115"/>
      <c r="AP130" s="115"/>
      <c r="AQ130" s="115">
        <f t="shared" si="154"/>
        <v>7000.0000000000009</v>
      </c>
      <c r="AR130" s="115">
        <f t="shared" si="154"/>
        <v>0</v>
      </c>
      <c r="AS130" s="115">
        <f t="shared" si="155"/>
        <v>20017.190000000013</v>
      </c>
      <c r="AT130" s="115">
        <f t="shared" si="156"/>
        <v>10918.410000000003</v>
      </c>
      <c r="AU130" s="115">
        <f t="shared" si="156"/>
        <v>2047.5299999999993</v>
      </c>
      <c r="AV130" s="115">
        <f t="shared" si="156"/>
        <v>4730.870000000009</v>
      </c>
      <c r="AW130" s="115">
        <f t="shared" si="156"/>
        <v>2320.3799999999997</v>
      </c>
      <c r="AX130" s="115">
        <f t="shared" si="157"/>
        <v>86.9</v>
      </c>
      <c r="AY130" s="115"/>
      <c r="AZ130" s="115">
        <v>21.099999999999991</v>
      </c>
      <c r="BA130" s="115">
        <v>40.980000000000011</v>
      </c>
      <c r="BB130" s="115">
        <v>24.820000000000004</v>
      </c>
      <c r="BC130" s="115">
        <f t="shared" si="158"/>
        <v>492.6</v>
      </c>
      <c r="BD130" s="115">
        <v>261.58</v>
      </c>
      <c r="BE130" s="115">
        <v>57.240000000000016</v>
      </c>
      <c r="BF130" s="115">
        <v>1.52</v>
      </c>
      <c r="BG130" s="115">
        <v>172.26000000000002</v>
      </c>
      <c r="BH130" s="115">
        <f t="shared" si="159"/>
        <v>2.0300000000000002</v>
      </c>
      <c r="BI130" s="115"/>
      <c r="BJ130" s="115"/>
      <c r="BK130" s="115">
        <v>2.0300000000000002</v>
      </c>
      <c r="BL130" s="115"/>
      <c r="BM130" s="115">
        <f t="shared" si="160"/>
        <v>0</v>
      </c>
      <c r="BN130" s="115">
        <f t="shared" si="161"/>
        <v>0</v>
      </c>
      <c r="BO130" s="115">
        <f t="shared" si="161"/>
        <v>0</v>
      </c>
      <c r="BP130" s="117"/>
      <c r="BQ130" s="117"/>
      <c r="BR130" s="115">
        <f t="shared" si="162"/>
        <v>32794.189999999988</v>
      </c>
      <c r="BS130" s="118">
        <f t="shared" si="163"/>
        <v>4711.7400000000016</v>
      </c>
      <c r="BT130" s="118">
        <f t="shared" si="163"/>
        <v>28082.449999999983</v>
      </c>
      <c r="BU130" s="119"/>
      <c r="BV130" s="119"/>
      <c r="BW130" s="115">
        <f t="shared" si="164"/>
        <v>0</v>
      </c>
      <c r="BX130" s="118">
        <f t="shared" si="165"/>
        <v>0</v>
      </c>
      <c r="BY130" s="118">
        <f t="shared" si="165"/>
        <v>0</v>
      </c>
      <c r="BZ130" s="119"/>
      <c r="CA130" s="119"/>
      <c r="CB130" s="120">
        <f t="shared" si="2"/>
        <v>275266.87000000011</v>
      </c>
      <c r="CC130" s="115">
        <f t="shared" si="166"/>
        <v>19435.660000000011</v>
      </c>
      <c r="CD130" s="117">
        <f t="shared" si="167"/>
        <v>10656.830000000004</v>
      </c>
      <c r="CE130" s="117">
        <f t="shared" si="167"/>
        <v>1969.1899999999994</v>
      </c>
      <c r="CF130" s="117">
        <f t="shared" si="167"/>
        <v>4686.3400000000092</v>
      </c>
      <c r="CG130" s="117">
        <f t="shared" si="167"/>
        <v>2123.2999999999993</v>
      </c>
      <c r="CH130" s="115">
        <f t="shared" si="168"/>
        <v>100000.26000000001</v>
      </c>
      <c r="CI130" s="117">
        <f t="shared" si="169"/>
        <v>65355.280000000013</v>
      </c>
      <c r="CJ130" s="117">
        <f t="shared" si="169"/>
        <v>18395.489999999991</v>
      </c>
      <c r="CK130" s="117">
        <f t="shared" si="169"/>
        <v>2906.9399999999991</v>
      </c>
      <c r="CL130" s="117">
        <f t="shared" si="169"/>
        <v>13342.550000000001</v>
      </c>
      <c r="CM130" s="115">
        <f t="shared" si="170"/>
        <v>155830.9500000001</v>
      </c>
      <c r="CN130" s="117">
        <f t="shared" si="171"/>
        <v>53564.839999999982</v>
      </c>
      <c r="CO130" s="117">
        <f t="shared" si="171"/>
        <v>66627.000000000102</v>
      </c>
      <c r="CP130" s="117">
        <f t="shared" si="171"/>
        <v>16434.420000000024</v>
      </c>
      <c r="CQ130" s="117">
        <f t="shared" si="171"/>
        <v>19204.690000000006</v>
      </c>
    </row>
    <row r="131" spans="1:96" s="171" customFormat="1" ht="11.1" hidden="1" customHeight="1" x14ac:dyDescent="0.2">
      <c r="A131" s="206">
        <v>37</v>
      </c>
      <c r="B131" s="113" t="s">
        <v>37</v>
      </c>
      <c r="C131" s="114">
        <v>521765</v>
      </c>
      <c r="D131" s="114">
        <f t="shared" si="142"/>
        <v>286215.18000000011</v>
      </c>
      <c r="E131" s="115">
        <f t="shared" si="143"/>
        <v>136091.66999999998</v>
      </c>
      <c r="F131" s="116">
        <f t="shared" si="144"/>
        <v>96029.25999999998</v>
      </c>
      <c r="G131" s="116">
        <f t="shared" si="144"/>
        <v>11580.479999999992</v>
      </c>
      <c r="H131" s="116">
        <f t="shared" si="144"/>
        <v>6459.3700000000044</v>
      </c>
      <c r="I131" s="116">
        <f t="shared" si="144"/>
        <v>22022.560000000005</v>
      </c>
      <c r="J131" s="115">
        <f t="shared" si="145"/>
        <v>0</v>
      </c>
      <c r="K131" s="115"/>
      <c r="L131" s="115"/>
      <c r="M131" s="116"/>
      <c r="N131" s="116"/>
      <c r="O131" s="115">
        <f t="shared" si="146"/>
        <v>16830.02</v>
      </c>
      <c r="P131" s="116">
        <f t="shared" si="147"/>
        <v>1880.9100000000003</v>
      </c>
      <c r="Q131" s="116">
        <f t="shared" si="147"/>
        <v>5430.1000000000049</v>
      </c>
      <c r="R131" s="116">
        <f t="shared" si="147"/>
        <v>2852.9300000000012</v>
      </c>
      <c r="S131" s="116">
        <f t="shared" si="147"/>
        <v>6666.0799999999954</v>
      </c>
      <c r="T131" s="115">
        <f t="shared" si="148"/>
        <v>3606.4399999999973</v>
      </c>
      <c r="U131" s="116"/>
      <c r="V131" s="116"/>
      <c r="W131" s="116">
        <f t="shared" si="73"/>
        <v>3606.4399999999973</v>
      </c>
      <c r="X131" s="116">
        <f t="shared" si="73"/>
        <v>0</v>
      </c>
      <c r="Y131" s="115">
        <f t="shared" si="149"/>
        <v>130926.82000000009</v>
      </c>
      <c r="Z131" s="114">
        <f t="shared" si="150"/>
        <v>61088.520000000026</v>
      </c>
      <c r="AA131" s="114">
        <f t="shared" si="150"/>
        <v>26616.910000000054</v>
      </c>
      <c r="AB131" s="114">
        <f t="shared" si="150"/>
        <v>11519.520000000031</v>
      </c>
      <c r="AC131" s="114">
        <f t="shared" si="150"/>
        <v>31701.869999999988</v>
      </c>
      <c r="AD131" s="115">
        <f t="shared" si="151"/>
        <v>0</v>
      </c>
      <c r="AE131" s="115"/>
      <c r="AF131" s="115"/>
      <c r="AG131" s="115"/>
      <c r="AH131" s="115"/>
      <c r="AI131" s="115">
        <f t="shared" si="152"/>
        <v>0</v>
      </c>
      <c r="AJ131" s="115"/>
      <c r="AK131" s="115"/>
      <c r="AL131" s="115"/>
      <c r="AM131" s="115"/>
      <c r="AN131" s="115">
        <f t="shared" si="153"/>
        <v>17558.28000000001</v>
      </c>
      <c r="AO131" s="115">
        <v>11.879999999999999</v>
      </c>
      <c r="AP131" s="115">
        <v>4681.6099999999915</v>
      </c>
      <c r="AQ131" s="115">
        <f t="shared" si="154"/>
        <v>11514.930000000017</v>
      </c>
      <c r="AR131" s="115">
        <f t="shared" si="154"/>
        <v>1349.8599999999994</v>
      </c>
      <c r="AS131" s="115">
        <f t="shared" si="155"/>
        <v>19196.689999999995</v>
      </c>
      <c r="AT131" s="115">
        <f t="shared" si="156"/>
        <v>17049.979999999996</v>
      </c>
      <c r="AU131" s="115">
        <f t="shared" si="156"/>
        <v>647.53</v>
      </c>
      <c r="AV131" s="115">
        <f t="shared" si="156"/>
        <v>74.639999999999986</v>
      </c>
      <c r="AW131" s="115">
        <f t="shared" si="156"/>
        <v>1424.54</v>
      </c>
      <c r="AX131" s="115">
        <f t="shared" si="157"/>
        <v>0</v>
      </c>
      <c r="AY131" s="115"/>
      <c r="AZ131" s="115"/>
      <c r="BA131" s="115"/>
      <c r="BB131" s="115"/>
      <c r="BC131" s="115">
        <f t="shared" si="158"/>
        <v>0</v>
      </c>
      <c r="BD131" s="115"/>
      <c r="BE131" s="115"/>
      <c r="BF131" s="115"/>
      <c r="BG131" s="115"/>
      <c r="BH131" s="115">
        <f t="shared" si="159"/>
        <v>0</v>
      </c>
      <c r="BI131" s="115"/>
      <c r="BJ131" s="115"/>
      <c r="BK131" s="115"/>
      <c r="BL131" s="115"/>
      <c r="BM131" s="115">
        <f t="shared" si="160"/>
        <v>193.13999999999996</v>
      </c>
      <c r="BN131" s="115">
        <f t="shared" si="161"/>
        <v>193.13999999999996</v>
      </c>
      <c r="BO131" s="115">
        <f t="shared" si="161"/>
        <v>0</v>
      </c>
      <c r="BP131" s="117"/>
      <c r="BQ131" s="117"/>
      <c r="BR131" s="115">
        <f t="shared" si="162"/>
        <v>2358.6799999999994</v>
      </c>
      <c r="BS131" s="118">
        <f t="shared" si="163"/>
        <v>2358.6799999999994</v>
      </c>
      <c r="BT131" s="118">
        <f t="shared" si="163"/>
        <v>0</v>
      </c>
      <c r="BU131" s="119"/>
      <c r="BV131" s="119"/>
      <c r="BW131" s="115">
        <f t="shared" si="164"/>
        <v>305.93999999999994</v>
      </c>
      <c r="BX131" s="118">
        <f t="shared" si="165"/>
        <v>305.93999999999994</v>
      </c>
      <c r="BY131" s="118">
        <f t="shared" si="165"/>
        <v>0</v>
      </c>
      <c r="BZ131" s="119"/>
      <c r="CA131" s="119"/>
      <c r="CB131" s="120">
        <f t="shared" si="2"/>
        <v>267908.22000000009</v>
      </c>
      <c r="CC131" s="115">
        <f t="shared" si="166"/>
        <v>19389.829999999994</v>
      </c>
      <c r="CD131" s="117">
        <f t="shared" si="167"/>
        <v>17243.119999999995</v>
      </c>
      <c r="CE131" s="117">
        <f t="shared" si="167"/>
        <v>647.53</v>
      </c>
      <c r="CF131" s="117">
        <f t="shared" si="167"/>
        <v>74.639999999999986</v>
      </c>
      <c r="CG131" s="117">
        <f t="shared" si="167"/>
        <v>1424.54</v>
      </c>
      <c r="CH131" s="115">
        <f t="shared" si="168"/>
        <v>115961.14999999998</v>
      </c>
      <c r="CI131" s="117">
        <f t="shared" si="169"/>
        <v>94454.289999999979</v>
      </c>
      <c r="CJ131" s="117">
        <f t="shared" si="169"/>
        <v>6150.3799999999874</v>
      </c>
      <c r="CK131" s="117">
        <f t="shared" si="169"/>
        <v>5.9117155615240335E-12</v>
      </c>
      <c r="CL131" s="117">
        <f t="shared" si="169"/>
        <v>15356.48000000001</v>
      </c>
      <c r="CM131" s="115">
        <f t="shared" si="170"/>
        <v>132557.24000000011</v>
      </c>
      <c r="CN131" s="117">
        <f t="shared" si="171"/>
        <v>65316.230000000032</v>
      </c>
      <c r="CO131" s="117">
        <f t="shared" si="171"/>
        <v>27365.400000000067</v>
      </c>
      <c r="CP131" s="117">
        <f t="shared" si="171"/>
        <v>2857.5200000000159</v>
      </c>
      <c r="CQ131" s="117">
        <f t="shared" si="171"/>
        <v>37018.089999999982</v>
      </c>
    </row>
    <row r="132" spans="1:96" s="171" customFormat="1" ht="11.1" hidden="1" customHeight="1" x14ac:dyDescent="0.2">
      <c r="A132" s="206">
        <v>38</v>
      </c>
      <c r="B132" s="113" t="s">
        <v>36</v>
      </c>
      <c r="C132" s="114">
        <v>335800</v>
      </c>
      <c r="D132" s="114">
        <f t="shared" si="142"/>
        <v>197884.76999999996</v>
      </c>
      <c r="E132" s="115">
        <f t="shared" si="143"/>
        <v>116462.44999999997</v>
      </c>
      <c r="F132" s="116">
        <f t="shared" si="144"/>
        <v>80288.449999999983</v>
      </c>
      <c r="G132" s="116">
        <f t="shared" si="144"/>
        <v>3939.3300000000013</v>
      </c>
      <c r="H132" s="116">
        <f t="shared" si="144"/>
        <v>13169.009999999989</v>
      </c>
      <c r="I132" s="116">
        <f t="shared" si="144"/>
        <v>19065.659999999993</v>
      </c>
      <c r="J132" s="115">
        <f t="shared" si="145"/>
        <v>0</v>
      </c>
      <c r="K132" s="115"/>
      <c r="L132" s="115"/>
      <c r="M132" s="116"/>
      <c r="N132" s="116"/>
      <c r="O132" s="115">
        <f t="shared" si="146"/>
        <v>8544.68</v>
      </c>
      <c r="P132" s="116">
        <f t="shared" si="147"/>
        <v>1907.7799999999986</v>
      </c>
      <c r="Q132" s="116">
        <f t="shared" si="147"/>
        <v>739.76999999999964</v>
      </c>
      <c r="R132" s="116">
        <f t="shared" si="147"/>
        <v>4528.4900000000007</v>
      </c>
      <c r="S132" s="116">
        <f t="shared" si="147"/>
        <v>1368.6400000000006</v>
      </c>
      <c r="T132" s="115">
        <f t="shared" si="148"/>
        <v>2782.3499999999995</v>
      </c>
      <c r="U132" s="116">
        <v>260.2</v>
      </c>
      <c r="V132" s="116">
        <v>213.07999999999996</v>
      </c>
      <c r="W132" s="116">
        <f t="shared" si="73"/>
        <v>1616.9299999999998</v>
      </c>
      <c r="X132" s="116">
        <f t="shared" si="73"/>
        <v>692.13999999999942</v>
      </c>
      <c r="Y132" s="115">
        <f t="shared" si="149"/>
        <v>39610.75</v>
      </c>
      <c r="Z132" s="114">
        <f t="shared" si="150"/>
        <v>22385.570000000011</v>
      </c>
      <c r="AA132" s="114">
        <f t="shared" si="150"/>
        <v>2230.5499999999997</v>
      </c>
      <c r="AB132" s="114">
        <f t="shared" si="150"/>
        <v>7894.0800000000008</v>
      </c>
      <c r="AC132" s="114">
        <f t="shared" si="150"/>
        <v>7100.549999999992</v>
      </c>
      <c r="AD132" s="115">
        <f t="shared" si="151"/>
        <v>0</v>
      </c>
      <c r="AE132" s="115"/>
      <c r="AF132" s="115"/>
      <c r="AG132" s="115"/>
      <c r="AH132" s="115"/>
      <c r="AI132" s="115">
        <f t="shared" si="152"/>
        <v>11345.779999999993</v>
      </c>
      <c r="AJ132" s="115">
        <v>8460.5799999999963</v>
      </c>
      <c r="AK132" s="115">
        <v>229.62999999999991</v>
      </c>
      <c r="AL132" s="115">
        <v>677.02999999999929</v>
      </c>
      <c r="AM132" s="115">
        <v>1978.5399999999995</v>
      </c>
      <c r="AN132" s="115">
        <f t="shared" si="153"/>
        <v>11030.789999999992</v>
      </c>
      <c r="AO132" s="115">
        <v>918.14999999999986</v>
      </c>
      <c r="AP132" s="115">
        <v>1205.8500000000001</v>
      </c>
      <c r="AQ132" s="115">
        <f t="shared" si="154"/>
        <v>5636.969999999993</v>
      </c>
      <c r="AR132" s="115">
        <f t="shared" si="154"/>
        <v>3269.8199999999983</v>
      </c>
      <c r="AS132" s="115">
        <f t="shared" si="155"/>
        <v>41811.57</v>
      </c>
      <c r="AT132" s="115">
        <f t="shared" si="156"/>
        <v>29854.639999999999</v>
      </c>
      <c r="AU132" s="115">
        <f t="shared" si="156"/>
        <v>1140.3600000000001</v>
      </c>
      <c r="AV132" s="115">
        <f t="shared" si="156"/>
        <v>4211.6700000000019</v>
      </c>
      <c r="AW132" s="115">
        <f t="shared" si="156"/>
        <v>6604.9000000000005</v>
      </c>
      <c r="AX132" s="115">
        <f t="shared" si="157"/>
        <v>0</v>
      </c>
      <c r="AY132" s="115"/>
      <c r="AZ132" s="115"/>
      <c r="BA132" s="115"/>
      <c r="BB132" s="115"/>
      <c r="BC132" s="115">
        <f t="shared" si="158"/>
        <v>0</v>
      </c>
      <c r="BD132" s="115"/>
      <c r="BE132" s="115"/>
      <c r="BF132" s="115"/>
      <c r="BG132" s="115"/>
      <c r="BH132" s="115">
        <f t="shared" si="159"/>
        <v>0</v>
      </c>
      <c r="BI132" s="115"/>
      <c r="BJ132" s="115"/>
      <c r="BK132" s="115"/>
      <c r="BL132" s="115"/>
      <c r="BM132" s="115">
        <f t="shared" si="160"/>
        <v>0</v>
      </c>
      <c r="BN132" s="115">
        <f t="shared" si="161"/>
        <v>0</v>
      </c>
      <c r="BO132" s="115">
        <f t="shared" si="161"/>
        <v>0</v>
      </c>
      <c r="BP132" s="117"/>
      <c r="BQ132" s="117"/>
      <c r="BR132" s="115">
        <f t="shared" si="162"/>
        <v>906.13999999999976</v>
      </c>
      <c r="BS132" s="118">
        <f t="shared" si="163"/>
        <v>877.63999999999976</v>
      </c>
      <c r="BT132" s="118">
        <f t="shared" si="163"/>
        <v>28.500000000000004</v>
      </c>
      <c r="BU132" s="119"/>
      <c r="BV132" s="119"/>
      <c r="BW132" s="115">
        <f t="shared" si="164"/>
        <v>2443.7600000000011</v>
      </c>
      <c r="BX132" s="118">
        <f t="shared" si="165"/>
        <v>2434.150000000001</v>
      </c>
      <c r="BY132" s="118">
        <f t="shared" si="165"/>
        <v>9.61</v>
      </c>
      <c r="BZ132" s="119"/>
      <c r="CA132" s="119"/>
      <c r="CB132" s="120">
        <f t="shared" si="2"/>
        <v>187421.52999999997</v>
      </c>
      <c r="CC132" s="115">
        <f t="shared" si="166"/>
        <v>41811.57</v>
      </c>
      <c r="CD132" s="117">
        <f t="shared" si="167"/>
        <v>29854.639999999999</v>
      </c>
      <c r="CE132" s="117">
        <f t="shared" si="167"/>
        <v>1140.3600000000001</v>
      </c>
      <c r="CF132" s="117">
        <f t="shared" si="167"/>
        <v>4211.6700000000019</v>
      </c>
      <c r="CG132" s="117">
        <f t="shared" si="167"/>
        <v>6604.9000000000005</v>
      </c>
      <c r="CH132" s="115">
        <f t="shared" si="168"/>
        <v>118924.95999999998</v>
      </c>
      <c r="CI132" s="117">
        <f t="shared" si="169"/>
        <v>89015.199999999983</v>
      </c>
      <c r="CJ132" s="117">
        <f t="shared" si="169"/>
        <v>3225.7200000000021</v>
      </c>
      <c r="CK132" s="117">
        <f t="shared" si="169"/>
        <v>7700.6199999999881</v>
      </c>
      <c r="CL132" s="117">
        <f t="shared" si="169"/>
        <v>18983.419999999995</v>
      </c>
      <c r="CM132" s="115">
        <f t="shared" si="170"/>
        <v>26685.000000000015</v>
      </c>
      <c r="CN132" s="117">
        <f t="shared" si="171"/>
        <v>15792.260000000013</v>
      </c>
      <c r="CO132" s="117">
        <f t="shared" si="171"/>
        <v>1563.3399999999992</v>
      </c>
      <c r="CP132" s="117">
        <f t="shared" si="171"/>
        <v>6108.5700000000088</v>
      </c>
      <c r="CQ132" s="117">
        <f t="shared" si="171"/>
        <v>3220.8299999999954</v>
      </c>
    </row>
    <row r="133" spans="1:96" s="171" customFormat="1" ht="11.1" hidden="1" customHeight="1" x14ac:dyDescent="0.2">
      <c r="A133" s="206">
        <v>39</v>
      </c>
      <c r="B133" s="113" t="s">
        <v>31</v>
      </c>
      <c r="C133" s="114">
        <v>781293</v>
      </c>
      <c r="D133" s="114">
        <f t="shared" si="142"/>
        <v>354088.88000000012</v>
      </c>
      <c r="E133" s="115">
        <f t="shared" si="143"/>
        <v>146095.96000000008</v>
      </c>
      <c r="F133" s="116">
        <f t="shared" si="144"/>
        <v>129801.15000000008</v>
      </c>
      <c r="G133" s="116">
        <f t="shared" si="144"/>
        <v>4961.4600000000046</v>
      </c>
      <c r="H133" s="116">
        <f t="shared" si="144"/>
        <v>2043.0699999999981</v>
      </c>
      <c r="I133" s="116">
        <f t="shared" si="144"/>
        <v>9290.2800000000043</v>
      </c>
      <c r="J133" s="115">
        <f t="shared" si="145"/>
        <v>0</v>
      </c>
      <c r="K133" s="115"/>
      <c r="L133" s="115"/>
      <c r="M133" s="116"/>
      <c r="N133" s="116"/>
      <c r="O133" s="115">
        <f t="shared" si="146"/>
        <v>8998.8100000000068</v>
      </c>
      <c r="P133" s="116">
        <f t="shared" si="147"/>
        <v>3249.2300000000018</v>
      </c>
      <c r="Q133" s="116">
        <f t="shared" si="147"/>
        <v>4955.8000000000047</v>
      </c>
      <c r="R133" s="116">
        <f t="shared" si="147"/>
        <v>0</v>
      </c>
      <c r="S133" s="116">
        <f t="shared" si="147"/>
        <v>793.78</v>
      </c>
      <c r="T133" s="115">
        <f t="shared" si="148"/>
        <v>10607.720000000012</v>
      </c>
      <c r="U133" s="116">
        <v>70.509999999999991</v>
      </c>
      <c r="V133" s="116"/>
      <c r="W133" s="116">
        <f t="shared" si="73"/>
        <v>2040.949999999998</v>
      </c>
      <c r="X133" s="116">
        <f t="shared" si="73"/>
        <v>8496.260000000013</v>
      </c>
      <c r="Y133" s="115">
        <f t="shared" si="149"/>
        <v>175213.75000000006</v>
      </c>
      <c r="Z133" s="114">
        <f t="shared" si="150"/>
        <v>118301.33000000005</v>
      </c>
      <c r="AA133" s="114">
        <f t="shared" si="150"/>
        <v>31637.080000000013</v>
      </c>
      <c r="AB133" s="114">
        <f t="shared" si="150"/>
        <v>7820.0699999999952</v>
      </c>
      <c r="AC133" s="114">
        <f t="shared" si="150"/>
        <v>17455.269999999997</v>
      </c>
      <c r="AD133" s="115">
        <f t="shared" si="151"/>
        <v>0</v>
      </c>
      <c r="AE133" s="115"/>
      <c r="AF133" s="115"/>
      <c r="AG133" s="115"/>
      <c r="AH133" s="115"/>
      <c r="AI133" s="115">
        <f t="shared" si="152"/>
        <v>0</v>
      </c>
      <c r="AJ133" s="115"/>
      <c r="AK133" s="115"/>
      <c r="AL133" s="115"/>
      <c r="AM133" s="115"/>
      <c r="AN133" s="115">
        <f t="shared" si="153"/>
        <v>1016.0600000000001</v>
      </c>
      <c r="AO133" s="115"/>
      <c r="AP133" s="115">
        <v>4.54</v>
      </c>
      <c r="AQ133" s="115">
        <f t="shared" si="154"/>
        <v>723.56000000000017</v>
      </c>
      <c r="AR133" s="115">
        <f t="shared" si="154"/>
        <v>287.95999999999992</v>
      </c>
      <c r="AS133" s="115">
        <f t="shared" si="155"/>
        <v>32779.170000000006</v>
      </c>
      <c r="AT133" s="115">
        <f t="shared" si="156"/>
        <v>29556.890000000003</v>
      </c>
      <c r="AU133" s="115">
        <f t="shared" si="156"/>
        <v>533.96999999999991</v>
      </c>
      <c r="AV133" s="115">
        <f t="shared" si="156"/>
        <v>1183.8500000000013</v>
      </c>
      <c r="AW133" s="115">
        <f t="shared" si="156"/>
        <v>1504.4599999999998</v>
      </c>
      <c r="AX133" s="115">
        <f t="shared" si="157"/>
        <v>0</v>
      </c>
      <c r="AY133" s="115"/>
      <c r="AZ133" s="115"/>
      <c r="BA133" s="115"/>
      <c r="BB133" s="115"/>
      <c r="BC133" s="115">
        <f t="shared" si="158"/>
        <v>0</v>
      </c>
      <c r="BD133" s="115"/>
      <c r="BE133" s="115"/>
      <c r="BF133" s="115"/>
      <c r="BG133" s="115"/>
      <c r="BH133" s="115">
        <f t="shared" si="159"/>
        <v>0</v>
      </c>
      <c r="BI133" s="115"/>
      <c r="BJ133" s="115"/>
      <c r="BK133" s="115"/>
      <c r="BL133" s="115"/>
      <c r="BM133" s="115">
        <f t="shared" si="160"/>
        <v>0</v>
      </c>
      <c r="BN133" s="115">
        <f t="shared" si="161"/>
        <v>0</v>
      </c>
      <c r="BO133" s="115">
        <f t="shared" si="161"/>
        <v>0</v>
      </c>
      <c r="BP133" s="117"/>
      <c r="BQ133" s="117"/>
      <c r="BR133" s="115">
        <f t="shared" si="162"/>
        <v>11600.449999999995</v>
      </c>
      <c r="BS133" s="118">
        <f t="shared" si="163"/>
        <v>9339.3999999999942</v>
      </c>
      <c r="BT133" s="118">
        <f t="shared" si="163"/>
        <v>2261.0500000000011</v>
      </c>
      <c r="BU133" s="119"/>
      <c r="BV133" s="119"/>
      <c r="BW133" s="115">
        <f t="shared" si="164"/>
        <v>0</v>
      </c>
      <c r="BX133" s="118">
        <f t="shared" si="165"/>
        <v>0</v>
      </c>
      <c r="BY133" s="118">
        <f t="shared" si="165"/>
        <v>0</v>
      </c>
      <c r="BZ133" s="119"/>
      <c r="CA133" s="119"/>
      <c r="CB133" s="120">
        <f t="shared" si="2"/>
        <v>354065.55000000016</v>
      </c>
      <c r="CC133" s="115">
        <f t="shared" si="166"/>
        <v>32779.170000000006</v>
      </c>
      <c r="CD133" s="117">
        <f t="shared" si="167"/>
        <v>29556.890000000003</v>
      </c>
      <c r="CE133" s="117">
        <f t="shared" si="167"/>
        <v>533.96999999999991</v>
      </c>
      <c r="CF133" s="117">
        <f t="shared" si="167"/>
        <v>1183.8500000000013</v>
      </c>
      <c r="CG133" s="117">
        <f t="shared" si="167"/>
        <v>1504.4599999999998</v>
      </c>
      <c r="CH133" s="115">
        <f t="shared" si="168"/>
        <v>126489.43000000008</v>
      </c>
      <c r="CI133" s="117">
        <f t="shared" si="169"/>
        <v>126481.41000000009</v>
      </c>
      <c r="CJ133" s="117">
        <f t="shared" si="169"/>
        <v>5.6599999999998545</v>
      </c>
      <c r="CK133" s="117">
        <f t="shared" si="169"/>
        <v>2.1200000000001182</v>
      </c>
      <c r="CL133" s="117">
        <f t="shared" si="169"/>
        <v>0.23999999999068677</v>
      </c>
      <c r="CM133" s="115">
        <f t="shared" si="170"/>
        <v>194796.95000000004</v>
      </c>
      <c r="CN133" s="117">
        <f t="shared" si="171"/>
        <v>130889.96000000004</v>
      </c>
      <c r="CO133" s="117">
        <f t="shared" si="171"/>
        <v>38849.390000000021</v>
      </c>
      <c r="CP133" s="117">
        <f t="shared" si="171"/>
        <v>7096.5099999999948</v>
      </c>
      <c r="CQ133" s="117">
        <f t="shared" si="171"/>
        <v>17961.089999999997</v>
      </c>
    </row>
    <row r="134" spans="1:96" s="165" customFormat="1" ht="11.1" hidden="1" customHeight="1" x14ac:dyDescent="0.2">
      <c r="A134" s="209" t="s">
        <v>105</v>
      </c>
      <c r="B134" s="209" t="s">
        <v>106</v>
      </c>
      <c r="C134" s="116">
        <f>SUM(C135:C139)</f>
        <v>5464377</v>
      </c>
      <c r="D134" s="116">
        <f t="shared" ref="D134:BO134" si="172">SUM(D135:D139)</f>
        <v>3218500.240000003</v>
      </c>
      <c r="E134" s="116">
        <f t="shared" si="172"/>
        <v>639780.30000000016</v>
      </c>
      <c r="F134" s="116">
        <f t="shared" si="172"/>
        <v>497513.01000000007</v>
      </c>
      <c r="G134" s="116">
        <f t="shared" si="172"/>
        <v>33660.090000000004</v>
      </c>
      <c r="H134" s="116">
        <f t="shared" si="172"/>
        <v>69386.900000000052</v>
      </c>
      <c r="I134" s="116">
        <f t="shared" si="172"/>
        <v>39220.300000000025</v>
      </c>
      <c r="J134" s="116">
        <f t="shared" si="172"/>
        <v>0</v>
      </c>
      <c r="K134" s="116">
        <f t="shared" si="172"/>
        <v>0</v>
      </c>
      <c r="L134" s="116">
        <f t="shared" si="172"/>
        <v>0</v>
      </c>
      <c r="M134" s="116">
        <f t="shared" si="172"/>
        <v>0</v>
      </c>
      <c r="N134" s="116">
        <f t="shared" si="172"/>
        <v>0</v>
      </c>
      <c r="O134" s="116">
        <f t="shared" si="172"/>
        <v>31075.709999999981</v>
      </c>
      <c r="P134" s="116">
        <f t="shared" si="172"/>
        <v>7909.4599999999964</v>
      </c>
      <c r="Q134" s="116">
        <f t="shared" si="172"/>
        <v>9225.279999999997</v>
      </c>
      <c r="R134" s="116">
        <f t="shared" si="172"/>
        <v>3232.3499999999995</v>
      </c>
      <c r="S134" s="116">
        <f t="shared" si="172"/>
        <v>10708.61999999999</v>
      </c>
      <c r="T134" s="116">
        <f t="shared" si="172"/>
        <v>68385.110000000132</v>
      </c>
      <c r="U134" s="116">
        <f t="shared" si="172"/>
        <v>302.64999999999998</v>
      </c>
      <c r="V134" s="116">
        <f t="shared" si="172"/>
        <v>161.58999999999997</v>
      </c>
      <c r="W134" s="116">
        <f t="shared" si="73"/>
        <v>59406.210000000137</v>
      </c>
      <c r="X134" s="116">
        <f t="shared" si="172"/>
        <v>8514.6599999999944</v>
      </c>
      <c r="Y134" s="116">
        <f t="shared" si="172"/>
        <v>2076072.32</v>
      </c>
      <c r="Z134" s="116">
        <f t="shared" si="172"/>
        <v>1198123.3599999994</v>
      </c>
      <c r="AA134" s="116">
        <f t="shared" si="172"/>
        <v>230448.33999999997</v>
      </c>
      <c r="AB134" s="116">
        <f t="shared" si="172"/>
        <v>441551.32000000053</v>
      </c>
      <c r="AC134" s="116">
        <f t="shared" si="172"/>
        <v>205949.29999999981</v>
      </c>
      <c r="AD134" s="116">
        <f t="shared" si="172"/>
        <v>6001.34</v>
      </c>
      <c r="AE134" s="116">
        <f t="shared" si="172"/>
        <v>4931.8799999999992</v>
      </c>
      <c r="AF134" s="116">
        <f t="shared" si="172"/>
        <v>27.8</v>
      </c>
      <c r="AG134" s="116">
        <f t="shared" si="172"/>
        <v>368.70000000000016</v>
      </c>
      <c r="AH134" s="116">
        <f t="shared" si="172"/>
        <v>672.96</v>
      </c>
      <c r="AI134" s="116">
        <f t="shared" si="172"/>
        <v>13.469999999999999</v>
      </c>
      <c r="AJ134" s="116">
        <f t="shared" si="172"/>
        <v>11.589999999999998</v>
      </c>
      <c r="AK134" s="116">
        <f t="shared" si="172"/>
        <v>0</v>
      </c>
      <c r="AL134" s="116">
        <f t="shared" si="172"/>
        <v>0</v>
      </c>
      <c r="AM134" s="116">
        <f t="shared" si="172"/>
        <v>1.88</v>
      </c>
      <c r="AN134" s="116">
        <f t="shared" si="172"/>
        <v>409782.54999999993</v>
      </c>
      <c r="AO134" s="116">
        <f t="shared" si="172"/>
        <v>395.11999999999995</v>
      </c>
      <c r="AP134" s="116">
        <f t="shared" si="172"/>
        <v>1521.8799999999999</v>
      </c>
      <c r="AQ134" s="116">
        <f t="shared" si="172"/>
        <v>374371.71999999991</v>
      </c>
      <c r="AR134" s="116">
        <f t="shared" si="172"/>
        <v>33493.830000000009</v>
      </c>
      <c r="AS134" s="116">
        <f t="shared" si="172"/>
        <v>502647.62000000273</v>
      </c>
      <c r="AT134" s="116">
        <f t="shared" si="172"/>
        <v>469396.68000000279</v>
      </c>
      <c r="AU134" s="116">
        <f t="shared" si="172"/>
        <v>3679.3200000000006</v>
      </c>
      <c r="AV134" s="116">
        <f t="shared" si="172"/>
        <v>12243.009999999987</v>
      </c>
      <c r="AW134" s="116">
        <f t="shared" si="172"/>
        <v>17328.60999999995</v>
      </c>
      <c r="AX134" s="116">
        <f t="shared" si="172"/>
        <v>0</v>
      </c>
      <c r="AY134" s="116">
        <f t="shared" si="172"/>
        <v>0</v>
      </c>
      <c r="AZ134" s="116">
        <f t="shared" si="172"/>
        <v>0</v>
      </c>
      <c r="BA134" s="116">
        <f t="shared" si="172"/>
        <v>0</v>
      </c>
      <c r="BB134" s="116">
        <f t="shared" si="172"/>
        <v>0</v>
      </c>
      <c r="BC134" s="116">
        <f t="shared" si="172"/>
        <v>0</v>
      </c>
      <c r="BD134" s="116">
        <f t="shared" si="172"/>
        <v>0</v>
      </c>
      <c r="BE134" s="116">
        <f t="shared" si="172"/>
        <v>0</v>
      </c>
      <c r="BF134" s="116">
        <f t="shared" si="172"/>
        <v>0</v>
      </c>
      <c r="BG134" s="116">
        <f t="shared" si="172"/>
        <v>0</v>
      </c>
      <c r="BH134" s="116">
        <f t="shared" si="172"/>
        <v>0</v>
      </c>
      <c r="BI134" s="116">
        <f t="shared" si="172"/>
        <v>0</v>
      </c>
      <c r="BJ134" s="116">
        <f t="shared" si="172"/>
        <v>0</v>
      </c>
      <c r="BK134" s="116">
        <f t="shared" si="172"/>
        <v>0</v>
      </c>
      <c r="BL134" s="116">
        <f t="shared" si="172"/>
        <v>0</v>
      </c>
      <c r="BM134" s="116">
        <f t="shared" si="172"/>
        <v>1645.5999999999995</v>
      </c>
      <c r="BN134" s="116">
        <f t="shared" si="172"/>
        <v>1640.3999999999994</v>
      </c>
      <c r="BO134" s="116">
        <f t="shared" si="172"/>
        <v>5.2</v>
      </c>
      <c r="BP134" s="116">
        <f t="shared" ref="BP134:CA134" si="173">SUM(BP135:BP139)</f>
        <v>0</v>
      </c>
      <c r="BQ134" s="116">
        <f t="shared" si="173"/>
        <v>0</v>
      </c>
      <c r="BR134" s="116">
        <f t="shared" si="173"/>
        <v>82045.860000000059</v>
      </c>
      <c r="BS134" s="116">
        <f t="shared" si="173"/>
        <v>54783.369999999966</v>
      </c>
      <c r="BT134" s="116">
        <f t="shared" si="173"/>
        <v>27262.490000000074</v>
      </c>
      <c r="BU134" s="116">
        <f t="shared" si="173"/>
        <v>0</v>
      </c>
      <c r="BV134" s="116">
        <f t="shared" si="173"/>
        <v>0</v>
      </c>
      <c r="BW134" s="116">
        <f t="shared" si="173"/>
        <v>3974.309999999999</v>
      </c>
      <c r="BX134" s="116">
        <f t="shared" si="173"/>
        <v>3591.2499999999995</v>
      </c>
      <c r="BY134" s="116">
        <f t="shared" si="173"/>
        <v>383.0599999999996</v>
      </c>
      <c r="BZ134" s="116">
        <f t="shared" si="173"/>
        <v>0</v>
      </c>
      <c r="CA134" s="116">
        <f t="shared" si="173"/>
        <v>0</v>
      </c>
      <c r="CB134" s="177">
        <f t="shared" si="2"/>
        <v>2827998.3500000029</v>
      </c>
      <c r="CC134" s="116">
        <f>SUM(CC135:CC139)</f>
        <v>510294.56000000279</v>
      </c>
      <c r="CD134" s="116">
        <f>SUM(CD135:CD139)</f>
        <v>475968.96000000276</v>
      </c>
      <c r="CE134" s="116">
        <f>SUM(CE135:CE139)</f>
        <v>3712.3200000000015</v>
      </c>
      <c r="CF134" s="116">
        <f>SUM(CF135:CF139)</f>
        <v>12611.709999999988</v>
      </c>
      <c r="CG134" s="116">
        <f>SUM(CG135:CG139)</f>
        <v>18001.569999999945</v>
      </c>
      <c r="CH134" s="116">
        <f t="shared" ref="CH134:CQ134" si="174">SUM(CH135:CH139)</f>
        <v>544307.26000000013</v>
      </c>
      <c r="CI134" s="116">
        <f t="shared" si="174"/>
        <v>492903.74000000011</v>
      </c>
      <c r="CJ134" s="116">
        <f t="shared" si="174"/>
        <v>24656.280000000006</v>
      </c>
      <c r="CK134" s="116">
        <f t="shared" si="174"/>
        <v>6748.3399999999183</v>
      </c>
      <c r="CL134" s="116">
        <f t="shared" si="174"/>
        <v>19998.900000000034</v>
      </c>
      <c r="CM134" s="116">
        <f t="shared" si="174"/>
        <v>1773396.53</v>
      </c>
      <c r="CN134" s="116">
        <f t="shared" si="174"/>
        <v>1255477.5999999994</v>
      </c>
      <c r="CO134" s="116">
        <f t="shared" si="174"/>
        <v>265386.43000000005</v>
      </c>
      <c r="CP134" s="116">
        <f t="shared" si="174"/>
        <v>70043.25000000064</v>
      </c>
      <c r="CQ134" s="116">
        <f t="shared" si="174"/>
        <v>182489.24999999983</v>
      </c>
    </row>
    <row r="135" spans="1:96" s="121" customFormat="1" ht="11.1" hidden="1" customHeight="1" x14ac:dyDescent="0.2">
      <c r="A135" s="206">
        <v>40</v>
      </c>
      <c r="B135" s="113" t="s">
        <v>107</v>
      </c>
      <c r="C135" s="114">
        <v>968960</v>
      </c>
      <c r="D135" s="114">
        <f t="shared" ref="D135:D139" si="175">E135+Y135+AS135</f>
        <v>772016.63000000012</v>
      </c>
      <c r="E135" s="115">
        <f t="shared" ref="E135:E139" si="176">SUM(F135:I135)</f>
        <v>183771.10999999987</v>
      </c>
      <c r="F135" s="116">
        <f t="shared" ref="F135:I139" si="177">M54</f>
        <v>154080.87999999986</v>
      </c>
      <c r="G135" s="116">
        <f t="shared" si="177"/>
        <v>5492.0599999999977</v>
      </c>
      <c r="H135" s="116">
        <f t="shared" si="177"/>
        <v>10052.560000000005</v>
      </c>
      <c r="I135" s="116">
        <f t="shared" si="177"/>
        <v>14145.610000000006</v>
      </c>
      <c r="J135" s="115">
        <f t="shared" ref="J135:J139" si="178">SUM(K135:N135)</f>
        <v>0</v>
      </c>
      <c r="K135" s="115"/>
      <c r="L135" s="115"/>
      <c r="M135" s="116"/>
      <c r="N135" s="116"/>
      <c r="O135" s="115">
        <f t="shared" ref="O135:O139" si="179">SUM(P135:S135)</f>
        <v>9865.6099999999933</v>
      </c>
      <c r="P135" s="116">
        <f t="shared" ref="P135:S139" si="180">AH54</f>
        <v>4013.5199999999963</v>
      </c>
      <c r="Q135" s="116">
        <f t="shared" si="180"/>
        <v>1128.5500000000002</v>
      </c>
      <c r="R135" s="116">
        <f t="shared" si="180"/>
        <v>50.09</v>
      </c>
      <c r="S135" s="116">
        <f t="shared" si="180"/>
        <v>4673.4499999999962</v>
      </c>
      <c r="T135" s="115">
        <f t="shared" ref="T135:T139" si="181">SUM(U135:X135)</f>
        <v>13789.17</v>
      </c>
      <c r="U135" s="116"/>
      <c r="V135" s="116"/>
      <c r="W135" s="116">
        <f t="shared" si="73"/>
        <v>9998.74</v>
      </c>
      <c r="X135" s="116">
        <f t="shared" si="73"/>
        <v>3790.4300000000003</v>
      </c>
      <c r="Y135" s="115">
        <f t="shared" ref="Y135:Y139" si="182">SUM(Z135:AC135)</f>
        <v>494773.55999999988</v>
      </c>
      <c r="Z135" s="114">
        <f t="shared" ref="Z135:AC139" si="183">R54</f>
        <v>298746.02000000008</v>
      </c>
      <c r="AA135" s="114">
        <f t="shared" si="183"/>
        <v>61673.890000000058</v>
      </c>
      <c r="AB135" s="114">
        <f t="shared" si="183"/>
        <v>75474.449999999924</v>
      </c>
      <c r="AC135" s="114">
        <f t="shared" si="183"/>
        <v>58879.199999999779</v>
      </c>
      <c r="AD135" s="115">
        <f t="shared" ref="AD135:AD139" si="184">SUM(AE135:AH135)</f>
        <v>1679.14</v>
      </c>
      <c r="AE135" s="115">
        <v>1543.5100000000002</v>
      </c>
      <c r="AF135" s="115"/>
      <c r="AG135" s="115"/>
      <c r="AH135" s="115">
        <v>135.62999999999997</v>
      </c>
      <c r="AI135" s="115">
        <f t="shared" ref="AI135:AI139" si="185">SUM(AJ135:AM135)</f>
        <v>0</v>
      </c>
      <c r="AJ135" s="115"/>
      <c r="AK135" s="115"/>
      <c r="AL135" s="115"/>
      <c r="AM135" s="115"/>
      <c r="AN135" s="115">
        <f t="shared" ref="AN135:AN139" si="186">SUM(AO135:AR135)</f>
        <v>87555.379999999903</v>
      </c>
      <c r="AO135" s="115"/>
      <c r="AP135" s="115"/>
      <c r="AQ135" s="115">
        <f t="shared" ref="AQ135:AR139" si="187">AP54+AR54</f>
        <v>75474.449999999924</v>
      </c>
      <c r="AR135" s="115">
        <f t="shared" si="187"/>
        <v>12080.92999999998</v>
      </c>
      <c r="AS135" s="115">
        <f t="shared" ref="AS135:AS139" si="188">SUM(AT135:AW135)</f>
        <v>93471.96000000037</v>
      </c>
      <c r="AT135" s="115">
        <f t="shared" ref="AT135:AW139" si="189">H54</f>
        <v>88171.23000000036</v>
      </c>
      <c r="AU135" s="115">
        <f t="shared" si="189"/>
        <v>201.19000000000003</v>
      </c>
      <c r="AV135" s="115">
        <f t="shared" si="189"/>
        <v>1254.7999999999995</v>
      </c>
      <c r="AW135" s="115">
        <f t="shared" si="189"/>
        <v>3844.7400000000034</v>
      </c>
      <c r="AX135" s="115">
        <f t="shared" ref="AX135:AX139" si="190">SUM(AY135:BB135)</f>
        <v>0</v>
      </c>
      <c r="AY135" s="115"/>
      <c r="AZ135" s="115"/>
      <c r="BA135" s="115"/>
      <c r="BB135" s="115"/>
      <c r="BC135" s="115">
        <f t="shared" ref="BC135:BC139" si="191">SUM(BD135:BG135)</f>
        <v>0</v>
      </c>
      <c r="BD135" s="115"/>
      <c r="BE135" s="115"/>
      <c r="BF135" s="115"/>
      <c r="BG135" s="115"/>
      <c r="BH135" s="115">
        <f t="shared" ref="BH135:BH139" si="192">SUM(BI135:BL135)</f>
        <v>0</v>
      </c>
      <c r="BI135" s="115"/>
      <c r="BJ135" s="115"/>
      <c r="BK135" s="115"/>
      <c r="BL135" s="115"/>
      <c r="BM135" s="115">
        <f t="shared" ref="BM135:BM139" si="193">SUM(BN135:BQ135)</f>
        <v>65.28</v>
      </c>
      <c r="BN135" s="115">
        <f t="shared" ref="BN135:BO139" si="194">AD54</f>
        <v>65.28</v>
      </c>
      <c r="BO135" s="115">
        <f t="shared" si="194"/>
        <v>0</v>
      </c>
      <c r="BP135" s="117"/>
      <c r="BQ135" s="117"/>
      <c r="BR135" s="115">
        <f t="shared" ref="BR135:BR139" si="195">SUM(BS135:BV135)</f>
        <v>9582.1899999999878</v>
      </c>
      <c r="BS135" s="118">
        <f t="shared" ref="BS135:BT139" si="196">AA54</f>
        <v>6904.9199999999864</v>
      </c>
      <c r="BT135" s="118">
        <f t="shared" si="196"/>
        <v>2677.2700000000009</v>
      </c>
      <c r="BU135" s="119"/>
      <c r="BV135" s="119"/>
      <c r="BW135" s="115">
        <f t="shared" ref="BW135:BW139" si="197">SUM(BX135:CA135)</f>
        <v>406.76000000000016</v>
      </c>
      <c r="BX135" s="118">
        <f t="shared" ref="BX135:BY139" si="198">X54</f>
        <v>397.02000000000015</v>
      </c>
      <c r="BY135" s="118">
        <f t="shared" si="198"/>
        <v>9.74</v>
      </c>
      <c r="BZ135" s="119"/>
      <c r="CA135" s="119"/>
      <c r="CB135" s="120">
        <f t="shared" si="2"/>
        <v>680726.31000000029</v>
      </c>
      <c r="CC135" s="115">
        <f>SUM(CD135:CG135)</f>
        <v>95216.380000000368</v>
      </c>
      <c r="CD135" s="117">
        <f t="shared" ref="CD135:CG139" si="199">AT135-AY135-BD135-BI135+K135+AE135+BN135</f>
        <v>89780.020000000353</v>
      </c>
      <c r="CE135" s="117">
        <f t="shared" si="199"/>
        <v>201.19000000000003</v>
      </c>
      <c r="CF135" s="117">
        <f t="shared" si="199"/>
        <v>1254.7999999999995</v>
      </c>
      <c r="CG135" s="117">
        <f t="shared" si="199"/>
        <v>3980.3700000000035</v>
      </c>
      <c r="CH135" s="115">
        <f t="shared" ref="CH135:CH139" si="200">SUM(CI135:CL135)</f>
        <v>160523.08999999988</v>
      </c>
      <c r="CI135" s="117">
        <f t="shared" ref="CI135:CL139" si="201">F135-K135-P135-U135+AJ135+BD135+BX135</f>
        <v>150464.37999999986</v>
      </c>
      <c r="CJ135" s="117">
        <f t="shared" si="201"/>
        <v>4373.2499999999973</v>
      </c>
      <c r="CK135" s="117">
        <f t="shared" si="201"/>
        <v>3.7300000000050204</v>
      </c>
      <c r="CL135" s="117">
        <f t="shared" si="201"/>
        <v>5681.7300000000105</v>
      </c>
      <c r="CM135" s="115">
        <f t="shared" ref="CM135:CM139" si="202">SUM(CN135:CQ135)</f>
        <v>424986.83999999997</v>
      </c>
      <c r="CN135" s="117">
        <f t="shared" ref="CN135:CQ139" si="203">Z135-AE135-AJ135-AO135+P135+AY135+BS135</f>
        <v>308120.95000000007</v>
      </c>
      <c r="CO135" s="117">
        <f t="shared" si="203"/>
        <v>65479.710000000065</v>
      </c>
      <c r="CP135" s="117">
        <f t="shared" si="203"/>
        <v>50.09</v>
      </c>
      <c r="CQ135" s="117">
        <f t="shared" si="203"/>
        <v>51336.0899999998</v>
      </c>
      <c r="CR135" s="121" t="s">
        <v>145</v>
      </c>
    </row>
    <row r="136" spans="1:96" s="121" customFormat="1" ht="11.1" hidden="1" customHeight="1" x14ac:dyDescent="0.2">
      <c r="A136" s="206">
        <v>41</v>
      </c>
      <c r="B136" s="113" t="s">
        <v>29</v>
      </c>
      <c r="C136" s="114">
        <v>1553692</v>
      </c>
      <c r="D136" s="114">
        <f t="shared" si="175"/>
        <v>847293.87000000221</v>
      </c>
      <c r="E136" s="115">
        <f t="shared" si="176"/>
        <v>151732.66000000015</v>
      </c>
      <c r="F136" s="116">
        <f t="shared" si="177"/>
        <v>109628.06000000014</v>
      </c>
      <c r="G136" s="116">
        <f t="shared" si="177"/>
        <v>9725.2599999999948</v>
      </c>
      <c r="H136" s="116">
        <f t="shared" si="177"/>
        <v>20334.269999999986</v>
      </c>
      <c r="I136" s="116">
        <f t="shared" si="177"/>
        <v>12045.070000000022</v>
      </c>
      <c r="J136" s="115">
        <f t="shared" si="178"/>
        <v>0</v>
      </c>
      <c r="K136" s="115"/>
      <c r="L136" s="115"/>
      <c r="M136" s="116"/>
      <c r="N136" s="116"/>
      <c r="O136" s="115">
        <f t="shared" si="179"/>
        <v>11975.469999999994</v>
      </c>
      <c r="P136" s="116">
        <f t="shared" si="180"/>
        <v>829.14999999999964</v>
      </c>
      <c r="Q136" s="116">
        <f t="shared" si="180"/>
        <v>4320.0899999999983</v>
      </c>
      <c r="R136" s="116">
        <f t="shared" si="180"/>
        <v>3176.7599999999993</v>
      </c>
      <c r="S136" s="116">
        <f t="shared" si="180"/>
        <v>3649.4699999999966</v>
      </c>
      <c r="T136" s="115">
        <f t="shared" si="181"/>
        <v>17452.020000000008</v>
      </c>
      <c r="U136" s="116">
        <v>302.64999999999998</v>
      </c>
      <c r="V136" s="116">
        <v>161.58999999999997</v>
      </c>
      <c r="W136" s="116">
        <f t="shared" si="73"/>
        <v>16839.250000000007</v>
      </c>
      <c r="X136" s="116">
        <f t="shared" si="73"/>
        <v>148.52999999999997</v>
      </c>
      <c r="Y136" s="115">
        <f t="shared" si="182"/>
        <v>637772.18000000215</v>
      </c>
      <c r="Z136" s="114">
        <f t="shared" si="183"/>
        <v>363327.46000000188</v>
      </c>
      <c r="AA136" s="114">
        <f t="shared" si="183"/>
        <v>51154.760000000038</v>
      </c>
      <c r="AB136" s="114">
        <f t="shared" si="183"/>
        <v>169039.11000000019</v>
      </c>
      <c r="AC136" s="114">
        <f t="shared" si="183"/>
        <v>54250.849999999926</v>
      </c>
      <c r="AD136" s="115">
        <f t="shared" si="184"/>
        <v>1565.09</v>
      </c>
      <c r="AE136" s="115">
        <v>1368.7099999999998</v>
      </c>
      <c r="AF136" s="115">
        <v>5.2</v>
      </c>
      <c r="AG136" s="115"/>
      <c r="AH136" s="115">
        <v>191.18</v>
      </c>
      <c r="AI136" s="115">
        <f t="shared" si="185"/>
        <v>0</v>
      </c>
      <c r="AJ136" s="115"/>
      <c r="AK136" s="115"/>
      <c r="AL136" s="115"/>
      <c r="AM136" s="115"/>
      <c r="AN136" s="115">
        <f t="shared" si="186"/>
        <v>132191.22999999986</v>
      </c>
      <c r="AO136" s="115">
        <v>395.11999999999995</v>
      </c>
      <c r="AP136" s="115">
        <v>1521.8799999999999</v>
      </c>
      <c r="AQ136" s="115">
        <f t="shared" si="187"/>
        <v>128565.47999999986</v>
      </c>
      <c r="AR136" s="115">
        <f t="shared" si="187"/>
        <v>1708.7499999999995</v>
      </c>
      <c r="AS136" s="115">
        <f t="shared" si="188"/>
        <v>57789.02999999997</v>
      </c>
      <c r="AT136" s="115">
        <f t="shared" si="189"/>
        <v>54172.739999999969</v>
      </c>
      <c r="AU136" s="115">
        <f t="shared" si="189"/>
        <v>670.89000000000021</v>
      </c>
      <c r="AV136" s="115">
        <f t="shared" si="189"/>
        <v>1683.2199999999991</v>
      </c>
      <c r="AW136" s="115">
        <f t="shared" si="189"/>
        <v>1262.1799999999998</v>
      </c>
      <c r="AX136" s="115">
        <f t="shared" si="190"/>
        <v>0</v>
      </c>
      <c r="AY136" s="115"/>
      <c r="AZ136" s="115"/>
      <c r="BA136" s="115"/>
      <c r="BB136" s="115"/>
      <c r="BC136" s="115">
        <f t="shared" si="191"/>
        <v>0</v>
      </c>
      <c r="BD136" s="115"/>
      <c r="BE136" s="115"/>
      <c r="BF136" s="115"/>
      <c r="BG136" s="115"/>
      <c r="BH136" s="115">
        <f t="shared" si="192"/>
        <v>0</v>
      </c>
      <c r="BI136" s="115"/>
      <c r="BJ136" s="115"/>
      <c r="BK136" s="115"/>
      <c r="BL136" s="115"/>
      <c r="BM136" s="115">
        <f t="shared" si="193"/>
        <v>1397.4299999999996</v>
      </c>
      <c r="BN136" s="115">
        <f t="shared" si="194"/>
        <v>1392.2299999999996</v>
      </c>
      <c r="BO136" s="115">
        <f t="shared" si="194"/>
        <v>5.2</v>
      </c>
      <c r="BP136" s="117"/>
      <c r="BQ136" s="117"/>
      <c r="BR136" s="115">
        <f t="shared" si="195"/>
        <v>35200.009999999987</v>
      </c>
      <c r="BS136" s="118">
        <f t="shared" si="196"/>
        <v>25746.389999999996</v>
      </c>
      <c r="BT136" s="118">
        <f t="shared" si="196"/>
        <v>9453.6199999999899</v>
      </c>
      <c r="BU136" s="119"/>
      <c r="BV136" s="119"/>
      <c r="BW136" s="115">
        <f t="shared" si="197"/>
        <v>3327.9299999999989</v>
      </c>
      <c r="BX136" s="118">
        <f t="shared" si="198"/>
        <v>2960.4499999999994</v>
      </c>
      <c r="BY136" s="118">
        <f t="shared" si="198"/>
        <v>367.47999999999962</v>
      </c>
      <c r="BZ136" s="119"/>
      <c r="CA136" s="119"/>
      <c r="CB136" s="120">
        <f t="shared" si="2"/>
        <v>737575.99000000232</v>
      </c>
      <c r="CC136" s="115">
        <f>SUM(CD136:CG136)</f>
        <v>60751.549999999967</v>
      </c>
      <c r="CD136" s="117">
        <f t="shared" si="199"/>
        <v>56933.679999999964</v>
      </c>
      <c r="CE136" s="117">
        <f t="shared" si="199"/>
        <v>681.2900000000003</v>
      </c>
      <c r="CF136" s="117">
        <f t="shared" si="199"/>
        <v>1683.2199999999991</v>
      </c>
      <c r="CG136" s="117">
        <f t="shared" si="199"/>
        <v>1453.36</v>
      </c>
      <c r="CH136" s="115">
        <f t="shared" si="200"/>
        <v>125633.10000000015</v>
      </c>
      <c r="CI136" s="117">
        <f t="shared" si="201"/>
        <v>111456.71000000015</v>
      </c>
      <c r="CJ136" s="117">
        <f t="shared" si="201"/>
        <v>5611.0599999999959</v>
      </c>
      <c r="CK136" s="117">
        <f t="shared" si="201"/>
        <v>318.25999999998021</v>
      </c>
      <c r="CL136" s="117">
        <f t="shared" si="201"/>
        <v>8247.0700000000234</v>
      </c>
      <c r="CM136" s="115">
        <f t="shared" si="202"/>
        <v>551191.34000000218</v>
      </c>
      <c r="CN136" s="117">
        <f t="shared" si="203"/>
        <v>388139.1700000019</v>
      </c>
      <c r="CO136" s="117">
        <f t="shared" si="203"/>
        <v>63401.390000000029</v>
      </c>
      <c r="CP136" s="117">
        <f t="shared" si="203"/>
        <v>43650.390000000327</v>
      </c>
      <c r="CQ136" s="117">
        <f t="shared" si="203"/>
        <v>56000.389999999919</v>
      </c>
      <c r="CR136" s="121" t="s">
        <v>145</v>
      </c>
    </row>
    <row r="137" spans="1:96" s="121" customFormat="1" ht="11.1" hidden="1" customHeight="1" x14ac:dyDescent="0.2">
      <c r="A137" s="206">
        <v>42</v>
      </c>
      <c r="B137" s="113" t="s">
        <v>30</v>
      </c>
      <c r="C137" s="114">
        <v>977354</v>
      </c>
      <c r="D137" s="114">
        <f t="shared" si="175"/>
        <v>596670.73</v>
      </c>
      <c r="E137" s="115">
        <f t="shared" si="176"/>
        <v>173729.87000000005</v>
      </c>
      <c r="F137" s="116">
        <f t="shared" si="177"/>
        <v>128987.95999999999</v>
      </c>
      <c r="G137" s="116">
        <f t="shared" si="177"/>
        <v>13769.13000000001</v>
      </c>
      <c r="H137" s="116">
        <f t="shared" si="177"/>
        <v>24244.180000000058</v>
      </c>
      <c r="I137" s="116">
        <f t="shared" si="177"/>
        <v>6728.5999999999958</v>
      </c>
      <c r="J137" s="115">
        <f t="shared" si="178"/>
        <v>0</v>
      </c>
      <c r="K137" s="115"/>
      <c r="L137" s="115"/>
      <c r="M137" s="116"/>
      <c r="N137" s="116"/>
      <c r="O137" s="115">
        <f t="shared" si="179"/>
        <v>6587.3199999999943</v>
      </c>
      <c r="P137" s="116">
        <f t="shared" si="180"/>
        <v>2398.3999999999992</v>
      </c>
      <c r="Q137" s="116">
        <f t="shared" si="180"/>
        <v>2453.7299999999987</v>
      </c>
      <c r="R137" s="116">
        <f t="shared" si="180"/>
        <v>0</v>
      </c>
      <c r="S137" s="116">
        <f t="shared" si="180"/>
        <v>1735.1899999999973</v>
      </c>
      <c r="T137" s="115">
        <f t="shared" si="181"/>
        <v>24102.450000000128</v>
      </c>
      <c r="U137" s="116"/>
      <c r="V137" s="116"/>
      <c r="W137" s="116">
        <f t="shared" si="73"/>
        <v>24057.710000000126</v>
      </c>
      <c r="X137" s="116">
        <f t="shared" si="73"/>
        <v>44.74</v>
      </c>
      <c r="Y137" s="115">
        <f t="shared" si="182"/>
        <v>338162.83999999985</v>
      </c>
      <c r="Z137" s="114">
        <f t="shared" si="183"/>
        <v>228948.1999999999</v>
      </c>
      <c r="AA137" s="114">
        <f t="shared" si="183"/>
        <v>53355.749999999942</v>
      </c>
      <c r="AB137" s="114">
        <f t="shared" si="183"/>
        <v>47330.05999999999</v>
      </c>
      <c r="AC137" s="114">
        <f t="shared" si="183"/>
        <v>8528.8300000000072</v>
      </c>
      <c r="AD137" s="115">
        <f t="shared" si="184"/>
        <v>0</v>
      </c>
      <c r="AE137" s="115"/>
      <c r="AF137" s="115"/>
      <c r="AG137" s="115"/>
      <c r="AH137" s="115"/>
      <c r="AI137" s="115">
        <f t="shared" si="185"/>
        <v>0</v>
      </c>
      <c r="AJ137" s="115"/>
      <c r="AK137" s="115"/>
      <c r="AL137" s="115"/>
      <c r="AM137" s="115"/>
      <c r="AN137" s="115">
        <f t="shared" si="186"/>
        <v>47329.840000000018</v>
      </c>
      <c r="AO137" s="115"/>
      <c r="AP137" s="115"/>
      <c r="AQ137" s="115">
        <f t="shared" si="187"/>
        <v>47327.92000000002</v>
      </c>
      <c r="AR137" s="115">
        <f t="shared" si="187"/>
        <v>1.92</v>
      </c>
      <c r="AS137" s="115">
        <f t="shared" si="188"/>
        <v>84778.020000000033</v>
      </c>
      <c r="AT137" s="115">
        <f t="shared" si="189"/>
        <v>80294.140000000029</v>
      </c>
      <c r="AU137" s="115">
        <f t="shared" si="189"/>
        <v>1868.5900000000006</v>
      </c>
      <c r="AV137" s="115">
        <f t="shared" si="189"/>
        <v>565.35</v>
      </c>
      <c r="AW137" s="115">
        <f t="shared" si="189"/>
        <v>2049.94</v>
      </c>
      <c r="AX137" s="115">
        <f t="shared" si="190"/>
        <v>0</v>
      </c>
      <c r="AY137" s="115"/>
      <c r="AZ137" s="115"/>
      <c r="BA137" s="115"/>
      <c r="BB137" s="115"/>
      <c r="BC137" s="115">
        <f t="shared" si="191"/>
        <v>0</v>
      </c>
      <c r="BD137" s="115"/>
      <c r="BE137" s="115"/>
      <c r="BF137" s="115"/>
      <c r="BG137" s="115"/>
      <c r="BH137" s="115">
        <f t="shared" si="192"/>
        <v>0</v>
      </c>
      <c r="BI137" s="115"/>
      <c r="BJ137" s="115"/>
      <c r="BK137" s="115"/>
      <c r="BL137" s="115"/>
      <c r="BM137" s="115">
        <f t="shared" si="193"/>
        <v>0</v>
      </c>
      <c r="BN137" s="115">
        <f t="shared" si="194"/>
        <v>0</v>
      </c>
      <c r="BO137" s="115">
        <f t="shared" si="194"/>
        <v>0</v>
      </c>
      <c r="BP137" s="117"/>
      <c r="BQ137" s="117"/>
      <c r="BR137" s="115">
        <f t="shared" si="195"/>
        <v>24900.570000000065</v>
      </c>
      <c r="BS137" s="118">
        <f t="shared" si="196"/>
        <v>15940.919999999984</v>
      </c>
      <c r="BT137" s="118">
        <f t="shared" si="196"/>
        <v>8959.6500000000797</v>
      </c>
      <c r="BU137" s="119"/>
      <c r="BV137" s="119"/>
      <c r="BW137" s="115">
        <f t="shared" si="197"/>
        <v>0</v>
      </c>
      <c r="BX137" s="118">
        <f t="shared" si="198"/>
        <v>0</v>
      </c>
      <c r="BY137" s="118">
        <f t="shared" si="198"/>
        <v>0</v>
      </c>
      <c r="BZ137" s="119"/>
      <c r="CA137" s="119"/>
      <c r="CB137" s="120">
        <f t="shared" si="2"/>
        <v>550139.00999999978</v>
      </c>
      <c r="CC137" s="115">
        <f>SUM(CD137:CG137)</f>
        <v>84778.020000000033</v>
      </c>
      <c r="CD137" s="117">
        <f t="shared" si="199"/>
        <v>80294.140000000029</v>
      </c>
      <c r="CE137" s="117">
        <f t="shared" si="199"/>
        <v>1868.5900000000006</v>
      </c>
      <c r="CF137" s="117">
        <f t="shared" si="199"/>
        <v>565.35</v>
      </c>
      <c r="CG137" s="117">
        <f t="shared" si="199"/>
        <v>2049.94</v>
      </c>
      <c r="CH137" s="115">
        <f t="shared" si="200"/>
        <v>143040.09999999998</v>
      </c>
      <c r="CI137" s="117">
        <f t="shared" si="201"/>
        <v>126589.56</v>
      </c>
      <c r="CJ137" s="117">
        <f t="shared" si="201"/>
        <v>11315.400000000012</v>
      </c>
      <c r="CK137" s="117">
        <f t="shared" si="201"/>
        <v>186.46999999993204</v>
      </c>
      <c r="CL137" s="117">
        <f t="shared" si="201"/>
        <v>4948.6699999999983</v>
      </c>
      <c r="CM137" s="115">
        <f t="shared" si="202"/>
        <v>322320.88999999984</v>
      </c>
      <c r="CN137" s="117">
        <f t="shared" si="203"/>
        <v>247287.51999999987</v>
      </c>
      <c r="CO137" s="117">
        <f t="shared" si="203"/>
        <v>64769.130000000019</v>
      </c>
      <c r="CP137" s="117">
        <f t="shared" si="203"/>
        <v>2.1399999999703141</v>
      </c>
      <c r="CQ137" s="117">
        <f t="shared" si="203"/>
        <v>10262.100000000004</v>
      </c>
      <c r="CR137" s="121" t="s">
        <v>145</v>
      </c>
    </row>
    <row r="138" spans="1:96" s="121" customFormat="1" ht="11.1" hidden="1" customHeight="1" x14ac:dyDescent="0.2">
      <c r="A138" s="206">
        <v>43</v>
      </c>
      <c r="B138" s="113" t="s">
        <v>108</v>
      </c>
      <c r="C138" s="114">
        <v>1312810</v>
      </c>
      <c r="D138" s="114">
        <f t="shared" si="175"/>
        <v>679106.60000000137</v>
      </c>
      <c r="E138" s="115">
        <f t="shared" si="176"/>
        <v>80452.270000000193</v>
      </c>
      <c r="F138" s="116">
        <f t="shared" si="177"/>
        <v>69974.050000000192</v>
      </c>
      <c r="G138" s="116">
        <f t="shared" si="177"/>
        <v>3190.66</v>
      </c>
      <c r="H138" s="116">
        <f t="shared" si="177"/>
        <v>2965.6000000000008</v>
      </c>
      <c r="I138" s="116">
        <f t="shared" si="177"/>
        <v>4321.9599999999946</v>
      </c>
      <c r="J138" s="115">
        <f t="shared" si="178"/>
        <v>0</v>
      </c>
      <c r="K138" s="115"/>
      <c r="L138" s="115"/>
      <c r="M138" s="116"/>
      <c r="N138" s="116"/>
      <c r="O138" s="115">
        <f t="shared" si="179"/>
        <v>926.81000000000006</v>
      </c>
      <c r="P138" s="116">
        <f t="shared" si="180"/>
        <v>4</v>
      </c>
      <c r="Q138" s="116">
        <f t="shared" si="180"/>
        <v>922.81000000000006</v>
      </c>
      <c r="R138" s="116">
        <f t="shared" si="180"/>
        <v>0</v>
      </c>
      <c r="S138" s="116">
        <f t="shared" si="180"/>
        <v>0</v>
      </c>
      <c r="T138" s="115">
        <f t="shared" si="181"/>
        <v>6844.9099999999962</v>
      </c>
      <c r="U138" s="116"/>
      <c r="V138" s="116"/>
      <c r="W138" s="116">
        <f t="shared" si="73"/>
        <v>2523.0800000000013</v>
      </c>
      <c r="X138" s="116">
        <f t="shared" si="73"/>
        <v>4321.8299999999945</v>
      </c>
      <c r="Y138" s="115">
        <f t="shared" si="182"/>
        <v>370297.99999999866</v>
      </c>
      <c r="Z138" s="114">
        <f t="shared" si="183"/>
        <v>183044.74999999846</v>
      </c>
      <c r="AA138" s="114">
        <f t="shared" si="183"/>
        <v>43976.53</v>
      </c>
      <c r="AB138" s="114">
        <f t="shared" si="183"/>
        <v>83440.090000000084</v>
      </c>
      <c r="AC138" s="114">
        <f t="shared" si="183"/>
        <v>59836.630000000107</v>
      </c>
      <c r="AD138" s="115">
        <f t="shared" si="184"/>
        <v>1476.4199999999992</v>
      </c>
      <c r="AE138" s="115">
        <v>1476.4199999999992</v>
      </c>
      <c r="AF138" s="115"/>
      <c r="AG138" s="115"/>
      <c r="AH138" s="115"/>
      <c r="AI138" s="115">
        <f t="shared" si="185"/>
        <v>13.469999999999999</v>
      </c>
      <c r="AJ138" s="115">
        <v>11.589999999999998</v>
      </c>
      <c r="AK138" s="115"/>
      <c r="AL138" s="115"/>
      <c r="AM138" s="115">
        <v>1.88</v>
      </c>
      <c r="AN138" s="115">
        <f t="shared" si="186"/>
        <v>80701.000000000102</v>
      </c>
      <c r="AO138" s="115"/>
      <c r="AP138" s="115"/>
      <c r="AQ138" s="115">
        <f t="shared" si="187"/>
        <v>80690.720000000103</v>
      </c>
      <c r="AR138" s="115">
        <f t="shared" si="187"/>
        <v>10.280000000000001</v>
      </c>
      <c r="AS138" s="115">
        <f t="shared" si="188"/>
        <v>228356.33000000255</v>
      </c>
      <c r="AT138" s="115">
        <f t="shared" si="189"/>
        <v>215102.71000000258</v>
      </c>
      <c r="AU138" s="115">
        <f t="shared" si="189"/>
        <v>725.91000000000008</v>
      </c>
      <c r="AV138" s="115">
        <f t="shared" si="189"/>
        <v>3498.7900000000018</v>
      </c>
      <c r="AW138" s="115">
        <f t="shared" si="189"/>
        <v>9028.9199999999437</v>
      </c>
      <c r="AX138" s="115">
        <f t="shared" si="190"/>
        <v>0</v>
      </c>
      <c r="AY138" s="115"/>
      <c r="AZ138" s="115"/>
      <c r="BA138" s="115"/>
      <c r="BB138" s="115"/>
      <c r="BC138" s="115">
        <f t="shared" si="191"/>
        <v>0</v>
      </c>
      <c r="BD138" s="115"/>
      <c r="BE138" s="115"/>
      <c r="BF138" s="115"/>
      <c r="BG138" s="115"/>
      <c r="BH138" s="115">
        <f t="shared" si="192"/>
        <v>0</v>
      </c>
      <c r="BI138" s="115"/>
      <c r="BJ138" s="115"/>
      <c r="BK138" s="115"/>
      <c r="BL138" s="115"/>
      <c r="BM138" s="115">
        <f t="shared" si="193"/>
        <v>0</v>
      </c>
      <c r="BN138" s="115">
        <f t="shared" si="194"/>
        <v>0</v>
      </c>
      <c r="BO138" s="115">
        <f t="shared" si="194"/>
        <v>0</v>
      </c>
      <c r="BP138" s="117"/>
      <c r="BQ138" s="117"/>
      <c r="BR138" s="115">
        <f t="shared" si="195"/>
        <v>9833.8400000000074</v>
      </c>
      <c r="BS138" s="118">
        <f t="shared" si="196"/>
        <v>5352.4400000000032</v>
      </c>
      <c r="BT138" s="118">
        <f t="shared" si="196"/>
        <v>4481.4000000000042</v>
      </c>
      <c r="BU138" s="119"/>
      <c r="BV138" s="119"/>
      <c r="BW138" s="115">
        <f t="shared" si="197"/>
        <v>0</v>
      </c>
      <c r="BX138" s="118">
        <f t="shared" si="198"/>
        <v>0</v>
      </c>
      <c r="BY138" s="118">
        <f t="shared" si="198"/>
        <v>0</v>
      </c>
      <c r="BZ138" s="119"/>
      <c r="CA138" s="119"/>
      <c r="CB138" s="120">
        <f t="shared" si="2"/>
        <v>601394.53000000119</v>
      </c>
      <c r="CC138" s="115">
        <f>SUM(CD138:CG138)</f>
        <v>229832.75000000256</v>
      </c>
      <c r="CD138" s="117">
        <f t="shared" si="199"/>
        <v>216579.13000000259</v>
      </c>
      <c r="CE138" s="117">
        <f t="shared" si="199"/>
        <v>725.91000000000008</v>
      </c>
      <c r="CF138" s="117">
        <f t="shared" si="199"/>
        <v>3498.7900000000018</v>
      </c>
      <c r="CG138" s="117">
        <f t="shared" si="199"/>
        <v>9028.9199999999437</v>
      </c>
      <c r="CH138" s="115">
        <f t="shared" si="200"/>
        <v>72694.020000000193</v>
      </c>
      <c r="CI138" s="117">
        <f t="shared" si="201"/>
        <v>69981.640000000189</v>
      </c>
      <c r="CJ138" s="117">
        <f t="shared" si="201"/>
        <v>2267.85</v>
      </c>
      <c r="CK138" s="117">
        <f t="shared" si="201"/>
        <v>442.51999999999953</v>
      </c>
      <c r="CL138" s="117">
        <f t="shared" si="201"/>
        <v>2.010000000000109</v>
      </c>
      <c r="CM138" s="115">
        <f t="shared" si="202"/>
        <v>298867.7599999985</v>
      </c>
      <c r="CN138" s="117">
        <f t="shared" si="203"/>
        <v>186913.17999999845</v>
      </c>
      <c r="CO138" s="117">
        <f t="shared" si="203"/>
        <v>49380.74</v>
      </c>
      <c r="CP138" s="117">
        <f t="shared" si="203"/>
        <v>2749.3699999999808</v>
      </c>
      <c r="CQ138" s="117">
        <f t="shared" si="203"/>
        <v>59824.47000000011</v>
      </c>
      <c r="CR138" s="121" t="s">
        <v>145</v>
      </c>
    </row>
    <row r="139" spans="1:96" s="121" customFormat="1" ht="11.1" hidden="1" customHeight="1" x14ac:dyDescent="0.2">
      <c r="A139" s="206">
        <v>44</v>
      </c>
      <c r="B139" s="113" t="s">
        <v>109</v>
      </c>
      <c r="C139" s="114">
        <v>651561</v>
      </c>
      <c r="D139" s="114">
        <f t="shared" si="175"/>
        <v>323412.40999999928</v>
      </c>
      <c r="E139" s="115">
        <f t="shared" si="176"/>
        <v>50094.389999999898</v>
      </c>
      <c r="F139" s="116">
        <f t="shared" si="177"/>
        <v>34842.059999999889</v>
      </c>
      <c r="G139" s="116">
        <f t="shared" si="177"/>
        <v>1482.9800000000025</v>
      </c>
      <c r="H139" s="116">
        <f t="shared" si="177"/>
        <v>11790.29</v>
      </c>
      <c r="I139" s="116">
        <f t="shared" si="177"/>
        <v>1979.0600000000063</v>
      </c>
      <c r="J139" s="115">
        <f t="shared" si="178"/>
        <v>0</v>
      </c>
      <c r="K139" s="115"/>
      <c r="L139" s="115"/>
      <c r="M139" s="116"/>
      <c r="N139" s="116"/>
      <c r="O139" s="115">
        <f t="shared" si="179"/>
        <v>1720.4999999999998</v>
      </c>
      <c r="P139" s="116">
        <f t="shared" si="180"/>
        <v>664.39</v>
      </c>
      <c r="Q139" s="116">
        <f t="shared" si="180"/>
        <v>400.09999999999997</v>
      </c>
      <c r="R139" s="116">
        <f t="shared" si="180"/>
        <v>5.5</v>
      </c>
      <c r="S139" s="116">
        <f t="shared" si="180"/>
        <v>650.50999999999976</v>
      </c>
      <c r="T139" s="115">
        <f t="shared" si="181"/>
        <v>6196.5599999999995</v>
      </c>
      <c r="U139" s="116"/>
      <c r="V139" s="116"/>
      <c r="W139" s="116">
        <f t="shared" si="73"/>
        <v>5987.4299999999994</v>
      </c>
      <c r="X139" s="116">
        <f t="shared" si="73"/>
        <v>209.12999999999991</v>
      </c>
      <c r="Y139" s="115">
        <f t="shared" si="182"/>
        <v>235065.73999999953</v>
      </c>
      <c r="Z139" s="114">
        <f t="shared" si="183"/>
        <v>124056.92999999919</v>
      </c>
      <c r="AA139" s="114">
        <f t="shared" si="183"/>
        <v>20287.409999999956</v>
      </c>
      <c r="AB139" s="114">
        <f t="shared" si="183"/>
        <v>66267.610000000364</v>
      </c>
      <c r="AC139" s="114">
        <f t="shared" si="183"/>
        <v>24453.790000000008</v>
      </c>
      <c r="AD139" s="115">
        <f t="shared" si="184"/>
        <v>1280.69</v>
      </c>
      <c r="AE139" s="115">
        <v>543.2399999999999</v>
      </c>
      <c r="AF139" s="115">
        <v>22.6</v>
      </c>
      <c r="AG139" s="115">
        <v>368.70000000000016</v>
      </c>
      <c r="AH139" s="115">
        <v>346.15000000000003</v>
      </c>
      <c r="AI139" s="115">
        <f t="shared" si="185"/>
        <v>0</v>
      </c>
      <c r="AJ139" s="115"/>
      <c r="AK139" s="115"/>
      <c r="AL139" s="115"/>
      <c r="AM139" s="115"/>
      <c r="AN139" s="115">
        <f t="shared" si="186"/>
        <v>62005.100000000035</v>
      </c>
      <c r="AO139" s="115"/>
      <c r="AP139" s="115"/>
      <c r="AQ139" s="115">
        <f t="shared" si="187"/>
        <v>42313.150000000009</v>
      </c>
      <c r="AR139" s="115">
        <f t="shared" si="187"/>
        <v>19691.95000000003</v>
      </c>
      <c r="AS139" s="115">
        <f t="shared" si="188"/>
        <v>38252.279999999875</v>
      </c>
      <c r="AT139" s="115">
        <f t="shared" si="189"/>
        <v>31655.859999999881</v>
      </c>
      <c r="AU139" s="115">
        <f t="shared" si="189"/>
        <v>212.73999999999992</v>
      </c>
      <c r="AV139" s="115">
        <f t="shared" si="189"/>
        <v>5240.8499999999885</v>
      </c>
      <c r="AW139" s="115">
        <f t="shared" si="189"/>
        <v>1142.83</v>
      </c>
      <c r="AX139" s="115">
        <f t="shared" si="190"/>
        <v>0</v>
      </c>
      <c r="AY139" s="115"/>
      <c r="AZ139" s="115"/>
      <c r="BA139" s="115"/>
      <c r="BB139" s="115"/>
      <c r="BC139" s="115">
        <f t="shared" si="191"/>
        <v>0</v>
      </c>
      <c r="BD139" s="115"/>
      <c r="BE139" s="115"/>
      <c r="BF139" s="115"/>
      <c r="BG139" s="115"/>
      <c r="BH139" s="115">
        <f t="shared" si="192"/>
        <v>0</v>
      </c>
      <c r="BI139" s="115"/>
      <c r="BJ139" s="115"/>
      <c r="BK139" s="115"/>
      <c r="BL139" s="115"/>
      <c r="BM139" s="115">
        <f t="shared" si="193"/>
        <v>182.88999999999996</v>
      </c>
      <c r="BN139" s="115">
        <f t="shared" si="194"/>
        <v>182.88999999999996</v>
      </c>
      <c r="BO139" s="115">
        <f t="shared" si="194"/>
        <v>0</v>
      </c>
      <c r="BP139" s="117"/>
      <c r="BQ139" s="117"/>
      <c r="BR139" s="115">
        <f t="shared" si="195"/>
        <v>2529.2499999999991</v>
      </c>
      <c r="BS139" s="118">
        <f t="shared" si="196"/>
        <v>838.6999999999997</v>
      </c>
      <c r="BT139" s="118">
        <f t="shared" si="196"/>
        <v>1690.5499999999995</v>
      </c>
      <c r="BU139" s="119"/>
      <c r="BV139" s="119"/>
      <c r="BW139" s="115">
        <f t="shared" si="197"/>
        <v>239.62000000000009</v>
      </c>
      <c r="BX139" s="118">
        <f t="shared" si="198"/>
        <v>233.78000000000009</v>
      </c>
      <c r="BY139" s="118">
        <f t="shared" si="198"/>
        <v>5.84</v>
      </c>
      <c r="BZ139" s="119"/>
      <c r="CA139" s="119"/>
      <c r="CB139" s="120">
        <f t="shared" si="2"/>
        <v>258162.50999999925</v>
      </c>
      <c r="CC139" s="115">
        <f>SUM(CD139:CG139)</f>
        <v>39715.859999999877</v>
      </c>
      <c r="CD139" s="117">
        <f t="shared" si="199"/>
        <v>32381.989999999882</v>
      </c>
      <c r="CE139" s="117">
        <f t="shared" si="199"/>
        <v>235.33999999999992</v>
      </c>
      <c r="CF139" s="117">
        <f t="shared" si="199"/>
        <v>5609.5499999999884</v>
      </c>
      <c r="CG139" s="117">
        <f t="shared" si="199"/>
        <v>1488.98</v>
      </c>
      <c r="CH139" s="115">
        <f t="shared" si="200"/>
        <v>42416.949999999895</v>
      </c>
      <c r="CI139" s="117">
        <f t="shared" si="201"/>
        <v>34411.449999999888</v>
      </c>
      <c r="CJ139" s="117">
        <f t="shared" si="201"/>
        <v>1088.7200000000025</v>
      </c>
      <c r="CK139" s="117">
        <f t="shared" si="201"/>
        <v>5797.3600000000015</v>
      </c>
      <c r="CL139" s="117">
        <f t="shared" si="201"/>
        <v>1119.4200000000067</v>
      </c>
      <c r="CM139" s="115">
        <f t="shared" si="202"/>
        <v>176029.69999999949</v>
      </c>
      <c r="CN139" s="117">
        <f t="shared" si="203"/>
        <v>125016.77999999918</v>
      </c>
      <c r="CO139" s="117">
        <f t="shared" si="203"/>
        <v>22355.459999999955</v>
      </c>
      <c r="CP139" s="117">
        <f t="shared" si="203"/>
        <v>23591.260000000359</v>
      </c>
      <c r="CQ139" s="117">
        <f t="shared" si="203"/>
        <v>5066.1999999999771</v>
      </c>
      <c r="CR139" s="121" t="s">
        <v>145</v>
      </c>
    </row>
    <row r="140" spans="1:96" s="169" customFormat="1" ht="11.1" hidden="1" customHeight="1" x14ac:dyDescent="0.2">
      <c r="A140" s="209" t="s">
        <v>110</v>
      </c>
      <c r="B140" s="209" t="s">
        <v>111</v>
      </c>
      <c r="C140" s="116">
        <f>SUM(C141:C146)</f>
        <v>2359706</v>
      </c>
      <c r="D140" s="116">
        <f t="shared" ref="D140:BO140" si="204">SUM(D141:D146)</f>
        <v>501942.90999999986</v>
      </c>
      <c r="E140" s="116">
        <f t="shared" si="204"/>
        <v>162170.25999999995</v>
      </c>
      <c r="F140" s="116">
        <f t="shared" si="204"/>
        <v>60445.989999999962</v>
      </c>
      <c r="G140" s="116">
        <f t="shared" si="204"/>
        <v>83358.899999999936</v>
      </c>
      <c r="H140" s="116">
        <f t="shared" si="204"/>
        <v>12262.68000000008</v>
      </c>
      <c r="I140" s="116">
        <f t="shared" si="204"/>
        <v>6102.6900000000032</v>
      </c>
      <c r="J140" s="116">
        <f t="shared" si="204"/>
        <v>1947.3000000000002</v>
      </c>
      <c r="K140" s="116">
        <f t="shared" si="204"/>
        <v>1855.66</v>
      </c>
      <c r="L140" s="116">
        <f t="shared" si="204"/>
        <v>77.39</v>
      </c>
      <c r="M140" s="116">
        <f t="shared" si="204"/>
        <v>13.8</v>
      </c>
      <c r="N140" s="116">
        <f t="shared" si="204"/>
        <v>0.44999999999999996</v>
      </c>
      <c r="O140" s="116">
        <f t="shared" si="204"/>
        <v>13046.280000000008</v>
      </c>
      <c r="P140" s="116">
        <f t="shared" si="204"/>
        <v>418.02999999999992</v>
      </c>
      <c r="Q140" s="116">
        <f t="shared" si="204"/>
        <v>9992.8800000000083</v>
      </c>
      <c r="R140" s="116">
        <f t="shared" si="204"/>
        <v>1613.3600000000015</v>
      </c>
      <c r="S140" s="116">
        <f t="shared" si="204"/>
        <v>1022.0100000000002</v>
      </c>
      <c r="T140" s="116">
        <f t="shared" si="204"/>
        <v>956.43</v>
      </c>
      <c r="U140" s="116">
        <f t="shared" si="204"/>
        <v>42.989999999999988</v>
      </c>
      <c r="V140" s="116">
        <f t="shared" si="204"/>
        <v>679.6400000000001</v>
      </c>
      <c r="W140" s="116">
        <f t="shared" si="73"/>
        <v>145.42999999999995</v>
      </c>
      <c r="X140" s="116">
        <f t="shared" si="204"/>
        <v>88.36999999999999</v>
      </c>
      <c r="Y140" s="116">
        <f t="shared" si="204"/>
        <v>156102.28999999989</v>
      </c>
      <c r="Z140" s="116">
        <f t="shared" si="204"/>
        <v>29168.83</v>
      </c>
      <c r="AA140" s="116">
        <f t="shared" si="204"/>
        <v>109940.19999999988</v>
      </c>
      <c r="AB140" s="116">
        <f t="shared" si="204"/>
        <v>11301.600000000006</v>
      </c>
      <c r="AC140" s="116">
        <f t="shared" si="204"/>
        <v>5691.6599999999953</v>
      </c>
      <c r="AD140" s="116">
        <f t="shared" si="204"/>
        <v>9305.5799999999872</v>
      </c>
      <c r="AE140" s="116">
        <f t="shared" si="204"/>
        <v>8843.9099999999889</v>
      </c>
      <c r="AF140" s="116">
        <f t="shared" si="204"/>
        <v>230.17</v>
      </c>
      <c r="AG140" s="116">
        <f t="shared" si="204"/>
        <v>38.61</v>
      </c>
      <c r="AH140" s="116">
        <f t="shared" si="204"/>
        <v>192.89000000000004</v>
      </c>
      <c r="AI140" s="116">
        <f t="shared" si="204"/>
        <v>0</v>
      </c>
      <c r="AJ140" s="116">
        <f t="shared" si="204"/>
        <v>0</v>
      </c>
      <c r="AK140" s="116">
        <f t="shared" si="204"/>
        <v>0</v>
      </c>
      <c r="AL140" s="116">
        <f t="shared" si="204"/>
        <v>0</v>
      </c>
      <c r="AM140" s="116">
        <f t="shared" si="204"/>
        <v>0</v>
      </c>
      <c r="AN140" s="116">
        <f t="shared" si="204"/>
        <v>9415.3700000000008</v>
      </c>
      <c r="AO140" s="116">
        <f t="shared" si="204"/>
        <v>1143.8799999999999</v>
      </c>
      <c r="AP140" s="116">
        <f t="shared" si="204"/>
        <v>5855.64</v>
      </c>
      <c r="AQ140" s="116">
        <f t="shared" si="204"/>
        <v>915.5400000000003</v>
      </c>
      <c r="AR140" s="116">
        <f t="shared" si="204"/>
        <v>1500.31</v>
      </c>
      <c r="AS140" s="116">
        <f t="shared" si="204"/>
        <v>183670.36</v>
      </c>
      <c r="AT140" s="116">
        <f t="shared" si="204"/>
        <v>163222.78</v>
      </c>
      <c r="AU140" s="116">
        <f t="shared" si="204"/>
        <v>11446.870000000004</v>
      </c>
      <c r="AV140" s="116">
        <f t="shared" si="204"/>
        <v>4001.7700000000004</v>
      </c>
      <c r="AW140" s="116">
        <f t="shared" si="204"/>
        <v>4998.9400000000014</v>
      </c>
      <c r="AX140" s="116">
        <f t="shared" si="204"/>
        <v>0</v>
      </c>
      <c r="AY140" s="116">
        <f t="shared" si="204"/>
        <v>0</v>
      </c>
      <c r="AZ140" s="116">
        <f t="shared" si="204"/>
        <v>0</v>
      </c>
      <c r="BA140" s="116">
        <f t="shared" si="204"/>
        <v>0</v>
      </c>
      <c r="BB140" s="116">
        <f t="shared" si="204"/>
        <v>0</v>
      </c>
      <c r="BC140" s="116">
        <f t="shared" si="204"/>
        <v>0</v>
      </c>
      <c r="BD140" s="116">
        <f t="shared" si="204"/>
        <v>0</v>
      </c>
      <c r="BE140" s="116">
        <f t="shared" si="204"/>
        <v>0</v>
      </c>
      <c r="BF140" s="116">
        <f t="shared" si="204"/>
        <v>0</v>
      </c>
      <c r="BG140" s="116">
        <f t="shared" si="204"/>
        <v>0</v>
      </c>
      <c r="BH140" s="116">
        <f t="shared" si="204"/>
        <v>402.6</v>
      </c>
      <c r="BI140" s="116">
        <f t="shared" si="204"/>
        <v>78.100000000000009</v>
      </c>
      <c r="BJ140" s="116">
        <f t="shared" si="204"/>
        <v>209.62</v>
      </c>
      <c r="BK140" s="116">
        <f t="shared" si="204"/>
        <v>99.27</v>
      </c>
      <c r="BL140" s="116">
        <f t="shared" si="204"/>
        <v>15.609999999999996</v>
      </c>
      <c r="BM140" s="116">
        <f t="shared" si="204"/>
        <v>0</v>
      </c>
      <c r="BN140" s="116">
        <f t="shared" si="204"/>
        <v>0</v>
      </c>
      <c r="BO140" s="116">
        <f t="shared" si="204"/>
        <v>0</v>
      </c>
      <c r="BP140" s="116">
        <f t="shared" ref="BP140:CA140" si="205">SUM(BP141:BP146)</f>
        <v>0</v>
      </c>
      <c r="BQ140" s="116">
        <f t="shared" si="205"/>
        <v>0</v>
      </c>
      <c r="BR140" s="116">
        <f t="shared" si="205"/>
        <v>558.54</v>
      </c>
      <c r="BS140" s="116">
        <f t="shared" si="205"/>
        <v>542.05999999999995</v>
      </c>
      <c r="BT140" s="116">
        <f t="shared" si="205"/>
        <v>16.48</v>
      </c>
      <c r="BU140" s="116">
        <f t="shared" si="205"/>
        <v>0</v>
      </c>
      <c r="BV140" s="116">
        <f t="shared" si="205"/>
        <v>0</v>
      </c>
      <c r="BW140" s="116">
        <f t="shared" si="205"/>
        <v>464.54</v>
      </c>
      <c r="BX140" s="116">
        <f t="shared" si="205"/>
        <v>281.77999999999997</v>
      </c>
      <c r="BY140" s="116">
        <f t="shared" si="205"/>
        <v>182.76000000000002</v>
      </c>
      <c r="BZ140" s="116">
        <f t="shared" si="205"/>
        <v>0</v>
      </c>
      <c r="CA140" s="116">
        <f t="shared" si="205"/>
        <v>0</v>
      </c>
      <c r="CB140" s="177">
        <f t="shared" si="2"/>
        <v>492191.58999999985</v>
      </c>
      <c r="CC140" s="116">
        <f>SUM(CC141:CC146)</f>
        <v>194520.63999999998</v>
      </c>
      <c r="CD140" s="116">
        <f>SUM(CD141:CD146)</f>
        <v>173844.25</v>
      </c>
      <c r="CE140" s="116">
        <f>SUM(CE141:CE146)</f>
        <v>11544.810000000005</v>
      </c>
      <c r="CF140" s="116">
        <f>SUM(CF141:CF146)</f>
        <v>3954.9100000000008</v>
      </c>
      <c r="CG140" s="116">
        <f>SUM(CG141:CG146)</f>
        <v>5176.670000000001</v>
      </c>
      <c r="CH140" s="116">
        <f t="shared" ref="CH140:CQ140" si="206">SUM(CH141:CH146)</f>
        <v>146684.78999999998</v>
      </c>
      <c r="CI140" s="116">
        <f t="shared" si="206"/>
        <v>58411.089999999967</v>
      </c>
      <c r="CJ140" s="116">
        <f t="shared" si="206"/>
        <v>72791.749999999913</v>
      </c>
      <c r="CK140" s="116">
        <f t="shared" si="206"/>
        <v>10490.09000000008</v>
      </c>
      <c r="CL140" s="116">
        <f t="shared" si="206"/>
        <v>4991.8600000000033</v>
      </c>
      <c r="CM140" s="116">
        <f t="shared" si="206"/>
        <v>150986.15999999995</v>
      </c>
      <c r="CN140" s="116">
        <f t="shared" si="206"/>
        <v>20141.130000000012</v>
      </c>
      <c r="CO140" s="116">
        <f t="shared" si="206"/>
        <v>113863.74999999991</v>
      </c>
      <c r="CP140" s="116">
        <f t="shared" si="206"/>
        <v>11960.810000000007</v>
      </c>
      <c r="CQ140" s="116">
        <f t="shared" si="206"/>
        <v>5020.4699999999957</v>
      </c>
    </row>
    <row r="141" spans="1:96" s="171" customFormat="1" ht="11.1" hidden="1" customHeight="1" x14ac:dyDescent="0.2">
      <c r="A141" s="206">
        <v>45</v>
      </c>
      <c r="B141" s="113" t="s">
        <v>40</v>
      </c>
      <c r="C141" s="114">
        <v>590724</v>
      </c>
      <c r="D141" s="114">
        <f t="shared" ref="D141:D146" si="207">E141+Y141+AS141</f>
        <v>180025.62999999992</v>
      </c>
      <c r="E141" s="115">
        <f t="shared" ref="E141:E146" si="208">SUM(F141:I141)</f>
        <v>40412.960000000014</v>
      </c>
      <c r="F141" s="116">
        <f t="shared" ref="F141:I146" si="209">M60</f>
        <v>16039.899999999992</v>
      </c>
      <c r="G141" s="116">
        <f t="shared" si="209"/>
        <v>18827.16999999994</v>
      </c>
      <c r="H141" s="116">
        <f t="shared" si="209"/>
        <v>4947.6300000000756</v>
      </c>
      <c r="I141" s="116">
        <f t="shared" si="209"/>
        <v>598.26</v>
      </c>
      <c r="J141" s="115">
        <f t="shared" ref="J141:J146" si="210">SUM(K141:N141)</f>
        <v>1947.3000000000002</v>
      </c>
      <c r="K141" s="115">
        <v>1855.66</v>
      </c>
      <c r="L141" s="115">
        <v>77.39</v>
      </c>
      <c r="M141" s="116">
        <v>13.8</v>
      </c>
      <c r="N141" s="116">
        <v>0.44999999999999996</v>
      </c>
      <c r="O141" s="115">
        <f t="shared" ref="O141:O146" si="211">SUM(P141:S141)</f>
        <v>2315.7300000000059</v>
      </c>
      <c r="P141" s="116">
        <f t="shared" ref="P141:S146" si="212">AH60</f>
        <v>2.88</v>
      </c>
      <c r="Q141" s="116">
        <f t="shared" si="212"/>
        <v>1458.1000000000045</v>
      </c>
      <c r="R141" s="116">
        <f t="shared" si="212"/>
        <v>806.73000000000127</v>
      </c>
      <c r="S141" s="116">
        <f t="shared" si="212"/>
        <v>48.02000000000001</v>
      </c>
      <c r="T141" s="115">
        <f t="shared" ref="T141:T146" si="213">SUM(U141:X141)</f>
        <v>252.82</v>
      </c>
      <c r="U141" s="116"/>
      <c r="V141" s="116">
        <v>146.06000000000003</v>
      </c>
      <c r="W141" s="116">
        <f t="shared" si="73"/>
        <v>97.649999999999963</v>
      </c>
      <c r="X141" s="116">
        <f t="shared" si="73"/>
        <v>9.1100000000000012</v>
      </c>
      <c r="Y141" s="115">
        <f t="shared" ref="Y141:Y146" si="214">SUM(Z141:AC141)</f>
        <v>35471.949999999939</v>
      </c>
      <c r="Z141" s="114">
        <f t="shared" ref="Z141:AC146" si="215">R60</f>
        <v>10871.569999999996</v>
      </c>
      <c r="AA141" s="114">
        <f t="shared" si="215"/>
        <v>19376.389999999941</v>
      </c>
      <c r="AB141" s="114">
        <f t="shared" si="215"/>
        <v>4059.3700000000022</v>
      </c>
      <c r="AC141" s="114">
        <f t="shared" si="215"/>
        <v>1164.6199999999997</v>
      </c>
      <c r="AD141" s="115">
        <f t="shared" ref="AD141:AD146" si="216">SUM(AE141:AH141)</f>
        <v>7987.2199999999884</v>
      </c>
      <c r="AE141" s="115">
        <v>7826.1299999999883</v>
      </c>
      <c r="AF141" s="115">
        <v>72.78</v>
      </c>
      <c r="AG141" s="115">
        <v>7.93</v>
      </c>
      <c r="AH141" s="115">
        <v>80.380000000000024</v>
      </c>
      <c r="AI141" s="115">
        <f t="shared" ref="AI141:AI146" si="217">SUM(AJ141:AM141)</f>
        <v>0</v>
      </c>
      <c r="AJ141" s="115"/>
      <c r="AK141" s="115"/>
      <c r="AL141" s="115"/>
      <c r="AM141" s="115"/>
      <c r="AN141" s="115">
        <f t="shared" ref="AN141:AN146" si="218">SUM(AO141:AR141)</f>
        <v>299.2999999999999</v>
      </c>
      <c r="AO141" s="115"/>
      <c r="AP141" s="115">
        <v>272.61999999999989</v>
      </c>
      <c r="AQ141" s="115">
        <f t="shared" ref="AQ141:AR146" si="219">AP60+AR60</f>
        <v>18.230000000000008</v>
      </c>
      <c r="AR141" s="115">
        <f t="shared" si="219"/>
        <v>8.4500000000000011</v>
      </c>
      <c r="AS141" s="115">
        <f t="shared" ref="AS141:AS146" si="220">SUM(AT141:AW141)</f>
        <v>104140.71999999997</v>
      </c>
      <c r="AT141" s="115">
        <f t="shared" ref="AT141:AW146" si="221">H60</f>
        <v>95678.589999999982</v>
      </c>
      <c r="AU141" s="115">
        <f t="shared" si="221"/>
        <v>3987.1400000000008</v>
      </c>
      <c r="AV141" s="115">
        <f t="shared" si="221"/>
        <v>2141.65</v>
      </c>
      <c r="AW141" s="115">
        <f t="shared" si="221"/>
        <v>2333.34</v>
      </c>
      <c r="AX141" s="115">
        <f t="shared" ref="AX141:AX146" si="222">SUM(AY141:BB141)</f>
        <v>0</v>
      </c>
      <c r="AY141" s="115"/>
      <c r="AZ141" s="115"/>
      <c r="BA141" s="115"/>
      <c r="BB141" s="115"/>
      <c r="BC141" s="115">
        <f t="shared" ref="BC141:BC146" si="223">SUM(BD141:BG141)</f>
        <v>0</v>
      </c>
      <c r="BD141" s="115"/>
      <c r="BE141" s="115"/>
      <c r="BF141" s="115"/>
      <c r="BG141" s="115"/>
      <c r="BH141" s="115">
        <f t="shared" ref="BH141:BH146" si="224">SUM(BI141:BL141)</f>
        <v>0</v>
      </c>
      <c r="BI141" s="115"/>
      <c r="BJ141" s="115"/>
      <c r="BK141" s="115"/>
      <c r="BL141" s="115"/>
      <c r="BM141" s="115">
        <f t="shared" ref="BM141:BM146" si="225">SUM(BN141:BQ141)</f>
        <v>0</v>
      </c>
      <c r="BN141" s="115">
        <f t="shared" ref="BN141:BO146" si="226">AD60</f>
        <v>0</v>
      </c>
      <c r="BO141" s="115">
        <f t="shared" si="226"/>
        <v>0</v>
      </c>
      <c r="BP141" s="117"/>
      <c r="BQ141" s="117"/>
      <c r="BR141" s="115">
        <f t="shared" ref="BR141:BR146" si="227">SUM(BS141:BV141)</f>
        <v>388.90999999999997</v>
      </c>
      <c r="BS141" s="118">
        <f t="shared" ref="BS141:BT146" si="228">AA60</f>
        <v>388.76</v>
      </c>
      <c r="BT141" s="118">
        <f t="shared" si="228"/>
        <v>0.15</v>
      </c>
      <c r="BU141" s="119"/>
      <c r="BV141" s="119"/>
      <c r="BW141" s="115">
        <f t="shared" ref="BW141:BW146" si="229">SUM(BX141:CA141)</f>
        <v>52.61</v>
      </c>
      <c r="BX141" s="118">
        <f t="shared" ref="BX141:BY146" si="230">X60</f>
        <v>52.61</v>
      </c>
      <c r="BY141" s="118">
        <f t="shared" si="230"/>
        <v>0</v>
      </c>
      <c r="BZ141" s="119"/>
      <c r="CA141" s="119"/>
      <c r="CB141" s="120">
        <f t="shared" si="2"/>
        <v>179915.02999999991</v>
      </c>
      <c r="CC141" s="115">
        <f t="shared" ref="CC141:CC146" si="231">SUM(CD141:CG141)</f>
        <v>114075.23999999998</v>
      </c>
      <c r="CD141" s="117">
        <f t="shared" ref="CD141:CG146" si="232">AT141-AY141-BD141-BI141+K141+AE141+BN141</f>
        <v>105360.37999999998</v>
      </c>
      <c r="CE141" s="117">
        <f t="shared" si="232"/>
        <v>4137.3100000000004</v>
      </c>
      <c r="CF141" s="117">
        <f t="shared" si="232"/>
        <v>2163.38</v>
      </c>
      <c r="CG141" s="117">
        <f t="shared" si="232"/>
        <v>2414.17</v>
      </c>
      <c r="CH141" s="115">
        <f t="shared" ref="CH141:CH146" si="233">SUM(CI141:CL141)</f>
        <v>35949.72</v>
      </c>
      <c r="CI141" s="117">
        <f t="shared" ref="CI141:CL146" si="234">F141-K141-P141-U141+AJ141+BD141+BX141</f>
        <v>14233.969999999994</v>
      </c>
      <c r="CJ141" s="117">
        <f t="shared" si="234"/>
        <v>17145.619999999933</v>
      </c>
      <c r="CK141" s="117">
        <f t="shared" si="234"/>
        <v>4029.4500000000739</v>
      </c>
      <c r="CL141" s="117">
        <f t="shared" si="234"/>
        <v>540.67999999999995</v>
      </c>
      <c r="CM141" s="115">
        <f t="shared" ref="CM141:CM146" si="235">SUM(CN141:CQ141)</f>
        <v>29890.069999999963</v>
      </c>
      <c r="CN141" s="117">
        <f t="shared" ref="CN141:CQ146" si="236">Z141-AE141-AJ141-AO141+P141+AY141+BS141</f>
        <v>3437.0800000000081</v>
      </c>
      <c r="CO141" s="117">
        <f t="shared" si="236"/>
        <v>20489.239999999951</v>
      </c>
      <c r="CP141" s="117">
        <f t="shared" si="236"/>
        <v>4839.9400000000032</v>
      </c>
      <c r="CQ141" s="117">
        <f t="shared" si="236"/>
        <v>1123.8099999999995</v>
      </c>
    </row>
    <row r="142" spans="1:96" s="171" customFormat="1" ht="11.1" hidden="1" customHeight="1" x14ac:dyDescent="0.2">
      <c r="A142" s="206">
        <v>46</v>
      </c>
      <c r="B142" s="113" t="s">
        <v>112</v>
      </c>
      <c r="C142" s="114">
        <v>198864</v>
      </c>
      <c r="D142" s="114">
        <f t="shared" si="207"/>
        <v>30675.570000000032</v>
      </c>
      <c r="E142" s="115">
        <f t="shared" si="208"/>
        <v>9935.660000000018</v>
      </c>
      <c r="F142" s="116">
        <f t="shared" si="209"/>
        <v>1720.4600000000003</v>
      </c>
      <c r="G142" s="116">
        <f t="shared" si="209"/>
        <v>4301.1600000000117</v>
      </c>
      <c r="H142" s="116">
        <f t="shared" si="209"/>
        <v>2247.5400000000027</v>
      </c>
      <c r="I142" s="116">
        <f t="shared" si="209"/>
        <v>1666.5000000000032</v>
      </c>
      <c r="J142" s="115">
        <f t="shared" si="210"/>
        <v>0</v>
      </c>
      <c r="K142" s="115"/>
      <c r="L142" s="115"/>
      <c r="M142" s="116"/>
      <c r="N142" s="116"/>
      <c r="O142" s="115">
        <f t="shared" si="211"/>
        <v>0</v>
      </c>
      <c r="P142" s="116">
        <f t="shared" si="212"/>
        <v>0</v>
      </c>
      <c r="Q142" s="116">
        <f t="shared" si="212"/>
        <v>0</v>
      </c>
      <c r="R142" s="116">
        <f t="shared" si="212"/>
        <v>0</v>
      </c>
      <c r="S142" s="116">
        <f t="shared" si="212"/>
        <v>0</v>
      </c>
      <c r="T142" s="115">
        <f t="shared" si="213"/>
        <v>21.58</v>
      </c>
      <c r="U142" s="116"/>
      <c r="V142" s="116"/>
      <c r="W142" s="116">
        <f t="shared" si="73"/>
        <v>10.259999999999998</v>
      </c>
      <c r="X142" s="116">
        <f t="shared" si="73"/>
        <v>11.32</v>
      </c>
      <c r="Y142" s="115">
        <f t="shared" si="214"/>
        <v>4468.6900000000032</v>
      </c>
      <c r="Z142" s="114">
        <f t="shared" si="215"/>
        <v>0</v>
      </c>
      <c r="AA142" s="114">
        <f t="shared" si="215"/>
        <v>4414.7600000000029</v>
      </c>
      <c r="AB142" s="114">
        <f t="shared" si="215"/>
        <v>6.3899999999999988</v>
      </c>
      <c r="AC142" s="114">
        <f t="shared" si="215"/>
        <v>47.539999999999992</v>
      </c>
      <c r="AD142" s="115">
        <f t="shared" si="216"/>
        <v>0</v>
      </c>
      <c r="AE142" s="115"/>
      <c r="AF142" s="115"/>
      <c r="AG142" s="115"/>
      <c r="AH142" s="115"/>
      <c r="AI142" s="115">
        <f t="shared" si="217"/>
        <v>0</v>
      </c>
      <c r="AJ142" s="115"/>
      <c r="AK142" s="115"/>
      <c r="AL142" s="115"/>
      <c r="AM142" s="115"/>
      <c r="AN142" s="115">
        <f t="shared" si="218"/>
        <v>0</v>
      </c>
      <c r="AO142" s="115"/>
      <c r="AP142" s="115"/>
      <c r="AQ142" s="115">
        <f t="shared" si="219"/>
        <v>0</v>
      </c>
      <c r="AR142" s="115">
        <f t="shared" si="219"/>
        <v>0</v>
      </c>
      <c r="AS142" s="115">
        <f t="shared" si="220"/>
        <v>16271.220000000012</v>
      </c>
      <c r="AT142" s="115">
        <f t="shared" si="221"/>
        <v>12982.46000000001</v>
      </c>
      <c r="AU142" s="115">
        <f t="shared" si="221"/>
        <v>1878.4400000000023</v>
      </c>
      <c r="AV142" s="115">
        <f t="shared" si="221"/>
        <v>312.06000000000029</v>
      </c>
      <c r="AW142" s="115">
        <f t="shared" si="221"/>
        <v>1098.26</v>
      </c>
      <c r="AX142" s="115">
        <f t="shared" si="222"/>
        <v>0</v>
      </c>
      <c r="AY142" s="115"/>
      <c r="AZ142" s="115"/>
      <c r="BA142" s="115"/>
      <c r="BB142" s="115"/>
      <c r="BC142" s="115">
        <f t="shared" si="223"/>
        <v>0</v>
      </c>
      <c r="BD142" s="115"/>
      <c r="BE142" s="115"/>
      <c r="BF142" s="115"/>
      <c r="BG142" s="115"/>
      <c r="BH142" s="115">
        <f t="shared" si="224"/>
        <v>0</v>
      </c>
      <c r="BI142" s="115"/>
      <c r="BJ142" s="115"/>
      <c r="BK142" s="115"/>
      <c r="BL142" s="115"/>
      <c r="BM142" s="115">
        <f t="shared" si="225"/>
        <v>0</v>
      </c>
      <c r="BN142" s="115">
        <f t="shared" si="226"/>
        <v>0</v>
      </c>
      <c r="BO142" s="115">
        <f t="shared" si="226"/>
        <v>0</v>
      </c>
      <c r="BP142" s="117"/>
      <c r="BQ142" s="117"/>
      <c r="BR142" s="115">
        <f t="shared" si="227"/>
        <v>0</v>
      </c>
      <c r="BS142" s="118">
        <f t="shared" si="228"/>
        <v>0</v>
      </c>
      <c r="BT142" s="118">
        <f t="shared" si="228"/>
        <v>0</v>
      </c>
      <c r="BU142" s="119"/>
      <c r="BV142" s="119"/>
      <c r="BW142" s="115">
        <f t="shared" si="229"/>
        <v>0</v>
      </c>
      <c r="BX142" s="118">
        <f t="shared" si="230"/>
        <v>0</v>
      </c>
      <c r="BY142" s="118">
        <f t="shared" si="230"/>
        <v>0</v>
      </c>
      <c r="BZ142" s="119"/>
      <c r="CA142" s="119"/>
      <c r="CB142" s="120">
        <f t="shared" si="2"/>
        <v>30653.990000000034</v>
      </c>
      <c r="CC142" s="115">
        <f t="shared" si="231"/>
        <v>16271.220000000012</v>
      </c>
      <c r="CD142" s="117">
        <f t="shared" si="232"/>
        <v>12982.46000000001</v>
      </c>
      <c r="CE142" s="117">
        <f t="shared" si="232"/>
        <v>1878.4400000000023</v>
      </c>
      <c r="CF142" s="117">
        <f t="shared" si="232"/>
        <v>312.06000000000029</v>
      </c>
      <c r="CG142" s="117">
        <f t="shared" si="232"/>
        <v>1098.26</v>
      </c>
      <c r="CH142" s="115">
        <f t="shared" si="233"/>
        <v>9914.0800000000181</v>
      </c>
      <c r="CI142" s="117">
        <f t="shared" si="234"/>
        <v>1720.4600000000003</v>
      </c>
      <c r="CJ142" s="117">
        <f t="shared" si="234"/>
        <v>4301.1600000000117</v>
      </c>
      <c r="CK142" s="117">
        <f t="shared" si="234"/>
        <v>2237.2800000000025</v>
      </c>
      <c r="CL142" s="117">
        <f t="shared" si="234"/>
        <v>1655.1800000000032</v>
      </c>
      <c r="CM142" s="115">
        <f t="shared" si="235"/>
        <v>4468.6900000000032</v>
      </c>
      <c r="CN142" s="117">
        <f t="shared" si="236"/>
        <v>0</v>
      </c>
      <c r="CO142" s="117">
        <f t="shared" si="236"/>
        <v>4414.7600000000029</v>
      </c>
      <c r="CP142" s="117">
        <f t="shared" si="236"/>
        <v>6.3899999999999988</v>
      </c>
      <c r="CQ142" s="117">
        <f t="shared" si="236"/>
        <v>47.539999999999992</v>
      </c>
    </row>
    <row r="143" spans="1:96" s="171" customFormat="1" ht="11.1" hidden="1" customHeight="1" x14ac:dyDescent="0.2">
      <c r="A143" s="206">
        <v>47</v>
      </c>
      <c r="B143" s="113" t="s">
        <v>41</v>
      </c>
      <c r="C143" s="114">
        <v>209554</v>
      </c>
      <c r="D143" s="114">
        <f t="shared" si="207"/>
        <v>35621.169999999933</v>
      </c>
      <c r="E143" s="115">
        <f t="shared" si="208"/>
        <v>35048.329999999936</v>
      </c>
      <c r="F143" s="116">
        <f t="shared" si="209"/>
        <v>13515.69999999997</v>
      </c>
      <c r="G143" s="116">
        <f t="shared" si="209"/>
        <v>19274.799999999963</v>
      </c>
      <c r="H143" s="116">
        <f t="shared" si="209"/>
        <v>1391.4800000000005</v>
      </c>
      <c r="I143" s="116">
        <f t="shared" si="209"/>
        <v>866.35000000000014</v>
      </c>
      <c r="J143" s="115">
        <f t="shared" si="210"/>
        <v>0</v>
      </c>
      <c r="K143" s="115"/>
      <c r="L143" s="115"/>
      <c r="M143" s="116"/>
      <c r="N143" s="116"/>
      <c r="O143" s="115">
        <f t="shared" si="211"/>
        <v>0</v>
      </c>
      <c r="P143" s="116">
        <f t="shared" si="212"/>
        <v>0</v>
      </c>
      <c r="Q143" s="116">
        <f t="shared" si="212"/>
        <v>0</v>
      </c>
      <c r="R143" s="116">
        <f t="shared" si="212"/>
        <v>0</v>
      </c>
      <c r="S143" s="116">
        <f t="shared" si="212"/>
        <v>0</v>
      </c>
      <c r="T143" s="115">
        <f t="shared" si="213"/>
        <v>0</v>
      </c>
      <c r="U143" s="116"/>
      <c r="V143" s="116"/>
      <c r="W143" s="116">
        <f t="shared" si="73"/>
        <v>0</v>
      </c>
      <c r="X143" s="116">
        <f t="shared" si="73"/>
        <v>0</v>
      </c>
      <c r="Y143" s="115">
        <f t="shared" si="214"/>
        <v>542.91999999999996</v>
      </c>
      <c r="Z143" s="114">
        <f t="shared" si="215"/>
        <v>0</v>
      </c>
      <c r="AA143" s="114">
        <f t="shared" si="215"/>
        <v>532.54999999999995</v>
      </c>
      <c r="AB143" s="114">
        <f t="shared" si="215"/>
        <v>7.3400000000000007</v>
      </c>
      <c r="AC143" s="114">
        <f t="shared" si="215"/>
        <v>3.0299999999999994</v>
      </c>
      <c r="AD143" s="115">
        <f t="shared" si="216"/>
        <v>0</v>
      </c>
      <c r="AE143" s="115"/>
      <c r="AF143" s="115"/>
      <c r="AG143" s="115"/>
      <c r="AH143" s="115"/>
      <c r="AI143" s="115">
        <f t="shared" si="217"/>
        <v>0</v>
      </c>
      <c r="AJ143" s="115"/>
      <c r="AK143" s="115"/>
      <c r="AL143" s="115"/>
      <c r="AM143" s="115"/>
      <c r="AN143" s="115">
        <f t="shared" si="218"/>
        <v>0</v>
      </c>
      <c r="AO143" s="115"/>
      <c r="AP143" s="115"/>
      <c r="AQ143" s="115">
        <f t="shared" si="219"/>
        <v>0</v>
      </c>
      <c r="AR143" s="115">
        <f t="shared" si="219"/>
        <v>0</v>
      </c>
      <c r="AS143" s="115">
        <f t="shared" si="220"/>
        <v>29.92</v>
      </c>
      <c r="AT143" s="115">
        <f t="shared" si="221"/>
        <v>0.24</v>
      </c>
      <c r="AU143" s="115">
        <f t="shared" si="221"/>
        <v>25.020000000000003</v>
      </c>
      <c r="AV143" s="115">
        <f t="shared" si="221"/>
        <v>4.5900000000000007</v>
      </c>
      <c r="AW143" s="115">
        <f t="shared" si="221"/>
        <v>7.0000000000000007E-2</v>
      </c>
      <c r="AX143" s="115">
        <f t="shared" si="222"/>
        <v>0</v>
      </c>
      <c r="AY143" s="115"/>
      <c r="AZ143" s="115"/>
      <c r="BA143" s="115"/>
      <c r="BB143" s="115"/>
      <c r="BC143" s="115">
        <f t="shared" si="223"/>
        <v>0</v>
      </c>
      <c r="BD143" s="115"/>
      <c r="BE143" s="115"/>
      <c r="BF143" s="115"/>
      <c r="BG143" s="115"/>
      <c r="BH143" s="115">
        <f t="shared" si="224"/>
        <v>0</v>
      </c>
      <c r="BI143" s="115"/>
      <c r="BJ143" s="115"/>
      <c r="BK143" s="115"/>
      <c r="BL143" s="115"/>
      <c r="BM143" s="115">
        <f t="shared" si="225"/>
        <v>0</v>
      </c>
      <c r="BN143" s="115">
        <f t="shared" si="226"/>
        <v>0</v>
      </c>
      <c r="BO143" s="115">
        <f t="shared" si="226"/>
        <v>0</v>
      </c>
      <c r="BP143" s="117"/>
      <c r="BQ143" s="117"/>
      <c r="BR143" s="115">
        <f t="shared" si="227"/>
        <v>0</v>
      </c>
      <c r="BS143" s="118">
        <f t="shared" si="228"/>
        <v>0</v>
      </c>
      <c r="BT143" s="118">
        <f t="shared" si="228"/>
        <v>0</v>
      </c>
      <c r="BU143" s="119"/>
      <c r="BV143" s="119"/>
      <c r="BW143" s="115">
        <f t="shared" si="229"/>
        <v>38.930000000000007</v>
      </c>
      <c r="BX143" s="118">
        <f t="shared" si="230"/>
        <v>0</v>
      </c>
      <c r="BY143" s="118">
        <f t="shared" si="230"/>
        <v>38.930000000000007</v>
      </c>
      <c r="BZ143" s="119"/>
      <c r="CA143" s="119"/>
      <c r="CB143" s="120">
        <f t="shared" si="2"/>
        <v>35660.099999999933</v>
      </c>
      <c r="CC143" s="115">
        <f t="shared" si="231"/>
        <v>29.92</v>
      </c>
      <c r="CD143" s="117">
        <f t="shared" si="232"/>
        <v>0.24</v>
      </c>
      <c r="CE143" s="117">
        <f t="shared" si="232"/>
        <v>25.020000000000003</v>
      </c>
      <c r="CF143" s="117">
        <f t="shared" si="232"/>
        <v>4.5900000000000007</v>
      </c>
      <c r="CG143" s="117">
        <f t="shared" si="232"/>
        <v>7.0000000000000007E-2</v>
      </c>
      <c r="CH143" s="115">
        <f t="shared" si="233"/>
        <v>35087.259999999937</v>
      </c>
      <c r="CI143" s="117">
        <f t="shared" si="234"/>
        <v>13515.69999999997</v>
      </c>
      <c r="CJ143" s="117">
        <f t="shared" si="234"/>
        <v>19313.729999999963</v>
      </c>
      <c r="CK143" s="117">
        <f t="shared" si="234"/>
        <v>1391.4800000000005</v>
      </c>
      <c r="CL143" s="117">
        <f t="shared" si="234"/>
        <v>866.35000000000014</v>
      </c>
      <c r="CM143" s="115">
        <f t="shared" si="235"/>
        <v>542.91999999999996</v>
      </c>
      <c r="CN143" s="117">
        <f t="shared" si="236"/>
        <v>0</v>
      </c>
      <c r="CO143" s="117">
        <f t="shared" si="236"/>
        <v>532.54999999999995</v>
      </c>
      <c r="CP143" s="117">
        <f t="shared" si="236"/>
        <v>7.3400000000000007</v>
      </c>
      <c r="CQ143" s="117">
        <f t="shared" si="236"/>
        <v>3.0299999999999994</v>
      </c>
    </row>
    <row r="144" spans="1:96" s="171" customFormat="1" ht="11.1" hidden="1" customHeight="1" x14ac:dyDescent="0.2">
      <c r="A144" s="206">
        <v>48</v>
      </c>
      <c r="B144" s="113" t="s">
        <v>43</v>
      </c>
      <c r="C144" s="114">
        <v>269442</v>
      </c>
      <c r="D144" s="114">
        <f t="shared" si="207"/>
        <v>10688.510000000011</v>
      </c>
      <c r="E144" s="115">
        <f t="shared" si="208"/>
        <v>3653.3400000000097</v>
      </c>
      <c r="F144" s="116">
        <f t="shared" si="209"/>
        <v>1316.1200000000006</v>
      </c>
      <c r="G144" s="116">
        <f t="shared" si="209"/>
        <v>2267.080000000009</v>
      </c>
      <c r="H144" s="116">
        <f t="shared" si="209"/>
        <v>67.97</v>
      </c>
      <c r="I144" s="116">
        <f t="shared" si="209"/>
        <v>2.17</v>
      </c>
      <c r="J144" s="115">
        <f t="shared" si="210"/>
        <v>0</v>
      </c>
      <c r="K144" s="115"/>
      <c r="L144" s="115"/>
      <c r="M144" s="116"/>
      <c r="N144" s="116"/>
      <c r="O144" s="115">
        <f t="shared" si="211"/>
        <v>0</v>
      </c>
      <c r="P144" s="116">
        <f t="shared" si="212"/>
        <v>0</v>
      </c>
      <c r="Q144" s="116">
        <f t="shared" si="212"/>
        <v>0</v>
      </c>
      <c r="R144" s="116">
        <f t="shared" si="212"/>
        <v>0</v>
      </c>
      <c r="S144" s="116">
        <f t="shared" si="212"/>
        <v>0</v>
      </c>
      <c r="T144" s="115">
        <f t="shared" si="213"/>
        <v>40.969999999999992</v>
      </c>
      <c r="U144" s="116">
        <v>39.959999999999987</v>
      </c>
      <c r="V144" s="116"/>
      <c r="W144" s="116">
        <f t="shared" si="73"/>
        <v>0.42000000000000004</v>
      </c>
      <c r="X144" s="116">
        <f t="shared" si="73"/>
        <v>0.59</v>
      </c>
      <c r="Y144" s="115">
        <f t="shared" si="214"/>
        <v>7035.1700000000019</v>
      </c>
      <c r="Z144" s="114">
        <f t="shared" si="215"/>
        <v>473.83999999999992</v>
      </c>
      <c r="AA144" s="114">
        <f t="shared" si="215"/>
        <v>5989.3600000000024</v>
      </c>
      <c r="AB144" s="114">
        <f t="shared" si="215"/>
        <v>546.03000000000009</v>
      </c>
      <c r="AC144" s="114">
        <f t="shared" si="215"/>
        <v>25.939999999999998</v>
      </c>
      <c r="AD144" s="115">
        <f t="shared" si="216"/>
        <v>0</v>
      </c>
      <c r="AE144" s="115"/>
      <c r="AF144" s="115"/>
      <c r="AG144" s="115"/>
      <c r="AH144" s="115"/>
      <c r="AI144" s="115">
        <f t="shared" si="217"/>
        <v>0</v>
      </c>
      <c r="AJ144" s="115"/>
      <c r="AK144" s="115"/>
      <c r="AL144" s="115"/>
      <c r="AM144" s="115"/>
      <c r="AN144" s="115">
        <f t="shared" si="218"/>
        <v>34.119999999999997</v>
      </c>
      <c r="AO144" s="115"/>
      <c r="AP144" s="115">
        <v>11.209999999999999</v>
      </c>
      <c r="AQ144" s="115">
        <f t="shared" si="219"/>
        <v>22.91</v>
      </c>
      <c r="AR144" s="115">
        <f t="shared" si="219"/>
        <v>0</v>
      </c>
      <c r="AS144" s="115">
        <f t="shared" si="220"/>
        <v>0</v>
      </c>
      <c r="AT144" s="115">
        <f t="shared" si="221"/>
        <v>0</v>
      </c>
      <c r="AU144" s="115">
        <f t="shared" si="221"/>
        <v>0</v>
      </c>
      <c r="AV144" s="115">
        <f t="shared" si="221"/>
        <v>0</v>
      </c>
      <c r="AW144" s="115">
        <f t="shared" si="221"/>
        <v>0</v>
      </c>
      <c r="AX144" s="115">
        <f t="shared" si="222"/>
        <v>0</v>
      </c>
      <c r="AY144" s="115"/>
      <c r="AZ144" s="115"/>
      <c r="BA144" s="115"/>
      <c r="BB144" s="115"/>
      <c r="BC144" s="115">
        <f t="shared" si="223"/>
        <v>0</v>
      </c>
      <c r="BD144" s="115"/>
      <c r="BE144" s="115"/>
      <c r="BF144" s="115"/>
      <c r="BG144" s="115"/>
      <c r="BH144" s="115">
        <f t="shared" si="224"/>
        <v>0</v>
      </c>
      <c r="BI144" s="115"/>
      <c r="BJ144" s="115"/>
      <c r="BK144" s="115"/>
      <c r="BL144" s="115"/>
      <c r="BM144" s="115">
        <f t="shared" si="225"/>
        <v>0</v>
      </c>
      <c r="BN144" s="115">
        <f t="shared" si="226"/>
        <v>0</v>
      </c>
      <c r="BO144" s="115">
        <f t="shared" si="226"/>
        <v>0</v>
      </c>
      <c r="BP144" s="117"/>
      <c r="BQ144" s="117"/>
      <c r="BR144" s="115">
        <f t="shared" si="227"/>
        <v>0</v>
      </c>
      <c r="BS144" s="118">
        <f t="shared" si="228"/>
        <v>0</v>
      </c>
      <c r="BT144" s="118">
        <f t="shared" si="228"/>
        <v>0</v>
      </c>
      <c r="BU144" s="119"/>
      <c r="BV144" s="119"/>
      <c r="BW144" s="115">
        <f t="shared" si="229"/>
        <v>40.209999999999994</v>
      </c>
      <c r="BX144" s="118">
        <f t="shared" si="230"/>
        <v>19.619999999999997</v>
      </c>
      <c r="BY144" s="118">
        <f t="shared" si="230"/>
        <v>20.59</v>
      </c>
      <c r="BZ144" s="119"/>
      <c r="CA144" s="119"/>
      <c r="CB144" s="120">
        <f t="shared" si="2"/>
        <v>10653.630000000012</v>
      </c>
      <c r="CC144" s="115">
        <f t="shared" si="231"/>
        <v>0</v>
      </c>
      <c r="CD144" s="117">
        <f t="shared" si="232"/>
        <v>0</v>
      </c>
      <c r="CE144" s="117">
        <f t="shared" si="232"/>
        <v>0</v>
      </c>
      <c r="CF144" s="117">
        <f t="shared" si="232"/>
        <v>0</v>
      </c>
      <c r="CG144" s="117">
        <f t="shared" si="232"/>
        <v>0</v>
      </c>
      <c r="CH144" s="115">
        <f t="shared" si="233"/>
        <v>3652.5800000000099</v>
      </c>
      <c r="CI144" s="117">
        <f t="shared" si="234"/>
        <v>1295.7800000000004</v>
      </c>
      <c r="CJ144" s="117">
        <f t="shared" si="234"/>
        <v>2287.6700000000092</v>
      </c>
      <c r="CK144" s="117">
        <f t="shared" si="234"/>
        <v>67.55</v>
      </c>
      <c r="CL144" s="117">
        <f t="shared" si="234"/>
        <v>1.58</v>
      </c>
      <c r="CM144" s="115">
        <f t="shared" si="235"/>
        <v>7001.050000000002</v>
      </c>
      <c r="CN144" s="117">
        <f t="shared" si="236"/>
        <v>473.83999999999992</v>
      </c>
      <c r="CO144" s="117">
        <f t="shared" si="236"/>
        <v>5978.1500000000024</v>
      </c>
      <c r="CP144" s="117">
        <f t="shared" si="236"/>
        <v>523.12000000000012</v>
      </c>
      <c r="CQ144" s="117">
        <f t="shared" si="236"/>
        <v>25.939999999999998</v>
      </c>
    </row>
    <row r="145" spans="1:95" s="171" customFormat="1" ht="11.1" hidden="1" customHeight="1" x14ac:dyDescent="0.2">
      <c r="A145" s="206">
        <v>49</v>
      </c>
      <c r="B145" s="113" t="s">
        <v>39</v>
      </c>
      <c r="C145" s="114">
        <v>687156</v>
      </c>
      <c r="D145" s="114">
        <f t="shared" si="207"/>
        <v>173214.17999999993</v>
      </c>
      <c r="E145" s="115">
        <f t="shared" si="208"/>
        <v>43262.699999999968</v>
      </c>
      <c r="F145" s="116">
        <f t="shared" si="209"/>
        <v>11972.929999999997</v>
      </c>
      <c r="G145" s="116">
        <f t="shared" si="209"/>
        <v>28474.939999999977</v>
      </c>
      <c r="H145" s="116">
        <f t="shared" si="209"/>
        <v>1796.4500000000003</v>
      </c>
      <c r="I145" s="116">
        <f t="shared" si="209"/>
        <v>1018.3800000000001</v>
      </c>
      <c r="J145" s="115">
        <f t="shared" si="210"/>
        <v>0</v>
      </c>
      <c r="K145" s="115"/>
      <c r="L145" s="115"/>
      <c r="M145" s="116"/>
      <c r="N145" s="116"/>
      <c r="O145" s="115">
        <f t="shared" si="211"/>
        <v>10437.490000000003</v>
      </c>
      <c r="P145" s="116">
        <f t="shared" si="212"/>
        <v>370.65999999999991</v>
      </c>
      <c r="Q145" s="116">
        <f t="shared" si="212"/>
        <v>8423.7400000000034</v>
      </c>
      <c r="R145" s="116">
        <f t="shared" si="212"/>
        <v>740.48</v>
      </c>
      <c r="S145" s="116">
        <f t="shared" si="212"/>
        <v>902.61000000000024</v>
      </c>
      <c r="T145" s="115">
        <f t="shared" si="213"/>
        <v>622.43000000000006</v>
      </c>
      <c r="U145" s="116"/>
      <c r="V145" s="116">
        <v>530.47</v>
      </c>
      <c r="W145" s="116">
        <f t="shared" si="73"/>
        <v>29.969999999999992</v>
      </c>
      <c r="X145" s="116">
        <f t="shared" si="73"/>
        <v>61.989999999999988</v>
      </c>
      <c r="Y145" s="115">
        <f t="shared" si="214"/>
        <v>98721.65999999996</v>
      </c>
      <c r="Z145" s="114">
        <f t="shared" si="215"/>
        <v>13823.900000000005</v>
      </c>
      <c r="AA145" s="114">
        <f t="shared" si="215"/>
        <v>74654.129999999946</v>
      </c>
      <c r="AB145" s="114">
        <f t="shared" si="215"/>
        <v>5898.7900000000027</v>
      </c>
      <c r="AC145" s="114">
        <f t="shared" si="215"/>
        <v>4344.8399999999965</v>
      </c>
      <c r="AD145" s="115">
        <f t="shared" si="216"/>
        <v>1318.3599999999997</v>
      </c>
      <c r="AE145" s="115">
        <v>1017.7799999999997</v>
      </c>
      <c r="AF145" s="115">
        <v>157.38999999999999</v>
      </c>
      <c r="AG145" s="115">
        <v>30.68</v>
      </c>
      <c r="AH145" s="115">
        <v>112.51</v>
      </c>
      <c r="AI145" s="115">
        <f t="shared" si="217"/>
        <v>0</v>
      </c>
      <c r="AJ145" s="115"/>
      <c r="AK145" s="115"/>
      <c r="AL145" s="115"/>
      <c r="AM145" s="115"/>
      <c r="AN145" s="115">
        <f t="shared" si="218"/>
        <v>9081.9500000000007</v>
      </c>
      <c r="AO145" s="115">
        <v>1143.8799999999999</v>
      </c>
      <c r="AP145" s="115">
        <v>5571.81</v>
      </c>
      <c r="AQ145" s="115">
        <f t="shared" si="219"/>
        <v>874.40000000000032</v>
      </c>
      <c r="AR145" s="115">
        <f t="shared" si="219"/>
        <v>1491.86</v>
      </c>
      <c r="AS145" s="115">
        <f t="shared" si="220"/>
        <v>31229.819999999992</v>
      </c>
      <c r="AT145" s="115">
        <f t="shared" si="221"/>
        <v>30245.859999999993</v>
      </c>
      <c r="AU145" s="115">
        <f t="shared" si="221"/>
        <v>708.63999999999987</v>
      </c>
      <c r="AV145" s="115">
        <f t="shared" si="221"/>
        <v>185.43</v>
      </c>
      <c r="AW145" s="115">
        <f t="shared" si="221"/>
        <v>89.889999999999986</v>
      </c>
      <c r="AX145" s="115">
        <f t="shared" si="222"/>
        <v>0</v>
      </c>
      <c r="AY145" s="115"/>
      <c r="AZ145" s="115"/>
      <c r="BA145" s="115"/>
      <c r="BB145" s="115"/>
      <c r="BC145" s="115">
        <f t="shared" si="223"/>
        <v>0</v>
      </c>
      <c r="BD145" s="115"/>
      <c r="BE145" s="115"/>
      <c r="BF145" s="115"/>
      <c r="BG145" s="115"/>
      <c r="BH145" s="115">
        <f t="shared" si="224"/>
        <v>398.61</v>
      </c>
      <c r="BI145" s="115">
        <v>78.100000000000009</v>
      </c>
      <c r="BJ145" s="115">
        <v>209.62</v>
      </c>
      <c r="BK145" s="115">
        <v>95.28</v>
      </c>
      <c r="BL145" s="115">
        <v>15.609999999999996</v>
      </c>
      <c r="BM145" s="115">
        <f t="shared" si="225"/>
        <v>0</v>
      </c>
      <c r="BN145" s="115">
        <f t="shared" si="226"/>
        <v>0</v>
      </c>
      <c r="BO145" s="115">
        <f t="shared" si="226"/>
        <v>0</v>
      </c>
      <c r="BP145" s="117"/>
      <c r="BQ145" s="117"/>
      <c r="BR145" s="115">
        <f t="shared" si="227"/>
        <v>169.63000000000002</v>
      </c>
      <c r="BS145" s="118">
        <f t="shared" si="228"/>
        <v>153.30000000000001</v>
      </c>
      <c r="BT145" s="118">
        <f t="shared" si="228"/>
        <v>16.330000000000002</v>
      </c>
      <c r="BU145" s="119"/>
      <c r="BV145" s="119"/>
      <c r="BW145" s="115">
        <f t="shared" si="229"/>
        <v>0</v>
      </c>
      <c r="BX145" s="118">
        <f t="shared" si="230"/>
        <v>0</v>
      </c>
      <c r="BY145" s="118">
        <f t="shared" si="230"/>
        <v>0</v>
      </c>
      <c r="BZ145" s="119"/>
      <c r="CA145" s="119"/>
      <c r="CB145" s="120">
        <f t="shared" si="2"/>
        <v>163280.81999999995</v>
      </c>
      <c r="CC145" s="115">
        <f t="shared" si="231"/>
        <v>32149.569999999996</v>
      </c>
      <c r="CD145" s="117">
        <f t="shared" si="232"/>
        <v>31185.539999999994</v>
      </c>
      <c r="CE145" s="117">
        <f t="shared" si="232"/>
        <v>656.40999999999985</v>
      </c>
      <c r="CF145" s="117">
        <f t="shared" si="232"/>
        <v>120.83000000000001</v>
      </c>
      <c r="CG145" s="117">
        <f t="shared" si="232"/>
        <v>186.79</v>
      </c>
      <c r="CH145" s="115">
        <f t="shared" si="233"/>
        <v>32202.77999999997</v>
      </c>
      <c r="CI145" s="117">
        <f t="shared" si="234"/>
        <v>11602.269999999997</v>
      </c>
      <c r="CJ145" s="117">
        <f t="shared" si="234"/>
        <v>19520.729999999974</v>
      </c>
      <c r="CK145" s="117">
        <f t="shared" si="234"/>
        <v>1026.0000000000002</v>
      </c>
      <c r="CL145" s="117">
        <f t="shared" si="234"/>
        <v>53.77999999999988</v>
      </c>
      <c r="CM145" s="115">
        <f t="shared" si="235"/>
        <v>98928.469999999972</v>
      </c>
      <c r="CN145" s="117">
        <f t="shared" si="236"/>
        <v>12186.200000000006</v>
      </c>
      <c r="CO145" s="117">
        <f t="shared" si="236"/>
        <v>77364.999999999956</v>
      </c>
      <c r="CP145" s="117">
        <f t="shared" si="236"/>
        <v>5734.1900000000023</v>
      </c>
      <c r="CQ145" s="117">
        <f t="shared" si="236"/>
        <v>3643.0799999999967</v>
      </c>
    </row>
    <row r="146" spans="1:95" s="171" customFormat="1" ht="11.1" hidden="1" customHeight="1" x14ac:dyDescent="0.2">
      <c r="A146" s="206">
        <v>50</v>
      </c>
      <c r="B146" s="113" t="s">
        <v>42</v>
      </c>
      <c r="C146" s="114">
        <v>403966</v>
      </c>
      <c r="D146" s="114">
        <f t="shared" si="207"/>
        <v>71717.850000000035</v>
      </c>
      <c r="E146" s="115">
        <f t="shared" si="208"/>
        <v>29857.270000000026</v>
      </c>
      <c r="F146" s="116">
        <f t="shared" si="209"/>
        <v>15880.880000000001</v>
      </c>
      <c r="G146" s="116">
        <f t="shared" si="209"/>
        <v>10213.750000000022</v>
      </c>
      <c r="H146" s="116">
        <f t="shared" si="209"/>
        <v>1811.6100000000033</v>
      </c>
      <c r="I146" s="116">
        <f t="shared" si="209"/>
        <v>1951.0299999999997</v>
      </c>
      <c r="J146" s="115">
        <f t="shared" si="210"/>
        <v>0</v>
      </c>
      <c r="K146" s="115"/>
      <c r="L146" s="115"/>
      <c r="M146" s="116"/>
      <c r="N146" s="116"/>
      <c r="O146" s="115">
        <f t="shared" si="211"/>
        <v>293.06</v>
      </c>
      <c r="P146" s="116">
        <f t="shared" si="212"/>
        <v>44.49</v>
      </c>
      <c r="Q146" s="116">
        <f t="shared" si="212"/>
        <v>111.03999999999999</v>
      </c>
      <c r="R146" s="116">
        <f t="shared" si="212"/>
        <v>66.150000000000006</v>
      </c>
      <c r="S146" s="116">
        <f t="shared" si="212"/>
        <v>71.379999999999981</v>
      </c>
      <c r="T146" s="115">
        <f t="shared" si="213"/>
        <v>18.63</v>
      </c>
      <c r="U146" s="116">
        <v>3.0300000000000002</v>
      </c>
      <c r="V146" s="116">
        <v>3.1100000000000003</v>
      </c>
      <c r="W146" s="116">
        <f t="shared" si="73"/>
        <v>7.1299999999999981</v>
      </c>
      <c r="X146" s="116">
        <f t="shared" si="73"/>
        <v>5.36</v>
      </c>
      <c r="Y146" s="115">
        <f t="shared" si="214"/>
        <v>9861.9</v>
      </c>
      <c r="Z146" s="114">
        <f t="shared" si="215"/>
        <v>3999.5200000000004</v>
      </c>
      <c r="AA146" s="114">
        <f t="shared" si="215"/>
        <v>4973.0099999999984</v>
      </c>
      <c r="AB146" s="114">
        <f t="shared" si="215"/>
        <v>783.67999999999972</v>
      </c>
      <c r="AC146" s="114">
        <f t="shared" si="215"/>
        <v>105.69</v>
      </c>
      <c r="AD146" s="115">
        <f t="shared" si="216"/>
        <v>0</v>
      </c>
      <c r="AE146" s="115"/>
      <c r="AF146" s="115"/>
      <c r="AG146" s="115"/>
      <c r="AH146" s="115"/>
      <c r="AI146" s="115">
        <f t="shared" si="217"/>
        <v>0</v>
      </c>
      <c r="AJ146" s="115"/>
      <c r="AK146" s="115"/>
      <c r="AL146" s="115"/>
      <c r="AM146" s="115"/>
      <c r="AN146" s="115">
        <f t="shared" si="218"/>
        <v>0</v>
      </c>
      <c r="AO146" s="115"/>
      <c r="AP146" s="115"/>
      <c r="AQ146" s="115">
        <f t="shared" si="219"/>
        <v>0</v>
      </c>
      <c r="AR146" s="115">
        <f t="shared" si="219"/>
        <v>0</v>
      </c>
      <c r="AS146" s="115">
        <f t="shared" si="220"/>
        <v>31998.68</v>
      </c>
      <c r="AT146" s="115">
        <f t="shared" si="221"/>
        <v>24315.629999999997</v>
      </c>
      <c r="AU146" s="115">
        <f t="shared" si="221"/>
        <v>4847.630000000001</v>
      </c>
      <c r="AV146" s="115">
        <f t="shared" si="221"/>
        <v>1358.04</v>
      </c>
      <c r="AW146" s="115">
        <f t="shared" si="221"/>
        <v>1477.3800000000008</v>
      </c>
      <c r="AX146" s="115">
        <f t="shared" si="222"/>
        <v>0</v>
      </c>
      <c r="AY146" s="115"/>
      <c r="AZ146" s="115"/>
      <c r="BA146" s="115"/>
      <c r="BB146" s="115"/>
      <c r="BC146" s="115">
        <f t="shared" si="223"/>
        <v>0</v>
      </c>
      <c r="BD146" s="115"/>
      <c r="BE146" s="115"/>
      <c r="BF146" s="115"/>
      <c r="BG146" s="115"/>
      <c r="BH146" s="115">
        <f t="shared" si="224"/>
        <v>3.99</v>
      </c>
      <c r="BI146" s="115"/>
      <c r="BJ146" s="115"/>
      <c r="BK146" s="115">
        <v>3.99</v>
      </c>
      <c r="BL146" s="115"/>
      <c r="BM146" s="115">
        <f t="shared" si="225"/>
        <v>0</v>
      </c>
      <c r="BN146" s="115">
        <f t="shared" si="226"/>
        <v>0</v>
      </c>
      <c r="BO146" s="115">
        <f t="shared" si="226"/>
        <v>0</v>
      </c>
      <c r="BP146" s="117"/>
      <c r="BQ146" s="117"/>
      <c r="BR146" s="115">
        <f t="shared" si="227"/>
        <v>0</v>
      </c>
      <c r="BS146" s="118">
        <f t="shared" si="228"/>
        <v>0</v>
      </c>
      <c r="BT146" s="118">
        <f t="shared" si="228"/>
        <v>0</v>
      </c>
      <c r="BU146" s="119"/>
      <c r="BV146" s="119"/>
      <c r="BW146" s="115">
        <f t="shared" si="229"/>
        <v>332.79</v>
      </c>
      <c r="BX146" s="118">
        <f t="shared" si="230"/>
        <v>209.55</v>
      </c>
      <c r="BY146" s="118">
        <f t="shared" si="230"/>
        <v>123.24000000000001</v>
      </c>
      <c r="BZ146" s="119"/>
      <c r="CA146" s="119"/>
      <c r="CB146" s="120">
        <f t="shared" si="2"/>
        <v>72028.020000000019</v>
      </c>
      <c r="CC146" s="115">
        <f t="shared" si="231"/>
        <v>31994.69</v>
      </c>
      <c r="CD146" s="117">
        <f t="shared" si="232"/>
        <v>24315.629999999997</v>
      </c>
      <c r="CE146" s="117">
        <f t="shared" si="232"/>
        <v>4847.630000000001</v>
      </c>
      <c r="CF146" s="117">
        <f t="shared" si="232"/>
        <v>1354.05</v>
      </c>
      <c r="CG146" s="117">
        <f t="shared" si="232"/>
        <v>1477.3800000000008</v>
      </c>
      <c r="CH146" s="115">
        <f t="shared" si="233"/>
        <v>29878.370000000024</v>
      </c>
      <c r="CI146" s="117">
        <f t="shared" si="234"/>
        <v>16042.91</v>
      </c>
      <c r="CJ146" s="117">
        <f t="shared" si="234"/>
        <v>10222.84000000002</v>
      </c>
      <c r="CK146" s="117">
        <f t="shared" si="234"/>
        <v>1738.3300000000031</v>
      </c>
      <c r="CL146" s="117">
        <f t="shared" si="234"/>
        <v>1874.29</v>
      </c>
      <c r="CM146" s="115">
        <f t="shared" si="235"/>
        <v>10154.959999999997</v>
      </c>
      <c r="CN146" s="117">
        <f t="shared" si="236"/>
        <v>4044.01</v>
      </c>
      <c r="CO146" s="117">
        <f t="shared" si="236"/>
        <v>5084.0499999999984</v>
      </c>
      <c r="CP146" s="117">
        <f t="shared" si="236"/>
        <v>849.8299999999997</v>
      </c>
      <c r="CQ146" s="117">
        <f t="shared" si="236"/>
        <v>177.07</v>
      </c>
    </row>
    <row r="147" spans="1:95" s="169" customFormat="1" ht="11.1" hidden="1" customHeight="1" x14ac:dyDescent="0.2">
      <c r="A147" s="209" t="s">
        <v>113</v>
      </c>
      <c r="B147" s="209" t="s">
        <v>114</v>
      </c>
      <c r="C147" s="116">
        <f>SUM(C148:C160)</f>
        <v>4055324</v>
      </c>
      <c r="D147" s="116">
        <f t="shared" ref="D147:BO147" si="237">SUM(D148:D160)</f>
        <v>370761.44999999984</v>
      </c>
      <c r="E147" s="116">
        <f t="shared" si="237"/>
        <v>130019.49999999987</v>
      </c>
      <c r="F147" s="116">
        <f t="shared" si="237"/>
        <v>19367.690000000002</v>
      </c>
      <c r="G147" s="116">
        <f t="shared" si="237"/>
        <v>55901.249999999804</v>
      </c>
      <c r="H147" s="116">
        <f t="shared" si="237"/>
        <v>37426.480000000054</v>
      </c>
      <c r="I147" s="116">
        <f t="shared" si="237"/>
        <v>17324.079999999998</v>
      </c>
      <c r="J147" s="116">
        <f t="shared" si="237"/>
        <v>0</v>
      </c>
      <c r="K147" s="116">
        <f t="shared" si="237"/>
        <v>0</v>
      </c>
      <c r="L147" s="116">
        <f t="shared" si="237"/>
        <v>0</v>
      </c>
      <c r="M147" s="116">
        <f t="shared" si="237"/>
        <v>0</v>
      </c>
      <c r="N147" s="116">
        <f t="shared" si="237"/>
        <v>0</v>
      </c>
      <c r="O147" s="116">
        <f t="shared" si="237"/>
        <v>3909.6799999999907</v>
      </c>
      <c r="P147" s="116">
        <f t="shared" si="237"/>
        <v>1137.9500000000003</v>
      </c>
      <c r="Q147" s="116">
        <f t="shared" si="237"/>
        <v>1956.4199999999903</v>
      </c>
      <c r="R147" s="116">
        <f t="shared" si="237"/>
        <v>0</v>
      </c>
      <c r="S147" s="116">
        <f t="shared" si="237"/>
        <v>815.31</v>
      </c>
      <c r="T147" s="116">
        <f t="shared" si="237"/>
        <v>10031.990000000003</v>
      </c>
      <c r="U147" s="116">
        <f t="shared" si="237"/>
        <v>13.04</v>
      </c>
      <c r="V147" s="116">
        <f t="shared" si="237"/>
        <v>214.32</v>
      </c>
      <c r="W147" s="116">
        <f t="shared" si="73"/>
        <v>9799.6100000000042</v>
      </c>
      <c r="X147" s="116">
        <f t="shared" si="237"/>
        <v>5.0199999999999996</v>
      </c>
      <c r="Y147" s="116">
        <f t="shared" si="237"/>
        <v>159442.90999999997</v>
      </c>
      <c r="Z147" s="116">
        <f t="shared" si="237"/>
        <v>173.2</v>
      </c>
      <c r="AA147" s="116">
        <f t="shared" si="237"/>
        <v>82442.11</v>
      </c>
      <c r="AB147" s="116">
        <f t="shared" si="237"/>
        <v>60247.059999999976</v>
      </c>
      <c r="AC147" s="116">
        <f t="shared" si="237"/>
        <v>16580.539999999997</v>
      </c>
      <c r="AD147" s="116">
        <f t="shared" si="237"/>
        <v>0</v>
      </c>
      <c r="AE147" s="116">
        <f t="shared" si="237"/>
        <v>0</v>
      </c>
      <c r="AF147" s="116">
        <f t="shared" si="237"/>
        <v>0</v>
      </c>
      <c r="AG147" s="116">
        <f t="shared" si="237"/>
        <v>0</v>
      </c>
      <c r="AH147" s="116">
        <f t="shared" si="237"/>
        <v>0</v>
      </c>
      <c r="AI147" s="116">
        <f t="shared" si="237"/>
        <v>179.72</v>
      </c>
      <c r="AJ147" s="116">
        <f t="shared" si="237"/>
        <v>0</v>
      </c>
      <c r="AK147" s="116">
        <f t="shared" si="237"/>
        <v>0</v>
      </c>
      <c r="AL147" s="116">
        <f t="shared" si="237"/>
        <v>0</v>
      </c>
      <c r="AM147" s="116">
        <f t="shared" si="237"/>
        <v>179.72</v>
      </c>
      <c r="AN147" s="116">
        <f t="shared" si="237"/>
        <v>57292.809999999823</v>
      </c>
      <c r="AO147" s="116">
        <f t="shared" si="237"/>
        <v>4.12</v>
      </c>
      <c r="AP147" s="116">
        <f t="shared" si="237"/>
        <v>722.25000000000011</v>
      </c>
      <c r="AQ147" s="116">
        <f t="shared" si="237"/>
        <v>50379.389999999818</v>
      </c>
      <c r="AR147" s="116">
        <f t="shared" si="237"/>
        <v>6187.0500000000011</v>
      </c>
      <c r="AS147" s="116">
        <f t="shared" si="237"/>
        <v>81299.040000000008</v>
      </c>
      <c r="AT147" s="116">
        <f t="shared" si="237"/>
        <v>43843.040000000008</v>
      </c>
      <c r="AU147" s="116">
        <f t="shared" si="237"/>
        <v>16013.41</v>
      </c>
      <c r="AV147" s="116">
        <f t="shared" si="237"/>
        <v>5158.9199999999992</v>
      </c>
      <c r="AW147" s="116">
        <f t="shared" si="237"/>
        <v>16283.670000000002</v>
      </c>
      <c r="AX147" s="116">
        <f t="shared" si="237"/>
        <v>0</v>
      </c>
      <c r="AY147" s="116">
        <f t="shared" si="237"/>
        <v>0</v>
      </c>
      <c r="AZ147" s="116">
        <f t="shared" si="237"/>
        <v>0</v>
      </c>
      <c r="BA147" s="116">
        <f t="shared" si="237"/>
        <v>0</v>
      </c>
      <c r="BB147" s="116">
        <f t="shared" si="237"/>
        <v>0</v>
      </c>
      <c r="BC147" s="116">
        <f t="shared" si="237"/>
        <v>0</v>
      </c>
      <c r="BD147" s="116">
        <f t="shared" si="237"/>
        <v>0</v>
      </c>
      <c r="BE147" s="116">
        <f t="shared" si="237"/>
        <v>0</v>
      </c>
      <c r="BF147" s="116">
        <f t="shared" si="237"/>
        <v>0</v>
      </c>
      <c r="BG147" s="116">
        <f t="shared" si="237"/>
        <v>0</v>
      </c>
      <c r="BH147" s="116">
        <f t="shared" si="237"/>
        <v>372.28999999999996</v>
      </c>
      <c r="BI147" s="116">
        <f t="shared" si="237"/>
        <v>46.290000000000006</v>
      </c>
      <c r="BJ147" s="116">
        <f t="shared" si="237"/>
        <v>76.929999999999993</v>
      </c>
      <c r="BK147" s="116">
        <f t="shared" si="237"/>
        <v>236.17999999999998</v>
      </c>
      <c r="BL147" s="116">
        <f t="shared" si="237"/>
        <v>12.889999999999999</v>
      </c>
      <c r="BM147" s="116">
        <f t="shared" si="237"/>
        <v>0</v>
      </c>
      <c r="BN147" s="116">
        <f t="shared" si="237"/>
        <v>0</v>
      </c>
      <c r="BO147" s="116">
        <f t="shared" si="237"/>
        <v>0</v>
      </c>
      <c r="BP147" s="116">
        <f t="shared" ref="BP147:CA147" si="238">SUM(BP148:BP160)</f>
        <v>0</v>
      </c>
      <c r="BQ147" s="116">
        <f t="shared" si="238"/>
        <v>0</v>
      </c>
      <c r="BR147" s="116">
        <f t="shared" si="238"/>
        <v>965.02000000000021</v>
      </c>
      <c r="BS147" s="116">
        <f t="shared" si="238"/>
        <v>0</v>
      </c>
      <c r="BT147" s="116">
        <f t="shared" si="238"/>
        <v>965.02000000000021</v>
      </c>
      <c r="BU147" s="116">
        <f t="shared" si="238"/>
        <v>0</v>
      </c>
      <c r="BV147" s="116">
        <f t="shared" si="238"/>
        <v>0</v>
      </c>
      <c r="BW147" s="116">
        <f t="shared" si="238"/>
        <v>573.79</v>
      </c>
      <c r="BX147" s="116">
        <f t="shared" si="238"/>
        <v>62.129999999999995</v>
      </c>
      <c r="BY147" s="116">
        <f t="shared" si="238"/>
        <v>511.66</v>
      </c>
      <c r="BZ147" s="116">
        <f t="shared" si="238"/>
        <v>0</v>
      </c>
      <c r="CA147" s="116">
        <f t="shared" si="238"/>
        <v>0</v>
      </c>
      <c r="CB147" s="177">
        <f t="shared" si="2"/>
        <v>304603.17000000004</v>
      </c>
      <c r="CC147" s="116">
        <f>SUM(CC148:CC160)</f>
        <v>80926.750000000029</v>
      </c>
      <c r="CD147" s="116">
        <f>SUM(CD148:CD160)</f>
        <v>43796.750000000015</v>
      </c>
      <c r="CE147" s="116">
        <f>SUM(CE148:CE160)</f>
        <v>15936.48</v>
      </c>
      <c r="CF147" s="116">
        <f>SUM(CF148:CF160)</f>
        <v>4922.7399999999989</v>
      </c>
      <c r="CG147" s="116">
        <f>SUM(CG148:CG160)</f>
        <v>16270.779999999999</v>
      </c>
      <c r="CH147" s="116">
        <f t="shared" ref="CH147:CQ147" si="239">SUM(CH148:CH160)</f>
        <v>116831.33999999988</v>
      </c>
      <c r="CI147" s="116">
        <f t="shared" si="239"/>
        <v>18278.830000000005</v>
      </c>
      <c r="CJ147" s="116">
        <f t="shared" si="239"/>
        <v>54242.169999999824</v>
      </c>
      <c r="CK147" s="116">
        <f t="shared" si="239"/>
        <v>27626.870000000054</v>
      </c>
      <c r="CL147" s="116">
        <f t="shared" si="239"/>
        <v>16683.469999999998</v>
      </c>
      <c r="CM147" s="116">
        <f t="shared" si="239"/>
        <v>106845.08000000013</v>
      </c>
      <c r="CN147" s="116">
        <f t="shared" si="239"/>
        <v>1307.0300000000002</v>
      </c>
      <c r="CO147" s="116">
        <f t="shared" si="239"/>
        <v>84641.299999999988</v>
      </c>
      <c r="CP147" s="116">
        <f t="shared" si="239"/>
        <v>9867.6700000001583</v>
      </c>
      <c r="CQ147" s="116">
        <f t="shared" si="239"/>
        <v>11029.079999999994</v>
      </c>
    </row>
    <row r="148" spans="1:95" s="171" customFormat="1" ht="11.1" hidden="1" customHeight="1" x14ac:dyDescent="0.2">
      <c r="A148" s="206">
        <v>51</v>
      </c>
      <c r="B148" s="113" t="s">
        <v>51</v>
      </c>
      <c r="C148" s="114">
        <v>449550</v>
      </c>
      <c r="D148" s="114">
        <f t="shared" ref="D148:D160" si="240">E148+Y148+AS148</f>
        <v>28072.170000000042</v>
      </c>
      <c r="E148" s="115">
        <f t="shared" ref="E148:E160" si="241">SUM(F148:I148)</f>
        <v>2210.62</v>
      </c>
      <c r="F148" s="116">
        <f t="shared" ref="F148:I160" si="242">M67</f>
        <v>90.48</v>
      </c>
      <c r="G148" s="116">
        <f t="shared" si="242"/>
        <v>1892.6999999999996</v>
      </c>
      <c r="H148" s="116">
        <f t="shared" si="242"/>
        <v>179.56000000000006</v>
      </c>
      <c r="I148" s="116">
        <f t="shared" si="242"/>
        <v>47.879999999999995</v>
      </c>
      <c r="J148" s="115">
        <f t="shared" ref="J148:J160" si="243">SUM(K148:N148)</f>
        <v>0</v>
      </c>
      <c r="K148" s="115"/>
      <c r="L148" s="115"/>
      <c r="M148" s="116"/>
      <c r="N148" s="116"/>
      <c r="O148" s="115">
        <f t="shared" ref="O148:O160" si="244">SUM(P148:S148)</f>
        <v>0</v>
      </c>
      <c r="P148" s="116">
        <f t="shared" ref="P148:S160" si="245">AH67</f>
        <v>0</v>
      </c>
      <c r="Q148" s="116">
        <f t="shared" si="245"/>
        <v>0</v>
      </c>
      <c r="R148" s="116">
        <f t="shared" si="245"/>
        <v>0</v>
      </c>
      <c r="S148" s="116">
        <f t="shared" si="245"/>
        <v>0</v>
      </c>
      <c r="T148" s="115">
        <f t="shared" ref="T148:T160" si="246">SUM(U148:X148)</f>
        <v>0</v>
      </c>
      <c r="U148" s="116"/>
      <c r="V148" s="116"/>
      <c r="W148" s="116">
        <f t="shared" si="73"/>
        <v>0</v>
      </c>
      <c r="X148" s="116">
        <f t="shared" si="73"/>
        <v>0</v>
      </c>
      <c r="Y148" s="115">
        <f t="shared" ref="Y148:Y160" si="247">SUM(Z148:AC148)</f>
        <v>22758.820000000043</v>
      </c>
      <c r="Z148" s="114">
        <f t="shared" ref="Z148:AC160" si="248">R67</f>
        <v>7.68</v>
      </c>
      <c r="AA148" s="114">
        <f t="shared" si="248"/>
        <v>19774.800000000043</v>
      </c>
      <c r="AB148" s="114">
        <f t="shared" si="248"/>
        <v>747.33999999999992</v>
      </c>
      <c r="AC148" s="114">
        <f t="shared" si="248"/>
        <v>2228.9999999999995</v>
      </c>
      <c r="AD148" s="115">
        <f t="shared" ref="AD148:AD160" si="249">SUM(AE148:AH148)</f>
        <v>0</v>
      </c>
      <c r="AE148" s="115"/>
      <c r="AF148" s="115"/>
      <c r="AG148" s="115"/>
      <c r="AH148" s="115"/>
      <c r="AI148" s="115">
        <f t="shared" ref="AI148:AI160" si="250">SUM(AJ148:AM148)</f>
        <v>0</v>
      </c>
      <c r="AJ148" s="115"/>
      <c r="AK148" s="115"/>
      <c r="AL148" s="115"/>
      <c r="AM148" s="115"/>
      <c r="AN148" s="115">
        <f t="shared" ref="AN148:AN160" si="251">SUM(AO148:AR148)</f>
        <v>3698.5900000000006</v>
      </c>
      <c r="AO148" s="115"/>
      <c r="AP148" s="115">
        <v>722.25000000000011</v>
      </c>
      <c r="AQ148" s="115">
        <f t="shared" ref="AQ148:AR160" si="252">AP67+AR67</f>
        <v>747.33999999999969</v>
      </c>
      <c r="AR148" s="115">
        <f t="shared" si="252"/>
        <v>2229.0000000000009</v>
      </c>
      <c r="AS148" s="115">
        <f t="shared" ref="AS148:AS160" si="253">SUM(AT148:AW148)</f>
        <v>3102.73</v>
      </c>
      <c r="AT148" s="115">
        <f t="shared" ref="AT148:AW160" si="254">H67</f>
        <v>739.84</v>
      </c>
      <c r="AU148" s="115">
        <f t="shared" si="254"/>
        <v>1217.8900000000001</v>
      </c>
      <c r="AV148" s="115">
        <f t="shared" si="254"/>
        <v>420.74</v>
      </c>
      <c r="AW148" s="115">
        <f t="shared" si="254"/>
        <v>724.25999999999976</v>
      </c>
      <c r="AX148" s="115">
        <f t="shared" ref="AX148:AX160" si="255">SUM(AY148:BB148)</f>
        <v>0</v>
      </c>
      <c r="AY148" s="115"/>
      <c r="AZ148" s="115"/>
      <c r="BA148" s="115"/>
      <c r="BB148" s="115"/>
      <c r="BC148" s="115">
        <f t="shared" ref="BC148:BC160" si="256">SUM(BD148:BG148)</f>
        <v>0</v>
      </c>
      <c r="BD148" s="115"/>
      <c r="BE148" s="115"/>
      <c r="BF148" s="115"/>
      <c r="BG148" s="115"/>
      <c r="BH148" s="115">
        <f t="shared" ref="BH148:BH160" si="257">SUM(BI148:BL148)</f>
        <v>0</v>
      </c>
      <c r="BI148" s="115"/>
      <c r="BJ148" s="115"/>
      <c r="BK148" s="115"/>
      <c r="BL148" s="115"/>
      <c r="BM148" s="115">
        <f t="shared" ref="BM148:BM160" si="258">SUM(BN148:BQ148)</f>
        <v>0</v>
      </c>
      <c r="BN148" s="115">
        <f t="shared" ref="BN148:BO160" si="259">AD67</f>
        <v>0</v>
      </c>
      <c r="BO148" s="115">
        <f t="shared" si="259"/>
        <v>0</v>
      </c>
      <c r="BP148" s="117"/>
      <c r="BQ148" s="117"/>
      <c r="BR148" s="115">
        <f t="shared" ref="BR148:BR160" si="260">SUM(BS148:BV148)</f>
        <v>0</v>
      </c>
      <c r="BS148" s="118">
        <f t="shared" ref="BS148:BT160" si="261">AA67</f>
        <v>0</v>
      </c>
      <c r="BT148" s="118">
        <f t="shared" si="261"/>
        <v>0</v>
      </c>
      <c r="BU148" s="119"/>
      <c r="BV148" s="119"/>
      <c r="BW148" s="115">
        <f t="shared" ref="BW148:BW160" si="262">SUM(BX148:CA148)</f>
        <v>0</v>
      </c>
      <c r="BX148" s="118">
        <f t="shared" ref="BX148:BY160" si="263">X67</f>
        <v>0</v>
      </c>
      <c r="BY148" s="118">
        <f t="shared" si="263"/>
        <v>0</v>
      </c>
      <c r="BZ148" s="119"/>
      <c r="CA148" s="119"/>
      <c r="CB148" s="120">
        <f t="shared" si="2"/>
        <v>24373.580000000045</v>
      </c>
      <c r="CC148" s="115">
        <f t="shared" ref="CC148:CC160" si="264">SUM(CD148:CG148)</f>
        <v>3102.73</v>
      </c>
      <c r="CD148" s="117">
        <f t="shared" ref="CD148:CG160" si="265">AT148-AY148-BD148-BI148+K148+AE148+BN148</f>
        <v>739.84</v>
      </c>
      <c r="CE148" s="117">
        <f t="shared" si="265"/>
        <v>1217.8900000000001</v>
      </c>
      <c r="CF148" s="117">
        <f t="shared" si="265"/>
        <v>420.74</v>
      </c>
      <c r="CG148" s="117">
        <f t="shared" si="265"/>
        <v>724.25999999999976</v>
      </c>
      <c r="CH148" s="115">
        <f t="shared" ref="CH148:CH160" si="266">SUM(CI148:CL148)</f>
        <v>2210.62</v>
      </c>
      <c r="CI148" s="117">
        <f t="shared" ref="CI148:CL160" si="267">F148-K148-P148-U148+AJ148+BD148+BX148</f>
        <v>90.48</v>
      </c>
      <c r="CJ148" s="117">
        <f t="shared" si="267"/>
        <v>1892.6999999999996</v>
      </c>
      <c r="CK148" s="117">
        <f t="shared" si="267"/>
        <v>179.56000000000006</v>
      </c>
      <c r="CL148" s="117">
        <f t="shared" si="267"/>
        <v>47.879999999999995</v>
      </c>
      <c r="CM148" s="115">
        <f t="shared" ref="CM148:CM160" si="268">SUM(CN148:CQ148)</f>
        <v>19060.230000000043</v>
      </c>
      <c r="CN148" s="117">
        <f t="shared" ref="CN148:CQ160" si="269">Z148-AE148-AJ148-AO148+P148+AY148+BS148</f>
        <v>7.68</v>
      </c>
      <c r="CO148" s="117">
        <f t="shared" si="269"/>
        <v>19052.550000000043</v>
      </c>
      <c r="CP148" s="117">
        <f t="shared" si="269"/>
        <v>2.2737367544323206E-13</v>
      </c>
      <c r="CQ148" s="117">
        <f t="shared" si="269"/>
        <v>-1.3642420526593924E-12</v>
      </c>
    </row>
    <row r="149" spans="1:95" s="171" customFormat="1" ht="11.1" hidden="1" customHeight="1" x14ac:dyDescent="0.2">
      <c r="A149" s="206">
        <v>52</v>
      </c>
      <c r="B149" s="113" t="s">
        <v>48</v>
      </c>
      <c r="C149" s="114">
        <v>337877</v>
      </c>
      <c r="D149" s="114">
        <f t="shared" si="240"/>
        <v>12917.349999999993</v>
      </c>
      <c r="E149" s="115">
        <f t="shared" si="241"/>
        <v>1260.6400000000003</v>
      </c>
      <c r="F149" s="116">
        <f t="shared" si="242"/>
        <v>0</v>
      </c>
      <c r="G149" s="116">
        <f t="shared" si="242"/>
        <v>1134.0800000000002</v>
      </c>
      <c r="H149" s="116">
        <f t="shared" si="242"/>
        <v>33.68</v>
      </c>
      <c r="I149" s="116">
        <f t="shared" si="242"/>
        <v>92.88000000000001</v>
      </c>
      <c r="J149" s="115">
        <f t="shared" si="243"/>
        <v>0</v>
      </c>
      <c r="K149" s="115"/>
      <c r="L149" s="115"/>
      <c r="M149" s="116"/>
      <c r="N149" s="116"/>
      <c r="O149" s="115">
        <f t="shared" si="244"/>
        <v>179.28</v>
      </c>
      <c r="P149" s="116">
        <f t="shared" si="245"/>
        <v>0</v>
      </c>
      <c r="Q149" s="116">
        <f t="shared" si="245"/>
        <v>126.82</v>
      </c>
      <c r="R149" s="116">
        <f t="shared" si="245"/>
        <v>0</v>
      </c>
      <c r="S149" s="116">
        <f t="shared" si="245"/>
        <v>52.46</v>
      </c>
      <c r="T149" s="115">
        <f t="shared" si="246"/>
        <v>0</v>
      </c>
      <c r="U149" s="116"/>
      <c r="V149" s="116"/>
      <c r="W149" s="116">
        <f t="shared" si="73"/>
        <v>0</v>
      </c>
      <c r="X149" s="116">
        <f t="shared" si="73"/>
        <v>0</v>
      </c>
      <c r="Y149" s="115">
        <f t="shared" si="247"/>
        <v>3990.3799999999965</v>
      </c>
      <c r="Z149" s="114">
        <f t="shared" si="248"/>
        <v>0</v>
      </c>
      <c r="AA149" s="114">
        <f t="shared" si="248"/>
        <v>2215.1699999999983</v>
      </c>
      <c r="AB149" s="114">
        <f t="shared" si="248"/>
        <v>125.84999999999998</v>
      </c>
      <c r="AC149" s="114">
        <f t="shared" si="248"/>
        <v>1649.3599999999981</v>
      </c>
      <c r="AD149" s="115">
        <f t="shared" si="249"/>
        <v>0</v>
      </c>
      <c r="AE149" s="115"/>
      <c r="AF149" s="115"/>
      <c r="AG149" s="115"/>
      <c r="AH149" s="115"/>
      <c r="AI149" s="115">
        <f t="shared" si="250"/>
        <v>0</v>
      </c>
      <c r="AJ149" s="115"/>
      <c r="AK149" s="115"/>
      <c r="AL149" s="115"/>
      <c r="AM149" s="115"/>
      <c r="AN149" s="115">
        <f t="shared" si="251"/>
        <v>0</v>
      </c>
      <c r="AO149" s="115"/>
      <c r="AP149" s="115"/>
      <c r="AQ149" s="115">
        <f t="shared" si="252"/>
        <v>0</v>
      </c>
      <c r="AR149" s="115">
        <f t="shared" si="252"/>
        <v>0</v>
      </c>
      <c r="AS149" s="115">
        <f t="shared" si="253"/>
        <v>7666.3299999999963</v>
      </c>
      <c r="AT149" s="115">
        <f t="shared" si="254"/>
        <v>0</v>
      </c>
      <c r="AU149" s="115">
        <f t="shared" si="254"/>
        <v>2692.0799999999972</v>
      </c>
      <c r="AV149" s="115">
        <f t="shared" si="254"/>
        <v>166.36999999999998</v>
      </c>
      <c r="AW149" s="115">
        <f t="shared" si="254"/>
        <v>4807.8799999999992</v>
      </c>
      <c r="AX149" s="115">
        <f t="shared" si="255"/>
        <v>0</v>
      </c>
      <c r="AY149" s="115"/>
      <c r="AZ149" s="115"/>
      <c r="BA149" s="115"/>
      <c r="BB149" s="115"/>
      <c r="BC149" s="115">
        <f t="shared" si="256"/>
        <v>0</v>
      </c>
      <c r="BD149" s="115"/>
      <c r="BE149" s="115"/>
      <c r="BF149" s="115"/>
      <c r="BG149" s="115"/>
      <c r="BH149" s="115">
        <f t="shared" si="257"/>
        <v>0</v>
      </c>
      <c r="BI149" s="115"/>
      <c r="BJ149" s="115"/>
      <c r="BK149" s="115"/>
      <c r="BL149" s="115"/>
      <c r="BM149" s="115">
        <f t="shared" si="258"/>
        <v>0</v>
      </c>
      <c r="BN149" s="115">
        <f t="shared" si="259"/>
        <v>0</v>
      </c>
      <c r="BO149" s="115">
        <f t="shared" si="259"/>
        <v>0</v>
      </c>
      <c r="BP149" s="117"/>
      <c r="BQ149" s="117"/>
      <c r="BR149" s="115">
        <f t="shared" si="260"/>
        <v>0</v>
      </c>
      <c r="BS149" s="118">
        <f t="shared" si="261"/>
        <v>0</v>
      </c>
      <c r="BT149" s="118">
        <f t="shared" si="261"/>
        <v>0</v>
      </c>
      <c r="BU149" s="119"/>
      <c r="BV149" s="119"/>
      <c r="BW149" s="115">
        <f t="shared" si="262"/>
        <v>0</v>
      </c>
      <c r="BX149" s="118">
        <f t="shared" si="263"/>
        <v>0</v>
      </c>
      <c r="BY149" s="118">
        <f t="shared" si="263"/>
        <v>0</v>
      </c>
      <c r="BZ149" s="119"/>
      <c r="CA149" s="119"/>
      <c r="CB149" s="120">
        <f t="shared" si="2"/>
        <v>12917.349999999993</v>
      </c>
      <c r="CC149" s="115">
        <f t="shared" si="264"/>
        <v>7666.3299999999963</v>
      </c>
      <c r="CD149" s="117">
        <f t="shared" si="265"/>
        <v>0</v>
      </c>
      <c r="CE149" s="117">
        <f t="shared" si="265"/>
        <v>2692.0799999999972</v>
      </c>
      <c r="CF149" s="117">
        <f t="shared" si="265"/>
        <v>166.36999999999998</v>
      </c>
      <c r="CG149" s="117">
        <f t="shared" si="265"/>
        <v>4807.8799999999992</v>
      </c>
      <c r="CH149" s="115">
        <f t="shared" si="266"/>
        <v>1081.3600000000004</v>
      </c>
      <c r="CI149" s="117">
        <f t="shared" si="267"/>
        <v>0</v>
      </c>
      <c r="CJ149" s="117">
        <f t="shared" si="267"/>
        <v>1007.2600000000002</v>
      </c>
      <c r="CK149" s="117">
        <f t="shared" si="267"/>
        <v>33.68</v>
      </c>
      <c r="CL149" s="117">
        <f t="shared" si="267"/>
        <v>40.420000000000009</v>
      </c>
      <c r="CM149" s="115">
        <f t="shared" si="268"/>
        <v>4169.6599999999962</v>
      </c>
      <c r="CN149" s="117">
        <f t="shared" si="269"/>
        <v>0</v>
      </c>
      <c r="CO149" s="117">
        <f t="shared" si="269"/>
        <v>2341.9899999999984</v>
      </c>
      <c r="CP149" s="117">
        <f t="shared" si="269"/>
        <v>125.84999999999998</v>
      </c>
      <c r="CQ149" s="117">
        <f t="shared" si="269"/>
        <v>1701.8199999999981</v>
      </c>
    </row>
    <row r="150" spans="1:95" s="171" customFormat="1" ht="11.1" hidden="1" customHeight="1" x14ac:dyDescent="0.2">
      <c r="A150" s="206">
        <v>53</v>
      </c>
      <c r="B150" s="113" t="s">
        <v>53</v>
      </c>
      <c r="C150" s="114">
        <v>250935</v>
      </c>
      <c r="D150" s="114">
        <f t="shared" si="240"/>
        <v>8876.5300000000025</v>
      </c>
      <c r="E150" s="115">
        <f t="shared" si="241"/>
        <v>3630.9100000000008</v>
      </c>
      <c r="F150" s="116">
        <f t="shared" si="242"/>
        <v>0</v>
      </c>
      <c r="G150" s="116">
        <f t="shared" si="242"/>
        <v>1359.91</v>
      </c>
      <c r="H150" s="116">
        <f t="shared" si="242"/>
        <v>57.91</v>
      </c>
      <c r="I150" s="116">
        <f t="shared" si="242"/>
        <v>2213.0900000000006</v>
      </c>
      <c r="J150" s="115">
        <f t="shared" si="243"/>
        <v>0</v>
      </c>
      <c r="K150" s="115"/>
      <c r="L150" s="115"/>
      <c r="M150" s="116"/>
      <c r="N150" s="116"/>
      <c r="O150" s="115">
        <f t="shared" si="244"/>
        <v>0</v>
      </c>
      <c r="P150" s="116">
        <f t="shared" si="245"/>
        <v>0</v>
      </c>
      <c r="Q150" s="116">
        <f t="shared" si="245"/>
        <v>0</v>
      </c>
      <c r="R150" s="116">
        <f t="shared" si="245"/>
        <v>0</v>
      </c>
      <c r="S150" s="116">
        <f t="shared" si="245"/>
        <v>0</v>
      </c>
      <c r="T150" s="115">
        <f t="shared" si="246"/>
        <v>182.28</v>
      </c>
      <c r="U150" s="116"/>
      <c r="V150" s="116">
        <v>182.28</v>
      </c>
      <c r="W150" s="116">
        <f t="shared" si="73"/>
        <v>0</v>
      </c>
      <c r="X150" s="116">
        <f t="shared" si="73"/>
        <v>0</v>
      </c>
      <c r="Y150" s="115">
        <f t="shared" si="247"/>
        <v>5245.6200000000008</v>
      </c>
      <c r="Z150" s="114">
        <f t="shared" si="248"/>
        <v>0</v>
      </c>
      <c r="AA150" s="114">
        <f t="shared" si="248"/>
        <v>1699.5500000000006</v>
      </c>
      <c r="AB150" s="114">
        <f t="shared" si="248"/>
        <v>0</v>
      </c>
      <c r="AC150" s="114">
        <f t="shared" si="248"/>
        <v>3546.0699999999997</v>
      </c>
      <c r="AD150" s="115">
        <f t="shared" si="249"/>
        <v>0</v>
      </c>
      <c r="AE150" s="115"/>
      <c r="AF150" s="115"/>
      <c r="AG150" s="115"/>
      <c r="AH150" s="115"/>
      <c r="AI150" s="115">
        <f t="shared" si="250"/>
        <v>179.72</v>
      </c>
      <c r="AJ150" s="115"/>
      <c r="AK150" s="115"/>
      <c r="AL150" s="115"/>
      <c r="AM150" s="115">
        <v>179.72</v>
      </c>
      <c r="AN150" s="115">
        <f t="shared" si="251"/>
        <v>3366.35</v>
      </c>
      <c r="AO150" s="115"/>
      <c r="AP150" s="115"/>
      <c r="AQ150" s="115">
        <f t="shared" si="252"/>
        <v>0</v>
      </c>
      <c r="AR150" s="115">
        <f t="shared" si="252"/>
        <v>3366.35</v>
      </c>
      <c r="AS150" s="115">
        <f t="shared" si="253"/>
        <v>0</v>
      </c>
      <c r="AT150" s="115">
        <f t="shared" si="254"/>
        <v>0</v>
      </c>
      <c r="AU150" s="115">
        <f t="shared" si="254"/>
        <v>0</v>
      </c>
      <c r="AV150" s="115">
        <f t="shared" si="254"/>
        <v>0</v>
      </c>
      <c r="AW150" s="115">
        <f t="shared" si="254"/>
        <v>0</v>
      </c>
      <c r="AX150" s="115">
        <f t="shared" si="255"/>
        <v>0</v>
      </c>
      <c r="AY150" s="115"/>
      <c r="AZ150" s="115"/>
      <c r="BA150" s="115"/>
      <c r="BB150" s="115"/>
      <c r="BC150" s="115">
        <f t="shared" si="256"/>
        <v>0</v>
      </c>
      <c r="BD150" s="115"/>
      <c r="BE150" s="115"/>
      <c r="BF150" s="115"/>
      <c r="BG150" s="115"/>
      <c r="BH150" s="115">
        <f t="shared" si="257"/>
        <v>0</v>
      </c>
      <c r="BI150" s="115"/>
      <c r="BJ150" s="115"/>
      <c r="BK150" s="115"/>
      <c r="BL150" s="115"/>
      <c r="BM150" s="115">
        <f t="shared" si="258"/>
        <v>0</v>
      </c>
      <c r="BN150" s="115">
        <f t="shared" si="259"/>
        <v>0</v>
      </c>
      <c r="BO150" s="115">
        <f t="shared" si="259"/>
        <v>0</v>
      </c>
      <c r="BP150" s="117"/>
      <c r="BQ150" s="117"/>
      <c r="BR150" s="115">
        <f t="shared" si="260"/>
        <v>884.54000000000019</v>
      </c>
      <c r="BS150" s="118">
        <f t="shared" si="261"/>
        <v>0</v>
      </c>
      <c r="BT150" s="118">
        <f t="shared" si="261"/>
        <v>884.54000000000019</v>
      </c>
      <c r="BU150" s="119"/>
      <c r="BV150" s="119"/>
      <c r="BW150" s="115">
        <f t="shared" si="262"/>
        <v>0</v>
      </c>
      <c r="BX150" s="118">
        <f t="shared" si="263"/>
        <v>0</v>
      </c>
      <c r="BY150" s="118">
        <f t="shared" si="263"/>
        <v>0</v>
      </c>
      <c r="BZ150" s="119"/>
      <c r="CA150" s="119"/>
      <c r="CB150" s="120">
        <f t="shared" si="2"/>
        <v>6212.4400000000014</v>
      </c>
      <c r="CC150" s="115">
        <f t="shared" si="264"/>
        <v>0</v>
      </c>
      <c r="CD150" s="117">
        <f t="shared" si="265"/>
        <v>0</v>
      </c>
      <c r="CE150" s="117">
        <f t="shared" si="265"/>
        <v>0</v>
      </c>
      <c r="CF150" s="117">
        <f t="shared" si="265"/>
        <v>0</v>
      </c>
      <c r="CG150" s="117">
        <f t="shared" si="265"/>
        <v>0</v>
      </c>
      <c r="CH150" s="115">
        <f t="shared" si="266"/>
        <v>3628.3500000000004</v>
      </c>
      <c r="CI150" s="117">
        <f t="shared" si="267"/>
        <v>0</v>
      </c>
      <c r="CJ150" s="117">
        <f t="shared" si="267"/>
        <v>1177.6300000000001</v>
      </c>
      <c r="CK150" s="117">
        <f t="shared" si="267"/>
        <v>57.91</v>
      </c>
      <c r="CL150" s="117">
        <f t="shared" si="267"/>
        <v>2392.8100000000004</v>
      </c>
      <c r="CM150" s="115">
        <f t="shared" si="268"/>
        <v>2584.0900000000011</v>
      </c>
      <c r="CN150" s="117">
        <f t="shared" si="269"/>
        <v>0</v>
      </c>
      <c r="CO150" s="117">
        <f t="shared" si="269"/>
        <v>2584.0900000000011</v>
      </c>
      <c r="CP150" s="117">
        <f t="shared" si="269"/>
        <v>0</v>
      </c>
      <c r="CQ150" s="117">
        <f t="shared" si="269"/>
        <v>0</v>
      </c>
    </row>
    <row r="151" spans="1:95" s="171" customFormat="1" ht="11.1" hidden="1" customHeight="1" x14ac:dyDescent="0.2">
      <c r="A151" s="206">
        <v>54</v>
      </c>
      <c r="B151" s="113" t="s">
        <v>46</v>
      </c>
      <c r="C151" s="114">
        <v>235982</v>
      </c>
      <c r="D151" s="114">
        <f t="shared" si="240"/>
        <v>7833.0299999999988</v>
      </c>
      <c r="E151" s="115">
        <f t="shared" si="241"/>
        <v>3781.7999999999988</v>
      </c>
      <c r="F151" s="116">
        <f t="shared" si="242"/>
        <v>239.77000000000004</v>
      </c>
      <c r="G151" s="116">
        <f t="shared" si="242"/>
        <v>1566.8499999999992</v>
      </c>
      <c r="H151" s="116">
        <f t="shared" si="242"/>
        <v>1793.5999999999997</v>
      </c>
      <c r="I151" s="116">
        <f t="shared" si="242"/>
        <v>181.57999999999996</v>
      </c>
      <c r="J151" s="115">
        <f t="shared" si="243"/>
        <v>0</v>
      </c>
      <c r="K151" s="115"/>
      <c r="L151" s="115"/>
      <c r="M151" s="116"/>
      <c r="N151" s="116"/>
      <c r="O151" s="115">
        <f t="shared" si="244"/>
        <v>0</v>
      </c>
      <c r="P151" s="116">
        <f t="shared" si="245"/>
        <v>0</v>
      </c>
      <c r="Q151" s="116">
        <f t="shared" si="245"/>
        <v>0</v>
      </c>
      <c r="R151" s="116">
        <f t="shared" si="245"/>
        <v>0</v>
      </c>
      <c r="S151" s="116">
        <f t="shared" si="245"/>
        <v>0</v>
      </c>
      <c r="T151" s="115">
        <f t="shared" si="246"/>
        <v>70.149999999999991</v>
      </c>
      <c r="U151" s="116">
        <v>13.04</v>
      </c>
      <c r="V151" s="116">
        <v>32.04</v>
      </c>
      <c r="W151" s="116">
        <f t="shared" si="73"/>
        <v>20.05</v>
      </c>
      <c r="X151" s="116">
        <f t="shared" si="73"/>
        <v>5.0199999999999996</v>
      </c>
      <c r="Y151" s="115">
        <f t="shared" si="247"/>
        <v>1229.0400000000002</v>
      </c>
      <c r="Z151" s="114">
        <f t="shared" si="248"/>
        <v>21.97</v>
      </c>
      <c r="AA151" s="114">
        <f t="shared" si="248"/>
        <v>333.2000000000001</v>
      </c>
      <c r="AB151" s="114">
        <f t="shared" si="248"/>
        <v>816.29000000000019</v>
      </c>
      <c r="AC151" s="114">
        <f t="shared" si="248"/>
        <v>57.579999999999963</v>
      </c>
      <c r="AD151" s="115">
        <f t="shared" si="249"/>
        <v>0</v>
      </c>
      <c r="AE151" s="115"/>
      <c r="AF151" s="115"/>
      <c r="AG151" s="115"/>
      <c r="AH151" s="115"/>
      <c r="AI151" s="115">
        <f t="shared" si="250"/>
        <v>0</v>
      </c>
      <c r="AJ151" s="115"/>
      <c r="AK151" s="115"/>
      <c r="AL151" s="115"/>
      <c r="AM151" s="115"/>
      <c r="AN151" s="115">
        <f t="shared" si="251"/>
        <v>52.35</v>
      </c>
      <c r="AO151" s="115">
        <v>4.12</v>
      </c>
      <c r="AP151" s="115"/>
      <c r="AQ151" s="115">
        <f t="shared" si="252"/>
        <v>42.690000000000005</v>
      </c>
      <c r="AR151" s="115">
        <f t="shared" si="252"/>
        <v>5.54</v>
      </c>
      <c r="AS151" s="115">
        <f t="shared" si="253"/>
        <v>2822.1899999999996</v>
      </c>
      <c r="AT151" s="115">
        <f t="shared" si="254"/>
        <v>781.94999999999982</v>
      </c>
      <c r="AU151" s="115">
        <f t="shared" si="254"/>
        <v>1096.8900000000006</v>
      </c>
      <c r="AV151" s="115">
        <f t="shared" si="254"/>
        <v>737.8999999999993</v>
      </c>
      <c r="AW151" s="115">
        <f t="shared" si="254"/>
        <v>205.45</v>
      </c>
      <c r="AX151" s="115">
        <f t="shared" si="255"/>
        <v>0</v>
      </c>
      <c r="AY151" s="115"/>
      <c r="AZ151" s="115"/>
      <c r="BA151" s="115"/>
      <c r="BB151" s="115"/>
      <c r="BC151" s="115">
        <f t="shared" si="256"/>
        <v>0</v>
      </c>
      <c r="BD151" s="115">
        <v>0</v>
      </c>
      <c r="BE151" s="115">
        <v>0</v>
      </c>
      <c r="BF151" s="115">
        <v>0</v>
      </c>
      <c r="BG151" s="115">
        <v>0</v>
      </c>
      <c r="BH151" s="115">
        <f t="shared" si="257"/>
        <v>210.67999999999998</v>
      </c>
      <c r="BI151" s="115">
        <v>46.290000000000006</v>
      </c>
      <c r="BJ151" s="115">
        <v>27.409999999999993</v>
      </c>
      <c r="BK151" s="115">
        <v>126.92999999999996</v>
      </c>
      <c r="BL151" s="115">
        <v>10.049999999999999</v>
      </c>
      <c r="BM151" s="115">
        <f t="shared" si="258"/>
        <v>0</v>
      </c>
      <c r="BN151" s="115">
        <f t="shared" si="259"/>
        <v>0</v>
      </c>
      <c r="BO151" s="115">
        <f t="shared" si="259"/>
        <v>0</v>
      </c>
      <c r="BP151" s="117"/>
      <c r="BQ151" s="117"/>
      <c r="BR151" s="115">
        <f t="shared" si="260"/>
        <v>0</v>
      </c>
      <c r="BS151" s="118">
        <f t="shared" si="261"/>
        <v>0</v>
      </c>
      <c r="BT151" s="118">
        <f t="shared" si="261"/>
        <v>0</v>
      </c>
      <c r="BU151" s="119"/>
      <c r="BV151" s="119"/>
      <c r="BW151" s="115">
        <f t="shared" si="262"/>
        <v>11.27</v>
      </c>
      <c r="BX151" s="118">
        <f t="shared" si="263"/>
        <v>0</v>
      </c>
      <c r="BY151" s="118">
        <f t="shared" si="263"/>
        <v>11.27</v>
      </c>
      <c r="BZ151" s="119"/>
      <c r="CA151" s="119"/>
      <c r="CB151" s="120">
        <f t="shared" si="2"/>
        <v>7511.119999999999</v>
      </c>
      <c r="CC151" s="115">
        <f t="shared" si="264"/>
        <v>2611.5099999999998</v>
      </c>
      <c r="CD151" s="117">
        <f t="shared" si="265"/>
        <v>735.65999999999985</v>
      </c>
      <c r="CE151" s="117">
        <f t="shared" si="265"/>
        <v>1069.4800000000005</v>
      </c>
      <c r="CF151" s="117">
        <f t="shared" si="265"/>
        <v>610.96999999999935</v>
      </c>
      <c r="CG151" s="117">
        <f t="shared" si="265"/>
        <v>195.39999999999998</v>
      </c>
      <c r="CH151" s="115">
        <f t="shared" si="266"/>
        <v>3722.9199999999987</v>
      </c>
      <c r="CI151" s="117">
        <f t="shared" si="267"/>
        <v>226.73000000000005</v>
      </c>
      <c r="CJ151" s="117">
        <f t="shared" si="267"/>
        <v>1546.0799999999992</v>
      </c>
      <c r="CK151" s="117">
        <f t="shared" si="267"/>
        <v>1773.5499999999997</v>
      </c>
      <c r="CL151" s="117">
        <f t="shared" si="267"/>
        <v>176.55999999999995</v>
      </c>
      <c r="CM151" s="115">
        <f t="shared" si="268"/>
        <v>1176.6900000000003</v>
      </c>
      <c r="CN151" s="117">
        <f t="shared" si="269"/>
        <v>17.849999999999998</v>
      </c>
      <c r="CO151" s="117">
        <f t="shared" si="269"/>
        <v>333.2000000000001</v>
      </c>
      <c r="CP151" s="117">
        <f t="shared" si="269"/>
        <v>773.60000000000014</v>
      </c>
      <c r="CQ151" s="117">
        <f t="shared" si="269"/>
        <v>52.039999999999964</v>
      </c>
    </row>
    <row r="152" spans="1:95" s="171" customFormat="1" ht="11.1" hidden="1" customHeight="1" x14ac:dyDescent="0.2">
      <c r="A152" s="206">
        <v>55</v>
      </c>
      <c r="B152" s="113" t="s">
        <v>115</v>
      </c>
      <c r="C152" s="114">
        <v>149681</v>
      </c>
      <c r="D152" s="114">
        <f t="shared" si="240"/>
        <v>0</v>
      </c>
      <c r="E152" s="115">
        <f t="shared" si="241"/>
        <v>0</v>
      </c>
      <c r="F152" s="116">
        <f t="shared" si="242"/>
        <v>0</v>
      </c>
      <c r="G152" s="116">
        <f t="shared" si="242"/>
        <v>0</v>
      </c>
      <c r="H152" s="116">
        <f t="shared" si="242"/>
        <v>0</v>
      </c>
      <c r="I152" s="116">
        <f t="shared" si="242"/>
        <v>0</v>
      </c>
      <c r="J152" s="115">
        <f t="shared" si="243"/>
        <v>0</v>
      </c>
      <c r="K152" s="115"/>
      <c r="L152" s="115"/>
      <c r="M152" s="116"/>
      <c r="N152" s="116"/>
      <c r="O152" s="115">
        <f t="shared" si="244"/>
        <v>0</v>
      </c>
      <c r="P152" s="116">
        <f t="shared" si="245"/>
        <v>0</v>
      </c>
      <c r="Q152" s="116">
        <f t="shared" si="245"/>
        <v>0</v>
      </c>
      <c r="R152" s="116">
        <f t="shared" si="245"/>
        <v>0</v>
      </c>
      <c r="S152" s="116">
        <f t="shared" si="245"/>
        <v>0</v>
      </c>
      <c r="T152" s="115">
        <f t="shared" si="246"/>
        <v>0</v>
      </c>
      <c r="U152" s="116"/>
      <c r="V152" s="116"/>
      <c r="W152" s="116">
        <f t="shared" si="73"/>
        <v>0</v>
      </c>
      <c r="X152" s="116">
        <f t="shared" si="73"/>
        <v>0</v>
      </c>
      <c r="Y152" s="115">
        <f t="shared" si="247"/>
        <v>0</v>
      </c>
      <c r="Z152" s="114">
        <f t="shared" si="248"/>
        <v>0</v>
      </c>
      <c r="AA152" s="114">
        <f t="shared" si="248"/>
        <v>0</v>
      </c>
      <c r="AB152" s="114">
        <f t="shared" si="248"/>
        <v>0</v>
      </c>
      <c r="AC152" s="114">
        <f t="shared" si="248"/>
        <v>0</v>
      </c>
      <c r="AD152" s="115">
        <f t="shared" si="249"/>
        <v>0</v>
      </c>
      <c r="AE152" s="115"/>
      <c r="AF152" s="115"/>
      <c r="AG152" s="115"/>
      <c r="AH152" s="115"/>
      <c r="AI152" s="115">
        <f t="shared" si="250"/>
        <v>0</v>
      </c>
      <c r="AJ152" s="115"/>
      <c r="AK152" s="115"/>
      <c r="AL152" s="115"/>
      <c r="AM152" s="115"/>
      <c r="AN152" s="115">
        <f t="shared" si="251"/>
        <v>0</v>
      </c>
      <c r="AO152" s="115"/>
      <c r="AP152" s="115"/>
      <c r="AQ152" s="115">
        <f t="shared" si="252"/>
        <v>0</v>
      </c>
      <c r="AR152" s="115">
        <f t="shared" si="252"/>
        <v>0</v>
      </c>
      <c r="AS152" s="115">
        <f t="shared" si="253"/>
        <v>0</v>
      </c>
      <c r="AT152" s="115">
        <f t="shared" si="254"/>
        <v>0</v>
      </c>
      <c r="AU152" s="115">
        <f t="shared" si="254"/>
        <v>0</v>
      </c>
      <c r="AV152" s="115">
        <f t="shared" si="254"/>
        <v>0</v>
      </c>
      <c r="AW152" s="115">
        <f t="shared" si="254"/>
        <v>0</v>
      </c>
      <c r="AX152" s="115">
        <f t="shared" si="255"/>
        <v>0</v>
      </c>
      <c r="AY152" s="115"/>
      <c r="AZ152" s="115"/>
      <c r="BA152" s="115"/>
      <c r="BB152" s="115"/>
      <c r="BC152" s="115">
        <f t="shared" si="256"/>
        <v>0</v>
      </c>
      <c r="BD152" s="115"/>
      <c r="BE152" s="115"/>
      <c r="BF152" s="115"/>
      <c r="BG152" s="115"/>
      <c r="BH152" s="115">
        <f t="shared" si="257"/>
        <v>0</v>
      </c>
      <c r="BI152" s="115"/>
      <c r="BJ152" s="115"/>
      <c r="BK152" s="115"/>
      <c r="BL152" s="115"/>
      <c r="BM152" s="115">
        <f t="shared" si="258"/>
        <v>0</v>
      </c>
      <c r="BN152" s="115">
        <f t="shared" si="259"/>
        <v>0</v>
      </c>
      <c r="BO152" s="115">
        <f t="shared" si="259"/>
        <v>0</v>
      </c>
      <c r="BP152" s="117"/>
      <c r="BQ152" s="117"/>
      <c r="BR152" s="115">
        <f t="shared" si="260"/>
        <v>0</v>
      </c>
      <c r="BS152" s="118">
        <f t="shared" si="261"/>
        <v>0</v>
      </c>
      <c r="BT152" s="118">
        <f t="shared" si="261"/>
        <v>0</v>
      </c>
      <c r="BU152" s="119"/>
      <c r="BV152" s="119"/>
      <c r="BW152" s="115">
        <f t="shared" si="262"/>
        <v>0</v>
      </c>
      <c r="BX152" s="118">
        <f t="shared" si="263"/>
        <v>0</v>
      </c>
      <c r="BY152" s="118">
        <f t="shared" si="263"/>
        <v>0</v>
      </c>
      <c r="BZ152" s="119"/>
      <c r="CA152" s="119"/>
      <c r="CB152" s="120">
        <f t="shared" si="2"/>
        <v>0</v>
      </c>
      <c r="CC152" s="115">
        <f t="shared" si="264"/>
        <v>0</v>
      </c>
      <c r="CD152" s="117">
        <f t="shared" si="265"/>
        <v>0</v>
      </c>
      <c r="CE152" s="117">
        <f t="shared" si="265"/>
        <v>0</v>
      </c>
      <c r="CF152" s="117">
        <f t="shared" si="265"/>
        <v>0</v>
      </c>
      <c r="CG152" s="117">
        <f t="shared" si="265"/>
        <v>0</v>
      </c>
      <c r="CH152" s="115">
        <f t="shared" si="266"/>
        <v>0</v>
      </c>
      <c r="CI152" s="117">
        <f t="shared" si="267"/>
        <v>0</v>
      </c>
      <c r="CJ152" s="117">
        <f t="shared" si="267"/>
        <v>0</v>
      </c>
      <c r="CK152" s="117">
        <f t="shared" si="267"/>
        <v>0</v>
      </c>
      <c r="CL152" s="117">
        <f t="shared" si="267"/>
        <v>0</v>
      </c>
      <c r="CM152" s="115">
        <f t="shared" si="268"/>
        <v>0</v>
      </c>
      <c r="CN152" s="117">
        <f t="shared" si="269"/>
        <v>0</v>
      </c>
      <c r="CO152" s="117">
        <f t="shared" si="269"/>
        <v>0</v>
      </c>
      <c r="CP152" s="117">
        <f t="shared" si="269"/>
        <v>0</v>
      </c>
      <c r="CQ152" s="117">
        <f t="shared" si="269"/>
        <v>0</v>
      </c>
    </row>
    <row r="153" spans="1:95" s="171" customFormat="1" ht="11.1" hidden="1" customHeight="1" x14ac:dyDescent="0.2">
      <c r="A153" s="206">
        <v>56</v>
      </c>
      <c r="B153" s="113" t="s">
        <v>54</v>
      </c>
      <c r="C153" s="114">
        <v>234115</v>
      </c>
      <c r="D153" s="114">
        <f t="shared" si="240"/>
        <v>21216.020000000011</v>
      </c>
      <c r="E153" s="115">
        <f t="shared" si="241"/>
        <v>21216.020000000011</v>
      </c>
      <c r="F153" s="116">
        <f t="shared" si="242"/>
        <v>2171.75</v>
      </c>
      <c r="G153" s="116">
        <f t="shared" si="242"/>
        <v>4364.1199999999881</v>
      </c>
      <c r="H153" s="116">
        <f t="shared" si="242"/>
        <v>12870.620000000026</v>
      </c>
      <c r="I153" s="116">
        <f t="shared" si="242"/>
        <v>1809.5299999999988</v>
      </c>
      <c r="J153" s="115">
        <f t="shared" si="243"/>
        <v>0</v>
      </c>
      <c r="K153" s="115"/>
      <c r="L153" s="115"/>
      <c r="M153" s="116"/>
      <c r="N153" s="116"/>
      <c r="O153" s="115">
        <f t="shared" si="244"/>
        <v>3730.3999999999905</v>
      </c>
      <c r="P153" s="116">
        <f t="shared" si="245"/>
        <v>1137.9500000000003</v>
      </c>
      <c r="Q153" s="116">
        <f t="shared" si="245"/>
        <v>1829.5999999999904</v>
      </c>
      <c r="R153" s="116">
        <f t="shared" si="245"/>
        <v>0</v>
      </c>
      <c r="S153" s="116">
        <f t="shared" si="245"/>
        <v>762.84999999999991</v>
      </c>
      <c r="T153" s="115">
        <f t="shared" si="246"/>
        <v>0</v>
      </c>
      <c r="U153" s="116"/>
      <c r="V153" s="116"/>
      <c r="W153" s="116">
        <f t="shared" si="73"/>
        <v>0</v>
      </c>
      <c r="X153" s="116">
        <f t="shared" si="73"/>
        <v>0</v>
      </c>
      <c r="Y153" s="115">
        <f t="shared" si="247"/>
        <v>0</v>
      </c>
      <c r="Z153" s="114">
        <f t="shared" si="248"/>
        <v>0</v>
      </c>
      <c r="AA153" s="114">
        <f t="shared" si="248"/>
        <v>0</v>
      </c>
      <c r="AB153" s="114">
        <f t="shared" si="248"/>
        <v>0</v>
      </c>
      <c r="AC153" s="114">
        <f t="shared" si="248"/>
        <v>0</v>
      </c>
      <c r="AD153" s="115">
        <f t="shared" si="249"/>
        <v>0</v>
      </c>
      <c r="AE153" s="115"/>
      <c r="AF153" s="115"/>
      <c r="AG153" s="115"/>
      <c r="AH153" s="115"/>
      <c r="AI153" s="115">
        <f t="shared" si="250"/>
        <v>0</v>
      </c>
      <c r="AJ153" s="115"/>
      <c r="AK153" s="115"/>
      <c r="AL153" s="115"/>
      <c r="AM153" s="115"/>
      <c r="AN153" s="115">
        <f t="shared" si="251"/>
        <v>0</v>
      </c>
      <c r="AO153" s="115"/>
      <c r="AP153" s="115"/>
      <c r="AQ153" s="115">
        <f t="shared" si="252"/>
        <v>0</v>
      </c>
      <c r="AR153" s="115">
        <f t="shared" si="252"/>
        <v>0</v>
      </c>
      <c r="AS153" s="115">
        <f t="shared" si="253"/>
        <v>0</v>
      </c>
      <c r="AT153" s="115">
        <f t="shared" si="254"/>
        <v>0</v>
      </c>
      <c r="AU153" s="115">
        <f t="shared" si="254"/>
        <v>0</v>
      </c>
      <c r="AV153" s="115">
        <f t="shared" si="254"/>
        <v>0</v>
      </c>
      <c r="AW153" s="115">
        <f t="shared" si="254"/>
        <v>0</v>
      </c>
      <c r="AX153" s="115">
        <f t="shared" si="255"/>
        <v>0</v>
      </c>
      <c r="AY153" s="115"/>
      <c r="AZ153" s="115"/>
      <c r="BA153" s="115"/>
      <c r="BB153" s="115"/>
      <c r="BC153" s="115">
        <f t="shared" si="256"/>
        <v>0</v>
      </c>
      <c r="BD153" s="115"/>
      <c r="BE153" s="115"/>
      <c r="BF153" s="115"/>
      <c r="BG153" s="115"/>
      <c r="BH153" s="115">
        <f t="shared" si="257"/>
        <v>0</v>
      </c>
      <c r="BI153" s="115"/>
      <c r="BJ153" s="115"/>
      <c r="BK153" s="115"/>
      <c r="BL153" s="115"/>
      <c r="BM153" s="115">
        <f t="shared" si="258"/>
        <v>0</v>
      </c>
      <c r="BN153" s="115">
        <f t="shared" si="259"/>
        <v>0</v>
      </c>
      <c r="BO153" s="115">
        <f t="shared" si="259"/>
        <v>0</v>
      </c>
      <c r="BP153" s="117"/>
      <c r="BQ153" s="117"/>
      <c r="BR153" s="115">
        <f t="shared" si="260"/>
        <v>0</v>
      </c>
      <c r="BS153" s="118">
        <f t="shared" si="261"/>
        <v>0</v>
      </c>
      <c r="BT153" s="118">
        <f t="shared" si="261"/>
        <v>0</v>
      </c>
      <c r="BU153" s="119"/>
      <c r="BV153" s="119"/>
      <c r="BW153" s="115">
        <f t="shared" si="262"/>
        <v>0</v>
      </c>
      <c r="BX153" s="118">
        <f t="shared" si="263"/>
        <v>0</v>
      </c>
      <c r="BY153" s="118">
        <f t="shared" si="263"/>
        <v>0</v>
      </c>
      <c r="BZ153" s="119"/>
      <c r="CA153" s="119"/>
      <c r="CB153" s="120">
        <f t="shared" ref="CB153:CB160" si="270">CH153+CC153+CM153</f>
        <v>21216.020000000015</v>
      </c>
      <c r="CC153" s="115">
        <f t="shared" si="264"/>
        <v>0</v>
      </c>
      <c r="CD153" s="117">
        <f t="shared" si="265"/>
        <v>0</v>
      </c>
      <c r="CE153" s="117">
        <f t="shared" si="265"/>
        <v>0</v>
      </c>
      <c r="CF153" s="117">
        <f t="shared" si="265"/>
        <v>0</v>
      </c>
      <c r="CG153" s="117">
        <f t="shared" si="265"/>
        <v>0</v>
      </c>
      <c r="CH153" s="115">
        <f t="shared" si="266"/>
        <v>17485.620000000024</v>
      </c>
      <c r="CI153" s="117">
        <f t="shared" si="267"/>
        <v>1033.7999999999997</v>
      </c>
      <c r="CJ153" s="117">
        <f t="shared" si="267"/>
        <v>2534.5199999999977</v>
      </c>
      <c r="CK153" s="117">
        <f t="shared" si="267"/>
        <v>12870.620000000026</v>
      </c>
      <c r="CL153" s="117">
        <f t="shared" si="267"/>
        <v>1046.6799999999989</v>
      </c>
      <c r="CM153" s="115">
        <f t="shared" si="268"/>
        <v>3730.3999999999905</v>
      </c>
      <c r="CN153" s="117">
        <f t="shared" si="269"/>
        <v>1137.9500000000003</v>
      </c>
      <c r="CO153" s="117">
        <f t="shared" si="269"/>
        <v>1829.5999999999904</v>
      </c>
      <c r="CP153" s="117">
        <f t="shared" si="269"/>
        <v>0</v>
      </c>
      <c r="CQ153" s="117">
        <f t="shared" si="269"/>
        <v>762.84999999999991</v>
      </c>
    </row>
    <row r="154" spans="1:95" s="171" customFormat="1" ht="11.1" hidden="1" customHeight="1" x14ac:dyDescent="0.2">
      <c r="A154" s="206">
        <v>57</v>
      </c>
      <c r="B154" s="113" t="s">
        <v>116</v>
      </c>
      <c r="C154" s="114">
        <v>140895</v>
      </c>
      <c r="D154" s="114">
        <f t="shared" si="240"/>
        <v>0</v>
      </c>
      <c r="E154" s="115">
        <f t="shared" si="241"/>
        <v>0</v>
      </c>
      <c r="F154" s="116">
        <f t="shared" si="242"/>
        <v>0</v>
      </c>
      <c r="G154" s="116">
        <f t="shared" si="242"/>
        <v>0</v>
      </c>
      <c r="H154" s="116">
        <f t="shared" si="242"/>
        <v>0</v>
      </c>
      <c r="I154" s="116">
        <f t="shared" si="242"/>
        <v>0</v>
      </c>
      <c r="J154" s="115">
        <f t="shared" si="243"/>
        <v>0</v>
      </c>
      <c r="K154" s="115"/>
      <c r="L154" s="115"/>
      <c r="M154" s="116"/>
      <c r="N154" s="116"/>
      <c r="O154" s="115">
        <f t="shared" si="244"/>
        <v>0</v>
      </c>
      <c r="P154" s="116">
        <f t="shared" si="245"/>
        <v>0</v>
      </c>
      <c r="Q154" s="116">
        <f t="shared" si="245"/>
        <v>0</v>
      </c>
      <c r="R154" s="116">
        <f t="shared" si="245"/>
        <v>0</v>
      </c>
      <c r="S154" s="116">
        <f t="shared" si="245"/>
        <v>0</v>
      </c>
      <c r="T154" s="115">
        <f t="shared" si="246"/>
        <v>0</v>
      </c>
      <c r="U154" s="116"/>
      <c r="V154" s="116"/>
      <c r="W154" s="116">
        <f t="shared" si="73"/>
        <v>0</v>
      </c>
      <c r="X154" s="116">
        <f t="shared" si="73"/>
        <v>0</v>
      </c>
      <c r="Y154" s="115">
        <f t="shared" si="247"/>
        <v>0</v>
      </c>
      <c r="Z154" s="114">
        <f t="shared" si="248"/>
        <v>0</v>
      </c>
      <c r="AA154" s="114">
        <f t="shared" si="248"/>
        <v>0</v>
      </c>
      <c r="AB154" s="114">
        <f t="shared" si="248"/>
        <v>0</v>
      </c>
      <c r="AC154" s="114">
        <f t="shared" si="248"/>
        <v>0</v>
      </c>
      <c r="AD154" s="115">
        <f t="shared" si="249"/>
        <v>0</v>
      </c>
      <c r="AE154" s="115"/>
      <c r="AF154" s="115"/>
      <c r="AG154" s="115"/>
      <c r="AH154" s="115"/>
      <c r="AI154" s="115">
        <f t="shared" si="250"/>
        <v>0</v>
      </c>
      <c r="AJ154" s="115"/>
      <c r="AK154" s="115"/>
      <c r="AL154" s="115"/>
      <c r="AM154" s="115"/>
      <c r="AN154" s="115">
        <f t="shared" si="251"/>
        <v>0</v>
      </c>
      <c r="AO154" s="115"/>
      <c r="AP154" s="115"/>
      <c r="AQ154" s="115">
        <f t="shared" si="252"/>
        <v>0</v>
      </c>
      <c r="AR154" s="115">
        <f t="shared" si="252"/>
        <v>0</v>
      </c>
      <c r="AS154" s="115">
        <f t="shared" si="253"/>
        <v>0</v>
      </c>
      <c r="AT154" s="115">
        <f t="shared" si="254"/>
        <v>0</v>
      </c>
      <c r="AU154" s="115">
        <f t="shared" si="254"/>
        <v>0</v>
      </c>
      <c r="AV154" s="115">
        <f t="shared" si="254"/>
        <v>0</v>
      </c>
      <c r="AW154" s="115">
        <f t="shared" si="254"/>
        <v>0</v>
      </c>
      <c r="AX154" s="115">
        <f t="shared" si="255"/>
        <v>0</v>
      </c>
      <c r="AY154" s="115"/>
      <c r="AZ154" s="115"/>
      <c r="BA154" s="115"/>
      <c r="BB154" s="115"/>
      <c r="BC154" s="115">
        <f t="shared" si="256"/>
        <v>0</v>
      </c>
      <c r="BD154" s="115"/>
      <c r="BE154" s="115"/>
      <c r="BF154" s="115"/>
      <c r="BG154" s="115"/>
      <c r="BH154" s="115">
        <f t="shared" si="257"/>
        <v>0</v>
      </c>
      <c r="BI154" s="115"/>
      <c r="BJ154" s="115"/>
      <c r="BK154" s="115"/>
      <c r="BL154" s="115"/>
      <c r="BM154" s="115">
        <f t="shared" si="258"/>
        <v>0</v>
      </c>
      <c r="BN154" s="115">
        <f t="shared" si="259"/>
        <v>0</v>
      </c>
      <c r="BO154" s="115">
        <f t="shared" si="259"/>
        <v>0</v>
      </c>
      <c r="BP154" s="117"/>
      <c r="BQ154" s="117"/>
      <c r="BR154" s="115">
        <f t="shared" si="260"/>
        <v>0</v>
      </c>
      <c r="BS154" s="118">
        <f t="shared" si="261"/>
        <v>0</v>
      </c>
      <c r="BT154" s="118">
        <f t="shared" si="261"/>
        <v>0</v>
      </c>
      <c r="BU154" s="119"/>
      <c r="BV154" s="119"/>
      <c r="BW154" s="115">
        <f t="shared" si="262"/>
        <v>0</v>
      </c>
      <c r="BX154" s="118">
        <f t="shared" si="263"/>
        <v>0</v>
      </c>
      <c r="BY154" s="118">
        <f t="shared" si="263"/>
        <v>0</v>
      </c>
      <c r="BZ154" s="119"/>
      <c r="CA154" s="119"/>
      <c r="CB154" s="120">
        <f t="shared" si="270"/>
        <v>0</v>
      </c>
      <c r="CC154" s="115">
        <f t="shared" si="264"/>
        <v>0</v>
      </c>
      <c r="CD154" s="117">
        <f t="shared" si="265"/>
        <v>0</v>
      </c>
      <c r="CE154" s="117">
        <f t="shared" si="265"/>
        <v>0</v>
      </c>
      <c r="CF154" s="117">
        <f t="shared" si="265"/>
        <v>0</v>
      </c>
      <c r="CG154" s="117">
        <f t="shared" si="265"/>
        <v>0</v>
      </c>
      <c r="CH154" s="115">
        <f t="shared" si="266"/>
        <v>0</v>
      </c>
      <c r="CI154" s="117">
        <f t="shared" si="267"/>
        <v>0</v>
      </c>
      <c r="CJ154" s="117">
        <f t="shared" si="267"/>
        <v>0</v>
      </c>
      <c r="CK154" s="117">
        <f t="shared" si="267"/>
        <v>0</v>
      </c>
      <c r="CL154" s="117">
        <f t="shared" si="267"/>
        <v>0</v>
      </c>
      <c r="CM154" s="115">
        <f t="shared" si="268"/>
        <v>0</v>
      </c>
      <c r="CN154" s="117">
        <f t="shared" si="269"/>
        <v>0</v>
      </c>
      <c r="CO154" s="117">
        <f t="shared" si="269"/>
        <v>0</v>
      </c>
      <c r="CP154" s="117">
        <f t="shared" si="269"/>
        <v>0</v>
      </c>
      <c r="CQ154" s="117">
        <f t="shared" si="269"/>
        <v>0</v>
      </c>
    </row>
    <row r="155" spans="1:95" s="171" customFormat="1" ht="11.1" hidden="1" customHeight="1" x14ac:dyDescent="0.2">
      <c r="A155" s="206">
        <v>58</v>
      </c>
      <c r="B155" s="113" t="s">
        <v>49</v>
      </c>
      <c r="C155" s="114">
        <v>160245</v>
      </c>
      <c r="D155" s="114">
        <f t="shared" si="240"/>
        <v>4174.2</v>
      </c>
      <c r="E155" s="115">
        <f t="shared" si="241"/>
        <v>0</v>
      </c>
      <c r="F155" s="116">
        <f t="shared" si="242"/>
        <v>0</v>
      </c>
      <c r="G155" s="116">
        <f t="shared" si="242"/>
        <v>0</v>
      </c>
      <c r="H155" s="116">
        <f t="shared" si="242"/>
        <v>0</v>
      </c>
      <c r="I155" s="116">
        <f t="shared" si="242"/>
        <v>0</v>
      </c>
      <c r="J155" s="115">
        <f t="shared" si="243"/>
        <v>0</v>
      </c>
      <c r="K155" s="115"/>
      <c r="L155" s="115"/>
      <c r="M155" s="116"/>
      <c r="N155" s="116"/>
      <c r="O155" s="115">
        <f t="shared" si="244"/>
        <v>0</v>
      </c>
      <c r="P155" s="116">
        <f t="shared" si="245"/>
        <v>0</v>
      </c>
      <c r="Q155" s="116">
        <f t="shared" si="245"/>
        <v>0</v>
      </c>
      <c r="R155" s="116">
        <f t="shared" si="245"/>
        <v>0</v>
      </c>
      <c r="S155" s="116">
        <f t="shared" si="245"/>
        <v>0</v>
      </c>
      <c r="T155" s="115">
        <f t="shared" si="246"/>
        <v>0</v>
      </c>
      <c r="U155" s="116"/>
      <c r="V155" s="116"/>
      <c r="W155" s="116">
        <f t="shared" si="73"/>
        <v>0</v>
      </c>
      <c r="X155" s="116">
        <f t="shared" si="73"/>
        <v>0</v>
      </c>
      <c r="Y155" s="115">
        <f t="shared" si="247"/>
        <v>1369.2000000000005</v>
      </c>
      <c r="Z155" s="114">
        <f t="shared" si="248"/>
        <v>0</v>
      </c>
      <c r="AA155" s="114">
        <f t="shared" si="248"/>
        <v>399.2000000000001</v>
      </c>
      <c r="AB155" s="114">
        <f t="shared" si="248"/>
        <v>874.8000000000003</v>
      </c>
      <c r="AC155" s="114">
        <f t="shared" si="248"/>
        <v>95.200000000000017</v>
      </c>
      <c r="AD155" s="115">
        <f t="shared" si="249"/>
        <v>0</v>
      </c>
      <c r="AE155" s="115"/>
      <c r="AF155" s="115"/>
      <c r="AG155" s="115"/>
      <c r="AH155" s="115"/>
      <c r="AI155" s="115">
        <f t="shared" si="250"/>
        <v>0</v>
      </c>
      <c r="AJ155" s="115"/>
      <c r="AK155" s="115"/>
      <c r="AL155" s="115"/>
      <c r="AM155" s="115"/>
      <c r="AN155" s="115">
        <f t="shared" si="251"/>
        <v>874.8000000000003</v>
      </c>
      <c r="AO155" s="115"/>
      <c r="AP155" s="115"/>
      <c r="AQ155" s="115">
        <f t="shared" si="252"/>
        <v>874.8000000000003</v>
      </c>
      <c r="AR155" s="115">
        <f t="shared" si="252"/>
        <v>0</v>
      </c>
      <c r="AS155" s="115">
        <f t="shared" si="253"/>
        <v>2804.9999999999991</v>
      </c>
      <c r="AT155" s="115">
        <f t="shared" si="254"/>
        <v>0</v>
      </c>
      <c r="AU155" s="115">
        <f t="shared" si="254"/>
        <v>1482.6999999999991</v>
      </c>
      <c r="AV155" s="115">
        <f t="shared" si="254"/>
        <v>998.75000000000034</v>
      </c>
      <c r="AW155" s="115">
        <f t="shared" si="254"/>
        <v>323.54999999999995</v>
      </c>
      <c r="AX155" s="115">
        <f t="shared" si="255"/>
        <v>0</v>
      </c>
      <c r="AY155" s="115"/>
      <c r="AZ155" s="115"/>
      <c r="BA155" s="115"/>
      <c r="BB155" s="115"/>
      <c r="BC155" s="115">
        <f t="shared" si="256"/>
        <v>0</v>
      </c>
      <c r="BD155" s="115"/>
      <c r="BE155" s="115"/>
      <c r="BF155" s="115"/>
      <c r="BG155" s="115"/>
      <c r="BH155" s="115">
        <f t="shared" si="257"/>
        <v>161.61000000000001</v>
      </c>
      <c r="BI155" s="115"/>
      <c r="BJ155" s="115">
        <v>49.52</v>
      </c>
      <c r="BK155" s="115">
        <v>109.25000000000001</v>
      </c>
      <c r="BL155" s="115">
        <v>2.8400000000000003</v>
      </c>
      <c r="BM155" s="115">
        <f t="shared" si="258"/>
        <v>0</v>
      </c>
      <c r="BN155" s="115">
        <f t="shared" si="259"/>
        <v>0</v>
      </c>
      <c r="BO155" s="115">
        <f t="shared" si="259"/>
        <v>0</v>
      </c>
      <c r="BP155" s="117"/>
      <c r="BQ155" s="117"/>
      <c r="BR155" s="115">
        <f t="shared" si="260"/>
        <v>80.48</v>
      </c>
      <c r="BS155" s="118">
        <f t="shared" si="261"/>
        <v>0</v>
      </c>
      <c r="BT155" s="118">
        <f t="shared" si="261"/>
        <v>80.48</v>
      </c>
      <c r="BU155" s="119"/>
      <c r="BV155" s="119"/>
      <c r="BW155" s="115">
        <f t="shared" si="262"/>
        <v>0</v>
      </c>
      <c r="BX155" s="118">
        <f t="shared" si="263"/>
        <v>0</v>
      </c>
      <c r="BY155" s="118">
        <f t="shared" si="263"/>
        <v>0</v>
      </c>
      <c r="BZ155" s="119"/>
      <c r="CA155" s="119"/>
      <c r="CB155" s="120">
        <f t="shared" si="270"/>
        <v>3218.2699999999995</v>
      </c>
      <c r="CC155" s="115">
        <f t="shared" si="264"/>
        <v>2643.3899999999994</v>
      </c>
      <c r="CD155" s="117">
        <f t="shared" si="265"/>
        <v>0</v>
      </c>
      <c r="CE155" s="117">
        <f t="shared" si="265"/>
        <v>1433.1799999999992</v>
      </c>
      <c r="CF155" s="117">
        <f t="shared" si="265"/>
        <v>889.50000000000034</v>
      </c>
      <c r="CG155" s="117">
        <f t="shared" si="265"/>
        <v>320.70999999999998</v>
      </c>
      <c r="CH155" s="115">
        <f t="shared" si="266"/>
        <v>0</v>
      </c>
      <c r="CI155" s="117">
        <f t="shared" si="267"/>
        <v>0</v>
      </c>
      <c r="CJ155" s="117">
        <f t="shared" si="267"/>
        <v>0</v>
      </c>
      <c r="CK155" s="117">
        <f t="shared" si="267"/>
        <v>0</v>
      </c>
      <c r="CL155" s="117">
        <f t="shared" si="267"/>
        <v>0</v>
      </c>
      <c r="CM155" s="115">
        <f t="shared" si="268"/>
        <v>574.88000000000011</v>
      </c>
      <c r="CN155" s="117">
        <f t="shared" si="269"/>
        <v>0</v>
      </c>
      <c r="CO155" s="117">
        <f t="shared" si="269"/>
        <v>479.68000000000012</v>
      </c>
      <c r="CP155" s="117">
        <f t="shared" si="269"/>
        <v>0</v>
      </c>
      <c r="CQ155" s="117">
        <f t="shared" si="269"/>
        <v>95.200000000000017</v>
      </c>
    </row>
    <row r="156" spans="1:95" s="171" customFormat="1" ht="11.1" hidden="1" customHeight="1" x14ac:dyDescent="0.2">
      <c r="A156" s="206">
        <v>59</v>
      </c>
      <c r="B156" s="113" t="s">
        <v>52</v>
      </c>
      <c r="C156" s="114">
        <v>331165</v>
      </c>
      <c r="D156" s="114">
        <f t="shared" si="240"/>
        <v>15723.080000000004</v>
      </c>
      <c r="E156" s="115">
        <f t="shared" si="241"/>
        <v>11625.310000000003</v>
      </c>
      <c r="F156" s="116">
        <f t="shared" si="242"/>
        <v>2023.6399999999999</v>
      </c>
      <c r="G156" s="116">
        <f t="shared" si="242"/>
        <v>3963.8300000000027</v>
      </c>
      <c r="H156" s="116">
        <f t="shared" si="242"/>
        <v>5305.6100000000006</v>
      </c>
      <c r="I156" s="116">
        <f t="shared" si="242"/>
        <v>332.22999999999956</v>
      </c>
      <c r="J156" s="115">
        <f t="shared" si="243"/>
        <v>0</v>
      </c>
      <c r="K156" s="115"/>
      <c r="L156" s="115"/>
      <c r="M156" s="116"/>
      <c r="N156" s="116"/>
      <c r="O156" s="115">
        <f t="shared" si="244"/>
        <v>0</v>
      </c>
      <c r="P156" s="116">
        <f t="shared" si="245"/>
        <v>0</v>
      </c>
      <c r="Q156" s="116">
        <f t="shared" si="245"/>
        <v>0</v>
      </c>
      <c r="R156" s="116">
        <f t="shared" si="245"/>
        <v>0</v>
      </c>
      <c r="S156" s="116">
        <f t="shared" si="245"/>
        <v>0</v>
      </c>
      <c r="T156" s="115">
        <f t="shared" si="246"/>
        <v>5305.6100000000006</v>
      </c>
      <c r="U156" s="116"/>
      <c r="V156" s="116"/>
      <c r="W156" s="116">
        <f t="shared" si="73"/>
        <v>5305.6100000000006</v>
      </c>
      <c r="X156" s="116">
        <f t="shared" si="73"/>
        <v>0</v>
      </c>
      <c r="Y156" s="115">
        <f t="shared" si="247"/>
        <v>4097.7700000000004</v>
      </c>
      <c r="Z156" s="114">
        <f t="shared" si="248"/>
        <v>0</v>
      </c>
      <c r="AA156" s="114">
        <f t="shared" si="248"/>
        <v>2911.1200000000003</v>
      </c>
      <c r="AB156" s="114">
        <f t="shared" si="248"/>
        <v>600.49000000000024</v>
      </c>
      <c r="AC156" s="114">
        <f t="shared" si="248"/>
        <v>586.16000000000031</v>
      </c>
      <c r="AD156" s="115">
        <f t="shared" si="249"/>
        <v>0</v>
      </c>
      <c r="AE156" s="115"/>
      <c r="AF156" s="115"/>
      <c r="AG156" s="115"/>
      <c r="AH156" s="115"/>
      <c r="AI156" s="115">
        <f t="shared" si="250"/>
        <v>0</v>
      </c>
      <c r="AJ156" s="115"/>
      <c r="AK156" s="115"/>
      <c r="AL156" s="115"/>
      <c r="AM156" s="115"/>
      <c r="AN156" s="115">
        <f t="shared" si="251"/>
        <v>1186.6500000000003</v>
      </c>
      <c r="AO156" s="115"/>
      <c r="AP156" s="115"/>
      <c r="AQ156" s="115">
        <f t="shared" si="252"/>
        <v>600.49</v>
      </c>
      <c r="AR156" s="115">
        <f t="shared" si="252"/>
        <v>586.16000000000031</v>
      </c>
      <c r="AS156" s="115">
        <f t="shared" si="253"/>
        <v>0</v>
      </c>
      <c r="AT156" s="115">
        <f t="shared" si="254"/>
        <v>0</v>
      </c>
      <c r="AU156" s="115">
        <f t="shared" si="254"/>
        <v>0</v>
      </c>
      <c r="AV156" s="115">
        <f t="shared" si="254"/>
        <v>0</v>
      </c>
      <c r="AW156" s="115">
        <f t="shared" si="254"/>
        <v>0</v>
      </c>
      <c r="AX156" s="115">
        <f t="shared" si="255"/>
        <v>0</v>
      </c>
      <c r="AY156" s="115"/>
      <c r="AZ156" s="115"/>
      <c r="BA156" s="115"/>
      <c r="BB156" s="115"/>
      <c r="BC156" s="115">
        <f t="shared" si="256"/>
        <v>0</v>
      </c>
      <c r="BD156" s="115"/>
      <c r="BE156" s="115"/>
      <c r="BF156" s="115"/>
      <c r="BG156" s="115"/>
      <c r="BH156" s="115">
        <f t="shared" si="257"/>
        <v>0</v>
      </c>
      <c r="BI156" s="115"/>
      <c r="BJ156" s="115"/>
      <c r="BK156" s="115"/>
      <c r="BL156" s="115"/>
      <c r="BM156" s="115">
        <f t="shared" si="258"/>
        <v>0</v>
      </c>
      <c r="BN156" s="115">
        <f t="shared" si="259"/>
        <v>0</v>
      </c>
      <c r="BO156" s="115">
        <f t="shared" si="259"/>
        <v>0</v>
      </c>
      <c r="BP156" s="117"/>
      <c r="BQ156" s="117"/>
      <c r="BR156" s="115">
        <f t="shared" si="260"/>
        <v>0</v>
      </c>
      <c r="BS156" s="118">
        <f t="shared" si="261"/>
        <v>0</v>
      </c>
      <c r="BT156" s="118">
        <f t="shared" si="261"/>
        <v>0</v>
      </c>
      <c r="BU156" s="119"/>
      <c r="BV156" s="119"/>
      <c r="BW156" s="115">
        <f t="shared" si="262"/>
        <v>0</v>
      </c>
      <c r="BX156" s="118">
        <f t="shared" si="263"/>
        <v>0</v>
      </c>
      <c r="BY156" s="118">
        <f t="shared" si="263"/>
        <v>0</v>
      </c>
      <c r="BZ156" s="119"/>
      <c r="CA156" s="119"/>
      <c r="CB156" s="120">
        <f t="shared" si="270"/>
        <v>9230.8200000000033</v>
      </c>
      <c r="CC156" s="115">
        <f t="shared" si="264"/>
        <v>0</v>
      </c>
      <c r="CD156" s="117">
        <f t="shared" si="265"/>
        <v>0</v>
      </c>
      <c r="CE156" s="117">
        <f t="shared" si="265"/>
        <v>0</v>
      </c>
      <c r="CF156" s="117">
        <f t="shared" si="265"/>
        <v>0</v>
      </c>
      <c r="CG156" s="117">
        <f t="shared" si="265"/>
        <v>0</v>
      </c>
      <c r="CH156" s="115">
        <f t="shared" si="266"/>
        <v>6319.7000000000025</v>
      </c>
      <c r="CI156" s="117">
        <f t="shared" si="267"/>
        <v>2023.6399999999999</v>
      </c>
      <c r="CJ156" s="117">
        <f t="shared" si="267"/>
        <v>3963.8300000000027</v>
      </c>
      <c r="CK156" s="117">
        <f t="shared" si="267"/>
        <v>0</v>
      </c>
      <c r="CL156" s="117">
        <f t="shared" si="267"/>
        <v>332.22999999999956</v>
      </c>
      <c r="CM156" s="115">
        <f t="shared" si="268"/>
        <v>2911.1200000000008</v>
      </c>
      <c r="CN156" s="117">
        <f t="shared" si="269"/>
        <v>0</v>
      </c>
      <c r="CO156" s="117">
        <f t="shared" si="269"/>
        <v>2911.1200000000003</v>
      </c>
      <c r="CP156" s="117">
        <f t="shared" si="269"/>
        <v>2.2737367544323206E-13</v>
      </c>
      <c r="CQ156" s="117">
        <f t="shared" si="269"/>
        <v>0</v>
      </c>
    </row>
    <row r="157" spans="1:95" s="171" customFormat="1" ht="11.1" hidden="1" customHeight="1" x14ac:dyDescent="0.2">
      <c r="A157" s="206">
        <v>60</v>
      </c>
      <c r="B157" s="113" t="s">
        <v>45</v>
      </c>
      <c r="C157" s="114">
        <v>246872</v>
      </c>
      <c r="D157" s="114">
        <f t="shared" si="240"/>
        <v>4201.2499999999991</v>
      </c>
      <c r="E157" s="115">
        <f t="shared" si="241"/>
        <v>3896.9999999999991</v>
      </c>
      <c r="F157" s="116">
        <f t="shared" si="242"/>
        <v>1418.36</v>
      </c>
      <c r="G157" s="116">
        <f t="shared" si="242"/>
        <v>1487.6699999999987</v>
      </c>
      <c r="H157" s="116">
        <f t="shared" si="242"/>
        <v>735.04000000000019</v>
      </c>
      <c r="I157" s="116">
        <f t="shared" si="242"/>
        <v>255.93000000000018</v>
      </c>
      <c r="J157" s="115">
        <f t="shared" si="243"/>
        <v>0</v>
      </c>
      <c r="K157" s="115"/>
      <c r="L157" s="115"/>
      <c r="M157" s="116"/>
      <c r="N157" s="116"/>
      <c r="O157" s="115">
        <f t="shared" si="244"/>
        <v>0</v>
      </c>
      <c r="P157" s="116">
        <f t="shared" si="245"/>
        <v>0</v>
      </c>
      <c r="Q157" s="116">
        <f t="shared" si="245"/>
        <v>0</v>
      </c>
      <c r="R157" s="116">
        <f t="shared" si="245"/>
        <v>0</v>
      </c>
      <c r="S157" s="116">
        <f t="shared" si="245"/>
        <v>0</v>
      </c>
      <c r="T157" s="115">
        <f t="shared" si="246"/>
        <v>0</v>
      </c>
      <c r="U157" s="116"/>
      <c r="V157" s="116"/>
      <c r="W157" s="116">
        <f t="shared" si="73"/>
        <v>0</v>
      </c>
      <c r="X157" s="116">
        <f t="shared" si="73"/>
        <v>0</v>
      </c>
      <c r="Y157" s="115">
        <f t="shared" si="247"/>
        <v>55.37</v>
      </c>
      <c r="Z157" s="114">
        <f t="shared" si="248"/>
        <v>0</v>
      </c>
      <c r="AA157" s="114">
        <f t="shared" si="248"/>
        <v>55.37</v>
      </c>
      <c r="AB157" s="114">
        <f t="shared" si="248"/>
        <v>0</v>
      </c>
      <c r="AC157" s="114">
        <f t="shared" si="248"/>
        <v>0</v>
      </c>
      <c r="AD157" s="115">
        <f t="shared" si="249"/>
        <v>0</v>
      </c>
      <c r="AE157" s="115"/>
      <c r="AF157" s="115"/>
      <c r="AG157" s="115"/>
      <c r="AH157" s="115"/>
      <c r="AI157" s="115">
        <f t="shared" si="250"/>
        <v>0</v>
      </c>
      <c r="AJ157" s="115"/>
      <c r="AK157" s="115"/>
      <c r="AL157" s="115"/>
      <c r="AM157" s="115"/>
      <c r="AN157" s="115">
        <f t="shared" si="251"/>
        <v>0</v>
      </c>
      <c r="AO157" s="115"/>
      <c r="AP157" s="115"/>
      <c r="AQ157" s="115">
        <f t="shared" si="252"/>
        <v>0</v>
      </c>
      <c r="AR157" s="115">
        <f t="shared" si="252"/>
        <v>0</v>
      </c>
      <c r="AS157" s="115">
        <f t="shared" si="253"/>
        <v>248.88</v>
      </c>
      <c r="AT157" s="115">
        <f t="shared" si="254"/>
        <v>74.36</v>
      </c>
      <c r="AU157" s="115">
        <f t="shared" si="254"/>
        <v>143.19000000000003</v>
      </c>
      <c r="AV157" s="115">
        <f t="shared" si="254"/>
        <v>31.33</v>
      </c>
      <c r="AW157" s="115">
        <f t="shared" si="254"/>
        <v>0</v>
      </c>
      <c r="AX157" s="115">
        <f t="shared" si="255"/>
        <v>0</v>
      </c>
      <c r="AY157" s="115"/>
      <c r="AZ157" s="115"/>
      <c r="BA157" s="115"/>
      <c r="BB157" s="115"/>
      <c r="BC157" s="115">
        <f t="shared" si="256"/>
        <v>0</v>
      </c>
      <c r="BD157" s="115"/>
      <c r="BE157" s="115"/>
      <c r="BF157" s="115"/>
      <c r="BG157" s="115"/>
      <c r="BH157" s="115">
        <f t="shared" si="257"/>
        <v>0</v>
      </c>
      <c r="BI157" s="115"/>
      <c r="BJ157" s="115"/>
      <c r="BK157" s="115"/>
      <c r="BL157" s="115"/>
      <c r="BM157" s="115">
        <f t="shared" si="258"/>
        <v>0</v>
      </c>
      <c r="BN157" s="115">
        <f t="shared" si="259"/>
        <v>0</v>
      </c>
      <c r="BO157" s="115">
        <f t="shared" si="259"/>
        <v>0</v>
      </c>
      <c r="BP157" s="117"/>
      <c r="BQ157" s="117"/>
      <c r="BR157" s="115">
        <f t="shared" si="260"/>
        <v>0</v>
      </c>
      <c r="BS157" s="118">
        <f t="shared" si="261"/>
        <v>0</v>
      </c>
      <c r="BT157" s="118">
        <f t="shared" si="261"/>
        <v>0</v>
      </c>
      <c r="BU157" s="119"/>
      <c r="BV157" s="119"/>
      <c r="BW157" s="115">
        <f t="shared" si="262"/>
        <v>562.52</v>
      </c>
      <c r="BX157" s="118">
        <f t="shared" si="263"/>
        <v>62.129999999999995</v>
      </c>
      <c r="BY157" s="118">
        <f t="shared" si="263"/>
        <v>500.39000000000004</v>
      </c>
      <c r="BZ157" s="119"/>
      <c r="CA157" s="119"/>
      <c r="CB157" s="120">
        <f t="shared" si="270"/>
        <v>4763.7699999999986</v>
      </c>
      <c r="CC157" s="115">
        <f t="shared" si="264"/>
        <v>248.88</v>
      </c>
      <c r="CD157" s="117">
        <f t="shared" si="265"/>
        <v>74.36</v>
      </c>
      <c r="CE157" s="117">
        <f t="shared" si="265"/>
        <v>143.19000000000003</v>
      </c>
      <c r="CF157" s="117">
        <f t="shared" si="265"/>
        <v>31.33</v>
      </c>
      <c r="CG157" s="117">
        <f t="shared" si="265"/>
        <v>0</v>
      </c>
      <c r="CH157" s="115">
        <f t="shared" si="266"/>
        <v>4459.5199999999986</v>
      </c>
      <c r="CI157" s="117">
        <f t="shared" si="267"/>
        <v>1480.4899999999998</v>
      </c>
      <c r="CJ157" s="117">
        <f t="shared" si="267"/>
        <v>1988.0599999999988</v>
      </c>
      <c r="CK157" s="117">
        <f t="shared" si="267"/>
        <v>735.04000000000019</v>
      </c>
      <c r="CL157" s="117">
        <f t="shared" si="267"/>
        <v>255.93000000000018</v>
      </c>
      <c r="CM157" s="115">
        <f t="shared" si="268"/>
        <v>55.37</v>
      </c>
      <c r="CN157" s="117">
        <f t="shared" si="269"/>
        <v>0</v>
      </c>
      <c r="CO157" s="117">
        <f t="shared" si="269"/>
        <v>55.37</v>
      </c>
      <c r="CP157" s="117">
        <f t="shared" si="269"/>
        <v>0</v>
      </c>
      <c r="CQ157" s="117">
        <f t="shared" si="269"/>
        <v>0</v>
      </c>
    </row>
    <row r="158" spans="1:95" s="171" customFormat="1" ht="11.1" hidden="1" customHeight="1" x14ac:dyDescent="0.2">
      <c r="A158" s="206">
        <v>61</v>
      </c>
      <c r="B158" s="113" t="s">
        <v>44</v>
      </c>
      <c r="C158" s="114">
        <v>353667</v>
      </c>
      <c r="D158" s="114">
        <f t="shared" si="240"/>
        <v>16868.580000000002</v>
      </c>
      <c r="E158" s="115">
        <f t="shared" si="241"/>
        <v>11550.280000000002</v>
      </c>
      <c r="F158" s="116">
        <f t="shared" si="242"/>
        <v>1014.0599999999996</v>
      </c>
      <c r="G158" s="116">
        <f t="shared" si="242"/>
        <v>8380.1900000000023</v>
      </c>
      <c r="H158" s="116">
        <f t="shared" si="242"/>
        <v>1528.9500000000007</v>
      </c>
      <c r="I158" s="116">
        <f t="shared" si="242"/>
        <v>627.08000000000004</v>
      </c>
      <c r="J158" s="115">
        <f t="shared" si="243"/>
        <v>0</v>
      </c>
      <c r="K158" s="115"/>
      <c r="L158" s="115"/>
      <c r="M158" s="116"/>
      <c r="N158" s="116"/>
      <c r="O158" s="115">
        <f t="shared" si="244"/>
        <v>0</v>
      </c>
      <c r="P158" s="116">
        <f t="shared" si="245"/>
        <v>0</v>
      </c>
      <c r="Q158" s="116">
        <f t="shared" si="245"/>
        <v>0</v>
      </c>
      <c r="R158" s="116">
        <f t="shared" si="245"/>
        <v>0</v>
      </c>
      <c r="S158" s="116">
        <f t="shared" si="245"/>
        <v>0</v>
      </c>
      <c r="T158" s="115">
        <f t="shared" si="246"/>
        <v>0</v>
      </c>
      <c r="U158" s="116"/>
      <c r="V158" s="116"/>
      <c r="W158" s="116">
        <f t="shared" si="73"/>
        <v>0</v>
      </c>
      <c r="X158" s="116">
        <f t="shared" si="73"/>
        <v>0</v>
      </c>
      <c r="Y158" s="115">
        <f t="shared" si="247"/>
        <v>3741.0700000000006</v>
      </c>
      <c r="Z158" s="114">
        <f t="shared" si="248"/>
        <v>20.5</v>
      </c>
      <c r="AA158" s="114">
        <f t="shared" si="248"/>
        <v>2003.8700000000008</v>
      </c>
      <c r="AB158" s="114">
        <f t="shared" si="248"/>
        <v>1382.2500000000002</v>
      </c>
      <c r="AC158" s="114">
        <f t="shared" si="248"/>
        <v>334.45000000000005</v>
      </c>
      <c r="AD158" s="115">
        <f t="shared" si="249"/>
        <v>0</v>
      </c>
      <c r="AE158" s="115"/>
      <c r="AF158" s="115"/>
      <c r="AG158" s="115"/>
      <c r="AH158" s="115"/>
      <c r="AI158" s="115">
        <f t="shared" si="250"/>
        <v>0</v>
      </c>
      <c r="AJ158" s="115"/>
      <c r="AK158" s="115"/>
      <c r="AL158" s="115"/>
      <c r="AM158" s="115"/>
      <c r="AN158" s="115">
        <f t="shared" si="251"/>
        <v>0</v>
      </c>
      <c r="AO158" s="115"/>
      <c r="AP158" s="115"/>
      <c r="AQ158" s="115">
        <f t="shared" si="252"/>
        <v>0</v>
      </c>
      <c r="AR158" s="115">
        <f t="shared" si="252"/>
        <v>0</v>
      </c>
      <c r="AS158" s="115">
        <f t="shared" si="253"/>
        <v>1577.2300000000002</v>
      </c>
      <c r="AT158" s="115">
        <f t="shared" si="254"/>
        <v>78.87</v>
      </c>
      <c r="AU158" s="115">
        <f t="shared" si="254"/>
        <v>1075.2100000000005</v>
      </c>
      <c r="AV158" s="115">
        <f t="shared" si="254"/>
        <v>257.87</v>
      </c>
      <c r="AW158" s="115">
        <f t="shared" si="254"/>
        <v>165.27999999999997</v>
      </c>
      <c r="AX158" s="115">
        <f t="shared" si="255"/>
        <v>0</v>
      </c>
      <c r="AY158" s="115"/>
      <c r="AZ158" s="115"/>
      <c r="BA158" s="115"/>
      <c r="BB158" s="115"/>
      <c r="BC158" s="115">
        <f t="shared" si="256"/>
        <v>0</v>
      </c>
      <c r="BD158" s="115"/>
      <c r="BE158" s="115"/>
      <c r="BF158" s="115"/>
      <c r="BG158" s="115"/>
      <c r="BH158" s="115">
        <f t="shared" si="257"/>
        <v>0</v>
      </c>
      <c r="BI158" s="115"/>
      <c r="BJ158" s="115"/>
      <c r="BK158" s="115"/>
      <c r="BL158" s="115"/>
      <c r="BM158" s="115">
        <f t="shared" si="258"/>
        <v>0</v>
      </c>
      <c r="BN158" s="115">
        <f t="shared" si="259"/>
        <v>0</v>
      </c>
      <c r="BO158" s="115">
        <f t="shared" si="259"/>
        <v>0</v>
      </c>
      <c r="BP158" s="117"/>
      <c r="BQ158" s="117"/>
      <c r="BR158" s="115">
        <f t="shared" si="260"/>
        <v>0</v>
      </c>
      <c r="BS158" s="118">
        <f t="shared" si="261"/>
        <v>0</v>
      </c>
      <c r="BT158" s="118">
        <f t="shared" si="261"/>
        <v>0</v>
      </c>
      <c r="BU158" s="119"/>
      <c r="BV158" s="119"/>
      <c r="BW158" s="115">
        <f t="shared" si="262"/>
        <v>0</v>
      </c>
      <c r="BX158" s="118">
        <f t="shared" si="263"/>
        <v>0</v>
      </c>
      <c r="BY158" s="118">
        <f t="shared" si="263"/>
        <v>0</v>
      </c>
      <c r="BZ158" s="119"/>
      <c r="CA158" s="119"/>
      <c r="CB158" s="120">
        <f t="shared" si="270"/>
        <v>16868.580000000002</v>
      </c>
      <c r="CC158" s="115">
        <f t="shared" si="264"/>
        <v>1577.2300000000002</v>
      </c>
      <c r="CD158" s="117">
        <f t="shared" si="265"/>
        <v>78.87</v>
      </c>
      <c r="CE158" s="117">
        <f t="shared" si="265"/>
        <v>1075.2100000000005</v>
      </c>
      <c r="CF158" s="117">
        <f t="shared" si="265"/>
        <v>257.87</v>
      </c>
      <c r="CG158" s="117">
        <f t="shared" si="265"/>
        <v>165.27999999999997</v>
      </c>
      <c r="CH158" s="115">
        <f t="shared" si="266"/>
        <v>11550.280000000002</v>
      </c>
      <c r="CI158" s="117">
        <f t="shared" si="267"/>
        <v>1014.0599999999996</v>
      </c>
      <c r="CJ158" s="117">
        <f t="shared" si="267"/>
        <v>8380.1900000000023</v>
      </c>
      <c r="CK158" s="117">
        <f t="shared" si="267"/>
        <v>1528.9500000000007</v>
      </c>
      <c r="CL158" s="117">
        <f t="shared" si="267"/>
        <v>627.08000000000004</v>
      </c>
      <c r="CM158" s="115">
        <f t="shared" si="268"/>
        <v>3741.0700000000006</v>
      </c>
      <c r="CN158" s="117">
        <f t="shared" si="269"/>
        <v>20.5</v>
      </c>
      <c r="CO158" s="117">
        <f t="shared" si="269"/>
        <v>2003.8700000000008</v>
      </c>
      <c r="CP158" s="117">
        <f t="shared" si="269"/>
        <v>1382.2500000000002</v>
      </c>
      <c r="CQ158" s="117">
        <f t="shared" si="269"/>
        <v>334.45000000000005</v>
      </c>
    </row>
    <row r="159" spans="1:95" s="171" customFormat="1" ht="11.1" hidden="1" customHeight="1" x14ac:dyDescent="0.2">
      <c r="A159" s="206">
        <v>62</v>
      </c>
      <c r="B159" s="113" t="s">
        <v>50</v>
      </c>
      <c r="C159" s="114">
        <v>634852</v>
      </c>
      <c r="D159" s="114">
        <f t="shared" si="240"/>
        <v>86292.24000000002</v>
      </c>
      <c r="E159" s="115">
        <f t="shared" si="241"/>
        <v>34364.29</v>
      </c>
      <c r="F159" s="116">
        <f t="shared" si="242"/>
        <v>11133.720000000005</v>
      </c>
      <c r="G159" s="116">
        <f t="shared" si="242"/>
        <v>9779.5600000000013</v>
      </c>
      <c r="H159" s="116">
        <f t="shared" si="242"/>
        <v>2517.2599999999998</v>
      </c>
      <c r="I159" s="116">
        <f t="shared" si="242"/>
        <v>10933.749999999996</v>
      </c>
      <c r="J159" s="115">
        <f t="shared" si="243"/>
        <v>0</v>
      </c>
      <c r="K159" s="115"/>
      <c r="L159" s="115"/>
      <c r="M159" s="116"/>
      <c r="N159" s="116"/>
      <c r="O159" s="115">
        <f t="shared" si="244"/>
        <v>0</v>
      </c>
      <c r="P159" s="116">
        <f t="shared" si="245"/>
        <v>0</v>
      </c>
      <c r="Q159" s="116">
        <f t="shared" si="245"/>
        <v>0</v>
      </c>
      <c r="R159" s="116">
        <f t="shared" si="245"/>
        <v>0</v>
      </c>
      <c r="S159" s="116">
        <f t="shared" si="245"/>
        <v>0</v>
      </c>
      <c r="T159" s="115">
        <f t="shared" si="246"/>
        <v>36.94</v>
      </c>
      <c r="U159" s="116"/>
      <c r="V159" s="116"/>
      <c r="W159" s="116">
        <f t="shared" si="73"/>
        <v>36.94</v>
      </c>
      <c r="X159" s="116">
        <f t="shared" si="73"/>
        <v>0</v>
      </c>
      <c r="Y159" s="115">
        <f t="shared" si="247"/>
        <v>13254.609999999997</v>
      </c>
      <c r="Z159" s="114">
        <f t="shared" si="248"/>
        <v>115.2</v>
      </c>
      <c r="AA159" s="114">
        <f t="shared" si="248"/>
        <v>2164.84</v>
      </c>
      <c r="AB159" s="114">
        <f t="shared" si="248"/>
        <v>7939.8599999999979</v>
      </c>
      <c r="AC159" s="114">
        <f t="shared" si="248"/>
        <v>3034.7099999999987</v>
      </c>
      <c r="AD159" s="115">
        <f t="shared" si="249"/>
        <v>0</v>
      </c>
      <c r="AE159" s="115"/>
      <c r="AF159" s="115"/>
      <c r="AG159" s="115"/>
      <c r="AH159" s="115"/>
      <c r="AI159" s="115">
        <f t="shared" si="250"/>
        <v>0</v>
      </c>
      <c r="AJ159" s="115"/>
      <c r="AK159" s="115"/>
      <c r="AL159" s="115"/>
      <c r="AM159" s="115"/>
      <c r="AN159" s="115">
        <f t="shared" si="251"/>
        <v>353.88999999999976</v>
      </c>
      <c r="AO159" s="115"/>
      <c r="AP159" s="115"/>
      <c r="AQ159" s="115">
        <f t="shared" si="252"/>
        <v>353.88999999999976</v>
      </c>
      <c r="AR159" s="115">
        <f t="shared" si="252"/>
        <v>0</v>
      </c>
      <c r="AS159" s="115">
        <f t="shared" si="253"/>
        <v>38673.340000000018</v>
      </c>
      <c r="AT159" s="115">
        <f t="shared" si="254"/>
        <v>31499.280000000013</v>
      </c>
      <c r="AU159" s="115">
        <f t="shared" si="254"/>
        <v>831.28</v>
      </c>
      <c r="AV159" s="115">
        <f t="shared" si="254"/>
        <v>612.91000000000008</v>
      </c>
      <c r="AW159" s="115">
        <f t="shared" si="254"/>
        <v>5729.8700000000008</v>
      </c>
      <c r="AX159" s="115">
        <f t="shared" si="255"/>
        <v>0</v>
      </c>
      <c r="AY159" s="115"/>
      <c r="AZ159" s="115"/>
      <c r="BA159" s="115"/>
      <c r="BB159" s="115"/>
      <c r="BC159" s="115">
        <f t="shared" si="256"/>
        <v>0</v>
      </c>
      <c r="BD159" s="115"/>
      <c r="BE159" s="115"/>
      <c r="BF159" s="115"/>
      <c r="BG159" s="115"/>
      <c r="BH159" s="115">
        <f t="shared" si="257"/>
        <v>0</v>
      </c>
      <c r="BI159" s="115"/>
      <c r="BJ159" s="115"/>
      <c r="BK159" s="115">
        <v>0</v>
      </c>
      <c r="BL159" s="115"/>
      <c r="BM159" s="115">
        <f t="shared" si="258"/>
        <v>0</v>
      </c>
      <c r="BN159" s="115">
        <f t="shared" si="259"/>
        <v>0</v>
      </c>
      <c r="BO159" s="115">
        <f t="shared" si="259"/>
        <v>0</v>
      </c>
      <c r="BP159" s="117"/>
      <c r="BQ159" s="117"/>
      <c r="BR159" s="115">
        <f t="shared" si="260"/>
        <v>0</v>
      </c>
      <c r="BS159" s="118">
        <f t="shared" si="261"/>
        <v>0</v>
      </c>
      <c r="BT159" s="118">
        <f t="shared" si="261"/>
        <v>0</v>
      </c>
      <c r="BU159" s="119"/>
      <c r="BV159" s="119"/>
      <c r="BW159" s="115">
        <f t="shared" si="262"/>
        <v>0</v>
      </c>
      <c r="BX159" s="118">
        <f t="shared" si="263"/>
        <v>0</v>
      </c>
      <c r="BY159" s="118">
        <f t="shared" si="263"/>
        <v>0</v>
      </c>
      <c r="BZ159" s="119"/>
      <c r="CA159" s="119"/>
      <c r="CB159" s="120">
        <f t="shared" si="270"/>
        <v>85901.410000000033</v>
      </c>
      <c r="CC159" s="115">
        <f t="shared" si="264"/>
        <v>38673.340000000018</v>
      </c>
      <c r="CD159" s="117">
        <f t="shared" si="265"/>
        <v>31499.280000000013</v>
      </c>
      <c r="CE159" s="117">
        <f t="shared" si="265"/>
        <v>831.28</v>
      </c>
      <c r="CF159" s="117">
        <f t="shared" si="265"/>
        <v>612.91000000000008</v>
      </c>
      <c r="CG159" s="117">
        <f t="shared" si="265"/>
        <v>5729.8700000000008</v>
      </c>
      <c r="CH159" s="115">
        <f t="shared" si="266"/>
        <v>34327.350000000006</v>
      </c>
      <c r="CI159" s="117">
        <f t="shared" si="267"/>
        <v>11133.720000000005</v>
      </c>
      <c r="CJ159" s="117">
        <f t="shared" si="267"/>
        <v>9779.5600000000013</v>
      </c>
      <c r="CK159" s="117">
        <f t="shared" si="267"/>
        <v>2480.3199999999997</v>
      </c>
      <c r="CL159" s="117">
        <f t="shared" si="267"/>
        <v>10933.749999999996</v>
      </c>
      <c r="CM159" s="115">
        <f t="shared" si="268"/>
        <v>12900.719999999998</v>
      </c>
      <c r="CN159" s="117">
        <f t="shared" si="269"/>
        <v>115.2</v>
      </c>
      <c r="CO159" s="117">
        <f t="shared" si="269"/>
        <v>2164.84</v>
      </c>
      <c r="CP159" s="117">
        <f t="shared" si="269"/>
        <v>7585.9699999999984</v>
      </c>
      <c r="CQ159" s="117">
        <f t="shared" si="269"/>
        <v>3034.7099999999987</v>
      </c>
    </row>
    <row r="160" spans="1:95" s="171" customFormat="1" ht="11.1" hidden="1" customHeight="1" x14ac:dyDescent="0.2">
      <c r="A160" s="206">
        <v>63</v>
      </c>
      <c r="B160" s="113" t="s">
        <v>47</v>
      </c>
      <c r="C160" s="114">
        <v>529488</v>
      </c>
      <c r="D160" s="114">
        <f t="shared" si="240"/>
        <v>164586.99999999977</v>
      </c>
      <c r="E160" s="115">
        <f t="shared" si="241"/>
        <v>36482.629999999845</v>
      </c>
      <c r="F160" s="116">
        <f t="shared" si="242"/>
        <v>1275.9099999999999</v>
      </c>
      <c r="G160" s="116">
        <f t="shared" si="242"/>
        <v>21972.339999999815</v>
      </c>
      <c r="H160" s="116">
        <f t="shared" si="242"/>
        <v>12404.250000000029</v>
      </c>
      <c r="I160" s="116">
        <f t="shared" si="242"/>
        <v>830.13000000000102</v>
      </c>
      <c r="J160" s="115">
        <f t="shared" si="243"/>
        <v>0</v>
      </c>
      <c r="K160" s="115"/>
      <c r="L160" s="115"/>
      <c r="M160" s="116"/>
      <c r="N160" s="116"/>
      <c r="O160" s="115">
        <f t="shared" si="244"/>
        <v>0</v>
      </c>
      <c r="P160" s="116">
        <f t="shared" si="245"/>
        <v>0</v>
      </c>
      <c r="Q160" s="116">
        <f t="shared" si="245"/>
        <v>0</v>
      </c>
      <c r="R160" s="116">
        <f t="shared" si="245"/>
        <v>0</v>
      </c>
      <c r="S160" s="116">
        <f t="shared" si="245"/>
        <v>0</v>
      </c>
      <c r="T160" s="115">
        <f t="shared" si="246"/>
        <v>4437.0100000000029</v>
      </c>
      <c r="U160" s="116"/>
      <c r="V160" s="116"/>
      <c r="W160" s="116">
        <f t="shared" si="73"/>
        <v>4437.0100000000029</v>
      </c>
      <c r="X160" s="116">
        <f t="shared" si="73"/>
        <v>0</v>
      </c>
      <c r="Y160" s="115">
        <f t="shared" si="247"/>
        <v>103701.02999999993</v>
      </c>
      <c r="Z160" s="114">
        <f t="shared" si="248"/>
        <v>7.85</v>
      </c>
      <c r="AA160" s="114">
        <f t="shared" si="248"/>
        <v>50884.989999999954</v>
      </c>
      <c r="AB160" s="114">
        <f t="shared" si="248"/>
        <v>47760.179999999978</v>
      </c>
      <c r="AC160" s="114">
        <f t="shared" si="248"/>
        <v>5048.0100000000011</v>
      </c>
      <c r="AD160" s="115">
        <f t="shared" si="249"/>
        <v>0</v>
      </c>
      <c r="AE160" s="115"/>
      <c r="AF160" s="115"/>
      <c r="AG160" s="115"/>
      <c r="AH160" s="115"/>
      <c r="AI160" s="115">
        <f t="shared" si="250"/>
        <v>0</v>
      </c>
      <c r="AJ160" s="115"/>
      <c r="AK160" s="115"/>
      <c r="AL160" s="115"/>
      <c r="AM160" s="115"/>
      <c r="AN160" s="115">
        <f t="shared" si="251"/>
        <v>47760.179999999818</v>
      </c>
      <c r="AO160" s="115"/>
      <c r="AP160" s="115"/>
      <c r="AQ160" s="115">
        <f t="shared" si="252"/>
        <v>47760.179999999818</v>
      </c>
      <c r="AR160" s="115">
        <f t="shared" si="252"/>
        <v>0</v>
      </c>
      <c r="AS160" s="115">
        <f t="shared" si="253"/>
        <v>24403.340000000004</v>
      </c>
      <c r="AT160" s="115">
        <f t="shared" si="254"/>
        <v>10668.74</v>
      </c>
      <c r="AU160" s="115">
        <f t="shared" si="254"/>
        <v>7474.1700000000019</v>
      </c>
      <c r="AV160" s="115">
        <f t="shared" si="254"/>
        <v>1933.0499999999995</v>
      </c>
      <c r="AW160" s="115">
        <f t="shared" si="254"/>
        <v>4327.38</v>
      </c>
      <c r="AX160" s="115">
        <f t="shared" si="255"/>
        <v>0</v>
      </c>
      <c r="AY160" s="115"/>
      <c r="AZ160" s="115"/>
      <c r="BA160" s="115"/>
      <c r="BB160" s="115"/>
      <c r="BC160" s="115">
        <f t="shared" si="256"/>
        <v>0</v>
      </c>
      <c r="BD160" s="115"/>
      <c r="BE160" s="115"/>
      <c r="BF160" s="115"/>
      <c r="BG160" s="115"/>
      <c r="BH160" s="115">
        <f t="shared" si="257"/>
        <v>0</v>
      </c>
      <c r="BI160" s="115"/>
      <c r="BJ160" s="115"/>
      <c r="BK160" s="115"/>
      <c r="BL160" s="115"/>
      <c r="BM160" s="115">
        <f t="shared" si="258"/>
        <v>0</v>
      </c>
      <c r="BN160" s="115">
        <f t="shared" si="259"/>
        <v>0</v>
      </c>
      <c r="BO160" s="115">
        <f t="shared" si="259"/>
        <v>0</v>
      </c>
      <c r="BP160" s="117"/>
      <c r="BQ160" s="117"/>
      <c r="BR160" s="115">
        <f t="shared" si="260"/>
        <v>0</v>
      </c>
      <c r="BS160" s="118">
        <f t="shared" si="261"/>
        <v>0</v>
      </c>
      <c r="BT160" s="118">
        <f t="shared" si="261"/>
        <v>0</v>
      </c>
      <c r="BU160" s="119"/>
      <c r="BV160" s="119"/>
      <c r="BW160" s="115">
        <f t="shared" si="262"/>
        <v>0</v>
      </c>
      <c r="BX160" s="118">
        <f t="shared" si="263"/>
        <v>0</v>
      </c>
      <c r="BY160" s="118">
        <f t="shared" si="263"/>
        <v>0</v>
      </c>
      <c r="BZ160" s="119"/>
      <c r="CA160" s="119"/>
      <c r="CB160" s="120">
        <f t="shared" si="270"/>
        <v>112389.80999999997</v>
      </c>
      <c r="CC160" s="115">
        <f t="shared" si="264"/>
        <v>24403.340000000004</v>
      </c>
      <c r="CD160" s="117">
        <f t="shared" si="265"/>
        <v>10668.74</v>
      </c>
      <c r="CE160" s="117">
        <f t="shared" si="265"/>
        <v>7474.1700000000019</v>
      </c>
      <c r="CF160" s="117">
        <f t="shared" si="265"/>
        <v>1933.0499999999995</v>
      </c>
      <c r="CG160" s="117">
        <f t="shared" si="265"/>
        <v>4327.38</v>
      </c>
      <c r="CH160" s="115">
        <f t="shared" si="266"/>
        <v>32045.619999999843</v>
      </c>
      <c r="CI160" s="117">
        <f t="shared" si="267"/>
        <v>1275.9099999999999</v>
      </c>
      <c r="CJ160" s="117">
        <f t="shared" si="267"/>
        <v>21972.339999999815</v>
      </c>
      <c r="CK160" s="117">
        <f t="shared" si="267"/>
        <v>7967.2400000000262</v>
      </c>
      <c r="CL160" s="117">
        <f t="shared" si="267"/>
        <v>830.13000000000102</v>
      </c>
      <c r="CM160" s="115">
        <f t="shared" si="268"/>
        <v>55940.850000000115</v>
      </c>
      <c r="CN160" s="117">
        <f t="shared" si="269"/>
        <v>7.85</v>
      </c>
      <c r="CO160" s="117">
        <f t="shared" si="269"/>
        <v>50884.989999999954</v>
      </c>
      <c r="CP160" s="117">
        <f t="shared" si="269"/>
        <v>1.6007106751203537E-10</v>
      </c>
      <c r="CQ160" s="117">
        <f t="shared" si="269"/>
        <v>5048.0100000000011</v>
      </c>
    </row>
    <row r="161" spans="1:23" hidden="1" x14ac:dyDescent="0.2"/>
    <row r="162" spans="1:23" hidden="1" x14ac:dyDescent="0.2"/>
    <row r="163" spans="1:23" hidden="1" x14ac:dyDescent="0.2"/>
    <row r="164" spans="1:23" hidden="1" x14ac:dyDescent="0.2"/>
    <row r="165" spans="1:23" hidden="1" x14ac:dyDescent="0.2"/>
    <row r="166" spans="1:23" ht="25.5" customHeight="1" x14ac:dyDescent="0.2">
      <c r="A166" s="296" t="s">
        <v>182</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row>
    <row r="168" spans="1:23" ht="27.6" customHeight="1" x14ac:dyDescent="0.2">
      <c r="A168" s="297" t="s">
        <v>121</v>
      </c>
      <c r="B168" s="297" t="s">
        <v>60</v>
      </c>
      <c r="C168" s="297" t="s">
        <v>55</v>
      </c>
      <c r="D168" s="297" t="s">
        <v>122</v>
      </c>
      <c r="E168" s="297"/>
      <c r="F168" s="297"/>
      <c r="G168" s="297"/>
      <c r="H168" s="297"/>
      <c r="I168" s="298" t="s">
        <v>118</v>
      </c>
      <c r="J168" s="298"/>
      <c r="K168" s="298"/>
      <c r="L168" s="298"/>
      <c r="M168" s="298"/>
      <c r="N168" s="299" t="s">
        <v>72</v>
      </c>
      <c r="O168" s="299"/>
      <c r="P168" s="299"/>
      <c r="Q168" s="299"/>
      <c r="R168" s="299"/>
      <c r="S168" s="299" t="s">
        <v>73</v>
      </c>
      <c r="T168" s="299"/>
      <c r="U168" s="299"/>
      <c r="V168" s="299"/>
      <c r="W168" s="299"/>
    </row>
    <row r="169" spans="1:23" ht="45" customHeight="1" x14ac:dyDescent="0.2">
      <c r="A169" s="297"/>
      <c r="B169" s="297"/>
      <c r="C169" s="297"/>
      <c r="D169" s="206" t="s">
        <v>56</v>
      </c>
      <c r="E169" s="206" t="s">
        <v>83</v>
      </c>
      <c r="F169" s="206" t="s">
        <v>84</v>
      </c>
      <c r="G169" s="206" t="s">
        <v>85</v>
      </c>
      <c r="H169" s="206" t="s">
        <v>86</v>
      </c>
      <c r="I169" s="206" t="s">
        <v>56</v>
      </c>
      <c r="J169" s="206" t="s">
        <v>83</v>
      </c>
      <c r="K169" s="206" t="s">
        <v>84</v>
      </c>
      <c r="L169" s="206" t="s">
        <v>85</v>
      </c>
      <c r="M169" s="206" t="s">
        <v>86</v>
      </c>
      <c r="N169" s="209" t="s">
        <v>56</v>
      </c>
      <c r="O169" s="206" t="s">
        <v>83</v>
      </c>
      <c r="P169" s="206" t="s">
        <v>84</v>
      </c>
      <c r="Q169" s="206" t="s">
        <v>85</v>
      </c>
      <c r="R169" s="206" t="s">
        <v>86</v>
      </c>
      <c r="S169" s="209" t="s">
        <v>56</v>
      </c>
      <c r="T169" s="206" t="s">
        <v>83</v>
      </c>
      <c r="U169" s="206" t="s">
        <v>84</v>
      </c>
      <c r="V169" s="206" t="s">
        <v>85</v>
      </c>
      <c r="W169" s="206" t="s">
        <v>86</v>
      </c>
    </row>
    <row r="170" spans="1:23" ht="21.75" customHeight="1" x14ac:dyDescent="0.2">
      <c r="A170" s="297"/>
      <c r="B170" s="297"/>
      <c r="C170" s="297"/>
      <c r="D170" s="205"/>
      <c r="E170" s="181"/>
      <c r="F170" s="181"/>
      <c r="G170" s="181"/>
      <c r="H170" s="181"/>
      <c r="I170" s="209">
        <v>7</v>
      </c>
      <c r="J170" s="209"/>
      <c r="K170" s="209"/>
      <c r="L170" s="209"/>
      <c r="M170" s="209"/>
      <c r="N170" s="209">
        <v>8</v>
      </c>
      <c r="O170" s="209"/>
      <c r="P170" s="209"/>
      <c r="Q170" s="209"/>
      <c r="R170" s="209"/>
      <c r="S170" s="209">
        <v>9</v>
      </c>
      <c r="T170" s="209"/>
      <c r="U170" s="209"/>
      <c r="V170" s="209"/>
      <c r="W170" s="209"/>
    </row>
    <row r="171" spans="1:23" s="133" customFormat="1" ht="12.75" customHeight="1" x14ac:dyDescent="0.2">
      <c r="A171" s="182"/>
      <c r="B171" s="209" t="s">
        <v>92</v>
      </c>
      <c r="C171" s="210">
        <v>33095123</v>
      </c>
      <c r="D171" s="210">
        <f>I171+N171+S171</f>
        <v>16179794.43539039</v>
      </c>
      <c r="E171" s="210">
        <f t="shared" ref="E171:E234" si="271">J171+O171+T171</f>
        <v>10170592.859999999</v>
      </c>
      <c r="F171" s="210">
        <f t="shared" ref="F171:F234" si="272">K171+P171+U171</f>
        <v>3475593.5399999986</v>
      </c>
      <c r="G171" s="210">
        <f t="shared" ref="G171:G234" si="273">L171+Q171+V171</f>
        <v>551817.96539039852</v>
      </c>
      <c r="H171" s="210">
        <f t="shared" ref="H171:H234" si="274">M171+R171+W171</f>
        <v>1981790.0699999987</v>
      </c>
      <c r="I171" s="178">
        <v>2384099.9699360905</v>
      </c>
      <c r="J171" s="178">
        <v>2079627.74</v>
      </c>
      <c r="K171" s="178">
        <v>87921.260000000009</v>
      </c>
      <c r="L171" s="178">
        <v>46666.919936091086</v>
      </c>
      <c r="M171" s="178">
        <v>169884.05</v>
      </c>
      <c r="N171" s="178">
        <v>4910676.7354720607</v>
      </c>
      <c r="O171" s="178">
        <v>3849904.3800000008</v>
      </c>
      <c r="P171" s="178">
        <v>459487.66</v>
      </c>
      <c r="Q171" s="178">
        <v>83918.735472059867</v>
      </c>
      <c r="R171" s="178">
        <v>517365.95999999979</v>
      </c>
      <c r="S171" s="178">
        <v>8885017.7299822401</v>
      </c>
      <c r="T171" s="178">
        <v>4241060.7399999974</v>
      </c>
      <c r="U171" s="178">
        <v>2928184.6199999987</v>
      </c>
      <c r="V171" s="178">
        <v>421232.30998224759</v>
      </c>
      <c r="W171" s="178">
        <v>1294540.0599999989</v>
      </c>
    </row>
    <row r="172" spans="1:23" s="133" customFormat="1" x14ac:dyDescent="0.2">
      <c r="A172" s="209" t="s">
        <v>93</v>
      </c>
      <c r="B172" s="209" t="s">
        <v>94</v>
      </c>
      <c r="C172" s="178">
        <v>3732411</v>
      </c>
      <c r="D172" s="178">
        <f t="shared" ref="D172:D235" si="275">I172+N172+S172</f>
        <v>2266926.7200000011</v>
      </c>
      <c r="E172" s="178">
        <f t="shared" si="271"/>
        <v>1488856.2999999993</v>
      </c>
      <c r="F172" s="178">
        <f t="shared" si="272"/>
        <v>147114.67000000065</v>
      </c>
      <c r="G172" s="178">
        <f t="shared" si="273"/>
        <v>170378.08000000194</v>
      </c>
      <c r="H172" s="178">
        <f t="shared" si="274"/>
        <v>460577.66999999934</v>
      </c>
      <c r="I172" s="178">
        <v>222968.68000000023</v>
      </c>
      <c r="J172" s="178">
        <v>170372.84000000023</v>
      </c>
      <c r="K172" s="178">
        <v>2453.0699999999993</v>
      </c>
      <c r="L172" s="178">
        <v>8655.0300000000097</v>
      </c>
      <c r="M172" s="178">
        <v>41487.740000000005</v>
      </c>
      <c r="N172" s="178">
        <v>921447.16000000283</v>
      </c>
      <c r="O172" s="178">
        <v>786709.09000000148</v>
      </c>
      <c r="P172" s="178">
        <v>21294.759999999849</v>
      </c>
      <c r="Q172" s="178">
        <v>18208.160000001677</v>
      </c>
      <c r="R172" s="178">
        <v>95235.149999999863</v>
      </c>
      <c r="S172" s="178">
        <v>1122510.879999998</v>
      </c>
      <c r="T172" s="178">
        <v>531774.36999999755</v>
      </c>
      <c r="U172" s="178">
        <v>123366.84000000081</v>
      </c>
      <c r="V172" s="178">
        <v>143514.89000000025</v>
      </c>
      <c r="W172" s="178">
        <v>323854.77999999945</v>
      </c>
    </row>
    <row r="173" spans="1:23" x14ac:dyDescent="0.2">
      <c r="A173" s="206">
        <v>1</v>
      </c>
      <c r="B173" s="113" t="s">
        <v>27</v>
      </c>
      <c r="C173" s="114">
        <v>906879</v>
      </c>
      <c r="D173" s="211">
        <f t="shared" si="275"/>
        <v>496569.2899999998</v>
      </c>
      <c r="E173" s="211">
        <f t="shared" si="271"/>
        <v>402358.01999999979</v>
      </c>
      <c r="F173" s="211">
        <f t="shared" si="272"/>
        <v>8750.7799999999952</v>
      </c>
      <c r="G173" s="211">
        <f t="shared" si="273"/>
        <v>3501.1700000001274</v>
      </c>
      <c r="H173" s="211">
        <f t="shared" si="274"/>
        <v>81959.319999999949</v>
      </c>
      <c r="I173" s="114">
        <v>41688.149999999987</v>
      </c>
      <c r="J173" s="114">
        <v>27892.28</v>
      </c>
      <c r="K173" s="114">
        <v>0</v>
      </c>
      <c r="L173" s="114">
        <v>1042.9100000000008</v>
      </c>
      <c r="M173" s="114">
        <v>12752.95999999999</v>
      </c>
      <c r="N173" s="114">
        <v>258422.43000000028</v>
      </c>
      <c r="O173" s="114">
        <v>230006.60000000006</v>
      </c>
      <c r="P173" s="114">
        <v>1906.7900000000059</v>
      </c>
      <c r="Q173" s="114">
        <v>1613.6200000000717</v>
      </c>
      <c r="R173" s="114">
        <v>24895.420000000129</v>
      </c>
      <c r="S173" s="114">
        <v>196458.70999999958</v>
      </c>
      <c r="T173" s="114">
        <v>144459.13999999972</v>
      </c>
      <c r="U173" s="114">
        <v>6843.9899999999889</v>
      </c>
      <c r="V173" s="114">
        <v>844.64000000005478</v>
      </c>
      <c r="W173" s="114">
        <v>44310.939999999828</v>
      </c>
    </row>
    <row r="174" spans="1:23" x14ac:dyDescent="0.2">
      <c r="A174" s="206">
        <v>2</v>
      </c>
      <c r="B174" s="113" t="s">
        <v>25</v>
      </c>
      <c r="C174" s="114">
        <v>954120</v>
      </c>
      <c r="D174" s="211">
        <f t="shared" si="275"/>
        <v>697076.69000000099</v>
      </c>
      <c r="E174" s="211">
        <f t="shared" si="271"/>
        <v>360437.60000000044</v>
      </c>
      <c r="F174" s="211">
        <f t="shared" si="272"/>
        <v>5965.1999999999989</v>
      </c>
      <c r="G174" s="211">
        <f t="shared" si="273"/>
        <v>87771.750000000655</v>
      </c>
      <c r="H174" s="211">
        <f t="shared" si="274"/>
        <v>242902.13999999987</v>
      </c>
      <c r="I174" s="114">
        <v>50632.300000000243</v>
      </c>
      <c r="J174" s="114">
        <v>37575.170000000231</v>
      </c>
      <c r="K174" s="114">
        <v>64.399999999999991</v>
      </c>
      <c r="L174" s="114">
        <v>8.800000000006321</v>
      </c>
      <c r="M174" s="114">
        <v>12983.930000000008</v>
      </c>
      <c r="N174" s="114">
        <v>255656.35000000082</v>
      </c>
      <c r="O174" s="114">
        <v>203367.64000000057</v>
      </c>
      <c r="P174" s="114">
        <v>101.81999999999979</v>
      </c>
      <c r="Q174" s="114">
        <v>13696.690000000255</v>
      </c>
      <c r="R174" s="114">
        <v>38490.19999999999</v>
      </c>
      <c r="S174" s="114">
        <v>390788.03999999992</v>
      </c>
      <c r="T174" s="114">
        <v>119494.78999999966</v>
      </c>
      <c r="U174" s="114">
        <v>5798.98</v>
      </c>
      <c r="V174" s="114">
        <v>74066.260000000388</v>
      </c>
      <c r="W174" s="114">
        <v>191428.00999999986</v>
      </c>
    </row>
    <row r="175" spans="1:23" x14ac:dyDescent="0.2">
      <c r="A175" s="206">
        <v>3</v>
      </c>
      <c r="B175" s="113" t="s">
        <v>28</v>
      </c>
      <c r="C175" s="114">
        <v>1412350</v>
      </c>
      <c r="D175" s="211">
        <f t="shared" si="275"/>
        <v>773747.30999999936</v>
      </c>
      <c r="E175" s="211">
        <f t="shared" si="271"/>
        <v>567362.7799999984</v>
      </c>
      <c r="F175" s="211">
        <f t="shared" si="272"/>
        <v>26425.899999999976</v>
      </c>
      <c r="G175" s="211">
        <f t="shared" si="273"/>
        <v>74843.680000001201</v>
      </c>
      <c r="H175" s="211">
        <f t="shared" si="274"/>
        <v>105114.94999999976</v>
      </c>
      <c r="I175" s="114">
        <v>89890.759999999966</v>
      </c>
      <c r="J175" s="114">
        <v>71038.169999999969</v>
      </c>
      <c r="K175" s="114">
        <v>720.58</v>
      </c>
      <c r="L175" s="114">
        <v>6190.8600000000024</v>
      </c>
      <c r="M175" s="114">
        <v>11941.15</v>
      </c>
      <c r="N175" s="114">
        <v>305610.48000000126</v>
      </c>
      <c r="O175" s="114">
        <v>270017.76000000007</v>
      </c>
      <c r="P175" s="114">
        <v>5315.6600000000126</v>
      </c>
      <c r="Q175" s="114">
        <v>2204.4200000013807</v>
      </c>
      <c r="R175" s="114">
        <v>28072.639999999796</v>
      </c>
      <c r="S175" s="114">
        <v>378246.06999999814</v>
      </c>
      <c r="T175" s="114">
        <v>226306.84999999841</v>
      </c>
      <c r="U175" s="114">
        <v>20389.659999999963</v>
      </c>
      <c r="V175" s="114">
        <v>66448.39999999982</v>
      </c>
      <c r="W175" s="114">
        <v>65101.159999999967</v>
      </c>
    </row>
    <row r="176" spans="1:23" x14ac:dyDescent="0.2">
      <c r="A176" s="206">
        <v>4</v>
      </c>
      <c r="B176" s="113" t="s">
        <v>26</v>
      </c>
      <c r="C176" s="114">
        <v>459062</v>
      </c>
      <c r="D176" s="211">
        <f t="shared" si="275"/>
        <v>299533.43000000092</v>
      </c>
      <c r="E176" s="211">
        <f t="shared" si="271"/>
        <v>158697.90000000052</v>
      </c>
      <c r="F176" s="211">
        <f t="shared" si="272"/>
        <v>105972.79000000069</v>
      </c>
      <c r="G176" s="211">
        <f t="shared" si="273"/>
        <v>4261.4799999999495</v>
      </c>
      <c r="H176" s="211">
        <f t="shared" si="274"/>
        <v>30601.259999999755</v>
      </c>
      <c r="I176" s="114">
        <v>40757.470000000038</v>
      </c>
      <c r="J176" s="114">
        <v>33867.220000000038</v>
      </c>
      <c r="K176" s="114">
        <v>1668.0899999999992</v>
      </c>
      <c r="L176" s="114">
        <v>1412.4599999999994</v>
      </c>
      <c r="M176" s="114">
        <v>3809.7000000000062</v>
      </c>
      <c r="N176" s="114">
        <v>101757.90000000047</v>
      </c>
      <c r="O176" s="114">
        <v>83317.090000000724</v>
      </c>
      <c r="P176" s="114">
        <v>13970.489999999831</v>
      </c>
      <c r="Q176" s="114">
        <v>693.42999999997301</v>
      </c>
      <c r="R176" s="114">
        <v>3776.8899999999448</v>
      </c>
      <c r="S176" s="114">
        <v>157018.06000000041</v>
      </c>
      <c r="T176" s="114">
        <v>41513.589999999771</v>
      </c>
      <c r="U176" s="114">
        <v>90334.210000000865</v>
      </c>
      <c r="V176" s="114">
        <v>2155.5899999999774</v>
      </c>
      <c r="W176" s="114">
        <v>23014.669999999805</v>
      </c>
    </row>
    <row r="177" spans="1:23" s="133" customFormat="1" x14ac:dyDescent="0.2">
      <c r="A177" s="209" t="s">
        <v>95</v>
      </c>
      <c r="B177" s="209" t="s">
        <v>96</v>
      </c>
      <c r="C177" s="178">
        <v>6528884</v>
      </c>
      <c r="D177" s="178">
        <f t="shared" si="275"/>
        <v>4358624.3354720492</v>
      </c>
      <c r="E177" s="178">
        <f t="shared" si="271"/>
        <v>2330093.0799999991</v>
      </c>
      <c r="F177" s="178">
        <f t="shared" si="272"/>
        <v>1335076.7999999968</v>
      </c>
      <c r="G177" s="178">
        <f t="shared" si="273"/>
        <v>85510.265472055471</v>
      </c>
      <c r="H177" s="178">
        <f t="shared" si="274"/>
        <v>607944.18999999866</v>
      </c>
      <c r="I177" s="178">
        <v>391048.96000000008</v>
      </c>
      <c r="J177" s="178">
        <v>325526.36000000004</v>
      </c>
      <c r="K177" s="178">
        <v>27411.850000000006</v>
      </c>
      <c r="L177" s="178">
        <v>9247.5499999999956</v>
      </c>
      <c r="M177" s="178">
        <v>28863.199999999993</v>
      </c>
      <c r="N177" s="178">
        <v>1189530.355472059</v>
      </c>
      <c r="O177" s="178">
        <v>883029.66000000038</v>
      </c>
      <c r="P177" s="178">
        <v>120974.44000000044</v>
      </c>
      <c r="Q177" s="178">
        <v>6746.1154720582881</v>
      </c>
      <c r="R177" s="178">
        <v>178780.13999999998</v>
      </c>
      <c r="S177" s="178">
        <v>2778045.0199999898</v>
      </c>
      <c r="T177" s="178">
        <v>1121537.0599999984</v>
      </c>
      <c r="U177" s="178">
        <v>1186690.5099999963</v>
      </c>
      <c r="V177" s="178">
        <v>69516.599999997183</v>
      </c>
      <c r="W177" s="178">
        <v>400300.8499999987</v>
      </c>
    </row>
    <row r="178" spans="1:23" x14ac:dyDescent="0.2">
      <c r="A178" s="206">
        <v>5</v>
      </c>
      <c r="B178" s="113" t="s">
        <v>24</v>
      </c>
      <c r="C178" s="114">
        <v>636402</v>
      </c>
      <c r="D178" s="211">
        <f t="shared" si="275"/>
        <v>425768.39547205844</v>
      </c>
      <c r="E178" s="211">
        <f t="shared" si="271"/>
        <v>262276.52</v>
      </c>
      <c r="F178" s="211">
        <f t="shared" si="272"/>
        <v>72966.710000000006</v>
      </c>
      <c r="G178" s="211">
        <f t="shared" si="273"/>
        <v>22241.975472058162</v>
      </c>
      <c r="H178" s="211">
        <f t="shared" si="274"/>
        <v>68283.190000000206</v>
      </c>
      <c r="I178" s="114">
        <v>64497.669999999976</v>
      </c>
      <c r="J178" s="114">
        <v>55637.499999999971</v>
      </c>
      <c r="K178" s="114">
        <v>361.94999999999993</v>
      </c>
      <c r="L178" s="114">
        <v>1345.4799999999998</v>
      </c>
      <c r="M178" s="114">
        <v>7152.7400000000043</v>
      </c>
      <c r="N178" s="114">
        <v>132613.6354720582</v>
      </c>
      <c r="O178" s="114">
        <v>107026.73000000003</v>
      </c>
      <c r="P178" s="114">
        <v>7066.5399999999763</v>
      </c>
      <c r="Q178" s="114">
        <v>2025.9554720581364</v>
      </c>
      <c r="R178" s="114">
        <v>16494.410000000062</v>
      </c>
      <c r="S178" s="114">
        <v>228657.09000000029</v>
      </c>
      <c r="T178" s="114">
        <v>99612.290000000066</v>
      </c>
      <c r="U178" s="114">
        <v>65538.22000000003</v>
      </c>
      <c r="V178" s="114">
        <v>18870.540000000026</v>
      </c>
      <c r="W178" s="114">
        <v>44636.040000000146</v>
      </c>
    </row>
    <row r="179" spans="1:23" x14ac:dyDescent="0.2">
      <c r="A179" s="206">
        <v>6</v>
      </c>
      <c r="B179" s="113" t="s">
        <v>23</v>
      </c>
      <c r="C179" s="114">
        <v>688768</v>
      </c>
      <c r="D179" s="211">
        <f t="shared" si="275"/>
        <v>464754.21999999776</v>
      </c>
      <c r="E179" s="211">
        <f t="shared" si="271"/>
        <v>235950.50000000015</v>
      </c>
      <c r="F179" s="211">
        <f t="shared" si="272"/>
        <v>176207.19999999821</v>
      </c>
      <c r="G179" s="211">
        <f t="shared" si="273"/>
        <v>14871.799999999397</v>
      </c>
      <c r="H179" s="211">
        <f t="shared" si="274"/>
        <v>37724.720000000059</v>
      </c>
      <c r="I179" s="114">
        <v>36190.26999999999</v>
      </c>
      <c r="J179" s="114">
        <v>32710.739999999987</v>
      </c>
      <c r="K179" s="114">
        <v>2800.9300000000021</v>
      </c>
      <c r="L179" s="114">
        <v>28.060000000000002</v>
      </c>
      <c r="M179" s="114">
        <v>650.54000000000042</v>
      </c>
      <c r="N179" s="114">
        <v>137098.76000000013</v>
      </c>
      <c r="O179" s="114">
        <v>105118.06000000004</v>
      </c>
      <c r="P179" s="114">
        <v>21785.070000000083</v>
      </c>
      <c r="Q179" s="114">
        <v>1153.4999999999973</v>
      </c>
      <c r="R179" s="114">
        <v>9042.1299999999956</v>
      </c>
      <c r="S179" s="114">
        <v>291465.18999999767</v>
      </c>
      <c r="T179" s="114">
        <v>98121.700000000128</v>
      </c>
      <c r="U179" s="114">
        <v>151621.19999999812</v>
      </c>
      <c r="V179" s="114">
        <v>13690.2399999994</v>
      </c>
      <c r="W179" s="114">
        <v>28032.050000000065</v>
      </c>
    </row>
    <row r="180" spans="1:23" x14ac:dyDescent="0.2">
      <c r="A180" s="206">
        <v>7</v>
      </c>
      <c r="B180" s="113" t="s">
        <v>16</v>
      </c>
      <c r="C180" s="114">
        <v>792948</v>
      </c>
      <c r="D180" s="211">
        <f t="shared" si="275"/>
        <v>570961.820000001</v>
      </c>
      <c r="E180" s="211">
        <f t="shared" si="271"/>
        <v>362575.42000000097</v>
      </c>
      <c r="F180" s="211">
        <f t="shared" si="272"/>
        <v>77295.749999999825</v>
      </c>
      <c r="G180" s="211">
        <f t="shared" si="273"/>
        <v>13808.990000000409</v>
      </c>
      <c r="H180" s="211">
        <f t="shared" si="274"/>
        <v>117281.65999999971</v>
      </c>
      <c r="I180" s="114">
        <v>57886.180000000175</v>
      </c>
      <c r="J180" s="114">
        <v>46855.130000000187</v>
      </c>
      <c r="K180" s="114">
        <v>1995.2099999999975</v>
      </c>
      <c r="L180" s="114">
        <v>946.69999999999982</v>
      </c>
      <c r="M180" s="114">
        <v>8089.1399999999949</v>
      </c>
      <c r="N180" s="114">
        <v>192129.03000000032</v>
      </c>
      <c r="O180" s="114">
        <v>157936.09000000017</v>
      </c>
      <c r="P180" s="114">
        <v>7553.9899999999689</v>
      </c>
      <c r="Q180" s="114">
        <v>23.760000000053878</v>
      </c>
      <c r="R180" s="114">
        <v>26615.190000000104</v>
      </c>
      <c r="S180" s="114">
        <v>320946.61000000045</v>
      </c>
      <c r="T180" s="114">
        <v>157784.20000000062</v>
      </c>
      <c r="U180" s="114">
        <v>67746.549999999857</v>
      </c>
      <c r="V180" s="114">
        <v>12838.530000000355</v>
      </c>
      <c r="W180" s="114">
        <v>82577.329999999623</v>
      </c>
    </row>
    <row r="181" spans="1:23" x14ac:dyDescent="0.2">
      <c r="A181" s="206">
        <v>8</v>
      </c>
      <c r="B181" s="113" t="s">
        <v>21</v>
      </c>
      <c r="C181" s="114">
        <v>586789</v>
      </c>
      <c r="D181" s="211">
        <f t="shared" si="275"/>
        <v>421920.93999999942</v>
      </c>
      <c r="E181" s="211">
        <f t="shared" si="271"/>
        <v>228910.76999999947</v>
      </c>
      <c r="F181" s="211">
        <f t="shared" si="272"/>
        <v>165615.96000000005</v>
      </c>
      <c r="G181" s="211">
        <f t="shared" si="273"/>
        <v>1931.8599999999265</v>
      </c>
      <c r="H181" s="211">
        <f t="shared" si="274"/>
        <v>25462.34999999994</v>
      </c>
      <c r="I181" s="114">
        <v>47018.329999999922</v>
      </c>
      <c r="J181" s="114">
        <v>43006.839999999924</v>
      </c>
      <c r="K181" s="114">
        <v>2654.9999999999982</v>
      </c>
      <c r="L181" s="114">
        <v>759.31000000000006</v>
      </c>
      <c r="M181" s="114">
        <v>597.1800000000004</v>
      </c>
      <c r="N181" s="114">
        <v>112817.31000000029</v>
      </c>
      <c r="O181" s="114">
        <v>100379.90000000031</v>
      </c>
      <c r="P181" s="114">
        <v>9708.4599999999773</v>
      </c>
      <c r="Q181" s="114">
        <v>0</v>
      </c>
      <c r="R181" s="114">
        <v>2728.9499999999975</v>
      </c>
      <c r="S181" s="114">
        <v>262085.2999999992</v>
      </c>
      <c r="T181" s="114">
        <v>85524.029999999242</v>
      </c>
      <c r="U181" s="114">
        <v>153252.50000000009</v>
      </c>
      <c r="V181" s="114">
        <v>1172.5499999999265</v>
      </c>
      <c r="W181" s="114">
        <v>22136.219999999943</v>
      </c>
    </row>
    <row r="182" spans="1:23" x14ac:dyDescent="0.2">
      <c r="A182" s="206">
        <v>9</v>
      </c>
      <c r="B182" s="113" t="s">
        <v>18</v>
      </c>
      <c r="C182" s="114">
        <v>353453</v>
      </c>
      <c r="D182" s="211">
        <f t="shared" si="275"/>
        <v>172595.97000000082</v>
      </c>
      <c r="E182" s="211">
        <f t="shared" si="271"/>
        <v>48263.809999999983</v>
      </c>
      <c r="F182" s="211">
        <f t="shared" si="272"/>
        <v>116477.53000000065</v>
      </c>
      <c r="G182" s="211">
        <f t="shared" si="273"/>
        <v>4250.0600000001841</v>
      </c>
      <c r="H182" s="211">
        <f t="shared" si="274"/>
        <v>3604.5699999999993</v>
      </c>
      <c r="I182" s="114">
        <v>17308.570000000003</v>
      </c>
      <c r="J182" s="114">
        <v>11754.480000000009</v>
      </c>
      <c r="K182" s="114">
        <v>4288.5899999999992</v>
      </c>
      <c r="L182" s="114">
        <v>817.42999999999677</v>
      </c>
      <c r="M182" s="114">
        <v>448.07</v>
      </c>
      <c r="N182" s="114">
        <v>25299.599999999988</v>
      </c>
      <c r="O182" s="114">
        <v>20452.689999999962</v>
      </c>
      <c r="P182" s="114">
        <v>4002.5400000000259</v>
      </c>
      <c r="Q182" s="114">
        <v>157.51999999999987</v>
      </c>
      <c r="R182" s="114">
        <v>686.84999999999923</v>
      </c>
      <c r="S182" s="114">
        <v>129987.80000000083</v>
      </c>
      <c r="T182" s="114">
        <v>16056.64000000001</v>
      </c>
      <c r="U182" s="114">
        <v>108186.40000000063</v>
      </c>
      <c r="V182" s="114">
        <v>3275.1100000001875</v>
      </c>
      <c r="W182" s="114">
        <v>2469.65</v>
      </c>
    </row>
    <row r="183" spans="1:23" x14ac:dyDescent="0.2">
      <c r="A183" s="206">
        <v>10</v>
      </c>
      <c r="B183" s="113" t="s">
        <v>22</v>
      </c>
      <c r="C183" s="114">
        <v>123512</v>
      </c>
      <c r="D183" s="211">
        <f t="shared" si="275"/>
        <v>31500.680000000095</v>
      </c>
      <c r="E183" s="211">
        <f t="shared" si="271"/>
        <v>11966.289999999997</v>
      </c>
      <c r="F183" s="211">
        <f t="shared" si="272"/>
        <v>17906.760000000097</v>
      </c>
      <c r="G183" s="211">
        <f t="shared" si="273"/>
        <v>680.03000000000327</v>
      </c>
      <c r="H183" s="211">
        <f t="shared" si="274"/>
        <v>947.599999999999</v>
      </c>
      <c r="I183" s="114">
        <v>15815.790000000005</v>
      </c>
      <c r="J183" s="114">
        <v>10641.909999999998</v>
      </c>
      <c r="K183" s="114">
        <v>4812.7900000000054</v>
      </c>
      <c r="L183" s="114">
        <v>141.05999999999997</v>
      </c>
      <c r="M183" s="114">
        <v>220.02999999999997</v>
      </c>
      <c r="N183" s="114">
        <v>4124.0899999999974</v>
      </c>
      <c r="O183" s="114">
        <v>1131.1299999999999</v>
      </c>
      <c r="P183" s="114">
        <v>2630.1999999999975</v>
      </c>
      <c r="Q183" s="114">
        <v>50.230000000000018</v>
      </c>
      <c r="R183" s="114">
        <v>312.53000000000003</v>
      </c>
      <c r="S183" s="114">
        <v>11560.800000000094</v>
      </c>
      <c r="T183" s="114">
        <v>193.25</v>
      </c>
      <c r="U183" s="114">
        <v>10463.770000000091</v>
      </c>
      <c r="V183" s="114">
        <v>488.74000000000331</v>
      </c>
      <c r="W183" s="114">
        <v>415.03999999999911</v>
      </c>
    </row>
    <row r="184" spans="1:23" x14ac:dyDescent="0.2">
      <c r="A184" s="206">
        <v>11</v>
      </c>
      <c r="B184" s="113" t="s">
        <v>15</v>
      </c>
      <c r="C184" s="114">
        <v>670026</v>
      </c>
      <c r="D184" s="211">
        <f t="shared" si="275"/>
        <v>534731.54999999958</v>
      </c>
      <c r="E184" s="211">
        <f t="shared" si="271"/>
        <v>343244.80999999982</v>
      </c>
      <c r="F184" s="211">
        <f t="shared" si="272"/>
        <v>17073.129999999976</v>
      </c>
      <c r="G184" s="211">
        <f t="shared" si="273"/>
        <v>3191.6699999999914</v>
      </c>
      <c r="H184" s="211">
        <f t="shared" si="274"/>
        <v>171221.93999999983</v>
      </c>
      <c r="I184" s="114">
        <v>23673.090000000015</v>
      </c>
      <c r="J184" s="114">
        <v>19901.060000000012</v>
      </c>
      <c r="K184" s="114">
        <v>879.04</v>
      </c>
      <c r="L184" s="114">
        <v>166.11</v>
      </c>
      <c r="M184" s="114">
        <v>2726.8800000000019</v>
      </c>
      <c r="N184" s="114">
        <v>230657.16999999975</v>
      </c>
      <c r="O184" s="114">
        <v>159608.09999999989</v>
      </c>
      <c r="P184" s="114">
        <v>2587.900000000001</v>
      </c>
      <c r="Q184" s="114">
        <v>674.46999999999753</v>
      </c>
      <c r="R184" s="114">
        <v>67786.699999999881</v>
      </c>
      <c r="S184" s="114">
        <v>280401.28999999986</v>
      </c>
      <c r="T184" s="114">
        <v>163735.64999999994</v>
      </c>
      <c r="U184" s="114">
        <v>13606.189999999975</v>
      </c>
      <c r="V184" s="114">
        <v>2351.0899999999938</v>
      </c>
      <c r="W184" s="114">
        <v>100708.35999999996</v>
      </c>
    </row>
    <row r="185" spans="1:23" x14ac:dyDescent="0.2">
      <c r="A185" s="206">
        <v>12</v>
      </c>
      <c r="B185" s="113" t="s">
        <v>97</v>
      </c>
      <c r="C185" s="114">
        <v>485996</v>
      </c>
      <c r="D185" s="211">
        <f t="shared" si="275"/>
        <v>414467.86000000028</v>
      </c>
      <c r="E185" s="211">
        <f t="shared" si="271"/>
        <v>284596.21999999997</v>
      </c>
      <c r="F185" s="211">
        <f t="shared" si="272"/>
        <v>83299.040000000605</v>
      </c>
      <c r="G185" s="211">
        <f t="shared" si="273"/>
        <v>13665.829999999871</v>
      </c>
      <c r="H185" s="211">
        <f t="shared" si="274"/>
        <v>32906.76999999988</v>
      </c>
      <c r="I185" s="114">
        <v>29076.769999999968</v>
      </c>
      <c r="J185" s="114">
        <v>25633.579999999969</v>
      </c>
      <c r="K185" s="114">
        <v>954.35000000000025</v>
      </c>
      <c r="L185" s="114">
        <v>994.03000000000009</v>
      </c>
      <c r="M185" s="114">
        <v>1494.8100000000004</v>
      </c>
      <c r="N185" s="114">
        <v>82240.820000000051</v>
      </c>
      <c r="O185" s="114">
        <v>75806.790000000023</v>
      </c>
      <c r="P185" s="114">
        <v>2073.2900000000077</v>
      </c>
      <c r="Q185" s="114">
        <v>927.2600000000084</v>
      </c>
      <c r="R185" s="114">
        <v>3433.4800000000096</v>
      </c>
      <c r="S185" s="114">
        <v>303150.27000000025</v>
      </c>
      <c r="T185" s="114">
        <v>183155.84999999995</v>
      </c>
      <c r="U185" s="114">
        <v>80271.400000000591</v>
      </c>
      <c r="V185" s="114">
        <v>11744.539999999863</v>
      </c>
      <c r="W185" s="114">
        <v>27978.479999999872</v>
      </c>
    </row>
    <row r="186" spans="1:23" x14ac:dyDescent="0.2">
      <c r="A186" s="206">
        <v>13</v>
      </c>
      <c r="B186" s="113" t="s">
        <v>20</v>
      </c>
      <c r="C186" s="114">
        <v>352663</v>
      </c>
      <c r="D186" s="211">
        <f t="shared" si="275"/>
        <v>180773.68999999794</v>
      </c>
      <c r="E186" s="211">
        <f t="shared" si="271"/>
        <v>77287.150000000023</v>
      </c>
      <c r="F186" s="211">
        <f t="shared" si="272"/>
        <v>90660.899999999907</v>
      </c>
      <c r="G186" s="211">
        <f t="shared" si="273"/>
        <v>4711.3999999979642</v>
      </c>
      <c r="H186" s="211">
        <f t="shared" si="274"/>
        <v>8114.2400000000343</v>
      </c>
      <c r="I186" s="114">
        <v>40492.020000000019</v>
      </c>
      <c r="J186" s="114">
        <v>31534.550000000014</v>
      </c>
      <c r="K186" s="114">
        <v>3927.1400000000021</v>
      </c>
      <c r="L186" s="114">
        <v>3117.0499999999997</v>
      </c>
      <c r="M186" s="114">
        <v>1913.2799999999988</v>
      </c>
      <c r="N186" s="114">
        <v>37916.610000000335</v>
      </c>
      <c r="O186" s="114">
        <v>21309.009999999969</v>
      </c>
      <c r="P186" s="114">
        <v>12829.19000000027</v>
      </c>
      <c r="Q186" s="114">
        <v>1594.3500000000849</v>
      </c>
      <c r="R186" s="114">
        <v>2184.0600000000118</v>
      </c>
      <c r="S186" s="114">
        <v>102365.05999999758</v>
      </c>
      <c r="T186" s="114">
        <v>24443.590000000033</v>
      </c>
      <c r="U186" s="114">
        <v>73904.569999999643</v>
      </c>
      <c r="V186" s="114">
        <v>-2.1209416445344687E-9</v>
      </c>
      <c r="W186" s="114">
        <v>4016.9000000000233</v>
      </c>
    </row>
    <row r="187" spans="1:23" x14ac:dyDescent="0.2">
      <c r="A187" s="206">
        <v>14</v>
      </c>
      <c r="B187" s="113" t="s">
        <v>19</v>
      </c>
      <c r="C187" s="114">
        <v>617773</v>
      </c>
      <c r="D187" s="211">
        <f t="shared" si="275"/>
        <v>389851.53999999922</v>
      </c>
      <c r="E187" s="211">
        <f t="shared" si="271"/>
        <v>124056.26999999999</v>
      </c>
      <c r="F187" s="211">
        <f t="shared" si="272"/>
        <v>238189.25999999925</v>
      </c>
      <c r="G187" s="211">
        <f t="shared" si="273"/>
        <v>444.47000000000702</v>
      </c>
      <c r="H187" s="211">
        <f t="shared" si="274"/>
        <v>27161.540000000008</v>
      </c>
      <c r="I187" s="114">
        <v>25225.8</v>
      </c>
      <c r="J187" s="114">
        <v>20611.34</v>
      </c>
      <c r="K187" s="114">
        <v>1510.7600000000007</v>
      </c>
      <c r="L187" s="114">
        <v>438.79000000000036</v>
      </c>
      <c r="M187" s="114">
        <v>2664.9099999999958</v>
      </c>
      <c r="N187" s="114">
        <v>115975.09000000003</v>
      </c>
      <c r="O187" s="114">
        <v>64360.270000000004</v>
      </c>
      <c r="P187" s="114">
        <v>28741.94000000005</v>
      </c>
      <c r="Q187" s="114">
        <v>5.6800000000048385</v>
      </c>
      <c r="R187" s="114">
        <v>22867.199999999975</v>
      </c>
      <c r="S187" s="114">
        <v>248650.64999999921</v>
      </c>
      <c r="T187" s="114">
        <v>39084.659999999982</v>
      </c>
      <c r="U187" s="114">
        <v>207936.55999999921</v>
      </c>
      <c r="V187" s="114">
        <v>1.8189894035458565E-12</v>
      </c>
      <c r="W187" s="114">
        <v>1629.4300000000362</v>
      </c>
    </row>
    <row r="188" spans="1:23" x14ac:dyDescent="0.2">
      <c r="A188" s="206">
        <v>15</v>
      </c>
      <c r="B188" s="113" t="s">
        <v>17</v>
      </c>
      <c r="C188" s="114">
        <v>831006</v>
      </c>
      <c r="D188" s="211">
        <f t="shared" si="275"/>
        <v>597808.24999999593</v>
      </c>
      <c r="E188" s="211">
        <f t="shared" si="271"/>
        <v>295363.47999999829</v>
      </c>
      <c r="F188" s="211">
        <f t="shared" si="272"/>
        <v>197556.91999999902</v>
      </c>
      <c r="G188" s="211">
        <f t="shared" si="273"/>
        <v>482.29999999958284</v>
      </c>
      <c r="H188" s="211">
        <f t="shared" si="274"/>
        <v>104405.54999999901</v>
      </c>
      <c r="I188" s="114">
        <v>20585.48000000001</v>
      </c>
      <c r="J188" s="114">
        <v>14845.670000000011</v>
      </c>
      <c r="K188" s="114">
        <v>2741.5799999999995</v>
      </c>
      <c r="L188" s="114">
        <v>482.29999999999984</v>
      </c>
      <c r="M188" s="114">
        <v>2515.9300000000012</v>
      </c>
      <c r="N188" s="114">
        <v>99582.729999999952</v>
      </c>
      <c r="O188" s="114">
        <v>56552.769999999924</v>
      </c>
      <c r="P188" s="114">
        <v>18075.210000000094</v>
      </c>
      <c r="Q188" s="114">
        <v>5.0022208597511053E-12</v>
      </c>
      <c r="R188" s="114">
        <v>24954.749999999935</v>
      </c>
      <c r="S188" s="114">
        <v>477640.03999999596</v>
      </c>
      <c r="T188" s="114">
        <v>223965.03999999838</v>
      </c>
      <c r="U188" s="114">
        <v>176740.12999999893</v>
      </c>
      <c r="V188" s="114">
        <v>-4.220055416226387E-10</v>
      </c>
      <c r="W188" s="114">
        <v>76934.869999999079</v>
      </c>
    </row>
    <row r="189" spans="1:23" x14ac:dyDescent="0.2">
      <c r="A189" s="206">
        <v>16</v>
      </c>
      <c r="B189" s="113" t="s">
        <v>14</v>
      </c>
      <c r="C189" s="114">
        <v>389548</v>
      </c>
      <c r="D189" s="211">
        <f t="shared" si="275"/>
        <v>153489.41999999894</v>
      </c>
      <c r="E189" s="211">
        <f t="shared" si="271"/>
        <v>55601.839999999866</v>
      </c>
      <c r="F189" s="211">
        <f t="shared" si="272"/>
        <v>81827.639999999112</v>
      </c>
      <c r="G189" s="211">
        <f t="shared" si="273"/>
        <v>5229.8799999999646</v>
      </c>
      <c r="H189" s="211">
        <f t="shared" si="274"/>
        <v>10830.059999999978</v>
      </c>
      <c r="I189" s="114">
        <v>13278.99000000002</v>
      </c>
      <c r="J189" s="114">
        <v>12393.560000000019</v>
      </c>
      <c r="K189" s="114">
        <v>484.51000000000022</v>
      </c>
      <c r="L189" s="114">
        <v>11.229999999999999</v>
      </c>
      <c r="M189" s="114">
        <v>389.69000000000034</v>
      </c>
      <c r="N189" s="114">
        <v>19075.50999999998</v>
      </c>
      <c r="O189" s="114">
        <v>13348.119999999981</v>
      </c>
      <c r="P189" s="114">
        <v>3920.1099999999997</v>
      </c>
      <c r="Q189" s="114">
        <v>133.39000000000004</v>
      </c>
      <c r="R189" s="114">
        <v>1673.890000000001</v>
      </c>
      <c r="S189" s="114">
        <v>121134.91999999892</v>
      </c>
      <c r="T189" s="114">
        <v>29860.159999999865</v>
      </c>
      <c r="U189" s="114">
        <v>77423.019999999116</v>
      </c>
      <c r="V189" s="114">
        <v>5085.2599999999647</v>
      </c>
      <c r="W189" s="114">
        <v>8766.4799999999759</v>
      </c>
    </row>
    <row r="190" spans="1:23" s="133" customFormat="1" x14ac:dyDescent="0.2">
      <c r="A190" s="209" t="s">
        <v>98</v>
      </c>
      <c r="B190" s="209" t="s">
        <v>99</v>
      </c>
      <c r="C190" s="178">
        <v>1384539</v>
      </c>
      <c r="D190" s="178">
        <f t="shared" si="275"/>
        <v>107144.42993609112</v>
      </c>
      <c r="E190" s="178">
        <f t="shared" si="271"/>
        <v>44969.62000000001</v>
      </c>
      <c r="F190" s="178">
        <f t="shared" si="272"/>
        <v>36826.470000000074</v>
      </c>
      <c r="G190" s="178">
        <f t="shared" si="273"/>
        <v>5427.8199360910667</v>
      </c>
      <c r="H190" s="178">
        <f t="shared" si="274"/>
        <v>19920.519999999964</v>
      </c>
      <c r="I190" s="178">
        <v>44860.109936091081</v>
      </c>
      <c r="J190" s="178">
        <v>27742.540000000015</v>
      </c>
      <c r="K190" s="178">
        <v>9364.1099999999933</v>
      </c>
      <c r="L190" s="178">
        <v>1790.1999360910693</v>
      </c>
      <c r="M190" s="178">
        <v>5963.260000000002</v>
      </c>
      <c r="N190" s="178">
        <v>43718.690000000017</v>
      </c>
      <c r="O190" s="178">
        <v>14176.960000000003</v>
      </c>
      <c r="P190" s="178">
        <v>16254.640000000023</v>
      </c>
      <c r="Q190" s="178">
        <v>1550.0099999999939</v>
      </c>
      <c r="R190" s="178">
        <v>11737.079999999996</v>
      </c>
      <c r="S190" s="178">
        <v>18565.630000000026</v>
      </c>
      <c r="T190" s="178">
        <v>3050.1199999999967</v>
      </c>
      <c r="U190" s="178">
        <v>11207.720000000059</v>
      </c>
      <c r="V190" s="178">
        <v>2087.6100000000033</v>
      </c>
      <c r="W190" s="178">
        <v>2220.1799999999685</v>
      </c>
    </row>
    <row r="191" spans="1:23" x14ac:dyDescent="0.2">
      <c r="A191" s="206">
        <v>17</v>
      </c>
      <c r="B191" s="113" t="s">
        <v>12</v>
      </c>
      <c r="C191" s="114">
        <v>82269</v>
      </c>
      <c r="D191" s="211">
        <f t="shared" si="275"/>
        <v>625.6</v>
      </c>
      <c r="E191" s="211">
        <f t="shared" si="271"/>
        <v>0</v>
      </c>
      <c r="F191" s="211">
        <f t="shared" si="272"/>
        <v>586.13</v>
      </c>
      <c r="G191" s="211">
        <f t="shared" si="273"/>
        <v>36.15</v>
      </c>
      <c r="H191" s="211">
        <f t="shared" si="274"/>
        <v>3.32</v>
      </c>
      <c r="I191" s="114">
        <v>0</v>
      </c>
      <c r="J191" s="114">
        <v>0</v>
      </c>
      <c r="K191" s="114">
        <v>0</v>
      </c>
      <c r="L191" s="114">
        <v>0</v>
      </c>
      <c r="M191" s="114">
        <v>0</v>
      </c>
      <c r="N191" s="114">
        <v>625.6</v>
      </c>
      <c r="O191" s="114">
        <v>0</v>
      </c>
      <c r="P191" s="114">
        <v>586.13</v>
      </c>
      <c r="Q191" s="114">
        <v>36.15</v>
      </c>
      <c r="R191" s="114">
        <v>3.32</v>
      </c>
      <c r="S191" s="114">
        <v>0</v>
      </c>
      <c r="T191" s="114">
        <v>0</v>
      </c>
      <c r="U191" s="114">
        <v>0</v>
      </c>
      <c r="V191" s="114">
        <v>0</v>
      </c>
      <c r="W191" s="114">
        <v>0</v>
      </c>
    </row>
    <row r="192" spans="1:23" x14ac:dyDescent="0.2">
      <c r="A192" s="206">
        <v>18</v>
      </c>
      <c r="B192" s="113" t="s">
        <v>6</v>
      </c>
      <c r="C192" s="114">
        <v>156175</v>
      </c>
      <c r="D192" s="211">
        <f t="shared" si="275"/>
        <v>24532.759999999995</v>
      </c>
      <c r="E192" s="211">
        <f t="shared" si="271"/>
        <v>8964.2099999999991</v>
      </c>
      <c r="F192" s="211">
        <f t="shared" si="272"/>
        <v>4382.6999999999962</v>
      </c>
      <c r="G192" s="211">
        <f t="shared" si="273"/>
        <v>547.59999999999684</v>
      </c>
      <c r="H192" s="211">
        <f t="shared" si="274"/>
        <v>10638.25</v>
      </c>
      <c r="I192" s="114">
        <v>9931.6000000000022</v>
      </c>
      <c r="J192" s="114">
        <v>5779.5400000000009</v>
      </c>
      <c r="K192" s="114">
        <v>204.74</v>
      </c>
      <c r="L192" s="114">
        <v>128.83000000000007</v>
      </c>
      <c r="M192" s="114">
        <v>3818.4900000000016</v>
      </c>
      <c r="N192" s="114">
        <v>14601.159999999991</v>
      </c>
      <c r="O192" s="114">
        <v>3184.6699999999987</v>
      </c>
      <c r="P192" s="114">
        <v>4177.9599999999964</v>
      </c>
      <c r="Q192" s="114">
        <v>418.7699999999968</v>
      </c>
      <c r="R192" s="114">
        <v>6819.7599999999984</v>
      </c>
      <c r="S192" s="114">
        <v>0</v>
      </c>
      <c r="T192" s="114">
        <v>0</v>
      </c>
      <c r="U192" s="114">
        <v>0</v>
      </c>
      <c r="V192" s="114">
        <v>0</v>
      </c>
      <c r="W192" s="114">
        <v>0</v>
      </c>
    </row>
    <row r="193" spans="1:23" x14ac:dyDescent="0.2">
      <c r="A193" s="206">
        <v>19</v>
      </c>
      <c r="B193" s="113" t="s">
        <v>13</v>
      </c>
      <c r="C193" s="114">
        <v>166824</v>
      </c>
      <c r="D193" s="211">
        <f t="shared" si="275"/>
        <v>11173.349999999995</v>
      </c>
      <c r="E193" s="211">
        <f t="shared" si="271"/>
        <v>2241.12</v>
      </c>
      <c r="F193" s="211">
        <f t="shared" si="272"/>
        <v>6694.2499999999973</v>
      </c>
      <c r="G193" s="211">
        <f t="shared" si="273"/>
        <v>2073.5299999999966</v>
      </c>
      <c r="H193" s="211">
        <f t="shared" si="274"/>
        <v>164.45000000000002</v>
      </c>
      <c r="I193" s="114">
        <v>1543.4000000000005</v>
      </c>
      <c r="J193" s="114">
        <v>43.72</v>
      </c>
      <c r="K193" s="114">
        <v>1429.9800000000005</v>
      </c>
      <c r="L193" s="114">
        <v>63.050000000000011</v>
      </c>
      <c r="M193" s="114">
        <v>6.6500000000000057</v>
      </c>
      <c r="N193" s="114">
        <v>3983.1499999999969</v>
      </c>
      <c r="O193" s="114">
        <v>1950.4899999999998</v>
      </c>
      <c r="P193" s="114">
        <v>2032.6599999999974</v>
      </c>
      <c r="Q193" s="114">
        <v>-3.5527136788005009E-15</v>
      </c>
      <c r="R193" s="114">
        <v>-7.1054273576010019E-15</v>
      </c>
      <c r="S193" s="114">
        <v>5646.7999999999965</v>
      </c>
      <c r="T193" s="114">
        <v>246.91000000000003</v>
      </c>
      <c r="U193" s="114">
        <v>3231.6099999999997</v>
      </c>
      <c r="V193" s="114">
        <v>2010.4799999999964</v>
      </c>
      <c r="W193" s="114">
        <v>157.80000000000001</v>
      </c>
    </row>
    <row r="194" spans="1:23" x14ac:dyDescent="0.2">
      <c r="A194" s="206">
        <v>20</v>
      </c>
      <c r="B194" s="113" t="s">
        <v>100</v>
      </c>
      <c r="C194" s="114">
        <v>93022</v>
      </c>
      <c r="D194" s="211">
        <f t="shared" si="275"/>
        <v>0</v>
      </c>
      <c r="E194" s="211">
        <f t="shared" si="271"/>
        <v>0</v>
      </c>
      <c r="F194" s="211">
        <f t="shared" si="272"/>
        <v>0</v>
      </c>
      <c r="G194" s="211">
        <f t="shared" si="273"/>
        <v>0</v>
      </c>
      <c r="H194" s="211">
        <f t="shared" si="274"/>
        <v>0</v>
      </c>
      <c r="I194" s="114">
        <v>0</v>
      </c>
      <c r="J194" s="114">
        <v>0</v>
      </c>
      <c r="K194" s="114">
        <v>0</v>
      </c>
      <c r="L194" s="114">
        <v>0</v>
      </c>
      <c r="M194" s="114">
        <v>0</v>
      </c>
      <c r="N194" s="114">
        <v>0</v>
      </c>
      <c r="O194" s="114">
        <v>0</v>
      </c>
      <c r="P194" s="114">
        <v>0</v>
      </c>
      <c r="Q194" s="114">
        <v>0</v>
      </c>
      <c r="R194" s="114">
        <v>0</v>
      </c>
      <c r="S194" s="114">
        <v>0</v>
      </c>
      <c r="T194" s="114">
        <v>0</v>
      </c>
      <c r="U194" s="114">
        <v>0</v>
      </c>
      <c r="V194" s="114">
        <v>0</v>
      </c>
      <c r="W194" s="114">
        <v>0</v>
      </c>
    </row>
    <row r="195" spans="1:23" x14ac:dyDescent="0.2">
      <c r="A195" s="206">
        <v>21</v>
      </c>
      <c r="B195" s="113" t="s">
        <v>8</v>
      </c>
      <c r="C195" s="114">
        <v>335892</v>
      </c>
      <c r="D195" s="211">
        <f t="shared" si="275"/>
        <v>24502.630000000052</v>
      </c>
      <c r="E195" s="211">
        <f t="shared" si="271"/>
        <v>7582.8999999999978</v>
      </c>
      <c r="F195" s="211">
        <f t="shared" si="272"/>
        <v>12347.180000000082</v>
      </c>
      <c r="G195" s="211">
        <f t="shared" si="273"/>
        <v>624.07000000000551</v>
      </c>
      <c r="H195" s="211">
        <f t="shared" si="274"/>
        <v>3948.479999999965</v>
      </c>
      <c r="I195" s="114">
        <v>10964.249999999998</v>
      </c>
      <c r="J195" s="114">
        <v>6189.51</v>
      </c>
      <c r="K195" s="114">
        <v>3975.549999999997</v>
      </c>
      <c r="L195" s="114">
        <v>71.7</v>
      </c>
      <c r="M195" s="114">
        <v>727.4899999999999</v>
      </c>
      <c r="N195" s="114">
        <v>6111.3400000000265</v>
      </c>
      <c r="O195" s="114">
        <v>125.05</v>
      </c>
      <c r="P195" s="114">
        <v>4352.4400000000305</v>
      </c>
      <c r="Q195" s="114">
        <v>475.23999999999899</v>
      </c>
      <c r="R195" s="114">
        <v>1158.6099999999969</v>
      </c>
      <c r="S195" s="114">
        <v>7427.0400000000263</v>
      </c>
      <c r="T195" s="114">
        <v>1268.339999999997</v>
      </c>
      <c r="U195" s="114">
        <v>4019.1900000000551</v>
      </c>
      <c r="V195" s="114">
        <v>77.130000000006476</v>
      </c>
      <c r="W195" s="114">
        <v>2062.3799999999683</v>
      </c>
    </row>
    <row r="196" spans="1:23" x14ac:dyDescent="0.2">
      <c r="A196" s="206">
        <v>22</v>
      </c>
      <c r="B196" s="113" t="s">
        <v>7</v>
      </c>
      <c r="C196" s="114">
        <v>86191</v>
      </c>
      <c r="D196" s="211">
        <f t="shared" si="275"/>
        <v>5480.5700000000006</v>
      </c>
      <c r="E196" s="211">
        <f t="shared" si="271"/>
        <v>4133.3</v>
      </c>
      <c r="F196" s="211">
        <f t="shared" si="272"/>
        <v>1347.2700000000004</v>
      </c>
      <c r="G196" s="211">
        <f t="shared" si="273"/>
        <v>-7.1054273576010019E-15</v>
      </c>
      <c r="H196" s="211">
        <f t="shared" si="274"/>
        <v>0</v>
      </c>
      <c r="I196" s="114">
        <v>0</v>
      </c>
      <c r="J196" s="114">
        <v>0</v>
      </c>
      <c r="K196" s="114">
        <v>0</v>
      </c>
      <c r="L196" s="114">
        <v>0</v>
      </c>
      <c r="M196" s="114">
        <v>0</v>
      </c>
      <c r="N196" s="114">
        <v>2666.3100000000004</v>
      </c>
      <c r="O196" s="114">
        <v>2637.4100000000003</v>
      </c>
      <c r="P196" s="114">
        <v>28.899999999999991</v>
      </c>
      <c r="Q196" s="114">
        <v>-7.1054273576010019E-15</v>
      </c>
      <c r="R196" s="114">
        <v>0</v>
      </c>
      <c r="S196" s="114">
        <v>2814.26</v>
      </c>
      <c r="T196" s="114">
        <v>1495.8899999999996</v>
      </c>
      <c r="U196" s="114">
        <v>1318.3700000000003</v>
      </c>
      <c r="V196" s="114">
        <v>0</v>
      </c>
      <c r="W196" s="114">
        <v>0</v>
      </c>
    </row>
    <row r="197" spans="1:23" x14ac:dyDescent="0.2">
      <c r="A197" s="206">
        <v>23</v>
      </c>
      <c r="B197" s="113" t="s">
        <v>9</v>
      </c>
      <c r="C197" s="114">
        <v>166854</v>
      </c>
      <c r="D197" s="211">
        <f t="shared" si="275"/>
        <v>4680.2899360910651</v>
      </c>
      <c r="E197" s="211">
        <f t="shared" si="271"/>
        <v>0</v>
      </c>
      <c r="F197" s="211">
        <f t="shared" si="272"/>
        <v>3069.4699999999966</v>
      </c>
      <c r="G197" s="211">
        <f t="shared" si="273"/>
        <v>-6.3908931281275727E-5</v>
      </c>
      <c r="H197" s="211">
        <f t="shared" si="274"/>
        <v>1610.8199999999995</v>
      </c>
      <c r="I197" s="114">
        <v>2867.079936091066</v>
      </c>
      <c r="J197" s="114">
        <v>0</v>
      </c>
      <c r="K197" s="114">
        <v>2474.5099999999975</v>
      </c>
      <c r="L197" s="114">
        <v>-6.3908931224432308E-5</v>
      </c>
      <c r="M197" s="114">
        <v>392.56999999999971</v>
      </c>
      <c r="N197" s="114">
        <v>1813.2099999999991</v>
      </c>
      <c r="O197" s="114">
        <v>0</v>
      </c>
      <c r="P197" s="114">
        <v>594.95999999999935</v>
      </c>
      <c r="Q197" s="114">
        <v>-5.6843418860808015E-14</v>
      </c>
      <c r="R197" s="114">
        <v>1218.2499999999998</v>
      </c>
      <c r="S197" s="114">
        <v>-4.2632564145606011E-14</v>
      </c>
      <c r="T197" s="114">
        <v>0</v>
      </c>
      <c r="U197" s="114">
        <v>-4.2632564145606011E-14</v>
      </c>
      <c r="V197" s="114">
        <v>0</v>
      </c>
      <c r="W197" s="114">
        <v>0</v>
      </c>
    </row>
    <row r="198" spans="1:23" x14ac:dyDescent="0.2">
      <c r="A198" s="206">
        <v>24</v>
      </c>
      <c r="B198" s="113" t="s">
        <v>11</v>
      </c>
      <c r="C198" s="114">
        <v>158635</v>
      </c>
      <c r="D198" s="211">
        <f t="shared" si="275"/>
        <v>8010.4199999999964</v>
      </c>
      <c r="E198" s="211">
        <f t="shared" si="271"/>
        <v>0</v>
      </c>
      <c r="F198" s="211">
        <f t="shared" si="272"/>
        <v>3672.9299999999985</v>
      </c>
      <c r="G198" s="211">
        <f t="shared" si="273"/>
        <v>2065.0799999999986</v>
      </c>
      <c r="H198" s="211">
        <f t="shared" si="274"/>
        <v>2272.41</v>
      </c>
      <c r="I198" s="114">
        <v>2991.889999999999</v>
      </c>
      <c r="J198" s="114">
        <v>0</v>
      </c>
      <c r="K198" s="114">
        <v>977.01999999999884</v>
      </c>
      <c r="L198" s="114">
        <v>1445.2300000000002</v>
      </c>
      <c r="M198" s="114">
        <v>569.64</v>
      </c>
      <c r="N198" s="114">
        <v>5018.5299999999979</v>
      </c>
      <c r="O198" s="114">
        <v>0</v>
      </c>
      <c r="P198" s="114">
        <v>2695.91</v>
      </c>
      <c r="Q198" s="114">
        <v>619.84999999999832</v>
      </c>
      <c r="R198" s="114">
        <v>1702.7699999999998</v>
      </c>
      <c r="S198" s="114">
        <v>0</v>
      </c>
      <c r="T198" s="114">
        <v>0</v>
      </c>
      <c r="U198" s="114">
        <v>0</v>
      </c>
      <c r="V198" s="114">
        <v>0</v>
      </c>
      <c r="W198" s="114">
        <v>0</v>
      </c>
    </row>
    <row r="199" spans="1:23" x14ac:dyDescent="0.2">
      <c r="A199" s="206">
        <v>25</v>
      </c>
      <c r="B199" s="113" t="s">
        <v>10</v>
      </c>
      <c r="C199" s="114">
        <v>138677</v>
      </c>
      <c r="D199" s="211">
        <f t="shared" si="275"/>
        <v>28138.810000000027</v>
      </c>
      <c r="E199" s="211">
        <f t="shared" si="271"/>
        <v>22048.090000000022</v>
      </c>
      <c r="F199" s="211">
        <f t="shared" si="272"/>
        <v>4726.5400000000045</v>
      </c>
      <c r="G199" s="211">
        <f t="shared" si="273"/>
        <v>81.390000000000114</v>
      </c>
      <c r="H199" s="211">
        <f t="shared" si="274"/>
        <v>1282.7900000000002</v>
      </c>
      <c r="I199" s="114">
        <v>16561.890000000014</v>
      </c>
      <c r="J199" s="114">
        <v>15729.770000000017</v>
      </c>
      <c r="K199" s="114">
        <v>302.31000000000006</v>
      </c>
      <c r="L199" s="114">
        <v>81.39</v>
      </c>
      <c r="M199" s="114">
        <v>448.41999999999996</v>
      </c>
      <c r="N199" s="114">
        <v>8899.3900000000049</v>
      </c>
      <c r="O199" s="114">
        <v>6279.3400000000047</v>
      </c>
      <c r="P199" s="114">
        <v>1785.68</v>
      </c>
      <c r="Q199" s="114">
        <v>-2.2737367544323206E-13</v>
      </c>
      <c r="R199" s="114">
        <v>834.37000000000012</v>
      </c>
      <c r="S199" s="114">
        <v>2677.5300000000052</v>
      </c>
      <c r="T199" s="114">
        <v>38.980000000000018</v>
      </c>
      <c r="U199" s="114">
        <v>2638.5500000000043</v>
      </c>
      <c r="V199" s="114">
        <v>3.4106051316484809E-13</v>
      </c>
      <c r="W199" s="114">
        <v>2.2737367544323206E-13</v>
      </c>
    </row>
    <row r="200" spans="1:23" s="133" customFormat="1" x14ac:dyDescent="0.2">
      <c r="A200" s="209" t="s">
        <v>101</v>
      </c>
      <c r="B200" s="209" t="s">
        <v>102</v>
      </c>
      <c r="C200" s="178">
        <v>5111108</v>
      </c>
      <c r="D200" s="178">
        <f t="shared" si="275"/>
        <v>3351102.5599822532</v>
      </c>
      <c r="E200" s="178">
        <f t="shared" si="271"/>
        <v>2233587.8799999994</v>
      </c>
      <c r="F200" s="178">
        <f t="shared" si="272"/>
        <v>738304.98000000196</v>
      </c>
      <c r="G200" s="178">
        <f t="shared" si="273"/>
        <v>28128.189982251366</v>
      </c>
      <c r="H200" s="178">
        <f t="shared" si="274"/>
        <v>351081.51000000082</v>
      </c>
      <c r="I200" s="178">
        <v>611487.59999999986</v>
      </c>
      <c r="J200" s="178">
        <v>576078.29999999981</v>
      </c>
      <c r="K200" s="178">
        <v>9042.68</v>
      </c>
      <c r="L200" s="178">
        <v>1252.1700000000012</v>
      </c>
      <c r="M200" s="178">
        <v>25114.449999999993</v>
      </c>
      <c r="N200" s="178">
        <v>870182.6399999992</v>
      </c>
      <c r="O200" s="178">
        <v>742020.64999999967</v>
      </c>
      <c r="P200" s="178">
        <v>66706.069999999803</v>
      </c>
      <c r="Q200" s="178">
        <v>955.84999999997717</v>
      </c>
      <c r="R200" s="178">
        <v>60500.069999999876</v>
      </c>
      <c r="S200" s="178">
        <v>1869432.3199822544</v>
      </c>
      <c r="T200" s="178">
        <v>915488.92999999993</v>
      </c>
      <c r="U200" s="178">
        <v>662556.23000000219</v>
      </c>
      <c r="V200" s="178">
        <v>25920.169982251387</v>
      </c>
      <c r="W200" s="178">
        <v>265466.99000000092</v>
      </c>
    </row>
    <row r="201" spans="1:23" x14ac:dyDescent="0.2">
      <c r="A201" s="206">
        <v>26</v>
      </c>
      <c r="B201" s="113" t="s">
        <v>4</v>
      </c>
      <c r="C201" s="114">
        <v>1111464</v>
      </c>
      <c r="D201" s="211">
        <f t="shared" si="275"/>
        <v>629296.13000000094</v>
      </c>
      <c r="E201" s="211">
        <f t="shared" si="271"/>
        <v>389966.64000000013</v>
      </c>
      <c r="F201" s="211">
        <f t="shared" si="272"/>
        <v>206074.41000000073</v>
      </c>
      <c r="G201" s="211">
        <f t="shared" si="273"/>
        <v>271.53000000000037</v>
      </c>
      <c r="H201" s="211">
        <f t="shared" si="274"/>
        <v>32983.550000000112</v>
      </c>
      <c r="I201" s="114">
        <v>84561.580000000016</v>
      </c>
      <c r="J201" s="114">
        <v>79370.510000000009</v>
      </c>
      <c r="K201" s="114">
        <v>2360.0500000000006</v>
      </c>
      <c r="L201" s="114">
        <v>148.13999999999999</v>
      </c>
      <c r="M201" s="114">
        <v>2682.880000000001</v>
      </c>
      <c r="N201" s="114">
        <v>146207.76999999938</v>
      </c>
      <c r="O201" s="114">
        <v>126650.96999999954</v>
      </c>
      <c r="P201" s="114">
        <v>12938.309999999878</v>
      </c>
      <c r="Q201" s="114">
        <v>119.74000000000018</v>
      </c>
      <c r="R201" s="114">
        <v>6498.7499999999818</v>
      </c>
      <c r="S201" s="114">
        <v>398526.78000000154</v>
      </c>
      <c r="T201" s="114">
        <v>183945.16000000056</v>
      </c>
      <c r="U201" s="114">
        <v>190776.05000000086</v>
      </c>
      <c r="V201" s="114">
        <v>3.6500000000002046</v>
      </c>
      <c r="W201" s="114">
        <v>23801.920000000129</v>
      </c>
    </row>
    <row r="202" spans="1:23" x14ac:dyDescent="0.2">
      <c r="A202" s="206">
        <v>27</v>
      </c>
      <c r="B202" s="113" t="s">
        <v>1</v>
      </c>
      <c r="C202" s="114">
        <v>1648160</v>
      </c>
      <c r="D202" s="211">
        <f t="shared" si="275"/>
        <v>1153592.6099822531</v>
      </c>
      <c r="E202" s="211">
        <f t="shared" si="271"/>
        <v>788869.32999999938</v>
      </c>
      <c r="F202" s="211">
        <f t="shared" si="272"/>
        <v>154527.91000000169</v>
      </c>
      <c r="G202" s="211">
        <f t="shared" si="273"/>
        <v>26040.289982251408</v>
      </c>
      <c r="H202" s="211">
        <f t="shared" si="274"/>
        <v>184155.08000000063</v>
      </c>
      <c r="I202" s="114">
        <v>172596.59999999992</v>
      </c>
      <c r="J202" s="114">
        <v>164018.44999999992</v>
      </c>
      <c r="K202" s="114">
        <v>2803.2599999999984</v>
      </c>
      <c r="L202" s="114">
        <v>744.06000000000006</v>
      </c>
      <c r="M202" s="114">
        <v>5030.8299999999936</v>
      </c>
      <c r="N202" s="114">
        <v>296139.75999999978</v>
      </c>
      <c r="O202" s="114">
        <v>262609.50999999995</v>
      </c>
      <c r="P202" s="114">
        <v>9061.8899999999849</v>
      </c>
      <c r="Q202" s="114">
        <v>346.05000000000882</v>
      </c>
      <c r="R202" s="114">
        <v>24122.309999999899</v>
      </c>
      <c r="S202" s="114">
        <v>684856.24998225342</v>
      </c>
      <c r="T202" s="114">
        <v>362241.36999999953</v>
      </c>
      <c r="U202" s="114">
        <v>142662.7600000017</v>
      </c>
      <c r="V202" s="114">
        <v>24950.1799822514</v>
      </c>
      <c r="W202" s="114">
        <v>155001.94000000073</v>
      </c>
    </row>
    <row r="203" spans="1:23" x14ac:dyDescent="0.2">
      <c r="A203" s="206">
        <v>28</v>
      </c>
      <c r="B203" s="113" t="s">
        <v>0</v>
      </c>
      <c r="C203" s="114">
        <v>599066</v>
      </c>
      <c r="D203" s="211">
        <f t="shared" si="275"/>
        <v>335026.70999999932</v>
      </c>
      <c r="E203" s="211">
        <f t="shared" si="271"/>
        <v>219644.43999999997</v>
      </c>
      <c r="F203" s="211">
        <f t="shared" si="272"/>
        <v>97508.789999999339</v>
      </c>
      <c r="G203" s="211">
        <f t="shared" si="273"/>
        <v>568.3900000000051</v>
      </c>
      <c r="H203" s="211">
        <f t="shared" si="274"/>
        <v>17305.089999999993</v>
      </c>
      <c r="I203" s="114">
        <v>74212.699999999924</v>
      </c>
      <c r="J203" s="114">
        <v>73138.239999999918</v>
      </c>
      <c r="K203" s="114">
        <v>613.32999999999993</v>
      </c>
      <c r="L203" s="114">
        <v>0</v>
      </c>
      <c r="M203" s="114">
        <v>461.13000000000034</v>
      </c>
      <c r="N203" s="114">
        <v>113535.85999999994</v>
      </c>
      <c r="O203" s="114">
        <v>81042.080000000075</v>
      </c>
      <c r="P203" s="114">
        <v>24372.419999999885</v>
      </c>
      <c r="Q203" s="114">
        <v>424.37000000000052</v>
      </c>
      <c r="R203" s="114">
        <v>7696.9899999999934</v>
      </c>
      <c r="S203" s="114">
        <v>147278.14999999944</v>
      </c>
      <c r="T203" s="114">
        <v>65464.119999999966</v>
      </c>
      <c r="U203" s="114">
        <v>72523.039999999455</v>
      </c>
      <c r="V203" s="114">
        <v>144.02000000000459</v>
      </c>
      <c r="W203" s="114">
        <v>9146.9699999999993</v>
      </c>
    </row>
    <row r="204" spans="1:23" x14ac:dyDescent="0.2">
      <c r="A204" s="206">
        <v>29</v>
      </c>
      <c r="B204" s="113" t="s">
        <v>2</v>
      </c>
      <c r="C204" s="114">
        <v>800003</v>
      </c>
      <c r="D204" s="211">
        <f t="shared" si="275"/>
        <v>623660.4300000004</v>
      </c>
      <c r="E204" s="211">
        <f t="shared" si="271"/>
        <v>479612.50000000012</v>
      </c>
      <c r="F204" s="211">
        <f t="shared" si="272"/>
        <v>101405.28000000035</v>
      </c>
      <c r="G204" s="211">
        <f t="shared" si="273"/>
        <v>977.34000000000538</v>
      </c>
      <c r="H204" s="211">
        <f t="shared" si="274"/>
        <v>41665.31</v>
      </c>
      <c r="I204" s="114">
        <v>121952.77000000002</v>
      </c>
      <c r="J204" s="114">
        <v>116280.29000000002</v>
      </c>
      <c r="K204" s="114">
        <v>88.100000000000023</v>
      </c>
      <c r="L204" s="114">
        <v>165.58999999999997</v>
      </c>
      <c r="M204" s="114">
        <v>5418.7899999999991</v>
      </c>
      <c r="N204" s="114">
        <v>164534.63000000012</v>
      </c>
      <c r="O204" s="114">
        <v>152693.94000000012</v>
      </c>
      <c r="P204" s="114">
        <v>5373.7699999999895</v>
      </c>
      <c r="Q204" s="114">
        <v>49.930000000000518</v>
      </c>
      <c r="R204" s="114">
        <v>6416.9900000000061</v>
      </c>
      <c r="S204" s="114">
        <v>337173.03000000026</v>
      </c>
      <c r="T204" s="114">
        <v>210638.26999999993</v>
      </c>
      <c r="U204" s="114">
        <v>95943.410000000353</v>
      </c>
      <c r="V204" s="114">
        <v>761.82000000000482</v>
      </c>
      <c r="W204" s="114">
        <v>29829.529999999988</v>
      </c>
    </row>
    <row r="205" spans="1:23" x14ac:dyDescent="0.2">
      <c r="A205" s="206">
        <v>30</v>
      </c>
      <c r="B205" s="113" t="s">
        <v>3</v>
      </c>
      <c r="C205" s="114">
        <v>462170</v>
      </c>
      <c r="D205" s="211">
        <f t="shared" si="275"/>
        <v>289474.44999999995</v>
      </c>
      <c r="E205" s="211">
        <f t="shared" si="271"/>
        <v>143328.33000000005</v>
      </c>
      <c r="F205" s="211">
        <f t="shared" si="272"/>
        <v>100259.87999999993</v>
      </c>
      <c r="G205" s="211">
        <f t="shared" si="273"/>
        <v>-5.3432813729159534E-11</v>
      </c>
      <c r="H205" s="211">
        <f t="shared" si="274"/>
        <v>45886.240000000034</v>
      </c>
      <c r="I205" s="114">
        <v>67240.830000000031</v>
      </c>
      <c r="J205" s="114">
        <v>59051.600000000035</v>
      </c>
      <c r="K205" s="114">
        <v>1617.5199999999998</v>
      </c>
      <c r="L205" s="114">
        <v>1.1368683772161603E-12</v>
      </c>
      <c r="M205" s="114">
        <v>6571.7099999999946</v>
      </c>
      <c r="N205" s="114">
        <v>71715.300000000047</v>
      </c>
      <c r="O205" s="114">
        <v>48946.260000000009</v>
      </c>
      <c r="P205" s="114">
        <v>10542.050000000065</v>
      </c>
      <c r="Q205" s="114">
        <v>-3.2741809263825417E-11</v>
      </c>
      <c r="R205" s="114">
        <v>12226.99</v>
      </c>
      <c r="S205" s="114">
        <v>150518.31999999989</v>
      </c>
      <c r="T205" s="114">
        <v>35330.47</v>
      </c>
      <c r="U205" s="114">
        <v>88100.309999999867</v>
      </c>
      <c r="V205" s="114">
        <v>-2.1827872842550278E-11</v>
      </c>
      <c r="W205" s="114">
        <v>27087.540000000037</v>
      </c>
    </row>
    <row r="206" spans="1:23" x14ac:dyDescent="0.2">
      <c r="A206" s="206">
        <v>31</v>
      </c>
      <c r="B206" s="113" t="s">
        <v>5</v>
      </c>
      <c r="C206" s="114">
        <v>490245</v>
      </c>
      <c r="D206" s="211">
        <f t="shared" si="275"/>
        <v>320052.22999999986</v>
      </c>
      <c r="E206" s="211">
        <f t="shared" si="271"/>
        <v>212166.63999999984</v>
      </c>
      <c r="F206" s="211">
        <f t="shared" si="272"/>
        <v>78528.710000000036</v>
      </c>
      <c r="G206" s="211">
        <f t="shared" si="273"/>
        <v>270.64000000000021</v>
      </c>
      <c r="H206" s="211">
        <f t="shared" si="274"/>
        <v>29086.240000000027</v>
      </c>
      <c r="I206" s="114">
        <v>90923.119999999908</v>
      </c>
      <c r="J206" s="114">
        <v>84219.209999999905</v>
      </c>
      <c r="K206" s="114">
        <v>1560.4200000000008</v>
      </c>
      <c r="L206" s="114">
        <v>194.38000000000008</v>
      </c>
      <c r="M206" s="114">
        <v>4949.1100000000042</v>
      </c>
      <c r="N206" s="114">
        <v>78049.319999999949</v>
      </c>
      <c r="O206" s="114">
        <v>70077.889999999956</v>
      </c>
      <c r="P206" s="114">
        <v>4417.6300000000101</v>
      </c>
      <c r="Q206" s="114">
        <v>15.759999999999877</v>
      </c>
      <c r="R206" s="114">
        <v>3538.0399999999972</v>
      </c>
      <c r="S206" s="114">
        <v>151079.79000000004</v>
      </c>
      <c r="T206" s="114">
        <v>57869.539999999979</v>
      </c>
      <c r="U206" s="114">
        <v>72550.660000000018</v>
      </c>
      <c r="V206" s="114">
        <v>60.50000000000027</v>
      </c>
      <c r="W206" s="114">
        <v>20599.090000000026</v>
      </c>
    </row>
    <row r="207" spans="1:23" s="133" customFormat="1" x14ac:dyDescent="0.2">
      <c r="A207" s="209" t="s">
        <v>103</v>
      </c>
      <c r="B207" s="209" t="s">
        <v>104</v>
      </c>
      <c r="C207" s="178">
        <v>4453877</v>
      </c>
      <c r="D207" s="178">
        <f t="shared" si="275"/>
        <v>2517190.9500000002</v>
      </c>
      <c r="E207" s="178">
        <f t="shared" si="271"/>
        <v>1550141.8599999999</v>
      </c>
      <c r="F207" s="178">
        <f t="shared" si="272"/>
        <v>621049.33000000019</v>
      </c>
      <c r="G207" s="178">
        <f t="shared" si="273"/>
        <v>55629.580000000104</v>
      </c>
      <c r="H207" s="178">
        <f t="shared" si="274"/>
        <v>290370.17999999993</v>
      </c>
      <c r="I207" s="178">
        <v>336788.38</v>
      </c>
      <c r="J207" s="178">
        <v>288077.45000000007</v>
      </c>
      <c r="K207" s="178">
        <v>8194.4299999999967</v>
      </c>
      <c r="L207" s="178">
        <v>10286.660000000013</v>
      </c>
      <c r="M207" s="178">
        <v>30229.839999999986</v>
      </c>
      <c r="N207" s="178">
        <v>1037982.0999999997</v>
      </c>
      <c r="O207" s="178">
        <v>830723.11999999965</v>
      </c>
      <c r="P207" s="178">
        <v>77230.790000000066</v>
      </c>
      <c r="Q207" s="178">
        <v>12201.49</v>
      </c>
      <c r="R207" s="178">
        <v>117826.70000000003</v>
      </c>
      <c r="S207" s="178">
        <v>1142420.4700000002</v>
      </c>
      <c r="T207" s="178">
        <v>431341.29000000004</v>
      </c>
      <c r="U207" s="178">
        <v>535624.1100000001</v>
      </c>
      <c r="V207" s="178">
        <v>33141.430000000088</v>
      </c>
      <c r="W207" s="178">
        <v>142313.6399999999</v>
      </c>
    </row>
    <row r="208" spans="1:23" x14ac:dyDescent="0.2">
      <c r="A208" s="206">
        <v>32</v>
      </c>
      <c r="B208" s="113" t="s">
        <v>32</v>
      </c>
      <c r="C208" s="114">
        <v>128488</v>
      </c>
      <c r="D208" s="211">
        <f t="shared" si="275"/>
        <v>57586.709999999992</v>
      </c>
      <c r="E208" s="211">
        <f t="shared" si="271"/>
        <v>41567.709999999992</v>
      </c>
      <c r="F208" s="211">
        <f t="shared" si="272"/>
        <v>12221.34</v>
      </c>
      <c r="G208" s="211">
        <f t="shared" si="273"/>
        <v>758.65000000000009</v>
      </c>
      <c r="H208" s="211">
        <f t="shared" si="274"/>
        <v>3039.0099999999993</v>
      </c>
      <c r="I208" s="114">
        <v>31081.339999999997</v>
      </c>
      <c r="J208" s="114">
        <v>29546.159999999996</v>
      </c>
      <c r="K208" s="114">
        <v>572.95000000000005</v>
      </c>
      <c r="L208" s="114">
        <v>111.75999999999999</v>
      </c>
      <c r="M208" s="114">
        <v>850.46999999999991</v>
      </c>
      <c r="N208" s="114">
        <v>9378.3499999999985</v>
      </c>
      <c r="O208" s="114">
        <v>8179.7399999999989</v>
      </c>
      <c r="P208" s="114">
        <v>338.06000000000017</v>
      </c>
      <c r="Q208" s="114">
        <v>0</v>
      </c>
      <c r="R208" s="114">
        <v>860.54999999999973</v>
      </c>
      <c r="S208" s="114">
        <v>17127.02</v>
      </c>
      <c r="T208" s="114">
        <v>3841.8100000000009</v>
      </c>
      <c r="U208" s="114">
        <v>11310.33</v>
      </c>
      <c r="V208" s="114">
        <v>646.8900000000001</v>
      </c>
      <c r="W208" s="114">
        <v>1327.9899999999998</v>
      </c>
    </row>
    <row r="209" spans="1:23" x14ac:dyDescent="0.2">
      <c r="A209" s="206">
        <v>33</v>
      </c>
      <c r="B209" s="113" t="s">
        <v>33</v>
      </c>
      <c r="C209" s="114">
        <v>1057473</v>
      </c>
      <c r="D209" s="211">
        <f t="shared" si="275"/>
        <v>732813.72999999963</v>
      </c>
      <c r="E209" s="211">
        <f t="shared" si="271"/>
        <v>453036.95999999973</v>
      </c>
      <c r="F209" s="211">
        <f t="shared" si="272"/>
        <v>159698.40999999995</v>
      </c>
      <c r="G209" s="211">
        <f t="shared" si="273"/>
        <v>7410.6000000000331</v>
      </c>
      <c r="H209" s="211">
        <f t="shared" si="274"/>
        <v>112667.75999999989</v>
      </c>
      <c r="I209" s="114">
        <v>140000.38</v>
      </c>
      <c r="J209" s="114">
        <v>127219.53</v>
      </c>
      <c r="K209" s="114">
        <v>564.26999999999919</v>
      </c>
      <c r="L209" s="114">
        <v>40.640000000000555</v>
      </c>
      <c r="M209" s="114">
        <v>12175.939999999988</v>
      </c>
      <c r="N209" s="114">
        <v>314913.69999999984</v>
      </c>
      <c r="O209" s="114">
        <v>244008.53999999978</v>
      </c>
      <c r="P209" s="114">
        <v>25807.370000000024</v>
      </c>
      <c r="Q209" s="114">
        <v>1756.1200000000013</v>
      </c>
      <c r="R209" s="114">
        <v>43341.67000000002</v>
      </c>
      <c r="S209" s="114">
        <v>277899.64999999979</v>
      </c>
      <c r="T209" s="114">
        <v>81808.889999999927</v>
      </c>
      <c r="U209" s="114">
        <v>133326.76999999993</v>
      </c>
      <c r="V209" s="114">
        <v>5613.8400000000311</v>
      </c>
      <c r="W209" s="114">
        <v>57150.149999999878</v>
      </c>
    </row>
    <row r="210" spans="1:23" x14ac:dyDescent="0.2">
      <c r="A210" s="206">
        <v>34</v>
      </c>
      <c r="B210" s="113" t="s">
        <v>34</v>
      </c>
      <c r="C210" s="114">
        <v>515249</v>
      </c>
      <c r="D210" s="211">
        <f t="shared" si="275"/>
        <v>285126.92999999982</v>
      </c>
      <c r="E210" s="211">
        <f t="shared" si="271"/>
        <v>111754.00999999995</v>
      </c>
      <c r="F210" s="211">
        <f t="shared" si="272"/>
        <v>145200.72999999981</v>
      </c>
      <c r="G210" s="211">
        <f t="shared" si="273"/>
        <v>6296.4000000000133</v>
      </c>
      <c r="H210" s="211">
        <f t="shared" si="274"/>
        <v>21875.789999999994</v>
      </c>
      <c r="I210" s="114">
        <v>19682.42000000002</v>
      </c>
      <c r="J210" s="114">
        <v>17988.640000000018</v>
      </c>
      <c r="K210" s="114">
        <v>1061.4299999999998</v>
      </c>
      <c r="L210" s="114">
        <v>20.45</v>
      </c>
      <c r="M210" s="114">
        <v>611.90000000000009</v>
      </c>
      <c r="N210" s="114">
        <v>96219.149999999965</v>
      </c>
      <c r="O210" s="114">
        <v>73849.159999999931</v>
      </c>
      <c r="P210" s="114">
        <v>13452.420000000042</v>
      </c>
      <c r="Q210" s="114">
        <v>510.87000000000046</v>
      </c>
      <c r="R210" s="114">
        <v>8406.6999999999898</v>
      </c>
      <c r="S210" s="114">
        <v>169225.35999999981</v>
      </c>
      <c r="T210" s="114">
        <v>19916.210000000014</v>
      </c>
      <c r="U210" s="114">
        <v>130686.87999999977</v>
      </c>
      <c r="V210" s="114">
        <v>5765.0800000000127</v>
      </c>
      <c r="W210" s="114">
        <v>12857.190000000004</v>
      </c>
    </row>
    <row r="211" spans="1:23" x14ac:dyDescent="0.2">
      <c r="A211" s="206">
        <v>35</v>
      </c>
      <c r="B211" s="113" t="s">
        <v>38</v>
      </c>
      <c r="C211" s="114">
        <v>606621</v>
      </c>
      <c r="D211" s="211">
        <f t="shared" si="275"/>
        <v>382265.76000000013</v>
      </c>
      <c r="E211" s="211">
        <f t="shared" si="271"/>
        <v>216564.92999999988</v>
      </c>
      <c r="F211" s="211">
        <f t="shared" si="272"/>
        <v>134309.12000000026</v>
      </c>
      <c r="G211" s="211">
        <f t="shared" si="273"/>
        <v>400.00000000000091</v>
      </c>
      <c r="H211" s="211">
        <f t="shared" si="274"/>
        <v>30991.710000000017</v>
      </c>
      <c r="I211" s="114">
        <v>32843.840000000004</v>
      </c>
      <c r="J211" s="114">
        <v>26204.780000000006</v>
      </c>
      <c r="K211" s="114">
        <v>1704.7299999999989</v>
      </c>
      <c r="L211" s="114">
        <v>0</v>
      </c>
      <c r="M211" s="114">
        <v>4934.33</v>
      </c>
      <c r="N211" s="114">
        <v>155793.07999999993</v>
      </c>
      <c r="O211" s="114">
        <v>136209.0799999999</v>
      </c>
      <c r="P211" s="114">
        <v>5005.0500000000275</v>
      </c>
      <c r="Q211" s="114">
        <v>1.8189894035458565E-12</v>
      </c>
      <c r="R211" s="114">
        <v>14578.950000000019</v>
      </c>
      <c r="S211" s="114">
        <v>193628.8400000002</v>
      </c>
      <c r="T211" s="114">
        <v>54151.069999999963</v>
      </c>
      <c r="U211" s="114">
        <v>127599.34000000024</v>
      </c>
      <c r="V211" s="114">
        <v>399.99999999999909</v>
      </c>
      <c r="W211" s="114">
        <v>11478.429999999997</v>
      </c>
    </row>
    <row r="212" spans="1:23" x14ac:dyDescent="0.2">
      <c r="A212" s="206">
        <v>36</v>
      </c>
      <c r="B212" s="113" t="s">
        <v>35</v>
      </c>
      <c r="C212" s="114">
        <v>502342</v>
      </c>
      <c r="D212" s="211">
        <f t="shared" si="275"/>
        <v>274198.3600000001</v>
      </c>
      <c r="E212" s="211">
        <f t="shared" si="271"/>
        <v>129071.54</v>
      </c>
      <c r="F212" s="211">
        <f t="shared" si="272"/>
        <v>88937.870000000068</v>
      </c>
      <c r="G212" s="211">
        <f t="shared" si="273"/>
        <v>21518.410000000025</v>
      </c>
      <c r="H212" s="211">
        <f t="shared" si="274"/>
        <v>34670.540000000008</v>
      </c>
      <c r="I212" s="114">
        <v>19435.660000000011</v>
      </c>
      <c r="J212" s="114">
        <v>10656.830000000004</v>
      </c>
      <c r="K212" s="114">
        <v>1969.1899999999994</v>
      </c>
      <c r="L212" s="114">
        <v>4686.3400000000092</v>
      </c>
      <c r="M212" s="114">
        <v>2123.2999999999993</v>
      </c>
      <c r="N212" s="114">
        <v>100000.26000000001</v>
      </c>
      <c r="O212" s="114">
        <v>65355.280000000013</v>
      </c>
      <c r="P212" s="114">
        <v>18395.489999999991</v>
      </c>
      <c r="Q212" s="114">
        <v>2906.9399999999991</v>
      </c>
      <c r="R212" s="114">
        <v>13342.550000000001</v>
      </c>
      <c r="S212" s="114">
        <v>154762.44000000006</v>
      </c>
      <c r="T212" s="114">
        <v>53059.429999999978</v>
      </c>
      <c r="U212" s="114">
        <v>68573.190000000075</v>
      </c>
      <c r="V212" s="114">
        <v>13925.130000000017</v>
      </c>
      <c r="W212" s="114">
        <v>19204.690000000006</v>
      </c>
    </row>
    <row r="213" spans="1:23" x14ac:dyDescent="0.2">
      <c r="A213" s="206">
        <v>37</v>
      </c>
      <c r="B213" s="113" t="s">
        <v>37</v>
      </c>
      <c r="C213" s="114">
        <v>513779</v>
      </c>
      <c r="D213" s="211">
        <f t="shared" si="275"/>
        <v>243309.65000000011</v>
      </c>
      <c r="E213" s="211">
        <f t="shared" si="271"/>
        <v>176738.6</v>
      </c>
      <c r="F213" s="211">
        <f t="shared" si="272"/>
        <v>34182.460000000057</v>
      </c>
      <c r="G213" s="211">
        <f t="shared" si="273"/>
        <v>79.230000000023779</v>
      </c>
      <c r="H213" s="211">
        <f t="shared" si="274"/>
        <v>32309.360000000022</v>
      </c>
      <c r="I213" s="114">
        <v>19196.689999999995</v>
      </c>
      <c r="J213" s="114">
        <v>17049.979999999996</v>
      </c>
      <c r="K213" s="114">
        <v>647.53</v>
      </c>
      <c r="L213" s="114">
        <v>74.639999999999986</v>
      </c>
      <c r="M213" s="114">
        <v>1424.54</v>
      </c>
      <c r="N213" s="114">
        <v>111154.2</v>
      </c>
      <c r="O213" s="114">
        <v>92665.25999999998</v>
      </c>
      <c r="P213" s="114">
        <v>6090.9299999999866</v>
      </c>
      <c r="Q213" s="114">
        <v>9.0949470177292824E-12</v>
      </c>
      <c r="R213" s="114">
        <v>12398.010000000009</v>
      </c>
      <c r="S213" s="114">
        <v>112958.76000000013</v>
      </c>
      <c r="T213" s="114">
        <v>67023.36000000003</v>
      </c>
      <c r="U213" s="114">
        <v>27444.000000000069</v>
      </c>
      <c r="V213" s="114">
        <v>4.5900000000146974</v>
      </c>
      <c r="W213" s="114">
        <v>18486.810000000012</v>
      </c>
    </row>
    <row r="214" spans="1:23" x14ac:dyDescent="0.2">
      <c r="A214" s="206">
        <v>38</v>
      </c>
      <c r="B214" s="113" t="s">
        <v>36</v>
      </c>
      <c r="C214" s="114">
        <v>335534</v>
      </c>
      <c r="D214" s="211">
        <f t="shared" si="275"/>
        <v>193058.94</v>
      </c>
      <c r="E214" s="211">
        <f t="shared" si="271"/>
        <v>135838.86000000002</v>
      </c>
      <c r="F214" s="211">
        <f t="shared" si="272"/>
        <v>7110.8000000000011</v>
      </c>
      <c r="G214" s="211">
        <f t="shared" si="273"/>
        <v>18021.16</v>
      </c>
      <c r="H214" s="211">
        <f t="shared" si="274"/>
        <v>32088.119999999995</v>
      </c>
      <c r="I214" s="114">
        <v>41811.57</v>
      </c>
      <c r="J214" s="114">
        <v>29854.639999999999</v>
      </c>
      <c r="K214" s="114">
        <v>1140.3600000000001</v>
      </c>
      <c r="L214" s="114">
        <v>4211.6700000000019</v>
      </c>
      <c r="M214" s="114">
        <v>6604.9000000000005</v>
      </c>
      <c r="N214" s="114">
        <v>115086.76999999997</v>
      </c>
      <c r="O214" s="114">
        <v>87615.989999999991</v>
      </c>
      <c r="P214" s="114">
        <v>3256.780000000002</v>
      </c>
      <c r="Q214" s="114">
        <v>7023.5899999999892</v>
      </c>
      <c r="R214" s="114">
        <v>17190.409999999993</v>
      </c>
      <c r="S214" s="114">
        <v>36160.600000000028</v>
      </c>
      <c r="T214" s="114">
        <v>18368.230000000018</v>
      </c>
      <c r="U214" s="114">
        <v>2713.6599999999994</v>
      </c>
      <c r="V214" s="114">
        <v>6785.9000000000078</v>
      </c>
      <c r="W214" s="114">
        <v>8292.81</v>
      </c>
    </row>
    <row r="215" spans="1:23" x14ac:dyDescent="0.2">
      <c r="A215" s="206">
        <v>39</v>
      </c>
      <c r="B215" s="113" t="s">
        <v>31</v>
      </c>
      <c r="C215" s="114">
        <v>794391</v>
      </c>
      <c r="D215" s="211">
        <f t="shared" si="275"/>
        <v>348830.87000000011</v>
      </c>
      <c r="E215" s="211">
        <f t="shared" si="271"/>
        <v>285569.25000000012</v>
      </c>
      <c r="F215" s="211">
        <f t="shared" si="272"/>
        <v>39388.60000000002</v>
      </c>
      <c r="G215" s="211">
        <f t="shared" si="273"/>
        <v>1145.1300000000076</v>
      </c>
      <c r="H215" s="211">
        <f t="shared" si="274"/>
        <v>22727.890000000007</v>
      </c>
      <c r="I215" s="114">
        <v>32736.480000000003</v>
      </c>
      <c r="J215" s="114">
        <v>29556.890000000003</v>
      </c>
      <c r="K215" s="114">
        <v>533.96999999999991</v>
      </c>
      <c r="L215" s="114">
        <v>1141.1600000000012</v>
      </c>
      <c r="M215" s="114">
        <v>1504.4599999999998</v>
      </c>
      <c r="N215" s="114">
        <v>135436.59000000008</v>
      </c>
      <c r="O215" s="114">
        <v>122840.07000000008</v>
      </c>
      <c r="P215" s="114">
        <v>4884.6900000000041</v>
      </c>
      <c r="Q215" s="114">
        <v>3.9699999999991178</v>
      </c>
      <c r="R215" s="114">
        <v>7707.8600000000051</v>
      </c>
      <c r="S215" s="114">
        <v>180657.80000000005</v>
      </c>
      <c r="T215" s="114">
        <v>133172.29000000004</v>
      </c>
      <c r="U215" s="114">
        <v>33969.940000000017</v>
      </c>
      <c r="V215" s="114">
        <v>7.2759576141834259E-12</v>
      </c>
      <c r="W215" s="114">
        <v>13515.57</v>
      </c>
    </row>
    <row r="216" spans="1:23" s="133" customFormat="1" x14ac:dyDescent="0.2">
      <c r="A216" s="209" t="s">
        <v>105</v>
      </c>
      <c r="B216" s="209" t="s">
        <v>106</v>
      </c>
      <c r="C216" s="178">
        <v>5450826</v>
      </c>
      <c r="D216" s="178">
        <f t="shared" si="275"/>
        <v>2819182.3099999991</v>
      </c>
      <c r="E216" s="178">
        <f t="shared" si="271"/>
        <v>2206605.9600000009</v>
      </c>
      <c r="F216" s="178">
        <f t="shared" si="272"/>
        <v>246732.80999999988</v>
      </c>
      <c r="G216" s="178">
        <f t="shared" si="273"/>
        <v>172326.96999999834</v>
      </c>
      <c r="H216" s="178">
        <f t="shared" si="274"/>
        <v>193516.56999999992</v>
      </c>
      <c r="I216" s="178">
        <v>503605.3199999996</v>
      </c>
      <c r="J216" s="178">
        <v>473631.71999999968</v>
      </c>
      <c r="K216" s="178">
        <v>3900.2599999999998</v>
      </c>
      <c r="L216" s="178">
        <v>9047.9200000000019</v>
      </c>
      <c r="M216" s="178">
        <v>17025.419999999995</v>
      </c>
      <c r="N216" s="178">
        <v>612451.17999999993</v>
      </c>
      <c r="O216" s="178">
        <v>516583.26999999996</v>
      </c>
      <c r="P216" s="178">
        <v>31043.100000000071</v>
      </c>
      <c r="Q216" s="178">
        <v>33483.719999999921</v>
      </c>
      <c r="R216" s="178">
        <v>31341.09000000004</v>
      </c>
      <c r="S216" s="178">
        <v>1703125.8099999996</v>
      </c>
      <c r="T216" s="178">
        <v>1216390.9700000014</v>
      </c>
      <c r="U216" s="178">
        <v>211789.44999999981</v>
      </c>
      <c r="V216" s="178">
        <v>129795.32999999842</v>
      </c>
      <c r="W216" s="178">
        <v>145150.05999999988</v>
      </c>
    </row>
    <row r="217" spans="1:23" x14ac:dyDescent="0.2">
      <c r="A217" s="206">
        <v>40</v>
      </c>
      <c r="B217" s="113" t="s">
        <v>107</v>
      </c>
      <c r="C217" s="114">
        <v>967418</v>
      </c>
      <c r="D217" s="211">
        <f t="shared" si="275"/>
        <v>662868.66000000085</v>
      </c>
      <c r="E217" s="211">
        <f t="shared" si="271"/>
        <v>541921.97000000079</v>
      </c>
      <c r="F217" s="211">
        <f t="shared" si="272"/>
        <v>56949.639999999912</v>
      </c>
      <c r="G217" s="211">
        <f t="shared" si="273"/>
        <v>22632.460000000028</v>
      </c>
      <c r="H217" s="211">
        <f t="shared" si="274"/>
        <v>41364.589999999975</v>
      </c>
      <c r="I217" s="114">
        <v>92030.45</v>
      </c>
      <c r="J217" s="114">
        <v>87881.01999999999</v>
      </c>
      <c r="K217" s="114">
        <v>116.38</v>
      </c>
      <c r="L217" s="114">
        <v>352.13000000000011</v>
      </c>
      <c r="M217" s="114">
        <v>3680.9200000000019</v>
      </c>
      <c r="N217" s="114">
        <v>170108.58999999997</v>
      </c>
      <c r="O217" s="114">
        <v>156231.28999999992</v>
      </c>
      <c r="P217" s="114">
        <v>4461.7299999999977</v>
      </c>
      <c r="Q217" s="114">
        <v>2332.2299999999973</v>
      </c>
      <c r="R217" s="114">
        <v>7083.3400000000138</v>
      </c>
      <c r="S217" s="114">
        <v>400729.62000000081</v>
      </c>
      <c r="T217" s="114">
        <v>297809.66000000091</v>
      </c>
      <c r="U217" s="114">
        <v>52371.529999999912</v>
      </c>
      <c r="V217" s="114">
        <v>19948.100000000031</v>
      </c>
      <c r="W217" s="114">
        <v>30600.329999999958</v>
      </c>
    </row>
    <row r="218" spans="1:23" x14ac:dyDescent="0.2">
      <c r="A218" s="206">
        <v>41</v>
      </c>
      <c r="B218" s="113" t="s">
        <v>29</v>
      </c>
      <c r="C218" s="114">
        <v>1551098</v>
      </c>
      <c r="D218" s="211">
        <f t="shared" si="275"/>
        <v>741253.55999999866</v>
      </c>
      <c r="E218" s="211">
        <f t="shared" si="271"/>
        <v>543730.48999999976</v>
      </c>
      <c r="F218" s="211">
        <f t="shared" si="272"/>
        <v>53456.460000000006</v>
      </c>
      <c r="G218" s="211">
        <f t="shared" si="273"/>
        <v>75904.939999998896</v>
      </c>
      <c r="H218" s="211">
        <f t="shared" si="274"/>
        <v>68161.670000000013</v>
      </c>
      <c r="I218" s="114">
        <v>59201.00999999998</v>
      </c>
      <c r="J218" s="114">
        <v>55695.949999999983</v>
      </c>
      <c r="K218" s="114">
        <v>648.49</v>
      </c>
      <c r="L218" s="114">
        <v>1393.2700000000002</v>
      </c>
      <c r="M218" s="114">
        <v>1463.3000000000002</v>
      </c>
      <c r="N218" s="114">
        <v>144507.35000000003</v>
      </c>
      <c r="O218" s="114">
        <v>112733.74999999996</v>
      </c>
      <c r="P218" s="114">
        <v>8528.0800000000199</v>
      </c>
      <c r="Q218" s="114">
        <v>11662.90000000004</v>
      </c>
      <c r="R218" s="114">
        <v>11582.620000000012</v>
      </c>
      <c r="S218" s="114">
        <v>537545.19999999867</v>
      </c>
      <c r="T218" s="114">
        <v>375300.78999999986</v>
      </c>
      <c r="U218" s="114">
        <v>44279.889999999985</v>
      </c>
      <c r="V218" s="114">
        <v>62848.769999998854</v>
      </c>
      <c r="W218" s="114">
        <v>55115.75</v>
      </c>
    </row>
    <row r="219" spans="1:23" x14ac:dyDescent="0.2">
      <c r="A219" s="206">
        <v>42</v>
      </c>
      <c r="B219" s="113" t="s">
        <v>30</v>
      </c>
      <c r="C219" s="114">
        <v>978334</v>
      </c>
      <c r="D219" s="211">
        <f t="shared" si="275"/>
        <v>557890.11000000022</v>
      </c>
      <c r="E219" s="211">
        <f t="shared" si="271"/>
        <v>449099.53000000026</v>
      </c>
      <c r="F219" s="211">
        <f t="shared" si="272"/>
        <v>73481.980000000098</v>
      </c>
      <c r="G219" s="211">
        <f t="shared" si="273"/>
        <v>18194.689999999835</v>
      </c>
      <c r="H219" s="211">
        <f t="shared" si="274"/>
        <v>17113.909999999996</v>
      </c>
      <c r="I219" s="114">
        <v>84119.010000000024</v>
      </c>
      <c r="J219" s="114">
        <v>79355.85000000002</v>
      </c>
      <c r="K219" s="114">
        <v>2078.58</v>
      </c>
      <c r="L219" s="114">
        <v>664.02</v>
      </c>
      <c r="M219" s="114">
        <v>2020.56</v>
      </c>
      <c r="N219" s="114">
        <v>163700.04</v>
      </c>
      <c r="O219" s="114">
        <v>134571.25000000009</v>
      </c>
      <c r="P219" s="114">
        <v>13864.870000000048</v>
      </c>
      <c r="Q219" s="114">
        <v>8752.2699999998858</v>
      </c>
      <c r="R219" s="114">
        <v>6511.6499999999969</v>
      </c>
      <c r="S219" s="114">
        <v>310071.06000000017</v>
      </c>
      <c r="T219" s="114">
        <v>235172.43000000017</v>
      </c>
      <c r="U219" s="114">
        <v>57538.53000000005</v>
      </c>
      <c r="V219" s="114">
        <v>8778.3999999999505</v>
      </c>
      <c r="W219" s="114">
        <v>8581.7000000000007</v>
      </c>
    </row>
    <row r="220" spans="1:23" x14ac:dyDescent="0.2">
      <c r="A220" s="206">
        <v>43</v>
      </c>
      <c r="B220" s="113" t="s">
        <v>108</v>
      </c>
      <c r="C220" s="114">
        <v>1303049</v>
      </c>
      <c r="D220" s="211">
        <f t="shared" si="275"/>
        <v>560730.49999999988</v>
      </c>
      <c r="E220" s="211">
        <f t="shared" si="271"/>
        <v>462659.82000000036</v>
      </c>
      <c r="F220" s="211">
        <f t="shared" si="272"/>
        <v>44329.609999999848</v>
      </c>
      <c r="G220" s="211">
        <f t="shared" si="273"/>
        <v>15157.57999999972</v>
      </c>
      <c r="H220" s="211">
        <f t="shared" si="274"/>
        <v>38583.489999999983</v>
      </c>
      <c r="I220" s="114">
        <v>227236.39999999967</v>
      </c>
      <c r="J220" s="114">
        <v>214287.2699999997</v>
      </c>
      <c r="K220" s="114">
        <v>781.36000000000024</v>
      </c>
      <c r="L220" s="114">
        <v>3309.5600000000018</v>
      </c>
      <c r="M220" s="114">
        <v>8858.2099999999937</v>
      </c>
      <c r="N220" s="114">
        <v>71994.000000000015</v>
      </c>
      <c r="O220" s="114">
        <v>65327.660000000011</v>
      </c>
      <c r="P220" s="114">
        <v>2618.8200000000029</v>
      </c>
      <c r="Q220" s="114">
        <v>1685.2800000000004</v>
      </c>
      <c r="R220" s="114">
        <v>2362.2400000000075</v>
      </c>
      <c r="S220" s="114">
        <v>261500.10000000021</v>
      </c>
      <c r="T220" s="114">
        <v>183044.89000000065</v>
      </c>
      <c r="U220" s="114">
        <v>40929.429999999847</v>
      </c>
      <c r="V220" s="114">
        <v>10162.739999999718</v>
      </c>
      <c r="W220" s="114">
        <v>27363.039999999983</v>
      </c>
    </row>
    <row r="221" spans="1:23" x14ac:dyDescent="0.2">
      <c r="A221" s="206">
        <v>44</v>
      </c>
      <c r="B221" s="113" t="s">
        <v>109</v>
      </c>
      <c r="C221" s="114">
        <v>650927</v>
      </c>
      <c r="D221" s="211">
        <f t="shared" si="275"/>
        <v>296439.47999999963</v>
      </c>
      <c r="E221" s="211">
        <f t="shared" si="271"/>
        <v>209194.14999999979</v>
      </c>
      <c r="F221" s="211">
        <f t="shared" si="272"/>
        <v>18515.120000000003</v>
      </c>
      <c r="G221" s="211">
        <f t="shared" si="273"/>
        <v>40437.299999999857</v>
      </c>
      <c r="H221" s="211">
        <f t="shared" si="274"/>
        <v>28292.90999999996</v>
      </c>
      <c r="I221" s="114">
        <v>41018.449999999953</v>
      </c>
      <c r="J221" s="114">
        <v>36411.629999999954</v>
      </c>
      <c r="K221" s="114">
        <v>275.45</v>
      </c>
      <c r="L221" s="114">
        <v>3328.9399999999996</v>
      </c>
      <c r="M221" s="114">
        <v>1002.4300000000001</v>
      </c>
      <c r="N221" s="114">
        <v>62141.200000000004</v>
      </c>
      <c r="O221" s="114">
        <v>47719.32</v>
      </c>
      <c r="P221" s="114">
        <v>1569.6000000000004</v>
      </c>
      <c r="Q221" s="114">
        <v>9051.0400000000009</v>
      </c>
      <c r="R221" s="114">
        <v>3801.2400000000071</v>
      </c>
      <c r="S221" s="114">
        <v>193279.82999999964</v>
      </c>
      <c r="T221" s="114">
        <v>125063.19999999982</v>
      </c>
      <c r="U221" s="114">
        <v>16670.070000000003</v>
      </c>
      <c r="V221" s="114">
        <v>28057.319999999858</v>
      </c>
      <c r="W221" s="114">
        <v>23489.239999999951</v>
      </c>
    </row>
    <row r="222" spans="1:23" s="133" customFormat="1" x14ac:dyDescent="0.2">
      <c r="A222" s="209" t="s">
        <v>110</v>
      </c>
      <c r="B222" s="209" t="s">
        <v>111</v>
      </c>
      <c r="C222" s="178">
        <v>2351851</v>
      </c>
      <c r="D222" s="178">
        <f t="shared" si="275"/>
        <v>482720.02999999968</v>
      </c>
      <c r="E222" s="178">
        <f t="shared" si="271"/>
        <v>252909.25999999995</v>
      </c>
      <c r="F222" s="178">
        <f t="shared" si="272"/>
        <v>197032.02999999982</v>
      </c>
      <c r="G222" s="178">
        <f t="shared" si="273"/>
        <v>16426.459999999985</v>
      </c>
      <c r="H222" s="178">
        <f t="shared" si="274"/>
        <v>16352.279999999999</v>
      </c>
      <c r="I222" s="178">
        <v>193082.11999999997</v>
      </c>
      <c r="J222" s="178">
        <v>174355.48999999996</v>
      </c>
      <c r="K222" s="178">
        <v>11605.900000000005</v>
      </c>
      <c r="L222" s="178">
        <v>2028.1999999999998</v>
      </c>
      <c r="M222" s="178">
        <v>5092.5300000000007</v>
      </c>
      <c r="N222" s="178">
        <v>142634.56999999989</v>
      </c>
      <c r="O222" s="178">
        <v>58412.629999999961</v>
      </c>
      <c r="P222" s="178">
        <v>72287.459999999919</v>
      </c>
      <c r="Q222" s="178">
        <v>6467.4999999999927</v>
      </c>
      <c r="R222" s="178">
        <v>5466.9800000000032</v>
      </c>
      <c r="S222" s="178">
        <v>147003.33999999988</v>
      </c>
      <c r="T222" s="178">
        <v>20141.140000000014</v>
      </c>
      <c r="U222" s="178">
        <v>113138.6699999999</v>
      </c>
      <c r="V222" s="178">
        <v>7930.7599999999911</v>
      </c>
      <c r="W222" s="178">
        <v>5792.7699999999959</v>
      </c>
    </row>
    <row r="223" spans="1:23" x14ac:dyDescent="0.2">
      <c r="A223" s="206">
        <v>45</v>
      </c>
      <c r="B223" s="113" t="s">
        <v>40</v>
      </c>
      <c r="C223" s="114">
        <v>586360</v>
      </c>
      <c r="D223" s="211">
        <f t="shared" si="275"/>
        <v>170242.00999999983</v>
      </c>
      <c r="E223" s="211">
        <f t="shared" si="271"/>
        <v>123031.20999999998</v>
      </c>
      <c r="F223" s="211">
        <f t="shared" si="272"/>
        <v>41755.509999999886</v>
      </c>
      <c r="G223" s="211">
        <f t="shared" si="273"/>
        <v>1359.9899999999748</v>
      </c>
      <c r="H223" s="211">
        <f t="shared" si="274"/>
        <v>4095.2999999999997</v>
      </c>
      <c r="I223" s="114">
        <v>112465.72999999997</v>
      </c>
      <c r="J223" s="114">
        <v>105361.63999999997</v>
      </c>
      <c r="K223" s="114">
        <v>4152.670000000001</v>
      </c>
      <c r="L223" s="114">
        <v>552.60999999999956</v>
      </c>
      <c r="M223" s="114">
        <v>2398.81</v>
      </c>
      <c r="N223" s="114">
        <v>31915.059999999918</v>
      </c>
      <c r="O223" s="114">
        <v>14232.479999999992</v>
      </c>
      <c r="P223" s="114">
        <v>17127.679999999938</v>
      </c>
      <c r="Q223" s="114">
        <v>-1.3642420526593924E-11</v>
      </c>
      <c r="R223" s="114">
        <v>554.9</v>
      </c>
      <c r="S223" s="114">
        <v>25861.219999999943</v>
      </c>
      <c r="T223" s="114">
        <v>3437.0900000000074</v>
      </c>
      <c r="U223" s="114">
        <v>20475.159999999945</v>
      </c>
      <c r="V223" s="114">
        <v>807.37999999998897</v>
      </c>
      <c r="W223" s="114">
        <v>1141.5899999999997</v>
      </c>
    </row>
    <row r="224" spans="1:23" x14ac:dyDescent="0.2">
      <c r="A224" s="206">
        <v>46</v>
      </c>
      <c r="B224" s="113" t="s">
        <v>112</v>
      </c>
      <c r="C224" s="114">
        <v>198098</v>
      </c>
      <c r="D224" s="211">
        <f t="shared" si="275"/>
        <v>30653.990000000034</v>
      </c>
      <c r="E224" s="211">
        <f t="shared" si="271"/>
        <v>14702.920000000011</v>
      </c>
      <c r="F224" s="211">
        <f t="shared" si="272"/>
        <v>10594.360000000017</v>
      </c>
      <c r="G224" s="211">
        <f t="shared" si="273"/>
        <v>2555.7300000000027</v>
      </c>
      <c r="H224" s="211">
        <f t="shared" si="274"/>
        <v>2800.9800000000032</v>
      </c>
      <c r="I224" s="114">
        <v>16271.220000000012</v>
      </c>
      <c r="J224" s="114">
        <v>12982.46000000001</v>
      </c>
      <c r="K224" s="114">
        <v>1878.4400000000023</v>
      </c>
      <c r="L224" s="114">
        <v>312.06000000000029</v>
      </c>
      <c r="M224" s="114">
        <v>1098.26</v>
      </c>
      <c r="N224" s="114">
        <v>9914.0800000000181</v>
      </c>
      <c r="O224" s="114">
        <v>1720.4600000000003</v>
      </c>
      <c r="P224" s="114">
        <v>4301.1600000000117</v>
      </c>
      <c r="Q224" s="114">
        <v>2237.2800000000025</v>
      </c>
      <c r="R224" s="114">
        <v>1655.1800000000032</v>
      </c>
      <c r="S224" s="114">
        <v>4468.6900000000032</v>
      </c>
      <c r="T224" s="114">
        <v>0</v>
      </c>
      <c r="U224" s="114">
        <v>4414.7600000000029</v>
      </c>
      <c r="V224" s="114">
        <v>6.3899999999999988</v>
      </c>
      <c r="W224" s="114">
        <v>47.539999999999992</v>
      </c>
    </row>
    <row r="225" spans="1:23" x14ac:dyDescent="0.2">
      <c r="A225" s="206">
        <v>47</v>
      </c>
      <c r="B225" s="113" t="s">
        <v>41</v>
      </c>
      <c r="C225" s="114">
        <v>206129</v>
      </c>
      <c r="D225" s="211">
        <f t="shared" si="275"/>
        <v>35660.099999999933</v>
      </c>
      <c r="E225" s="211">
        <f t="shared" si="271"/>
        <v>13515.93999999997</v>
      </c>
      <c r="F225" s="211">
        <f t="shared" si="272"/>
        <v>19871.299999999963</v>
      </c>
      <c r="G225" s="211">
        <f t="shared" si="273"/>
        <v>1403.4100000000003</v>
      </c>
      <c r="H225" s="211">
        <f t="shared" si="274"/>
        <v>869.45000000000016</v>
      </c>
      <c r="I225" s="114">
        <v>29.92</v>
      </c>
      <c r="J225" s="114">
        <v>0.24</v>
      </c>
      <c r="K225" s="114">
        <v>25.020000000000003</v>
      </c>
      <c r="L225" s="114">
        <v>4.5900000000000007</v>
      </c>
      <c r="M225" s="114">
        <v>7.0000000000000007E-2</v>
      </c>
      <c r="N225" s="114">
        <v>35087.259999999937</v>
      </c>
      <c r="O225" s="114">
        <v>13515.69999999997</v>
      </c>
      <c r="P225" s="114">
        <v>19313.729999999963</v>
      </c>
      <c r="Q225" s="114">
        <v>1391.4800000000005</v>
      </c>
      <c r="R225" s="114">
        <v>866.35000000000014</v>
      </c>
      <c r="S225" s="114">
        <v>542.91999999999996</v>
      </c>
      <c r="T225" s="114">
        <v>0</v>
      </c>
      <c r="U225" s="114">
        <v>532.54999999999995</v>
      </c>
      <c r="V225" s="114">
        <v>7.3400000000000007</v>
      </c>
      <c r="W225" s="114">
        <v>3.0299999999999994</v>
      </c>
    </row>
    <row r="226" spans="1:23" x14ac:dyDescent="0.2">
      <c r="A226" s="206">
        <v>48</v>
      </c>
      <c r="B226" s="113" t="s">
        <v>43</v>
      </c>
      <c r="C226" s="114">
        <v>269463</v>
      </c>
      <c r="D226" s="211">
        <f t="shared" si="275"/>
        <v>10845.920000000013</v>
      </c>
      <c r="E226" s="211">
        <f t="shared" si="271"/>
        <v>1769.6200000000003</v>
      </c>
      <c r="F226" s="211">
        <f t="shared" si="272"/>
        <v>8265.8200000000106</v>
      </c>
      <c r="G226" s="211">
        <f t="shared" si="273"/>
        <v>782.96</v>
      </c>
      <c r="H226" s="211">
        <f t="shared" si="274"/>
        <v>27.519999999999996</v>
      </c>
      <c r="I226" s="114">
        <v>192.29</v>
      </c>
      <c r="J226" s="114">
        <v>0</v>
      </c>
      <c r="K226" s="114">
        <v>0</v>
      </c>
      <c r="L226" s="114">
        <v>192.29</v>
      </c>
      <c r="M226" s="114">
        <v>0</v>
      </c>
      <c r="N226" s="114">
        <v>3652.5800000000099</v>
      </c>
      <c r="O226" s="114">
        <v>1295.7800000000004</v>
      </c>
      <c r="P226" s="114">
        <v>2287.6700000000092</v>
      </c>
      <c r="Q226" s="114">
        <v>67.55</v>
      </c>
      <c r="R226" s="114">
        <v>1.58</v>
      </c>
      <c r="S226" s="114">
        <v>7001.050000000002</v>
      </c>
      <c r="T226" s="114">
        <v>473.83999999999992</v>
      </c>
      <c r="U226" s="114">
        <v>5978.1500000000024</v>
      </c>
      <c r="V226" s="114">
        <v>523.12000000000012</v>
      </c>
      <c r="W226" s="114">
        <v>25.939999999999998</v>
      </c>
    </row>
    <row r="227" spans="1:23" x14ac:dyDescent="0.2">
      <c r="A227" s="206">
        <v>49</v>
      </c>
      <c r="B227" s="113" t="s">
        <v>39</v>
      </c>
      <c r="C227" s="114">
        <v>687676</v>
      </c>
      <c r="D227" s="211">
        <f t="shared" si="275"/>
        <v>163301.12999999992</v>
      </c>
      <c r="E227" s="211">
        <f t="shared" si="271"/>
        <v>54974.009999999995</v>
      </c>
      <c r="F227" s="211">
        <f t="shared" si="272"/>
        <v>96422.789999999921</v>
      </c>
      <c r="G227" s="211">
        <f t="shared" si="273"/>
        <v>6881.0200000000023</v>
      </c>
      <c r="H227" s="211">
        <f t="shared" si="274"/>
        <v>5023.3099999999968</v>
      </c>
      <c r="I227" s="114">
        <v>32124.279999999992</v>
      </c>
      <c r="J227" s="114">
        <v>31185.539999999994</v>
      </c>
      <c r="K227" s="114">
        <v>702.13999999999987</v>
      </c>
      <c r="L227" s="114">
        <v>118.59</v>
      </c>
      <c r="M227" s="114">
        <v>118.00999999999999</v>
      </c>
      <c r="N227" s="114">
        <v>32202.349999999977</v>
      </c>
      <c r="O227" s="114">
        <v>11602.269999999997</v>
      </c>
      <c r="P227" s="114">
        <v>19101.719999999979</v>
      </c>
      <c r="Q227" s="114">
        <v>1025.7300000000002</v>
      </c>
      <c r="R227" s="114">
        <v>472.63000000000011</v>
      </c>
      <c r="S227" s="114">
        <v>98974.499999999956</v>
      </c>
      <c r="T227" s="114">
        <v>12186.200000000006</v>
      </c>
      <c r="U227" s="114">
        <v>76618.929999999949</v>
      </c>
      <c r="V227" s="114">
        <v>5736.7000000000025</v>
      </c>
      <c r="W227" s="114">
        <v>4432.6699999999964</v>
      </c>
    </row>
    <row r="228" spans="1:23" x14ac:dyDescent="0.2">
      <c r="A228" s="206">
        <v>50</v>
      </c>
      <c r="B228" s="113" t="s">
        <v>42</v>
      </c>
      <c r="C228" s="114">
        <v>404125</v>
      </c>
      <c r="D228" s="211">
        <f t="shared" si="275"/>
        <v>72016.880000000019</v>
      </c>
      <c r="E228" s="211">
        <f t="shared" si="271"/>
        <v>44915.560000000005</v>
      </c>
      <c r="F228" s="211">
        <f t="shared" si="272"/>
        <v>20122.250000000022</v>
      </c>
      <c r="G228" s="211">
        <f t="shared" si="273"/>
        <v>3443.3500000000031</v>
      </c>
      <c r="H228" s="211">
        <f t="shared" si="274"/>
        <v>3535.7200000000003</v>
      </c>
      <c r="I228" s="114">
        <v>31998.68</v>
      </c>
      <c r="J228" s="114">
        <v>24825.609999999997</v>
      </c>
      <c r="K228" s="114">
        <v>4847.630000000001</v>
      </c>
      <c r="L228" s="114">
        <v>848.06000000000006</v>
      </c>
      <c r="M228" s="114">
        <v>1477.3800000000008</v>
      </c>
      <c r="N228" s="114">
        <v>29863.240000000027</v>
      </c>
      <c r="O228" s="114">
        <v>16045.940000000002</v>
      </c>
      <c r="P228" s="114">
        <v>10155.500000000022</v>
      </c>
      <c r="Q228" s="114">
        <v>1745.4600000000032</v>
      </c>
      <c r="R228" s="114">
        <v>1916.3399999999997</v>
      </c>
      <c r="S228" s="114">
        <v>10154.959999999997</v>
      </c>
      <c r="T228" s="114">
        <v>4044.01</v>
      </c>
      <c r="U228" s="114">
        <v>5119.1199999999981</v>
      </c>
      <c r="V228" s="114">
        <v>849.8299999999997</v>
      </c>
      <c r="W228" s="114">
        <v>142</v>
      </c>
    </row>
    <row r="229" spans="1:23" s="133" customFormat="1" ht="22.5" x14ac:dyDescent="0.2">
      <c r="A229" s="209" t="s">
        <v>113</v>
      </c>
      <c r="B229" s="209" t="s">
        <v>114</v>
      </c>
      <c r="C229" s="178">
        <v>4081627</v>
      </c>
      <c r="D229" s="178">
        <f t="shared" si="275"/>
        <v>276903.10000000009</v>
      </c>
      <c r="E229" s="178">
        <f t="shared" si="271"/>
        <v>63428.900000000009</v>
      </c>
      <c r="F229" s="178">
        <f t="shared" si="272"/>
        <v>153456.44999999981</v>
      </c>
      <c r="G229" s="178">
        <f t="shared" si="273"/>
        <v>17990.600000000231</v>
      </c>
      <c r="H229" s="178">
        <f t="shared" si="274"/>
        <v>42027.149999999994</v>
      </c>
      <c r="I229" s="178">
        <v>80258.800000000017</v>
      </c>
      <c r="J229" s="178">
        <v>43843.040000000008</v>
      </c>
      <c r="K229" s="178">
        <v>15948.960000000001</v>
      </c>
      <c r="L229" s="178">
        <v>4359.1899999999987</v>
      </c>
      <c r="M229" s="178">
        <v>16107.61</v>
      </c>
      <c r="N229" s="178">
        <v>92730.039999999819</v>
      </c>
      <c r="O229" s="178">
        <v>18249.000000000004</v>
      </c>
      <c r="P229" s="178">
        <v>53696.399999999805</v>
      </c>
      <c r="Q229" s="178">
        <v>4305.8900000000131</v>
      </c>
      <c r="R229" s="178">
        <v>16478.749999999996</v>
      </c>
      <c r="S229" s="178">
        <v>103914.26000000021</v>
      </c>
      <c r="T229" s="178">
        <v>1336.8600000000006</v>
      </c>
      <c r="U229" s="178">
        <v>83811.09</v>
      </c>
      <c r="V229" s="178">
        <v>9325.5200000002169</v>
      </c>
      <c r="W229" s="178">
        <v>9440.7899999999972</v>
      </c>
    </row>
    <row r="230" spans="1:23" x14ac:dyDescent="0.2">
      <c r="A230" s="206">
        <v>51</v>
      </c>
      <c r="B230" s="113" t="s">
        <v>51</v>
      </c>
      <c r="C230" s="114">
        <v>449494</v>
      </c>
      <c r="D230" s="211">
        <f t="shared" si="275"/>
        <v>24323.340000000044</v>
      </c>
      <c r="E230" s="211">
        <f t="shared" si="271"/>
        <v>838</v>
      </c>
      <c r="F230" s="211">
        <f t="shared" si="272"/>
        <v>22163.140000000043</v>
      </c>
      <c r="G230" s="211">
        <f t="shared" si="273"/>
        <v>575.69000000000028</v>
      </c>
      <c r="H230" s="211">
        <f t="shared" si="274"/>
        <v>746.5099999999984</v>
      </c>
      <c r="I230" s="114">
        <v>3102.73</v>
      </c>
      <c r="J230" s="114">
        <v>739.84</v>
      </c>
      <c r="K230" s="114">
        <v>1217.8900000000001</v>
      </c>
      <c r="L230" s="114">
        <v>420.74</v>
      </c>
      <c r="M230" s="114">
        <v>724.25999999999976</v>
      </c>
      <c r="N230" s="114">
        <v>2160.3799999999997</v>
      </c>
      <c r="O230" s="114">
        <v>90.48</v>
      </c>
      <c r="P230" s="114">
        <v>1892.6999999999996</v>
      </c>
      <c r="Q230" s="114">
        <v>154.95000000000005</v>
      </c>
      <c r="R230" s="114">
        <v>22.249999999999996</v>
      </c>
      <c r="S230" s="114">
        <v>19060.230000000043</v>
      </c>
      <c r="T230" s="114">
        <v>7.68</v>
      </c>
      <c r="U230" s="114">
        <v>19052.550000000043</v>
      </c>
      <c r="V230" s="114">
        <v>2.2737367544323206E-13</v>
      </c>
      <c r="W230" s="114">
        <v>-1.3642420526593924E-12</v>
      </c>
    </row>
    <row r="231" spans="1:23" x14ac:dyDescent="0.2">
      <c r="A231" s="206">
        <v>52</v>
      </c>
      <c r="B231" s="113" t="s">
        <v>48</v>
      </c>
      <c r="C231" s="114">
        <v>338385</v>
      </c>
      <c r="D231" s="211">
        <f t="shared" si="275"/>
        <v>12421.609999999991</v>
      </c>
      <c r="E231" s="211">
        <f t="shared" si="271"/>
        <v>0</v>
      </c>
      <c r="F231" s="211">
        <f t="shared" si="272"/>
        <v>6041.3299999999954</v>
      </c>
      <c r="G231" s="211">
        <f t="shared" si="273"/>
        <v>310.02999999999997</v>
      </c>
      <c r="H231" s="211">
        <f t="shared" si="274"/>
        <v>6070.2499999999973</v>
      </c>
      <c r="I231" s="114">
        <v>7666.3299999999963</v>
      </c>
      <c r="J231" s="114">
        <v>0</v>
      </c>
      <c r="K231" s="114">
        <v>2692.0799999999972</v>
      </c>
      <c r="L231" s="114">
        <v>166.36999999999998</v>
      </c>
      <c r="M231" s="114">
        <v>4807.8799999999992</v>
      </c>
      <c r="N231" s="114">
        <v>1033.9700000000003</v>
      </c>
      <c r="O231" s="114">
        <v>0</v>
      </c>
      <c r="P231" s="114">
        <v>960.79000000000019</v>
      </c>
      <c r="Q231" s="114">
        <v>21.64</v>
      </c>
      <c r="R231" s="114">
        <v>51.540000000000006</v>
      </c>
      <c r="S231" s="114">
        <v>3721.3099999999963</v>
      </c>
      <c r="T231" s="114">
        <v>0</v>
      </c>
      <c r="U231" s="114">
        <v>2388.4599999999982</v>
      </c>
      <c r="V231" s="114">
        <v>122.01999999999998</v>
      </c>
      <c r="W231" s="114">
        <v>1210.8299999999981</v>
      </c>
    </row>
    <row r="232" spans="1:23" x14ac:dyDescent="0.2">
      <c r="A232" s="206">
        <v>53</v>
      </c>
      <c r="B232" s="113" t="s">
        <v>53</v>
      </c>
      <c r="C232" s="114">
        <v>251061</v>
      </c>
      <c r="D232" s="211">
        <f t="shared" si="275"/>
        <v>4603.8500000000022</v>
      </c>
      <c r="E232" s="211">
        <f t="shared" si="271"/>
        <v>0</v>
      </c>
      <c r="F232" s="211">
        <f t="shared" si="272"/>
        <v>2390.7600000000011</v>
      </c>
      <c r="G232" s="211">
        <f t="shared" si="273"/>
        <v>-7.1054273576010019E-15</v>
      </c>
      <c r="H232" s="211">
        <f t="shared" si="274"/>
        <v>2213.0900000000006</v>
      </c>
      <c r="I232" s="114">
        <v>0</v>
      </c>
      <c r="J232" s="114">
        <v>0</v>
      </c>
      <c r="K232" s="114">
        <v>0</v>
      </c>
      <c r="L232" s="114">
        <v>0</v>
      </c>
      <c r="M232" s="114">
        <v>0</v>
      </c>
      <c r="N232" s="114">
        <v>3702.3700000000008</v>
      </c>
      <c r="O232" s="114">
        <v>0</v>
      </c>
      <c r="P232" s="114">
        <v>1489.28</v>
      </c>
      <c r="Q232" s="114">
        <v>-7.1054273576010019E-15</v>
      </c>
      <c r="R232" s="114">
        <v>2213.0900000000006</v>
      </c>
      <c r="S232" s="114">
        <v>901.48000000000093</v>
      </c>
      <c r="T232" s="114">
        <v>0</v>
      </c>
      <c r="U232" s="114">
        <v>901.48000000000093</v>
      </c>
      <c r="V232" s="114">
        <v>0</v>
      </c>
      <c r="W232" s="114">
        <v>0</v>
      </c>
    </row>
    <row r="233" spans="1:23" x14ac:dyDescent="0.2">
      <c r="A233" s="206">
        <v>54</v>
      </c>
      <c r="B233" s="113" t="s">
        <v>46</v>
      </c>
      <c r="C233" s="114">
        <v>239475</v>
      </c>
      <c r="D233" s="211">
        <f t="shared" si="275"/>
        <v>7587.6399999999994</v>
      </c>
      <c r="E233" s="211">
        <f t="shared" si="271"/>
        <v>1026.5299999999997</v>
      </c>
      <c r="F233" s="211">
        <f t="shared" si="272"/>
        <v>2956.22</v>
      </c>
      <c r="G233" s="211">
        <f t="shared" si="273"/>
        <v>3173.7599999999993</v>
      </c>
      <c r="H233" s="211">
        <f t="shared" si="274"/>
        <v>431.12999999999988</v>
      </c>
      <c r="I233" s="114">
        <v>2688.0299999999997</v>
      </c>
      <c r="J233" s="114">
        <v>781.94999999999982</v>
      </c>
      <c r="K233" s="114">
        <v>1081.9600000000005</v>
      </c>
      <c r="L233" s="114">
        <v>626.60999999999933</v>
      </c>
      <c r="M233" s="114">
        <v>197.51</v>
      </c>
      <c r="N233" s="114">
        <v>3722.9199999999992</v>
      </c>
      <c r="O233" s="114">
        <v>226.73000000000005</v>
      </c>
      <c r="P233" s="114">
        <v>1541.0599999999993</v>
      </c>
      <c r="Q233" s="114">
        <v>1773.5499999999997</v>
      </c>
      <c r="R233" s="114">
        <v>181.57999999999996</v>
      </c>
      <c r="S233" s="114">
        <v>1176.6900000000003</v>
      </c>
      <c r="T233" s="114">
        <v>17.849999999999998</v>
      </c>
      <c r="U233" s="114">
        <v>333.2000000000001</v>
      </c>
      <c r="V233" s="114">
        <v>773.60000000000014</v>
      </c>
      <c r="W233" s="114">
        <v>52.039999999999964</v>
      </c>
    </row>
    <row r="234" spans="1:23" x14ac:dyDescent="0.2">
      <c r="A234" s="206">
        <v>55</v>
      </c>
      <c r="B234" s="113" t="s">
        <v>115</v>
      </c>
      <c r="C234" s="114">
        <v>152573</v>
      </c>
      <c r="D234" s="211">
        <f t="shared" si="275"/>
        <v>0</v>
      </c>
      <c r="E234" s="211">
        <f t="shared" si="271"/>
        <v>0</v>
      </c>
      <c r="F234" s="211">
        <f t="shared" si="272"/>
        <v>0</v>
      </c>
      <c r="G234" s="211">
        <f t="shared" si="273"/>
        <v>0</v>
      </c>
      <c r="H234" s="211">
        <f t="shared" si="274"/>
        <v>0</v>
      </c>
      <c r="I234" s="114">
        <v>0</v>
      </c>
      <c r="J234" s="114">
        <v>0</v>
      </c>
      <c r="K234" s="114">
        <v>0</v>
      </c>
      <c r="L234" s="114">
        <v>0</v>
      </c>
      <c r="M234" s="114">
        <v>0</v>
      </c>
      <c r="N234" s="114">
        <v>0</v>
      </c>
      <c r="O234" s="114">
        <v>0</v>
      </c>
      <c r="P234" s="114">
        <v>0</v>
      </c>
      <c r="Q234" s="114">
        <v>0</v>
      </c>
      <c r="R234" s="114">
        <v>0</v>
      </c>
      <c r="S234" s="114">
        <v>0</v>
      </c>
      <c r="T234" s="114">
        <v>0</v>
      </c>
      <c r="U234" s="114">
        <v>0</v>
      </c>
      <c r="V234" s="114">
        <v>0</v>
      </c>
      <c r="W234" s="114">
        <v>0</v>
      </c>
    </row>
    <row r="235" spans="1:23" x14ac:dyDescent="0.2">
      <c r="A235" s="206">
        <v>56</v>
      </c>
      <c r="B235" s="113" t="s">
        <v>54</v>
      </c>
      <c r="C235" s="114">
        <v>235825</v>
      </c>
      <c r="D235" s="211">
        <f t="shared" si="275"/>
        <v>9966.109999999986</v>
      </c>
      <c r="E235" s="211">
        <f t="shared" ref="E235:E242" si="276">J235+O235+T235</f>
        <v>2171.75</v>
      </c>
      <c r="F235" s="211">
        <f t="shared" ref="F235:F242" si="277">K235+P235+U235</f>
        <v>4364.1199999999881</v>
      </c>
      <c r="G235" s="211">
        <f t="shared" ref="G235:G242" si="278">L235+Q235+V235</f>
        <v>1620.7099999999991</v>
      </c>
      <c r="H235" s="211">
        <f t="shared" ref="H235:H242" si="279">M235+R235+W235</f>
        <v>1809.5299999999988</v>
      </c>
      <c r="I235" s="114">
        <v>0</v>
      </c>
      <c r="J235" s="114">
        <v>0</v>
      </c>
      <c r="K235" s="114">
        <v>0</v>
      </c>
      <c r="L235" s="114">
        <v>0</v>
      </c>
      <c r="M235" s="114">
        <v>0</v>
      </c>
      <c r="N235" s="114">
        <v>6162.7999999999865</v>
      </c>
      <c r="O235" s="114">
        <v>1003.9699999999993</v>
      </c>
      <c r="P235" s="114">
        <v>1728.5899999999892</v>
      </c>
      <c r="Q235" s="114">
        <v>1620.7099999999991</v>
      </c>
      <c r="R235" s="114">
        <v>1809.5299999999988</v>
      </c>
      <c r="S235" s="114">
        <v>3803.3099999999995</v>
      </c>
      <c r="T235" s="114">
        <v>1167.7800000000007</v>
      </c>
      <c r="U235" s="114">
        <v>2635.5299999999988</v>
      </c>
      <c r="V235" s="114">
        <v>0</v>
      </c>
      <c r="W235" s="114">
        <v>0</v>
      </c>
    </row>
    <row r="236" spans="1:23" x14ac:dyDescent="0.2">
      <c r="A236" s="206">
        <v>57</v>
      </c>
      <c r="B236" s="113" t="s">
        <v>116</v>
      </c>
      <c r="C236" s="114">
        <v>143895</v>
      </c>
      <c r="D236" s="211">
        <f t="shared" ref="D236:D242" si="280">I236+N236+S236</f>
        <v>0</v>
      </c>
      <c r="E236" s="211">
        <f t="shared" si="276"/>
        <v>0</v>
      </c>
      <c r="F236" s="211">
        <f t="shared" si="277"/>
        <v>0</v>
      </c>
      <c r="G236" s="211">
        <f t="shared" si="278"/>
        <v>0</v>
      </c>
      <c r="H236" s="211">
        <f t="shared" si="279"/>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14">
        <v>0</v>
      </c>
    </row>
    <row r="237" spans="1:23" x14ac:dyDescent="0.2">
      <c r="A237" s="206">
        <v>58</v>
      </c>
      <c r="B237" s="113" t="s">
        <v>49</v>
      </c>
      <c r="C237" s="114">
        <v>162171</v>
      </c>
      <c r="D237" s="211">
        <f t="shared" si="280"/>
        <v>3218.2699999999995</v>
      </c>
      <c r="E237" s="211">
        <f t="shared" si="276"/>
        <v>0</v>
      </c>
      <c r="F237" s="211">
        <f t="shared" si="277"/>
        <v>1912.8599999999992</v>
      </c>
      <c r="G237" s="211">
        <f t="shared" si="278"/>
        <v>889.50000000000034</v>
      </c>
      <c r="H237" s="211">
        <f t="shared" si="279"/>
        <v>415.90999999999997</v>
      </c>
      <c r="I237" s="114">
        <v>2643.3899999999994</v>
      </c>
      <c r="J237" s="114">
        <v>0</v>
      </c>
      <c r="K237" s="114">
        <v>1433.1799999999992</v>
      </c>
      <c r="L237" s="114">
        <v>889.50000000000034</v>
      </c>
      <c r="M237" s="114">
        <v>320.70999999999998</v>
      </c>
      <c r="N237" s="114">
        <v>0</v>
      </c>
      <c r="O237" s="114">
        <v>0</v>
      </c>
      <c r="P237" s="114">
        <v>0</v>
      </c>
      <c r="Q237" s="114">
        <v>0</v>
      </c>
      <c r="R237" s="114">
        <v>0</v>
      </c>
      <c r="S237" s="114">
        <v>574.88000000000011</v>
      </c>
      <c r="T237" s="114">
        <v>0</v>
      </c>
      <c r="U237" s="114">
        <v>479.68000000000012</v>
      </c>
      <c r="V237" s="114">
        <v>0</v>
      </c>
      <c r="W237" s="114">
        <v>95.200000000000017</v>
      </c>
    </row>
    <row r="238" spans="1:23" x14ac:dyDescent="0.2">
      <c r="A238" s="206">
        <v>59</v>
      </c>
      <c r="B238" s="113" t="s">
        <v>52</v>
      </c>
      <c r="C238" s="114">
        <v>331186</v>
      </c>
      <c r="D238" s="211">
        <f t="shared" si="280"/>
        <v>9230.8200000000033</v>
      </c>
      <c r="E238" s="211">
        <f t="shared" si="276"/>
        <v>2023.6399999999999</v>
      </c>
      <c r="F238" s="211">
        <f t="shared" si="277"/>
        <v>6874.9500000000025</v>
      </c>
      <c r="G238" s="211">
        <f t="shared" si="278"/>
        <v>2.2737367544323206E-13</v>
      </c>
      <c r="H238" s="211">
        <f t="shared" si="279"/>
        <v>332.22999999999956</v>
      </c>
      <c r="I238" s="114">
        <v>0</v>
      </c>
      <c r="J238" s="114">
        <v>0</v>
      </c>
      <c r="K238" s="114">
        <v>0</v>
      </c>
      <c r="L238" s="114">
        <v>0</v>
      </c>
      <c r="M238" s="114">
        <v>0</v>
      </c>
      <c r="N238" s="114">
        <v>6319.7000000000025</v>
      </c>
      <c r="O238" s="114">
        <v>2023.6399999999999</v>
      </c>
      <c r="P238" s="114">
        <v>3963.8300000000027</v>
      </c>
      <c r="Q238" s="114">
        <v>0</v>
      </c>
      <c r="R238" s="114">
        <v>332.22999999999956</v>
      </c>
      <c r="S238" s="114">
        <v>2911.1200000000008</v>
      </c>
      <c r="T238" s="114">
        <v>0</v>
      </c>
      <c r="U238" s="114">
        <v>2911.1200000000003</v>
      </c>
      <c r="V238" s="114">
        <v>2.2737367544323206E-13</v>
      </c>
      <c r="W238" s="114">
        <v>0</v>
      </c>
    </row>
    <row r="239" spans="1:23" x14ac:dyDescent="0.2">
      <c r="A239" s="206">
        <v>60</v>
      </c>
      <c r="B239" s="113" t="s">
        <v>45</v>
      </c>
      <c r="C239" s="114">
        <v>266898</v>
      </c>
      <c r="D239" s="211">
        <f t="shared" si="280"/>
        <v>4763.7699999999986</v>
      </c>
      <c r="E239" s="211">
        <f t="shared" si="276"/>
        <v>1554.8499999999997</v>
      </c>
      <c r="F239" s="211">
        <f t="shared" si="277"/>
        <v>2186.6199999999985</v>
      </c>
      <c r="G239" s="211">
        <f t="shared" si="278"/>
        <v>766.37000000000023</v>
      </c>
      <c r="H239" s="211">
        <f t="shared" si="279"/>
        <v>255.93000000000018</v>
      </c>
      <c r="I239" s="114">
        <v>248.88</v>
      </c>
      <c r="J239" s="114">
        <v>74.36</v>
      </c>
      <c r="K239" s="114">
        <v>143.19000000000003</v>
      </c>
      <c r="L239" s="114">
        <v>31.33</v>
      </c>
      <c r="M239" s="114">
        <v>0</v>
      </c>
      <c r="N239" s="114">
        <v>4459.5199999999986</v>
      </c>
      <c r="O239" s="114">
        <v>1480.4899999999998</v>
      </c>
      <c r="P239" s="114">
        <v>1988.0599999999988</v>
      </c>
      <c r="Q239" s="114">
        <v>735.04000000000019</v>
      </c>
      <c r="R239" s="114">
        <v>255.93000000000018</v>
      </c>
      <c r="S239" s="114">
        <v>55.37</v>
      </c>
      <c r="T239" s="114">
        <v>0</v>
      </c>
      <c r="U239" s="114">
        <v>55.37</v>
      </c>
      <c r="V239" s="114">
        <v>0</v>
      </c>
      <c r="W239" s="114">
        <v>0</v>
      </c>
    </row>
    <row r="240" spans="1:23" x14ac:dyDescent="0.2">
      <c r="A240" s="206">
        <v>61</v>
      </c>
      <c r="B240" s="113" t="s">
        <v>44</v>
      </c>
      <c r="C240" s="114">
        <v>353668</v>
      </c>
      <c r="D240" s="211">
        <f t="shared" si="280"/>
        <v>12572.700000000003</v>
      </c>
      <c r="E240" s="211">
        <f t="shared" si="276"/>
        <v>1113.4299999999996</v>
      </c>
      <c r="F240" s="211">
        <f t="shared" si="277"/>
        <v>11459.270000000004</v>
      </c>
      <c r="G240" s="211">
        <f t="shared" si="278"/>
        <v>4.5474735088646412E-13</v>
      </c>
      <c r="H240" s="211">
        <f t="shared" si="279"/>
        <v>-1.1368683772161603E-13</v>
      </c>
      <c r="I240" s="114">
        <v>1154.0800000000004</v>
      </c>
      <c r="J240" s="114">
        <v>78.87</v>
      </c>
      <c r="K240" s="114">
        <v>1075.2100000000005</v>
      </c>
      <c r="L240" s="114">
        <v>0</v>
      </c>
      <c r="M240" s="114">
        <v>-1.1368683772161603E-13</v>
      </c>
      <c r="N240" s="114">
        <v>9394.2500000000018</v>
      </c>
      <c r="O240" s="114">
        <v>1014.0599999999996</v>
      </c>
      <c r="P240" s="114">
        <v>8380.1900000000023</v>
      </c>
      <c r="Q240" s="114">
        <v>0</v>
      </c>
      <c r="R240" s="114">
        <v>0</v>
      </c>
      <c r="S240" s="114">
        <v>2024.3700000000013</v>
      </c>
      <c r="T240" s="114">
        <v>20.5</v>
      </c>
      <c r="U240" s="114">
        <v>2003.8700000000008</v>
      </c>
      <c r="V240" s="114">
        <v>4.5474735088646412E-13</v>
      </c>
      <c r="W240" s="114">
        <v>0</v>
      </c>
    </row>
    <row r="241" spans="1:23" x14ac:dyDescent="0.2">
      <c r="A241" s="206">
        <v>62</v>
      </c>
      <c r="B241" s="113" t="s">
        <v>50</v>
      </c>
      <c r="C241" s="114">
        <v>634877</v>
      </c>
      <c r="D241" s="211">
        <f t="shared" si="280"/>
        <v>81085.160000000018</v>
      </c>
      <c r="E241" s="211">
        <f t="shared" si="276"/>
        <v>42748.200000000012</v>
      </c>
      <c r="F241" s="211">
        <f t="shared" si="277"/>
        <v>12775.680000000002</v>
      </c>
      <c r="G241" s="211">
        <f t="shared" si="278"/>
        <v>5862.949999999998</v>
      </c>
      <c r="H241" s="211">
        <f t="shared" si="279"/>
        <v>19698.329999999994</v>
      </c>
      <c r="I241" s="114">
        <v>38352.020000000011</v>
      </c>
      <c r="J241" s="114">
        <v>31499.280000000013</v>
      </c>
      <c r="K241" s="114">
        <v>831.28</v>
      </c>
      <c r="L241" s="114">
        <v>291.58999999999992</v>
      </c>
      <c r="M241" s="114">
        <v>5729.8700000000008</v>
      </c>
      <c r="N241" s="114">
        <v>31847.030000000002</v>
      </c>
      <c r="O241" s="114">
        <v>11133.720000000005</v>
      </c>
      <c r="P241" s="114">
        <v>9779.5600000000013</v>
      </c>
      <c r="Q241" s="114">
        <v>9.0949470177292824E-13</v>
      </c>
      <c r="R241" s="114">
        <v>10933.749999999996</v>
      </c>
      <c r="S241" s="114">
        <v>10886.109999999995</v>
      </c>
      <c r="T241" s="114">
        <v>115.2</v>
      </c>
      <c r="U241" s="114">
        <v>2164.84</v>
      </c>
      <c r="V241" s="114">
        <v>5571.3599999999969</v>
      </c>
      <c r="W241" s="114">
        <v>3034.7099999999987</v>
      </c>
    </row>
    <row r="242" spans="1:23" x14ac:dyDescent="0.2">
      <c r="A242" s="206">
        <v>63</v>
      </c>
      <c r="B242" s="113" t="s">
        <v>47</v>
      </c>
      <c r="C242" s="114">
        <v>522119</v>
      </c>
      <c r="D242" s="211">
        <f t="shared" si="280"/>
        <v>107129.83</v>
      </c>
      <c r="E242" s="211">
        <f t="shared" si="276"/>
        <v>11952.5</v>
      </c>
      <c r="F242" s="211">
        <f t="shared" si="277"/>
        <v>80331.499999999767</v>
      </c>
      <c r="G242" s="211">
        <f t="shared" si="278"/>
        <v>4791.5900000002312</v>
      </c>
      <c r="H242" s="211">
        <f t="shared" si="279"/>
        <v>10054.240000000002</v>
      </c>
      <c r="I242" s="114">
        <v>24403.340000000004</v>
      </c>
      <c r="J242" s="114">
        <v>10668.74</v>
      </c>
      <c r="K242" s="114">
        <v>7474.1700000000019</v>
      </c>
      <c r="L242" s="114">
        <v>1933.0499999999995</v>
      </c>
      <c r="M242" s="114">
        <v>4327.38</v>
      </c>
      <c r="N242" s="114">
        <v>23927.099999999828</v>
      </c>
      <c r="O242" s="114">
        <v>1275.9099999999999</v>
      </c>
      <c r="P242" s="114">
        <v>21972.339999999815</v>
      </c>
      <c r="Q242" s="114">
        <v>1.2732925824820995E-11</v>
      </c>
      <c r="R242" s="114">
        <v>678.85000000000105</v>
      </c>
      <c r="S242" s="114">
        <v>58799.390000000174</v>
      </c>
      <c r="T242" s="114">
        <v>7.85</v>
      </c>
      <c r="U242" s="114">
        <v>50884.989999999954</v>
      </c>
      <c r="V242" s="114">
        <v>2858.5400000002192</v>
      </c>
      <c r="W242" s="114">
        <v>5048.0100000000011</v>
      </c>
    </row>
    <row r="244" spans="1:23" hidden="1" x14ac:dyDescent="0.2"/>
    <row r="245" spans="1:23" hidden="1" x14ac:dyDescent="0.2"/>
    <row r="246" spans="1:23" hidden="1" x14ac:dyDescent="0.2"/>
    <row r="247" spans="1:23" hidden="1" x14ac:dyDescent="0.2">
      <c r="D247" s="133" t="s">
        <v>147</v>
      </c>
    </row>
    <row r="248" spans="1:23" hidden="1" x14ac:dyDescent="0.2"/>
    <row r="249" spans="1:23" hidden="1" x14ac:dyDescent="0.2"/>
    <row r="250" spans="1:23" hidden="1" x14ac:dyDescent="0.2">
      <c r="A250" s="254" t="s">
        <v>59</v>
      </c>
      <c r="B250" s="254" t="s">
        <v>60</v>
      </c>
      <c r="C250" s="254" t="s">
        <v>61</v>
      </c>
      <c r="D250" s="308" t="s">
        <v>148</v>
      </c>
      <c r="E250" s="308"/>
      <c r="F250" s="308"/>
      <c r="G250" s="308"/>
      <c r="H250" s="308" t="s">
        <v>149</v>
      </c>
      <c r="I250" s="308"/>
      <c r="J250" s="308"/>
      <c r="K250" s="308"/>
      <c r="L250" s="308" t="s">
        <v>150</v>
      </c>
      <c r="M250" s="308"/>
      <c r="N250" s="308"/>
      <c r="O250" s="308"/>
    </row>
    <row r="251" spans="1:23" hidden="1" x14ac:dyDescent="0.2">
      <c r="A251" s="255"/>
      <c r="B251" s="255"/>
      <c r="C251" s="255"/>
      <c r="D251" s="308"/>
      <c r="E251" s="308"/>
      <c r="F251" s="308"/>
      <c r="G251" s="308"/>
      <c r="H251" s="308"/>
      <c r="I251" s="308"/>
      <c r="J251" s="308"/>
      <c r="K251" s="308"/>
      <c r="L251" s="308"/>
      <c r="M251" s="308"/>
      <c r="N251" s="308"/>
      <c r="O251" s="308"/>
    </row>
    <row r="252" spans="1:23" hidden="1" x14ac:dyDescent="0.2">
      <c r="A252" s="256"/>
      <c r="B252" s="256"/>
      <c r="C252" s="256"/>
      <c r="D252" s="202" t="s">
        <v>56</v>
      </c>
      <c r="E252" s="156" t="s">
        <v>151</v>
      </c>
      <c r="F252" s="156" t="s">
        <v>81</v>
      </c>
      <c r="G252" s="156" t="s">
        <v>82</v>
      </c>
      <c r="H252" s="202" t="s">
        <v>56</v>
      </c>
      <c r="I252" s="156" t="s">
        <v>151</v>
      </c>
      <c r="J252" s="156" t="s">
        <v>81</v>
      </c>
      <c r="K252" s="156" t="s">
        <v>82</v>
      </c>
      <c r="L252" s="202" t="s">
        <v>56</v>
      </c>
      <c r="M252" s="156" t="s">
        <v>151</v>
      </c>
      <c r="N252" s="156" t="s">
        <v>81</v>
      </c>
      <c r="O252" s="156" t="s">
        <v>82</v>
      </c>
    </row>
    <row r="253" spans="1:23" hidden="1" x14ac:dyDescent="0.2">
      <c r="A253" s="207">
        <v>1</v>
      </c>
      <c r="B253" s="207">
        <v>2</v>
      </c>
      <c r="C253" s="207">
        <v>3</v>
      </c>
      <c r="D253" s="207"/>
      <c r="E253" s="207">
        <v>4</v>
      </c>
      <c r="F253" s="207">
        <v>5</v>
      </c>
      <c r="G253" s="207">
        <v>6</v>
      </c>
      <c r="H253" s="207"/>
      <c r="I253" s="207">
        <v>4</v>
      </c>
      <c r="J253" s="207">
        <v>5</v>
      </c>
      <c r="K253" s="207">
        <v>6</v>
      </c>
      <c r="L253" s="207"/>
      <c r="M253" s="207">
        <v>4</v>
      </c>
      <c r="N253" s="207">
        <v>5</v>
      </c>
      <c r="O253" s="207">
        <v>6</v>
      </c>
    </row>
    <row r="254" spans="1:23" hidden="1" x14ac:dyDescent="0.2">
      <c r="A254" s="209"/>
      <c r="B254" s="209" t="s">
        <v>92</v>
      </c>
      <c r="C254" s="55">
        <f>C255+C260+C273+C283+C290+C299+C305+C312</f>
        <v>33108691</v>
      </c>
      <c r="D254" s="55">
        <f>E254+F254+G254</f>
        <v>17488702.736313488</v>
      </c>
      <c r="E254" s="55">
        <f>E255+E260+E273+E283+E290+E299+E305+E312</f>
        <v>2388516.1735204966</v>
      </c>
      <c r="F254" s="55">
        <f t="shared" ref="F254:K254" si="281">F255+F260+F273+F283+F290+F299+F305+F312</f>
        <v>5981385.7173780957</v>
      </c>
      <c r="G254" s="55">
        <f t="shared" si="281"/>
        <v>9118800.8454148956</v>
      </c>
      <c r="H254" s="55">
        <f t="shared" si="281"/>
        <v>16238887.005337909</v>
      </c>
      <c r="I254" s="55">
        <f t="shared" si="281"/>
        <v>2387005.7759318459</v>
      </c>
      <c r="J254" s="55">
        <f t="shared" si="281"/>
        <v>4803596.8102430971</v>
      </c>
      <c r="K254" s="55">
        <f t="shared" si="281"/>
        <v>9048284.4191629663</v>
      </c>
      <c r="L254" s="55">
        <f t="shared" ref="L254:L317" si="282">M254+N254+O254</f>
        <v>-1249815.7309755795</v>
      </c>
      <c r="M254" s="55">
        <f>M255+M260+M273+M283+M290+M299+M305+M312</f>
        <v>-1510.397588650691</v>
      </c>
      <c r="N254" s="55">
        <f t="shared" ref="N254:O254" si="283">N255+N260+N273+N283+N290+N299+N305+N312</f>
        <v>-1177788.9071349977</v>
      </c>
      <c r="O254" s="55">
        <f t="shared" si="283"/>
        <v>-70516.426251931087</v>
      </c>
    </row>
    <row r="255" spans="1:23" hidden="1" x14ac:dyDescent="0.2">
      <c r="A255" s="209" t="s">
        <v>93</v>
      </c>
      <c r="B255" s="209" t="s">
        <v>94</v>
      </c>
      <c r="C255" s="116">
        <f>SUM(C256:C259)</f>
        <v>3741481</v>
      </c>
      <c r="D255" s="116">
        <f t="shared" ref="D255:D318" si="284">E255+F255+G255</f>
        <v>2759029.55</v>
      </c>
      <c r="E255" s="116">
        <f t="shared" ref="E255:K255" si="285">SUM(E256:E259)</f>
        <v>279101.18000000023</v>
      </c>
      <c r="F255" s="116">
        <f t="shared" si="285"/>
        <v>1359181.0300000021</v>
      </c>
      <c r="G255" s="116">
        <f t="shared" si="285"/>
        <v>1120747.3399999975</v>
      </c>
      <c r="H255" s="116">
        <f t="shared" si="285"/>
        <v>2258072.5499999998</v>
      </c>
      <c r="I255" s="116">
        <f t="shared" si="285"/>
        <v>222968.2200000002</v>
      </c>
      <c r="J255" s="116">
        <f t="shared" si="285"/>
        <v>917709.90000000165</v>
      </c>
      <c r="K255" s="116">
        <f t="shared" si="285"/>
        <v>1117394.4299999981</v>
      </c>
      <c r="L255" s="116">
        <f t="shared" si="282"/>
        <v>-500956.99999999977</v>
      </c>
      <c r="M255" s="116">
        <f t="shared" ref="M255:O255" si="286">SUM(M256:M259)</f>
        <v>-56132.959999999985</v>
      </c>
      <c r="N255" s="116">
        <f t="shared" si="286"/>
        <v>-441471.13000000035</v>
      </c>
      <c r="O255" s="116">
        <f t="shared" si="286"/>
        <v>-3352.9099999994796</v>
      </c>
    </row>
    <row r="256" spans="1:23" hidden="1" x14ac:dyDescent="0.2">
      <c r="A256" s="206">
        <v>1</v>
      </c>
      <c r="B256" s="113" t="s">
        <v>27</v>
      </c>
      <c r="C256" s="114">
        <v>906878</v>
      </c>
      <c r="D256" s="114">
        <f t="shared" si="284"/>
        <v>680950.58999999915</v>
      </c>
      <c r="E256" s="115">
        <f>G10</f>
        <v>41682.099999999991</v>
      </c>
      <c r="F256" s="115">
        <f>L10</f>
        <v>394940.18999999959</v>
      </c>
      <c r="G256" s="115">
        <f>Q10</f>
        <v>244328.29999999958</v>
      </c>
      <c r="H256" s="115">
        <f t="shared" ref="H256:H319" si="287">I256+J256+K256</f>
        <v>489782.39999999898</v>
      </c>
      <c r="I256" s="115">
        <f>I338</f>
        <v>41688.149999999987</v>
      </c>
      <c r="J256" s="115">
        <f t="shared" ref="J256:K256" si="288">J338</f>
        <v>254730.18999999942</v>
      </c>
      <c r="K256" s="115">
        <f t="shared" si="288"/>
        <v>193364.05999999962</v>
      </c>
      <c r="L256" s="115">
        <f t="shared" si="282"/>
        <v>-191168.19000000015</v>
      </c>
      <c r="M256" s="115">
        <f t="shared" ref="M256:O259" si="289">IF(I256&gt;0,I256-E256,0)</f>
        <v>6.0499999999956344</v>
      </c>
      <c r="N256" s="115">
        <f t="shared" si="289"/>
        <v>-140210.00000000017</v>
      </c>
      <c r="O256" s="115">
        <f t="shared" si="289"/>
        <v>-50964.239999999962</v>
      </c>
    </row>
    <row r="257" spans="1:15" hidden="1" x14ac:dyDescent="0.2">
      <c r="A257" s="206">
        <v>2</v>
      </c>
      <c r="B257" s="113" t="s">
        <v>25</v>
      </c>
      <c r="C257" s="114">
        <v>956290</v>
      </c>
      <c r="D257" s="114">
        <f t="shared" si="284"/>
        <v>776716.39000000106</v>
      </c>
      <c r="E257" s="115">
        <f t="shared" ref="E257:E259" si="290">G11</f>
        <v>118976.02000000022</v>
      </c>
      <c r="F257" s="115">
        <f t="shared" ref="F257:F259" si="291">L11</f>
        <v>370141.71000000124</v>
      </c>
      <c r="G257" s="115">
        <f t="shared" ref="G257:G259" si="292">Q11</f>
        <v>287598.65999999951</v>
      </c>
      <c r="H257" s="115">
        <f t="shared" si="287"/>
        <v>697099.81000000099</v>
      </c>
      <c r="I257" s="115">
        <f t="shared" ref="I257:K259" si="293">I339</f>
        <v>50632.300000000243</v>
      </c>
      <c r="J257" s="115">
        <f t="shared" si="293"/>
        <v>255656.35000000082</v>
      </c>
      <c r="K257" s="115">
        <f t="shared" si="293"/>
        <v>390811.15999999992</v>
      </c>
      <c r="L257" s="115">
        <f t="shared" si="282"/>
        <v>-79616.579999999987</v>
      </c>
      <c r="M257" s="115">
        <f t="shared" si="289"/>
        <v>-68343.719999999972</v>
      </c>
      <c r="N257" s="115">
        <f t="shared" si="289"/>
        <v>-114485.36000000042</v>
      </c>
      <c r="O257" s="115">
        <f t="shared" si="289"/>
        <v>103212.50000000041</v>
      </c>
    </row>
    <row r="258" spans="1:15" hidden="1" x14ac:dyDescent="0.2">
      <c r="A258" s="206">
        <v>3</v>
      </c>
      <c r="B258" s="113" t="s">
        <v>28</v>
      </c>
      <c r="C258" s="114">
        <v>1417444</v>
      </c>
      <c r="D258" s="114">
        <f t="shared" si="284"/>
        <v>961458.22999999882</v>
      </c>
      <c r="E258" s="115">
        <f t="shared" si="290"/>
        <v>77938.969999999958</v>
      </c>
      <c r="F258" s="115">
        <f t="shared" si="291"/>
        <v>460967.19000000076</v>
      </c>
      <c r="G258" s="115">
        <f t="shared" si="292"/>
        <v>422552.06999999814</v>
      </c>
      <c r="H258" s="115">
        <f t="shared" si="287"/>
        <v>773766.43999999901</v>
      </c>
      <c r="I258" s="115">
        <f t="shared" si="293"/>
        <v>89890.299999999959</v>
      </c>
      <c r="J258" s="115">
        <f t="shared" si="293"/>
        <v>305623.26000000094</v>
      </c>
      <c r="K258" s="115">
        <f t="shared" si="293"/>
        <v>378252.8799999982</v>
      </c>
      <c r="L258" s="115">
        <f t="shared" si="282"/>
        <v>-187691.78999999975</v>
      </c>
      <c r="M258" s="115">
        <f t="shared" si="289"/>
        <v>11951.330000000002</v>
      </c>
      <c r="N258" s="115">
        <f t="shared" si="289"/>
        <v>-155343.92999999982</v>
      </c>
      <c r="O258" s="115">
        <f t="shared" si="289"/>
        <v>-44299.189999999944</v>
      </c>
    </row>
    <row r="259" spans="1:15" hidden="1" x14ac:dyDescent="0.2">
      <c r="A259" s="206">
        <v>4</v>
      </c>
      <c r="B259" s="113" t="s">
        <v>26</v>
      </c>
      <c r="C259" s="114">
        <v>460869</v>
      </c>
      <c r="D259" s="114">
        <f t="shared" si="284"/>
        <v>339904.3400000009</v>
      </c>
      <c r="E259" s="115">
        <f t="shared" si="290"/>
        <v>40504.09000000004</v>
      </c>
      <c r="F259" s="115">
        <f t="shared" si="291"/>
        <v>133131.94000000047</v>
      </c>
      <c r="G259" s="115">
        <f t="shared" si="292"/>
        <v>166268.31000000038</v>
      </c>
      <c r="H259" s="115">
        <f t="shared" si="287"/>
        <v>297423.90000000095</v>
      </c>
      <c r="I259" s="115">
        <f t="shared" si="293"/>
        <v>40757.470000000038</v>
      </c>
      <c r="J259" s="115">
        <f t="shared" si="293"/>
        <v>101700.10000000049</v>
      </c>
      <c r="K259" s="115">
        <f t="shared" si="293"/>
        <v>154966.33000000039</v>
      </c>
      <c r="L259" s="115">
        <f t="shared" si="282"/>
        <v>-42480.439999999966</v>
      </c>
      <c r="M259" s="115">
        <f t="shared" si="289"/>
        <v>253.37999999999738</v>
      </c>
      <c r="N259" s="115">
        <f t="shared" si="289"/>
        <v>-31431.839999999982</v>
      </c>
      <c r="O259" s="115">
        <f t="shared" si="289"/>
        <v>-11301.979999999981</v>
      </c>
    </row>
    <row r="260" spans="1:15" hidden="1" x14ac:dyDescent="0.2">
      <c r="A260" s="209" t="s">
        <v>95</v>
      </c>
      <c r="B260" s="209" t="s">
        <v>96</v>
      </c>
      <c r="C260" s="116">
        <f>SUM(C261:C272)</f>
        <v>6530553</v>
      </c>
      <c r="D260" s="116">
        <f t="shared" si="284"/>
        <v>4476501.2658114797</v>
      </c>
      <c r="E260" s="116">
        <f t="shared" ref="E260:K260" si="294">SUM(E261:E272)</f>
        <v>366029.67861055315</v>
      </c>
      <c r="F260" s="116">
        <f t="shared" si="294"/>
        <v>1440619.5436879208</v>
      </c>
      <c r="G260" s="116">
        <f t="shared" si="294"/>
        <v>2669852.0435130056</v>
      </c>
      <c r="H260" s="116">
        <f t="shared" si="294"/>
        <v>4340788.5072295386</v>
      </c>
      <c r="I260" s="116">
        <f t="shared" si="294"/>
        <v>391072.04861055315</v>
      </c>
      <c r="J260" s="116">
        <f t="shared" si="294"/>
        <v>1175612.8090625366</v>
      </c>
      <c r="K260" s="116">
        <f t="shared" si="294"/>
        <v>2774103.6495564487</v>
      </c>
      <c r="L260" s="116">
        <f t="shared" si="282"/>
        <v>-135712.75858194125</v>
      </c>
      <c r="M260" s="116">
        <f t="shared" ref="M260:O260" si="295">SUM(M261:M272)</f>
        <v>25042.37</v>
      </c>
      <c r="N260" s="116">
        <f t="shared" si="295"/>
        <v>-265006.73462538433</v>
      </c>
      <c r="O260" s="116">
        <f t="shared" si="295"/>
        <v>104251.6060434431</v>
      </c>
    </row>
    <row r="261" spans="1:15" hidden="1" x14ac:dyDescent="0.2">
      <c r="A261" s="206">
        <v>5</v>
      </c>
      <c r="B261" s="113" t="s">
        <v>24</v>
      </c>
      <c r="C261" s="114">
        <v>638390</v>
      </c>
      <c r="D261" s="114">
        <f t="shared" si="284"/>
        <v>415578.21581148694</v>
      </c>
      <c r="E261" s="115">
        <f t="shared" ref="E261:E272" si="296">G15</f>
        <v>64498.348610553105</v>
      </c>
      <c r="F261" s="115">
        <f t="shared" ref="F261:F272" si="297">L15</f>
        <v>154259.03368792104</v>
      </c>
      <c r="G261" s="115">
        <f t="shared" ref="G261:G272" si="298">Q15</f>
        <v>196820.83351301283</v>
      </c>
      <c r="H261" s="115">
        <f t="shared" si="287"/>
        <v>423451.66722954728</v>
      </c>
      <c r="I261" s="115">
        <f t="shared" ref="I261:K272" si="299">I343</f>
        <v>64498.348610553105</v>
      </c>
      <c r="J261" s="115">
        <f t="shared" si="299"/>
        <v>132613.31906253652</v>
      </c>
      <c r="K261" s="115">
        <f t="shared" si="299"/>
        <v>226339.99955645765</v>
      </c>
      <c r="L261" s="115">
        <f t="shared" si="282"/>
        <v>7873.4514180603146</v>
      </c>
      <c r="M261" s="115">
        <f t="shared" ref="M261:O272" si="300">IF(I261&gt;0,I261-E261,0)</f>
        <v>0</v>
      </c>
      <c r="N261" s="115">
        <f t="shared" si="300"/>
        <v>-21645.714625384513</v>
      </c>
      <c r="O261" s="115">
        <f t="shared" si="300"/>
        <v>29519.166043444828</v>
      </c>
    </row>
    <row r="262" spans="1:15" hidden="1" x14ac:dyDescent="0.2">
      <c r="A262" s="206">
        <v>6</v>
      </c>
      <c r="B262" s="113" t="s">
        <v>23</v>
      </c>
      <c r="C262" s="114">
        <v>688767</v>
      </c>
      <c r="D262" s="114">
        <f t="shared" si="284"/>
        <v>479740.75999999815</v>
      </c>
      <c r="E262" s="115">
        <f t="shared" si="296"/>
        <v>36185.049999999988</v>
      </c>
      <c r="F262" s="115">
        <f t="shared" si="297"/>
        <v>152933.48000000016</v>
      </c>
      <c r="G262" s="115">
        <f t="shared" si="298"/>
        <v>290622.229999998</v>
      </c>
      <c r="H262" s="115">
        <f t="shared" si="287"/>
        <v>464438.77999999811</v>
      </c>
      <c r="I262" s="115">
        <f t="shared" si="299"/>
        <v>36190.26999999999</v>
      </c>
      <c r="J262" s="115">
        <f t="shared" si="299"/>
        <v>137097.92000000013</v>
      </c>
      <c r="K262" s="115">
        <f t="shared" si="299"/>
        <v>291150.58999999799</v>
      </c>
      <c r="L262" s="115">
        <f t="shared" si="282"/>
        <v>-15301.98000000004</v>
      </c>
      <c r="M262" s="115">
        <f t="shared" si="300"/>
        <v>5.2200000000011642</v>
      </c>
      <c r="N262" s="115">
        <f t="shared" si="300"/>
        <v>-15835.560000000027</v>
      </c>
      <c r="O262" s="115">
        <f t="shared" si="300"/>
        <v>528.35999999998603</v>
      </c>
    </row>
    <row r="263" spans="1:15" hidden="1" x14ac:dyDescent="0.2">
      <c r="A263" s="206">
        <v>7</v>
      </c>
      <c r="B263" s="113" t="s">
        <v>16</v>
      </c>
      <c r="C263" s="114">
        <v>791488</v>
      </c>
      <c r="D263" s="114">
        <f t="shared" si="284"/>
        <v>562190.99000000034</v>
      </c>
      <c r="E263" s="115">
        <f t="shared" si="296"/>
        <v>55615.31000000018</v>
      </c>
      <c r="F263" s="115">
        <f t="shared" si="297"/>
        <v>247242.52999999936</v>
      </c>
      <c r="G263" s="115">
        <f t="shared" si="298"/>
        <v>259333.15000000081</v>
      </c>
      <c r="H263" s="115">
        <f t="shared" si="287"/>
        <v>571022.7700000006</v>
      </c>
      <c r="I263" s="115">
        <f t="shared" si="299"/>
        <v>57886.180000000175</v>
      </c>
      <c r="J263" s="115">
        <f t="shared" si="299"/>
        <v>192595.43999999951</v>
      </c>
      <c r="K263" s="115">
        <f t="shared" si="299"/>
        <v>320541.1500000009</v>
      </c>
      <c r="L263" s="115">
        <f t="shared" si="282"/>
        <v>8831.7800000002317</v>
      </c>
      <c r="M263" s="115">
        <f t="shared" si="300"/>
        <v>2270.8699999999953</v>
      </c>
      <c r="N263" s="115">
        <f t="shared" si="300"/>
        <v>-54647.089999999851</v>
      </c>
      <c r="O263" s="115">
        <f t="shared" si="300"/>
        <v>61208.000000000087</v>
      </c>
    </row>
    <row r="264" spans="1:15" hidden="1" x14ac:dyDescent="0.2">
      <c r="A264" s="206">
        <v>8</v>
      </c>
      <c r="B264" s="113" t="s">
        <v>21</v>
      </c>
      <c r="C264" s="114">
        <v>586732</v>
      </c>
      <c r="D264" s="114">
        <f t="shared" si="284"/>
        <v>447941.69999999925</v>
      </c>
      <c r="E264" s="115">
        <f t="shared" si="296"/>
        <v>46713.759999999922</v>
      </c>
      <c r="F264" s="115">
        <f t="shared" si="297"/>
        <v>126003.33000000029</v>
      </c>
      <c r="G264" s="115">
        <f t="shared" si="298"/>
        <v>275224.60999999905</v>
      </c>
      <c r="H264" s="115">
        <f t="shared" si="287"/>
        <v>421949.21999999939</v>
      </c>
      <c r="I264" s="115">
        <f t="shared" si="299"/>
        <v>47018.329999999922</v>
      </c>
      <c r="J264" s="115">
        <f t="shared" si="299"/>
        <v>112817.31000000029</v>
      </c>
      <c r="K264" s="115">
        <f t="shared" si="299"/>
        <v>262113.5799999992</v>
      </c>
      <c r="L264" s="115">
        <f t="shared" si="282"/>
        <v>-25992.479999999858</v>
      </c>
      <c r="M264" s="115">
        <f t="shared" si="300"/>
        <v>304.56999999999971</v>
      </c>
      <c r="N264" s="115">
        <f t="shared" si="300"/>
        <v>-13186.020000000004</v>
      </c>
      <c r="O264" s="115">
        <f t="shared" si="300"/>
        <v>-13111.029999999853</v>
      </c>
    </row>
    <row r="265" spans="1:15" hidden="1" x14ac:dyDescent="0.2">
      <c r="A265" s="206">
        <v>9</v>
      </c>
      <c r="B265" s="113" t="s">
        <v>18</v>
      </c>
      <c r="C265" s="114">
        <v>353342</v>
      </c>
      <c r="D265" s="114">
        <f t="shared" si="284"/>
        <v>171535.00000000081</v>
      </c>
      <c r="E265" s="115">
        <f t="shared" si="296"/>
        <v>17304.130000000005</v>
      </c>
      <c r="F265" s="115">
        <f t="shared" si="297"/>
        <v>33474.189999999988</v>
      </c>
      <c r="G265" s="115">
        <f t="shared" si="298"/>
        <v>120756.68000000081</v>
      </c>
      <c r="H265" s="115">
        <f t="shared" si="287"/>
        <v>172558.27000000078</v>
      </c>
      <c r="I265" s="115">
        <f t="shared" si="299"/>
        <v>17308.570000000003</v>
      </c>
      <c r="J265" s="115">
        <f t="shared" si="299"/>
        <v>25368.639999999989</v>
      </c>
      <c r="K265" s="115">
        <f t="shared" si="299"/>
        <v>129881.06000000077</v>
      </c>
      <c r="L265" s="115">
        <f t="shared" si="282"/>
        <v>1023.2699999999604</v>
      </c>
      <c r="M265" s="115">
        <f t="shared" si="300"/>
        <v>4.4399999999986903</v>
      </c>
      <c r="N265" s="115">
        <f t="shared" si="300"/>
        <v>-8105.5499999999993</v>
      </c>
      <c r="O265" s="115">
        <f t="shared" si="300"/>
        <v>9124.379999999961</v>
      </c>
    </row>
    <row r="266" spans="1:15" hidden="1" x14ac:dyDescent="0.2">
      <c r="A266" s="206">
        <v>10</v>
      </c>
      <c r="B266" s="113" t="s">
        <v>22</v>
      </c>
      <c r="C266" s="114">
        <v>123091</v>
      </c>
      <c r="D266" s="114">
        <f t="shared" si="284"/>
        <v>33934.150000000081</v>
      </c>
      <c r="E266" s="115">
        <f t="shared" si="296"/>
        <v>15815.790000000005</v>
      </c>
      <c r="F266" s="115">
        <f t="shared" si="297"/>
        <v>4177.7499999999982</v>
      </c>
      <c r="G266" s="115">
        <f t="shared" si="298"/>
        <v>13940.610000000077</v>
      </c>
      <c r="H266" s="115">
        <f t="shared" si="287"/>
        <v>31497.700000000095</v>
      </c>
      <c r="I266" s="115">
        <f t="shared" si="299"/>
        <v>15815.790000000005</v>
      </c>
      <c r="J266" s="115">
        <f t="shared" si="299"/>
        <v>3329.0599999999972</v>
      </c>
      <c r="K266" s="115">
        <f t="shared" si="299"/>
        <v>12352.850000000093</v>
      </c>
      <c r="L266" s="115">
        <f t="shared" si="282"/>
        <v>-2436.4499999999848</v>
      </c>
      <c r="M266" s="115">
        <f t="shared" si="300"/>
        <v>0</v>
      </c>
      <c r="N266" s="115">
        <f t="shared" si="300"/>
        <v>-848.69000000000096</v>
      </c>
      <c r="O266" s="115">
        <f t="shared" si="300"/>
        <v>-1587.7599999999838</v>
      </c>
    </row>
    <row r="267" spans="1:15" hidden="1" x14ac:dyDescent="0.2">
      <c r="A267" s="206">
        <v>11</v>
      </c>
      <c r="B267" s="113" t="s">
        <v>15</v>
      </c>
      <c r="C267" s="114">
        <v>670027</v>
      </c>
      <c r="D267" s="114">
        <f t="shared" si="284"/>
        <v>533775.95999999973</v>
      </c>
      <c r="E267" s="115">
        <f t="shared" si="296"/>
        <v>17622.600000000017</v>
      </c>
      <c r="F267" s="115">
        <f t="shared" si="297"/>
        <v>297461.81999999972</v>
      </c>
      <c r="G267" s="115">
        <f t="shared" si="298"/>
        <v>218691.53999999998</v>
      </c>
      <c r="H267" s="115">
        <f t="shared" si="287"/>
        <v>523296.12999999966</v>
      </c>
      <c r="I267" s="115">
        <f t="shared" si="299"/>
        <v>23673.090000000015</v>
      </c>
      <c r="J267" s="115">
        <f t="shared" si="299"/>
        <v>219110.30999999979</v>
      </c>
      <c r="K267" s="115">
        <f t="shared" si="299"/>
        <v>280512.72999999986</v>
      </c>
      <c r="L267" s="115">
        <f t="shared" si="282"/>
        <v>-10479.830000000045</v>
      </c>
      <c r="M267" s="115">
        <f t="shared" si="300"/>
        <v>6050.489999999998</v>
      </c>
      <c r="N267" s="115">
        <f t="shared" si="300"/>
        <v>-78351.509999999922</v>
      </c>
      <c r="O267" s="115">
        <f t="shared" si="300"/>
        <v>61821.189999999886</v>
      </c>
    </row>
    <row r="268" spans="1:15" hidden="1" x14ac:dyDescent="0.2">
      <c r="A268" s="206">
        <v>12</v>
      </c>
      <c r="B268" s="113" t="s">
        <v>97</v>
      </c>
      <c r="C268" s="114">
        <v>485996</v>
      </c>
      <c r="D268" s="114">
        <f t="shared" si="284"/>
        <v>423149.77000000025</v>
      </c>
      <c r="E268" s="115">
        <f t="shared" si="296"/>
        <v>25136.199999999968</v>
      </c>
      <c r="F268" s="115">
        <f t="shared" si="297"/>
        <v>94359.190000000046</v>
      </c>
      <c r="G268" s="115">
        <f t="shared" si="298"/>
        <v>303654.38000000024</v>
      </c>
      <c r="H268" s="115">
        <f t="shared" si="287"/>
        <v>412815.03000000026</v>
      </c>
      <c r="I268" s="115">
        <f t="shared" si="299"/>
        <v>29076.749999999971</v>
      </c>
      <c r="J268" s="115">
        <f t="shared" si="299"/>
        <v>80093.030000000042</v>
      </c>
      <c r="K268" s="115">
        <f t="shared" si="299"/>
        <v>303645.25000000023</v>
      </c>
      <c r="L268" s="115">
        <f t="shared" si="282"/>
        <v>-10334.740000000005</v>
      </c>
      <c r="M268" s="115">
        <f t="shared" si="300"/>
        <v>3940.5500000000029</v>
      </c>
      <c r="N268" s="115">
        <f t="shared" si="300"/>
        <v>-14266.160000000003</v>
      </c>
      <c r="O268" s="115">
        <f t="shared" si="300"/>
        <v>-9.1300000000046566</v>
      </c>
    </row>
    <row r="269" spans="1:15" hidden="1" x14ac:dyDescent="0.2">
      <c r="A269" s="206">
        <v>13</v>
      </c>
      <c r="B269" s="113" t="s">
        <v>20</v>
      </c>
      <c r="C269" s="114">
        <v>353319</v>
      </c>
      <c r="D269" s="114">
        <f t="shared" si="284"/>
        <v>196923.95999999961</v>
      </c>
      <c r="E269" s="115">
        <f t="shared" si="296"/>
        <v>40262.530000000021</v>
      </c>
      <c r="F269" s="115">
        <f t="shared" si="297"/>
        <v>44436.410000000324</v>
      </c>
      <c r="G269" s="115">
        <f t="shared" si="298"/>
        <v>112225.01999999926</v>
      </c>
      <c r="H269" s="115">
        <f t="shared" si="287"/>
        <v>180889.73999999795</v>
      </c>
      <c r="I269" s="115">
        <f t="shared" si="299"/>
        <v>40514.450000000019</v>
      </c>
      <c r="J269" s="115">
        <f t="shared" si="299"/>
        <v>38604.900000000336</v>
      </c>
      <c r="K269" s="115">
        <f t="shared" si="299"/>
        <v>101770.38999999758</v>
      </c>
      <c r="L269" s="115">
        <f t="shared" si="282"/>
        <v>-16034.220000001667</v>
      </c>
      <c r="M269" s="115">
        <f t="shared" si="300"/>
        <v>251.91999999999825</v>
      </c>
      <c r="N269" s="115">
        <f t="shared" si="300"/>
        <v>-5831.5099999999875</v>
      </c>
      <c r="O269" s="115">
        <f t="shared" si="300"/>
        <v>-10454.630000001678</v>
      </c>
    </row>
    <row r="270" spans="1:15" hidden="1" x14ac:dyDescent="0.2">
      <c r="A270" s="206">
        <v>14</v>
      </c>
      <c r="B270" s="113" t="s">
        <v>19</v>
      </c>
      <c r="C270" s="114">
        <v>617777</v>
      </c>
      <c r="D270" s="114">
        <f t="shared" si="284"/>
        <v>426152.97999999928</v>
      </c>
      <c r="E270" s="115">
        <f t="shared" si="296"/>
        <v>25225.8</v>
      </c>
      <c r="F270" s="115">
        <f t="shared" si="297"/>
        <v>136537.57</v>
      </c>
      <c r="G270" s="115">
        <f t="shared" si="298"/>
        <v>264389.60999999929</v>
      </c>
      <c r="H270" s="115">
        <f t="shared" si="287"/>
        <v>389854.23999999929</v>
      </c>
      <c r="I270" s="115">
        <f t="shared" si="299"/>
        <v>25225.8</v>
      </c>
      <c r="J270" s="115">
        <f t="shared" si="299"/>
        <v>115871.31000000004</v>
      </c>
      <c r="K270" s="115">
        <f t="shared" si="299"/>
        <v>248757.12999999922</v>
      </c>
      <c r="L270" s="115">
        <f t="shared" si="282"/>
        <v>-36298.740000000034</v>
      </c>
      <c r="M270" s="115">
        <f t="shared" si="300"/>
        <v>0</v>
      </c>
      <c r="N270" s="115">
        <f t="shared" si="300"/>
        <v>-20666.259999999966</v>
      </c>
      <c r="O270" s="115">
        <f t="shared" si="300"/>
        <v>-15632.480000000069</v>
      </c>
    </row>
    <row r="271" spans="1:15" hidden="1" x14ac:dyDescent="0.2">
      <c r="A271" s="206">
        <v>15</v>
      </c>
      <c r="B271" s="113" t="s">
        <v>17</v>
      </c>
      <c r="C271" s="114">
        <v>832076</v>
      </c>
      <c r="D271" s="114">
        <f t="shared" si="284"/>
        <v>632202.04999999609</v>
      </c>
      <c r="E271" s="115">
        <f t="shared" si="296"/>
        <v>8371.1700000000055</v>
      </c>
      <c r="F271" s="115">
        <f t="shared" si="297"/>
        <v>130764.09999999998</v>
      </c>
      <c r="G271" s="115">
        <f t="shared" si="298"/>
        <v>493066.77999999607</v>
      </c>
      <c r="H271" s="115">
        <f t="shared" si="287"/>
        <v>595525.53999999608</v>
      </c>
      <c r="I271" s="115">
        <f t="shared" si="299"/>
        <v>20585.48000000001</v>
      </c>
      <c r="J271" s="115">
        <f t="shared" si="299"/>
        <v>99036.059999999969</v>
      </c>
      <c r="K271" s="115">
        <f t="shared" si="299"/>
        <v>475903.99999999604</v>
      </c>
      <c r="L271" s="115">
        <f t="shared" si="282"/>
        <v>-36676.510000000031</v>
      </c>
      <c r="M271" s="115">
        <f t="shared" si="300"/>
        <v>12214.310000000005</v>
      </c>
      <c r="N271" s="115">
        <f t="shared" si="300"/>
        <v>-31728.040000000008</v>
      </c>
      <c r="O271" s="115">
        <f t="shared" si="300"/>
        <v>-17162.780000000028</v>
      </c>
    </row>
    <row r="272" spans="1:15" hidden="1" x14ac:dyDescent="0.2">
      <c r="A272" s="206">
        <v>16</v>
      </c>
      <c r="B272" s="113" t="s">
        <v>14</v>
      </c>
      <c r="C272" s="114">
        <v>389548</v>
      </c>
      <c r="D272" s="114">
        <f t="shared" si="284"/>
        <v>153375.72999999893</v>
      </c>
      <c r="E272" s="115">
        <f t="shared" si="296"/>
        <v>13278.99000000002</v>
      </c>
      <c r="F272" s="115">
        <f t="shared" si="297"/>
        <v>18970.139999999981</v>
      </c>
      <c r="G272" s="115">
        <f t="shared" si="298"/>
        <v>121126.59999999893</v>
      </c>
      <c r="H272" s="115">
        <f t="shared" si="287"/>
        <v>153489.41999999894</v>
      </c>
      <c r="I272" s="115">
        <f t="shared" si="299"/>
        <v>13278.99000000002</v>
      </c>
      <c r="J272" s="115">
        <f t="shared" si="299"/>
        <v>19075.50999999998</v>
      </c>
      <c r="K272" s="115">
        <f t="shared" si="299"/>
        <v>121134.91999999892</v>
      </c>
      <c r="L272" s="115">
        <f t="shared" si="282"/>
        <v>113.68999999999141</v>
      </c>
      <c r="M272" s="115">
        <f t="shared" si="300"/>
        <v>0</v>
      </c>
      <c r="N272" s="115">
        <f t="shared" si="300"/>
        <v>105.36999999999898</v>
      </c>
      <c r="O272" s="115">
        <f t="shared" si="300"/>
        <v>8.319999999992433</v>
      </c>
    </row>
    <row r="273" spans="1:15" hidden="1" x14ac:dyDescent="0.2">
      <c r="A273" s="209" t="s">
        <v>98</v>
      </c>
      <c r="B273" s="209" t="s">
        <v>99</v>
      </c>
      <c r="C273" s="116">
        <f>SUM(C274:C282)</f>
        <v>1373460</v>
      </c>
      <c r="D273" s="116">
        <f t="shared" si="284"/>
        <v>122951.51476230792</v>
      </c>
      <c r="E273" s="116">
        <f t="shared" ref="E273:K273" si="301">SUM(E274:E282)</f>
        <v>49563.574762307951</v>
      </c>
      <c r="F273" s="116">
        <f t="shared" si="301"/>
        <v>52857.410000000018</v>
      </c>
      <c r="G273" s="116">
        <f t="shared" si="301"/>
        <v>20530.529999999948</v>
      </c>
      <c r="H273" s="116">
        <f t="shared" si="301"/>
        <v>104998.03</v>
      </c>
      <c r="I273" s="116">
        <f t="shared" si="301"/>
        <v>41994.050000000017</v>
      </c>
      <c r="J273" s="116">
        <f t="shared" si="301"/>
        <v>44757.770000000011</v>
      </c>
      <c r="K273" s="116">
        <f t="shared" si="301"/>
        <v>18246.209999999955</v>
      </c>
      <c r="L273" s="116">
        <f t="shared" si="282"/>
        <v>-17953.484762307937</v>
      </c>
      <c r="M273" s="116">
        <f t="shared" ref="M273:O273" si="302">SUM(M274:M282)</f>
        <v>-7569.5247623079395</v>
      </c>
      <c r="N273" s="116">
        <f t="shared" si="302"/>
        <v>-8099.6400000000031</v>
      </c>
      <c r="O273" s="116">
        <f t="shared" si="302"/>
        <v>-2284.3199999999933</v>
      </c>
    </row>
    <row r="274" spans="1:15" hidden="1" x14ac:dyDescent="0.2">
      <c r="A274" s="206">
        <v>17</v>
      </c>
      <c r="B274" s="113" t="s">
        <v>12</v>
      </c>
      <c r="C274" s="114">
        <v>82271</v>
      </c>
      <c r="D274" s="114">
        <f t="shared" si="284"/>
        <v>625.6</v>
      </c>
      <c r="E274" s="115">
        <f t="shared" ref="E274:E282" si="303">G28</f>
        <v>0</v>
      </c>
      <c r="F274" s="115">
        <f t="shared" ref="F274:F282" si="304">L28</f>
        <v>625.6</v>
      </c>
      <c r="G274" s="115">
        <f t="shared" ref="G274:G282" si="305">Q28</f>
        <v>0</v>
      </c>
      <c r="H274" s="115">
        <f t="shared" si="287"/>
        <v>625.6</v>
      </c>
      <c r="I274" s="115">
        <f t="shared" ref="I274:K282" si="306">I356</f>
        <v>0</v>
      </c>
      <c r="J274" s="115">
        <f t="shared" si="306"/>
        <v>625.6</v>
      </c>
      <c r="K274" s="115">
        <f t="shared" si="306"/>
        <v>0</v>
      </c>
      <c r="L274" s="115">
        <f t="shared" si="282"/>
        <v>0</v>
      </c>
      <c r="M274" s="115">
        <f t="shared" ref="M274:O282" si="307">IF(I274&gt;0,I274-E274,0)</f>
        <v>0</v>
      </c>
      <c r="N274" s="115">
        <f t="shared" si="307"/>
        <v>0</v>
      </c>
      <c r="O274" s="115">
        <f t="shared" si="307"/>
        <v>0</v>
      </c>
    </row>
    <row r="275" spans="1:15" hidden="1" x14ac:dyDescent="0.2">
      <c r="A275" s="206">
        <v>18</v>
      </c>
      <c r="B275" s="113" t="s">
        <v>6</v>
      </c>
      <c r="C275" s="114">
        <v>151895</v>
      </c>
      <c r="D275" s="114">
        <f t="shared" si="284"/>
        <v>28784.619999999992</v>
      </c>
      <c r="E275" s="115">
        <f t="shared" si="303"/>
        <v>9931.6000000000022</v>
      </c>
      <c r="F275" s="115">
        <f t="shared" si="304"/>
        <v>18853.01999999999</v>
      </c>
      <c r="G275" s="115">
        <f t="shared" si="305"/>
        <v>0</v>
      </c>
      <c r="H275" s="115">
        <f t="shared" si="287"/>
        <v>24532.759999999991</v>
      </c>
      <c r="I275" s="115">
        <f t="shared" si="306"/>
        <v>9931.6000000000022</v>
      </c>
      <c r="J275" s="115">
        <f t="shared" si="306"/>
        <v>14601.159999999989</v>
      </c>
      <c r="K275" s="115">
        <f t="shared" si="306"/>
        <v>0</v>
      </c>
      <c r="L275" s="115">
        <f t="shared" si="282"/>
        <v>-4251.8600000000006</v>
      </c>
      <c r="M275" s="115">
        <f t="shared" si="307"/>
        <v>0</v>
      </c>
      <c r="N275" s="115">
        <f t="shared" si="307"/>
        <v>-4251.8600000000006</v>
      </c>
      <c r="O275" s="115">
        <f t="shared" si="307"/>
        <v>0</v>
      </c>
    </row>
    <row r="276" spans="1:15" hidden="1" x14ac:dyDescent="0.2">
      <c r="A276" s="206">
        <v>19</v>
      </c>
      <c r="B276" s="113" t="s">
        <v>13</v>
      </c>
      <c r="C276" s="114">
        <v>165599</v>
      </c>
      <c r="D276" s="114">
        <f t="shared" si="284"/>
        <v>11214.999999999995</v>
      </c>
      <c r="E276" s="115">
        <f t="shared" si="303"/>
        <v>1543.4000000000005</v>
      </c>
      <c r="F276" s="115">
        <f t="shared" si="304"/>
        <v>4682.3999999999978</v>
      </c>
      <c r="G276" s="115">
        <f t="shared" si="305"/>
        <v>4989.1999999999962</v>
      </c>
      <c r="H276" s="115">
        <f t="shared" si="287"/>
        <v>11214.999999999993</v>
      </c>
      <c r="I276" s="115">
        <f t="shared" si="306"/>
        <v>1543.4000000000005</v>
      </c>
      <c r="J276" s="115">
        <f t="shared" si="306"/>
        <v>3983.1499999999969</v>
      </c>
      <c r="K276" s="115">
        <f t="shared" si="306"/>
        <v>5688.4499999999953</v>
      </c>
      <c r="L276" s="115">
        <f t="shared" si="282"/>
        <v>-1.8189894035458565E-12</v>
      </c>
      <c r="M276" s="115">
        <f t="shared" si="307"/>
        <v>0</v>
      </c>
      <c r="N276" s="115">
        <f t="shared" si="307"/>
        <v>-699.25000000000091</v>
      </c>
      <c r="O276" s="115">
        <f t="shared" si="307"/>
        <v>699.24999999999909</v>
      </c>
    </row>
    <row r="277" spans="1:15" hidden="1" x14ac:dyDescent="0.2">
      <c r="A277" s="206">
        <v>20</v>
      </c>
      <c r="B277" s="113" t="s">
        <v>100</v>
      </c>
      <c r="C277" s="114">
        <v>92603</v>
      </c>
      <c r="D277" s="114">
        <f t="shared" si="284"/>
        <v>0</v>
      </c>
      <c r="E277" s="115">
        <f t="shared" si="303"/>
        <v>0</v>
      </c>
      <c r="F277" s="115">
        <f t="shared" si="304"/>
        <v>0</v>
      </c>
      <c r="G277" s="115">
        <f t="shared" si="305"/>
        <v>0</v>
      </c>
      <c r="H277" s="115">
        <f t="shared" si="287"/>
        <v>0</v>
      </c>
      <c r="I277" s="115">
        <f t="shared" si="306"/>
        <v>0</v>
      </c>
      <c r="J277" s="115">
        <f t="shared" si="306"/>
        <v>0</v>
      </c>
      <c r="K277" s="115">
        <f t="shared" si="306"/>
        <v>0</v>
      </c>
      <c r="L277" s="115">
        <f t="shared" si="282"/>
        <v>0</v>
      </c>
      <c r="M277" s="115">
        <f t="shared" si="307"/>
        <v>0</v>
      </c>
      <c r="N277" s="115">
        <f t="shared" si="307"/>
        <v>0</v>
      </c>
      <c r="O277" s="115">
        <f t="shared" si="307"/>
        <v>0</v>
      </c>
    </row>
    <row r="278" spans="1:15" hidden="1" x14ac:dyDescent="0.2">
      <c r="A278" s="206">
        <v>21</v>
      </c>
      <c r="B278" s="113" t="s">
        <v>8</v>
      </c>
      <c r="C278" s="114">
        <v>334740</v>
      </c>
      <c r="D278" s="114">
        <f t="shared" si="284"/>
        <v>27237.099999999969</v>
      </c>
      <c r="E278" s="115">
        <f t="shared" si="303"/>
        <v>10964.249999999998</v>
      </c>
      <c r="F278" s="115">
        <f t="shared" si="304"/>
        <v>6279.1000000000267</v>
      </c>
      <c r="G278" s="115">
        <f t="shared" si="305"/>
        <v>9993.7499999999472</v>
      </c>
      <c r="H278" s="115">
        <f t="shared" si="287"/>
        <v>24193.769999999982</v>
      </c>
      <c r="I278" s="115">
        <f t="shared" si="306"/>
        <v>10964.249999999998</v>
      </c>
      <c r="J278" s="115">
        <f t="shared" si="306"/>
        <v>6125.2300000000296</v>
      </c>
      <c r="K278" s="115">
        <f t="shared" si="306"/>
        <v>7104.2899999999554</v>
      </c>
      <c r="L278" s="115">
        <f t="shared" si="282"/>
        <v>-3043.329999999989</v>
      </c>
      <c r="M278" s="115">
        <f t="shared" si="307"/>
        <v>0</v>
      </c>
      <c r="N278" s="115">
        <f t="shared" si="307"/>
        <v>-153.86999999999716</v>
      </c>
      <c r="O278" s="115">
        <f t="shared" si="307"/>
        <v>-2889.4599999999919</v>
      </c>
    </row>
    <row r="279" spans="1:15" hidden="1" x14ac:dyDescent="0.2">
      <c r="A279" s="206">
        <v>22</v>
      </c>
      <c r="B279" s="113" t="s">
        <v>7</v>
      </c>
      <c r="C279" s="114">
        <v>86195</v>
      </c>
      <c r="D279" s="114">
        <f t="shared" si="284"/>
        <v>4888.8600000000006</v>
      </c>
      <c r="E279" s="115">
        <f t="shared" si="303"/>
        <v>0</v>
      </c>
      <c r="F279" s="115">
        <f t="shared" si="304"/>
        <v>3159.32</v>
      </c>
      <c r="G279" s="115">
        <f t="shared" si="305"/>
        <v>1729.54</v>
      </c>
      <c r="H279" s="115">
        <f t="shared" si="287"/>
        <v>5480.07</v>
      </c>
      <c r="I279" s="115">
        <f t="shared" si="306"/>
        <v>0</v>
      </c>
      <c r="J279" s="115">
        <f t="shared" si="306"/>
        <v>2749.03</v>
      </c>
      <c r="K279" s="115">
        <f t="shared" si="306"/>
        <v>2731.04</v>
      </c>
      <c r="L279" s="115">
        <f t="shared" si="282"/>
        <v>591.21</v>
      </c>
      <c r="M279" s="115">
        <f t="shared" si="307"/>
        <v>0</v>
      </c>
      <c r="N279" s="115">
        <f t="shared" si="307"/>
        <v>-410.28999999999996</v>
      </c>
      <c r="O279" s="115">
        <f t="shared" si="307"/>
        <v>1001.5</v>
      </c>
    </row>
    <row r="280" spans="1:15" hidden="1" x14ac:dyDescent="0.2">
      <c r="A280" s="206">
        <v>23</v>
      </c>
      <c r="B280" s="113" t="s">
        <v>9</v>
      </c>
      <c r="C280" s="114">
        <v>165320</v>
      </c>
      <c r="D280" s="114">
        <f t="shared" si="284"/>
        <v>10868.134762307931</v>
      </c>
      <c r="E280" s="115">
        <f t="shared" si="303"/>
        <v>7120.6647623079352</v>
      </c>
      <c r="F280" s="115">
        <f t="shared" si="304"/>
        <v>3601.7399999999971</v>
      </c>
      <c r="G280" s="115">
        <f t="shared" si="305"/>
        <v>145.73000000000002</v>
      </c>
      <c r="H280" s="115">
        <f t="shared" si="287"/>
        <v>4832.0799999999972</v>
      </c>
      <c r="I280" s="115">
        <f t="shared" si="306"/>
        <v>1446.2499999999995</v>
      </c>
      <c r="J280" s="115">
        <f t="shared" si="306"/>
        <v>3280.3599999999969</v>
      </c>
      <c r="K280" s="115">
        <f t="shared" si="306"/>
        <v>105.47</v>
      </c>
      <c r="L280" s="115">
        <f t="shared" si="282"/>
        <v>-6036.0547623079356</v>
      </c>
      <c r="M280" s="115">
        <f t="shared" si="307"/>
        <v>-5674.4147623079352</v>
      </c>
      <c r="N280" s="115">
        <f t="shared" si="307"/>
        <v>-321.38000000000011</v>
      </c>
      <c r="O280" s="115">
        <f t="shared" si="307"/>
        <v>-40.260000000000019</v>
      </c>
    </row>
    <row r="281" spans="1:15" hidden="1" x14ac:dyDescent="0.2">
      <c r="A281" s="206">
        <v>24</v>
      </c>
      <c r="B281" s="113" t="s">
        <v>11</v>
      </c>
      <c r="C281" s="114">
        <v>157079</v>
      </c>
      <c r="D281" s="114">
        <f t="shared" si="284"/>
        <v>9609.32</v>
      </c>
      <c r="E281" s="115">
        <f t="shared" si="303"/>
        <v>3441.7699999999995</v>
      </c>
      <c r="F281" s="115">
        <f t="shared" si="304"/>
        <v>6167.5499999999993</v>
      </c>
      <c r="G281" s="115">
        <f t="shared" si="305"/>
        <v>0</v>
      </c>
      <c r="H281" s="115">
        <f t="shared" si="287"/>
        <v>5945.3399999999947</v>
      </c>
      <c r="I281" s="115">
        <f t="shared" si="306"/>
        <v>1546.6599999999994</v>
      </c>
      <c r="J281" s="115">
        <f t="shared" si="306"/>
        <v>4398.6799999999957</v>
      </c>
      <c r="K281" s="115">
        <f t="shared" si="306"/>
        <v>0</v>
      </c>
      <c r="L281" s="115">
        <f t="shared" si="282"/>
        <v>-3663.9800000000037</v>
      </c>
      <c r="M281" s="115">
        <f t="shared" si="307"/>
        <v>-1895.1100000000001</v>
      </c>
      <c r="N281" s="115">
        <f t="shared" si="307"/>
        <v>-1768.8700000000035</v>
      </c>
      <c r="O281" s="115">
        <f t="shared" si="307"/>
        <v>0</v>
      </c>
    </row>
    <row r="282" spans="1:15" hidden="1" x14ac:dyDescent="0.2">
      <c r="A282" s="206">
        <v>25</v>
      </c>
      <c r="B282" s="113" t="s">
        <v>10</v>
      </c>
      <c r="C282" s="114">
        <v>137758</v>
      </c>
      <c r="D282" s="114">
        <f t="shared" si="284"/>
        <v>29722.880000000026</v>
      </c>
      <c r="E282" s="115">
        <f t="shared" si="303"/>
        <v>16561.890000000018</v>
      </c>
      <c r="F282" s="115">
        <f t="shared" si="304"/>
        <v>9488.6800000000039</v>
      </c>
      <c r="G282" s="115">
        <f t="shared" si="305"/>
        <v>3672.3100000000049</v>
      </c>
      <c r="H282" s="115">
        <f t="shared" si="287"/>
        <v>28173.410000000025</v>
      </c>
      <c r="I282" s="115">
        <f t="shared" si="306"/>
        <v>16561.890000000014</v>
      </c>
      <c r="J282" s="115">
        <f t="shared" si="306"/>
        <v>8994.5600000000031</v>
      </c>
      <c r="K282" s="115">
        <f t="shared" si="306"/>
        <v>2616.9600000000046</v>
      </c>
      <c r="L282" s="115">
        <f t="shared" si="282"/>
        <v>-1549.4700000000048</v>
      </c>
      <c r="M282" s="115">
        <f t="shared" si="307"/>
        <v>-3.637978807091713E-12</v>
      </c>
      <c r="N282" s="115">
        <f t="shared" si="307"/>
        <v>-494.1200000000008</v>
      </c>
      <c r="O282" s="115">
        <f t="shared" si="307"/>
        <v>-1055.3500000000004</v>
      </c>
    </row>
    <row r="283" spans="1:15" hidden="1" x14ac:dyDescent="0.2">
      <c r="A283" s="209" t="s">
        <v>101</v>
      </c>
      <c r="B283" s="209" t="s">
        <v>102</v>
      </c>
      <c r="C283" s="116">
        <f>SUM(C284:C289)</f>
        <v>5144112</v>
      </c>
      <c r="D283" s="116">
        <f t="shared" si="284"/>
        <v>3475985.925739699</v>
      </c>
      <c r="E283" s="116">
        <f t="shared" ref="E283:K283" si="308">SUM(E284:E289)</f>
        <v>610890.67014763237</v>
      </c>
      <c r="F283" s="116">
        <f t="shared" si="308"/>
        <v>1036363.7536901727</v>
      </c>
      <c r="G283" s="116">
        <f t="shared" si="308"/>
        <v>1828731.5019018936</v>
      </c>
      <c r="H283" s="116">
        <f t="shared" si="308"/>
        <v>3358589.6881083678</v>
      </c>
      <c r="I283" s="116">
        <f t="shared" si="308"/>
        <v>613140.68732128956</v>
      </c>
      <c r="J283" s="116">
        <f t="shared" si="308"/>
        <v>873568.92118055944</v>
      </c>
      <c r="K283" s="116">
        <f t="shared" si="308"/>
        <v>1871880.0796065191</v>
      </c>
      <c r="L283" s="116">
        <f t="shared" si="282"/>
        <v>-117396.2376313307</v>
      </c>
      <c r="M283" s="116">
        <f t="shared" ref="M283:O283" si="309">SUM(M284:M289)</f>
        <v>2250.0171736572229</v>
      </c>
      <c r="N283" s="116">
        <f t="shared" si="309"/>
        <v>-162794.83250961319</v>
      </c>
      <c r="O283" s="116">
        <f t="shared" si="309"/>
        <v>43148.577704625262</v>
      </c>
    </row>
    <row r="284" spans="1:15" hidden="1" x14ac:dyDescent="0.2">
      <c r="A284" s="206">
        <v>26</v>
      </c>
      <c r="B284" s="113" t="s">
        <v>4</v>
      </c>
      <c r="C284" s="114">
        <v>1112948</v>
      </c>
      <c r="D284" s="114">
        <f t="shared" si="284"/>
        <v>647287.99000000092</v>
      </c>
      <c r="E284" s="115">
        <f t="shared" ref="E284:E289" si="310">G38</f>
        <v>82259.980000000025</v>
      </c>
      <c r="F284" s="115">
        <f t="shared" ref="F284:F289" si="311">L38</f>
        <v>185363.00999999949</v>
      </c>
      <c r="G284" s="115">
        <f t="shared" ref="G284:G289" si="312">Q38</f>
        <v>379665.0000000014</v>
      </c>
      <c r="H284" s="115">
        <f t="shared" si="287"/>
        <v>624855.22000000102</v>
      </c>
      <c r="I284" s="115">
        <f t="shared" ref="I284:K289" si="313">I366</f>
        <v>84561.580000000016</v>
      </c>
      <c r="J284" s="115">
        <f t="shared" si="313"/>
        <v>146836.74999999939</v>
      </c>
      <c r="K284" s="115">
        <f t="shared" si="313"/>
        <v>393456.89000000164</v>
      </c>
      <c r="L284" s="115">
        <f t="shared" si="282"/>
        <v>-22432.769999999859</v>
      </c>
      <c r="M284" s="115">
        <f t="shared" ref="M284:O289" si="314">IF(I284&gt;0,I284-E284,0)</f>
        <v>2301.5999999999913</v>
      </c>
      <c r="N284" s="115">
        <f t="shared" si="314"/>
        <v>-38526.260000000097</v>
      </c>
      <c r="O284" s="115">
        <f t="shared" si="314"/>
        <v>13791.890000000247</v>
      </c>
    </row>
    <row r="285" spans="1:15" hidden="1" x14ac:dyDescent="0.2">
      <c r="A285" s="206">
        <v>27</v>
      </c>
      <c r="B285" s="113" t="s">
        <v>1</v>
      </c>
      <c r="C285" s="114">
        <v>1648997</v>
      </c>
      <c r="D285" s="114">
        <f t="shared" si="284"/>
        <v>1164293.9557396965</v>
      </c>
      <c r="E285" s="115">
        <f t="shared" si="310"/>
        <v>172547.8901476324</v>
      </c>
      <c r="F285" s="115">
        <f t="shared" si="311"/>
        <v>366608.47369017295</v>
      </c>
      <c r="G285" s="115">
        <f t="shared" si="312"/>
        <v>625137.59190189105</v>
      </c>
      <c r="H285" s="115">
        <f t="shared" si="287"/>
        <v>1153098.3181083673</v>
      </c>
      <c r="I285" s="115">
        <f t="shared" si="313"/>
        <v>172596.22732128963</v>
      </c>
      <c r="J285" s="115">
        <f t="shared" si="313"/>
        <v>296159.33118056</v>
      </c>
      <c r="K285" s="115">
        <f t="shared" si="313"/>
        <v>684342.75960651762</v>
      </c>
      <c r="L285" s="115">
        <f t="shared" si="282"/>
        <v>-11195.637631329155</v>
      </c>
      <c r="M285" s="115">
        <f t="shared" si="314"/>
        <v>48.337173657229869</v>
      </c>
      <c r="N285" s="115">
        <f t="shared" si="314"/>
        <v>-70449.142509612953</v>
      </c>
      <c r="O285" s="115">
        <f t="shared" si="314"/>
        <v>59205.167704626569</v>
      </c>
    </row>
    <row r="286" spans="1:15" hidden="1" x14ac:dyDescent="0.2">
      <c r="A286" s="206">
        <v>28</v>
      </c>
      <c r="B286" s="113" t="s">
        <v>0</v>
      </c>
      <c r="C286" s="114">
        <v>599031</v>
      </c>
      <c r="D286" s="114">
        <f t="shared" si="284"/>
        <v>362643.19999999937</v>
      </c>
      <c r="E286" s="115">
        <f t="shared" si="310"/>
        <v>74312.619999999923</v>
      </c>
      <c r="F286" s="115">
        <f t="shared" si="311"/>
        <v>114070.95999999999</v>
      </c>
      <c r="G286" s="115">
        <f t="shared" si="312"/>
        <v>174259.61999999944</v>
      </c>
      <c r="H286" s="115">
        <f t="shared" si="287"/>
        <v>344920.71999999933</v>
      </c>
      <c r="I286" s="115">
        <f t="shared" si="313"/>
        <v>74212.699999999924</v>
      </c>
      <c r="J286" s="115">
        <f t="shared" si="313"/>
        <v>113621.30999999997</v>
      </c>
      <c r="K286" s="115">
        <f t="shared" si="313"/>
        <v>157086.70999999944</v>
      </c>
      <c r="L286" s="115">
        <f t="shared" si="282"/>
        <v>-17722.480000000025</v>
      </c>
      <c r="M286" s="115">
        <f t="shared" si="314"/>
        <v>-99.919999999998254</v>
      </c>
      <c r="N286" s="115">
        <f t="shared" si="314"/>
        <v>-449.65000000002328</v>
      </c>
      <c r="O286" s="115">
        <f t="shared" si="314"/>
        <v>-17172.910000000003</v>
      </c>
    </row>
    <row r="287" spans="1:15" hidden="1" x14ac:dyDescent="0.2">
      <c r="A287" s="206">
        <v>29</v>
      </c>
      <c r="B287" s="113" t="s">
        <v>2</v>
      </c>
      <c r="C287" s="173">
        <v>806525</v>
      </c>
      <c r="D287" s="173">
        <f t="shared" si="284"/>
        <v>641574.79000000039</v>
      </c>
      <c r="E287" s="115">
        <f t="shared" si="310"/>
        <v>121952.77000000002</v>
      </c>
      <c r="F287" s="115">
        <f t="shared" si="311"/>
        <v>176554.4800000001</v>
      </c>
      <c r="G287" s="115">
        <f t="shared" si="312"/>
        <v>343067.54000000027</v>
      </c>
      <c r="H287" s="174">
        <f t="shared" si="287"/>
        <v>622151.54000000039</v>
      </c>
      <c r="I287" s="115">
        <f t="shared" si="313"/>
        <v>121952.77000000002</v>
      </c>
      <c r="J287" s="115">
        <f t="shared" si="313"/>
        <v>165651.14000000013</v>
      </c>
      <c r="K287" s="115">
        <f t="shared" si="313"/>
        <v>334547.63000000024</v>
      </c>
      <c r="L287" s="174">
        <f t="shared" si="282"/>
        <v>-19423.25</v>
      </c>
      <c r="M287" s="115">
        <f t="shared" si="314"/>
        <v>0</v>
      </c>
      <c r="N287" s="115">
        <f t="shared" si="314"/>
        <v>-10903.339999999967</v>
      </c>
      <c r="O287" s="115">
        <f t="shared" si="314"/>
        <v>-8519.9100000000326</v>
      </c>
    </row>
    <row r="288" spans="1:15" hidden="1" x14ac:dyDescent="0.2">
      <c r="A288" s="206">
        <v>30</v>
      </c>
      <c r="B288" s="113" t="s">
        <v>3</v>
      </c>
      <c r="C288" s="173">
        <v>473982</v>
      </c>
      <c r="D288" s="173">
        <f t="shared" si="284"/>
        <v>334866.1300000014</v>
      </c>
      <c r="E288" s="115">
        <f t="shared" si="310"/>
        <v>68894.290000000023</v>
      </c>
      <c r="F288" s="115">
        <f t="shared" si="311"/>
        <v>99510.680000000139</v>
      </c>
      <c r="G288" s="115">
        <f t="shared" si="312"/>
        <v>166461.16000000125</v>
      </c>
      <c r="H288" s="174">
        <f t="shared" si="287"/>
        <v>295435.49999999977</v>
      </c>
      <c r="I288" s="115">
        <f t="shared" si="313"/>
        <v>68894.290000000023</v>
      </c>
      <c r="J288" s="115">
        <f t="shared" si="313"/>
        <v>73304.020000000033</v>
      </c>
      <c r="K288" s="115">
        <f t="shared" si="313"/>
        <v>153237.18999999971</v>
      </c>
      <c r="L288" s="174">
        <f t="shared" si="282"/>
        <v>-39430.630000001649</v>
      </c>
      <c r="M288" s="115">
        <f t="shared" si="314"/>
        <v>0</v>
      </c>
      <c r="N288" s="115">
        <f t="shared" si="314"/>
        <v>-26206.660000000105</v>
      </c>
      <c r="O288" s="115">
        <f t="shared" si="314"/>
        <v>-13223.970000001544</v>
      </c>
    </row>
    <row r="289" spans="1:15" hidden="1" x14ac:dyDescent="0.2">
      <c r="A289" s="206">
        <v>31</v>
      </c>
      <c r="B289" s="113" t="s">
        <v>5</v>
      </c>
      <c r="C289" s="173">
        <v>502629</v>
      </c>
      <c r="D289" s="173">
        <f t="shared" si="284"/>
        <v>325319.85999999993</v>
      </c>
      <c r="E289" s="115">
        <f t="shared" si="310"/>
        <v>90923.119999999908</v>
      </c>
      <c r="F289" s="115">
        <f t="shared" si="311"/>
        <v>94256.15</v>
      </c>
      <c r="G289" s="115">
        <f t="shared" si="312"/>
        <v>140140.59000000003</v>
      </c>
      <c r="H289" s="174">
        <f t="shared" si="287"/>
        <v>318128.3899999999</v>
      </c>
      <c r="I289" s="115">
        <f t="shared" si="313"/>
        <v>90923.119999999908</v>
      </c>
      <c r="J289" s="115">
        <f t="shared" si="313"/>
        <v>77996.369999999966</v>
      </c>
      <c r="K289" s="115">
        <f t="shared" si="313"/>
        <v>149208.90000000005</v>
      </c>
      <c r="L289" s="174">
        <f t="shared" si="282"/>
        <v>-7191.4700000000012</v>
      </c>
      <c r="M289" s="115">
        <f t="shared" si="314"/>
        <v>0</v>
      </c>
      <c r="N289" s="115">
        <f t="shared" si="314"/>
        <v>-16259.780000000028</v>
      </c>
      <c r="O289" s="115">
        <f t="shared" si="314"/>
        <v>9068.3100000000268</v>
      </c>
    </row>
    <row r="290" spans="1:15" hidden="1" x14ac:dyDescent="0.2">
      <c r="A290" s="209" t="s">
        <v>103</v>
      </c>
      <c r="B290" s="209" t="s">
        <v>104</v>
      </c>
      <c r="C290" s="116">
        <f>SUM(C291:C298)</f>
        <v>4439678</v>
      </c>
      <c r="D290" s="116">
        <f t="shared" si="284"/>
        <v>2563029.88</v>
      </c>
      <c r="E290" s="116">
        <f t="shared" ref="E290:K290" si="315">SUM(E291:E298)</f>
        <v>315314.05</v>
      </c>
      <c r="F290" s="116">
        <f t="shared" si="315"/>
        <v>1160393.9199999995</v>
      </c>
      <c r="G290" s="116">
        <f t="shared" si="315"/>
        <v>1087321.9100000001</v>
      </c>
      <c r="H290" s="116">
        <f t="shared" si="315"/>
        <v>2551645.1199999996</v>
      </c>
      <c r="I290" s="116">
        <f t="shared" si="315"/>
        <v>332088.81999999995</v>
      </c>
      <c r="J290" s="116">
        <f t="shared" si="315"/>
        <v>984124.01999999979</v>
      </c>
      <c r="K290" s="116">
        <f t="shared" si="315"/>
        <v>1235432.28</v>
      </c>
      <c r="L290" s="116">
        <f t="shared" si="282"/>
        <v>-11384.760000000126</v>
      </c>
      <c r="M290" s="116">
        <f t="shared" ref="M290:O290" si="316">SUM(M291:M298)</f>
        <v>16774.77</v>
      </c>
      <c r="N290" s="116">
        <f t="shared" si="316"/>
        <v>-176269.9</v>
      </c>
      <c r="O290" s="116">
        <f t="shared" si="316"/>
        <v>148110.36999999988</v>
      </c>
    </row>
    <row r="291" spans="1:15" hidden="1" x14ac:dyDescent="0.2">
      <c r="A291" s="206">
        <v>32</v>
      </c>
      <c r="B291" s="113" t="s">
        <v>32</v>
      </c>
      <c r="C291" s="114">
        <v>128543</v>
      </c>
      <c r="D291" s="114">
        <f t="shared" si="284"/>
        <v>57388.83</v>
      </c>
      <c r="E291" s="115">
        <f t="shared" ref="E291:E298" si="317">G45</f>
        <v>31081.339999999997</v>
      </c>
      <c r="F291" s="115">
        <f t="shared" ref="F291:F298" si="318">L45</f>
        <v>8938.2999999999993</v>
      </c>
      <c r="G291" s="115">
        <f t="shared" ref="G291:G298" si="319">Q45</f>
        <v>17369.190000000002</v>
      </c>
      <c r="H291" s="115">
        <f t="shared" si="287"/>
        <v>57380.249999999993</v>
      </c>
      <c r="I291" s="115">
        <f t="shared" ref="I291:K298" si="320">I373</f>
        <v>31081.339999999997</v>
      </c>
      <c r="J291" s="115">
        <f t="shared" si="320"/>
        <v>9378.5899999999983</v>
      </c>
      <c r="K291" s="115">
        <f t="shared" si="320"/>
        <v>16920.32</v>
      </c>
      <c r="L291" s="115">
        <f t="shared" si="282"/>
        <v>-8.5800000000035652</v>
      </c>
      <c r="M291" s="115">
        <f t="shared" ref="M291:O298" si="321">IF(I291&gt;0,I291-E291,0)</f>
        <v>0</v>
      </c>
      <c r="N291" s="115">
        <f t="shared" si="321"/>
        <v>440.28999999999905</v>
      </c>
      <c r="O291" s="115">
        <f t="shared" si="321"/>
        <v>-448.87000000000262</v>
      </c>
    </row>
    <row r="292" spans="1:15" hidden="1" x14ac:dyDescent="0.2">
      <c r="A292" s="206">
        <v>33</v>
      </c>
      <c r="B292" s="113" t="s">
        <v>33</v>
      </c>
      <c r="C292" s="114">
        <v>1043837</v>
      </c>
      <c r="D292" s="114">
        <f t="shared" si="284"/>
        <v>738823.1999999996</v>
      </c>
      <c r="E292" s="115">
        <f t="shared" si="317"/>
        <v>137208.69</v>
      </c>
      <c r="F292" s="115">
        <f t="shared" si="318"/>
        <v>334984.81999999983</v>
      </c>
      <c r="G292" s="115">
        <f t="shared" si="319"/>
        <v>266629.68999999977</v>
      </c>
      <c r="H292" s="115">
        <f t="shared" si="287"/>
        <v>744090.50999999954</v>
      </c>
      <c r="I292" s="115">
        <f t="shared" si="320"/>
        <v>135064.99</v>
      </c>
      <c r="J292" s="115">
        <f t="shared" si="320"/>
        <v>261771.71999999974</v>
      </c>
      <c r="K292" s="115">
        <f t="shared" si="320"/>
        <v>347253.79999999981</v>
      </c>
      <c r="L292" s="115">
        <f t="shared" si="282"/>
        <v>5267.3099999999395</v>
      </c>
      <c r="M292" s="115">
        <f t="shared" si="321"/>
        <v>-2143.7000000000116</v>
      </c>
      <c r="N292" s="115">
        <f t="shared" si="321"/>
        <v>-73213.100000000093</v>
      </c>
      <c r="O292" s="115">
        <f t="shared" si="321"/>
        <v>80624.110000000044</v>
      </c>
    </row>
    <row r="293" spans="1:15" hidden="1" x14ac:dyDescent="0.2">
      <c r="A293" s="206">
        <v>34</v>
      </c>
      <c r="B293" s="113" t="s">
        <v>34</v>
      </c>
      <c r="C293" s="114">
        <v>515250</v>
      </c>
      <c r="D293" s="114">
        <f t="shared" si="284"/>
        <v>285128.96999999974</v>
      </c>
      <c r="E293" s="115">
        <f t="shared" si="317"/>
        <v>0</v>
      </c>
      <c r="F293" s="115">
        <f t="shared" si="318"/>
        <v>126209.74999999991</v>
      </c>
      <c r="G293" s="115">
        <f t="shared" si="319"/>
        <v>158919.21999999986</v>
      </c>
      <c r="H293" s="115">
        <f t="shared" si="287"/>
        <v>285149.35999999975</v>
      </c>
      <c r="I293" s="115">
        <f t="shared" si="320"/>
        <v>19682.42000000002</v>
      </c>
      <c r="J293" s="115">
        <f t="shared" si="320"/>
        <v>96303.919999999955</v>
      </c>
      <c r="K293" s="115">
        <f t="shared" si="320"/>
        <v>169163.01999999979</v>
      </c>
      <c r="L293" s="115">
        <f t="shared" si="282"/>
        <v>20.389999999992142</v>
      </c>
      <c r="M293" s="115">
        <f t="shared" si="321"/>
        <v>19682.42000000002</v>
      </c>
      <c r="N293" s="115">
        <f t="shared" si="321"/>
        <v>-29905.829999999958</v>
      </c>
      <c r="O293" s="115">
        <f t="shared" si="321"/>
        <v>10243.79999999993</v>
      </c>
    </row>
    <row r="294" spans="1:15" hidden="1" x14ac:dyDescent="0.2">
      <c r="A294" s="206">
        <v>35</v>
      </c>
      <c r="B294" s="113" t="s">
        <v>38</v>
      </c>
      <c r="C294" s="114">
        <v>607133</v>
      </c>
      <c r="D294" s="114">
        <f t="shared" si="284"/>
        <v>394025.3400000002</v>
      </c>
      <c r="E294" s="115">
        <f t="shared" si="317"/>
        <v>33219.400000000009</v>
      </c>
      <c r="F294" s="115">
        <f t="shared" si="318"/>
        <v>192775.61999999991</v>
      </c>
      <c r="G294" s="115">
        <f t="shared" si="319"/>
        <v>168030.3200000003</v>
      </c>
      <c r="H294" s="115">
        <f t="shared" si="287"/>
        <v>380362.83000000019</v>
      </c>
      <c r="I294" s="115">
        <f t="shared" si="320"/>
        <v>32843.840000000004</v>
      </c>
      <c r="J294" s="115">
        <f t="shared" si="320"/>
        <v>155293.98999999996</v>
      </c>
      <c r="K294" s="115">
        <f t="shared" si="320"/>
        <v>192225.0000000002</v>
      </c>
      <c r="L294" s="115">
        <f t="shared" si="282"/>
        <v>-13662.510000000046</v>
      </c>
      <c r="M294" s="115">
        <f t="shared" si="321"/>
        <v>-375.56000000000495</v>
      </c>
      <c r="N294" s="115">
        <f t="shared" si="321"/>
        <v>-37481.629999999946</v>
      </c>
      <c r="O294" s="115">
        <f t="shared" si="321"/>
        <v>24194.679999999906</v>
      </c>
    </row>
    <row r="295" spans="1:15" hidden="1" x14ac:dyDescent="0.2">
      <c r="A295" s="206">
        <v>36</v>
      </c>
      <c r="B295" s="113" t="s">
        <v>35</v>
      </c>
      <c r="C295" s="114">
        <v>506057</v>
      </c>
      <c r="D295" s="114">
        <f t="shared" si="284"/>
        <v>249474.71000000014</v>
      </c>
      <c r="E295" s="115">
        <f t="shared" si="317"/>
        <v>20017.190000000013</v>
      </c>
      <c r="F295" s="115">
        <f t="shared" si="318"/>
        <v>98835.35</v>
      </c>
      <c r="G295" s="115">
        <f t="shared" si="319"/>
        <v>130622.17000000011</v>
      </c>
      <c r="H295" s="115">
        <f t="shared" si="287"/>
        <v>275266.87000000011</v>
      </c>
      <c r="I295" s="115">
        <f t="shared" si="320"/>
        <v>19435.660000000011</v>
      </c>
      <c r="J295" s="115">
        <f t="shared" si="320"/>
        <v>100000.26000000001</v>
      </c>
      <c r="K295" s="115">
        <f t="shared" si="320"/>
        <v>155830.9500000001</v>
      </c>
      <c r="L295" s="115">
        <f t="shared" si="282"/>
        <v>25792.159999999985</v>
      </c>
      <c r="M295" s="115">
        <f t="shared" si="321"/>
        <v>-581.53000000000247</v>
      </c>
      <c r="N295" s="115">
        <f t="shared" si="321"/>
        <v>1164.9100000000035</v>
      </c>
      <c r="O295" s="115">
        <f t="shared" si="321"/>
        <v>25208.779999999984</v>
      </c>
    </row>
    <row r="296" spans="1:15" hidden="1" x14ac:dyDescent="0.2">
      <c r="A296" s="206">
        <v>37</v>
      </c>
      <c r="B296" s="113" t="s">
        <v>37</v>
      </c>
      <c r="C296" s="114">
        <v>521765</v>
      </c>
      <c r="D296" s="114">
        <f t="shared" si="284"/>
        <v>286215.18000000005</v>
      </c>
      <c r="E296" s="115">
        <f t="shared" si="317"/>
        <v>19196.689999999995</v>
      </c>
      <c r="F296" s="115">
        <f t="shared" si="318"/>
        <v>136091.66999999998</v>
      </c>
      <c r="G296" s="115">
        <f t="shared" si="319"/>
        <v>130926.82000000009</v>
      </c>
      <c r="H296" s="115">
        <f t="shared" si="287"/>
        <v>267908.22000000009</v>
      </c>
      <c r="I296" s="115">
        <f t="shared" si="320"/>
        <v>19389.829999999994</v>
      </c>
      <c r="J296" s="115">
        <f t="shared" si="320"/>
        <v>115961.14999999998</v>
      </c>
      <c r="K296" s="115">
        <f t="shared" si="320"/>
        <v>132557.24000000011</v>
      </c>
      <c r="L296" s="115">
        <f t="shared" si="282"/>
        <v>-18306.959999999992</v>
      </c>
      <c r="M296" s="115">
        <f t="shared" si="321"/>
        <v>193.13999999999942</v>
      </c>
      <c r="N296" s="115">
        <f t="shared" si="321"/>
        <v>-20130.520000000004</v>
      </c>
      <c r="O296" s="115">
        <f t="shared" si="321"/>
        <v>1630.4200000000128</v>
      </c>
    </row>
    <row r="297" spans="1:15" hidden="1" x14ac:dyDescent="0.2">
      <c r="A297" s="206">
        <v>38</v>
      </c>
      <c r="B297" s="113" t="s">
        <v>36</v>
      </c>
      <c r="C297" s="114">
        <v>335800</v>
      </c>
      <c r="D297" s="114">
        <f t="shared" si="284"/>
        <v>197884.76999999996</v>
      </c>
      <c r="E297" s="115">
        <f t="shared" si="317"/>
        <v>41811.57</v>
      </c>
      <c r="F297" s="115">
        <f t="shared" si="318"/>
        <v>116462.44999999997</v>
      </c>
      <c r="G297" s="115">
        <f t="shared" si="319"/>
        <v>39610.75</v>
      </c>
      <c r="H297" s="115">
        <f t="shared" si="287"/>
        <v>187421.52999999997</v>
      </c>
      <c r="I297" s="115">
        <f t="shared" si="320"/>
        <v>41811.57</v>
      </c>
      <c r="J297" s="115">
        <f t="shared" si="320"/>
        <v>118924.95999999998</v>
      </c>
      <c r="K297" s="115">
        <f t="shared" si="320"/>
        <v>26685.000000000015</v>
      </c>
      <c r="L297" s="115">
        <f t="shared" si="282"/>
        <v>-10463.239999999976</v>
      </c>
      <c r="M297" s="115">
        <f t="shared" si="321"/>
        <v>0</v>
      </c>
      <c r="N297" s="115">
        <f t="shared" si="321"/>
        <v>2462.5100000000093</v>
      </c>
      <c r="O297" s="115">
        <f t="shared" si="321"/>
        <v>-12925.749999999985</v>
      </c>
    </row>
    <row r="298" spans="1:15" hidden="1" x14ac:dyDescent="0.2">
      <c r="A298" s="206">
        <v>39</v>
      </c>
      <c r="B298" s="113" t="s">
        <v>31</v>
      </c>
      <c r="C298" s="114">
        <v>781293</v>
      </c>
      <c r="D298" s="114">
        <f t="shared" si="284"/>
        <v>354088.88000000012</v>
      </c>
      <c r="E298" s="115">
        <f t="shared" si="317"/>
        <v>32779.170000000006</v>
      </c>
      <c r="F298" s="115">
        <f t="shared" si="318"/>
        <v>146095.96000000008</v>
      </c>
      <c r="G298" s="115">
        <f t="shared" si="319"/>
        <v>175213.75000000006</v>
      </c>
      <c r="H298" s="115">
        <f t="shared" si="287"/>
        <v>354065.55000000016</v>
      </c>
      <c r="I298" s="115">
        <f t="shared" si="320"/>
        <v>32779.170000000006</v>
      </c>
      <c r="J298" s="115">
        <f t="shared" si="320"/>
        <v>126489.43000000008</v>
      </c>
      <c r="K298" s="115">
        <f t="shared" si="320"/>
        <v>194796.95000000004</v>
      </c>
      <c r="L298" s="115">
        <f t="shared" si="282"/>
        <v>-23.330000000016298</v>
      </c>
      <c r="M298" s="115">
        <f t="shared" si="321"/>
        <v>0</v>
      </c>
      <c r="N298" s="115">
        <f t="shared" si="321"/>
        <v>-19606.53</v>
      </c>
      <c r="O298" s="115">
        <f t="shared" si="321"/>
        <v>19583.199999999983</v>
      </c>
    </row>
    <row r="299" spans="1:15" hidden="1" x14ac:dyDescent="0.2">
      <c r="A299" s="209" t="s">
        <v>105</v>
      </c>
      <c r="B299" s="209" t="s">
        <v>106</v>
      </c>
      <c r="C299" s="116">
        <f>SUM(C300:C304)</f>
        <v>5464377</v>
      </c>
      <c r="D299" s="116">
        <f t="shared" si="284"/>
        <v>3218500.240000003</v>
      </c>
      <c r="E299" s="116">
        <f t="shared" ref="E299:K299" si="322">SUM(E300:E304)</f>
        <v>502647.62000000273</v>
      </c>
      <c r="F299" s="116">
        <f t="shared" si="322"/>
        <v>639780.30000000016</v>
      </c>
      <c r="G299" s="116">
        <f t="shared" si="322"/>
        <v>2076072.32</v>
      </c>
      <c r="H299" s="116">
        <f t="shared" si="322"/>
        <v>2827998.3500000029</v>
      </c>
      <c r="I299" s="116">
        <f t="shared" si="322"/>
        <v>510294.56000000279</v>
      </c>
      <c r="J299" s="116">
        <f t="shared" si="322"/>
        <v>544307.26000000013</v>
      </c>
      <c r="K299" s="116">
        <f t="shared" si="322"/>
        <v>1773396.53</v>
      </c>
      <c r="L299" s="116">
        <f t="shared" si="282"/>
        <v>-390501.89000000013</v>
      </c>
      <c r="M299" s="116">
        <f t="shared" ref="M299:O299" si="323">SUM(M300:M304)</f>
        <v>7646.9400000000096</v>
      </c>
      <c r="N299" s="116">
        <f t="shared" si="323"/>
        <v>-95473.040000000066</v>
      </c>
      <c r="O299" s="116">
        <f t="shared" si="323"/>
        <v>-302675.7900000001</v>
      </c>
    </row>
    <row r="300" spans="1:15" hidden="1" x14ac:dyDescent="0.2">
      <c r="A300" s="206">
        <v>40</v>
      </c>
      <c r="B300" s="113" t="s">
        <v>107</v>
      </c>
      <c r="C300" s="114">
        <v>968960</v>
      </c>
      <c r="D300" s="114">
        <f t="shared" si="284"/>
        <v>772016.63000000012</v>
      </c>
      <c r="E300" s="115">
        <f t="shared" ref="E300:E304" si="324">G54</f>
        <v>93471.96000000037</v>
      </c>
      <c r="F300" s="115">
        <f t="shared" ref="F300:F304" si="325">L54</f>
        <v>183771.10999999987</v>
      </c>
      <c r="G300" s="115">
        <f t="shared" ref="G300:G304" si="326">Q54</f>
        <v>494773.55999999988</v>
      </c>
      <c r="H300" s="115">
        <f t="shared" si="287"/>
        <v>680726.31000000029</v>
      </c>
      <c r="I300" s="115">
        <f t="shared" ref="I300:K304" si="327">I382</f>
        <v>95216.380000000368</v>
      </c>
      <c r="J300" s="115">
        <f t="shared" si="327"/>
        <v>160523.08999999988</v>
      </c>
      <c r="K300" s="115">
        <f t="shared" si="327"/>
        <v>424986.83999999997</v>
      </c>
      <c r="L300" s="115">
        <f t="shared" si="282"/>
        <v>-91290.319999999905</v>
      </c>
      <c r="M300" s="115">
        <f t="shared" ref="M300:O311" si="328">IF(I300&gt;0,I300-E300,0)</f>
        <v>1744.4199999999983</v>
      </c>
      <c r="N300" s="115">
        <f t="shared" si="328"/>
        <v>-23248.01999999999</v>
      </c>
      <c r="O300" s="115">
        <f t="shared" si="328"/>
        <v>-69786.719999999914</v>
      </c>
    </row>
    <row r="301" spans="1:15" hidden="1" x14ac:dyDescent="0.2">
      <c r="A301" s="206">
        <v>41</v>
      </c>
      <c r="B301" s="113" t="s">
        <v>29</v>
      </c>
      <c r="C301" s="114">
        <v>1553692</v>
      </c>
      <c r="D301" s="114">
        <f t="shared" si="284"/>
        <v>847293.87000000221</v>
      </c>
      <c r="E301" s="115">
        <f t="shared" si="324"/>
        <v>57789.02999999997</v>
      </c>
      <c r="F301" s="115">
        <f t="shared" si="325"/>
        <v>151732.66000000015</v>
      </c>
      <c r="G301" s="115">
        <f t="shared" si="326"/>
        <v>637772.18000000215</v>
      </c>
      <c r="H301" s="115">
        <f t="shared" si="287"/>
        <v>737575.99000000232</v>
      </c>
      <c r="I301" s="115">
        <f t="shared" si="327"/>
        <v>60751.549999999967</v>
      </c>
      <c r="J301" s="115">
        <f t="shared" si="327"/>
        <v>125633.10000000015</v>
      </c>
      <c r="K301" s="115">
        <f t="shared" si="327"/>
        <v>551191.34000000218</v>
      </c>
      <c r="L301" s="115">
        <f t="shared" si="282"/>
        <v>-109717.87999999998</v>
      </c>
      <c r="M301" s="115">
        <f t="shared" si="328"/>
        <v>2962.5199999999968</v>
      </c>
      <c r="N301" s="115">
        <f t="shared" si="328"/>
        <v>-26099.559999999998</v>
      </c>
      <c r="O301" s="115">
        <f t="shared" si="328"/>
        <v>-86580.839999999967</v>
      </c>
    </row>
    <row r="302" spans="1:15" hidden="1" x14ac:dyDescent="0.2">
      <c r="A302" s="206">
        <v>42</v>
      </c>
      <c r="B302" s="113" t="s">
        <v>30</v>
      </c>
      <c r="C302" s="114">
        <v>977354</v>
      </c>
      <c r="D302" s="114">
        <f t="shared" si="284"/>
        <v>596670.73</v>
      </c>
      <c r="E302" s="115">
        <f t="shared" si="324"/>
        <v>84778.020000000033</v>
      </c>
      <c r="F302" s="115">
        <f t="shared" si="325"/>
        <v>173729.87000000005</v>
      </c>
      <c r="G302" s="115">
        <f t="shared" si="326"/>
        <v>338162.83999999985</v>
      </c>
      <c r="H302" s="115">
        <f t="shared" si="287"/>
        <v>550139.00999999978</v>
      </c>
      <c r="I302" s="115">
        <f t="shared" si="327"/>
        <v>84778.020000000033</v>
      </c>
      <c r="J302" s="115">
        <f t="shared" si="327"/>
        <v>143040.09999999998</v>
      </c>
      <c r="K302" s="115">
        <f t="shared" si="327"/>
        <v>322320.88999999984</v>
      </c>
      <c r="L302" s="115">
        <f t="shared" si="282"/>
        <v>-46531.720000000088</v>
      </c>
      <c r="M302" s="115">
        <f t="shared" si="328"/>
        <v>0</v>
      </c>
      <c r="N302" s="115">
        <f t="shared" si="328"/>
        <v>-30689.770000000077</v>
      </c>
      <c r="O302" s="115">
        <f t="shared" si="328"/>
        <v>-15841.950000000012</v>
      </c>
    </row>
    <row r="303" spans="1:15" hidden="1" x14ac:dyDescent="0.2">
      <c r="A303" s="206">
        <v>43</v>
      </c>
      <c r="B303" s="113" t="s">
        <v>108</v>
      </c>
      <c r="C303" s="114">
        <v>1312810</v>
      </c>
      <c r="D303" s="114">
        <f t="shared" si="284"/>
        <v>679106.60000000149</v>
      </c>
      <c r="E303" s="115">
        <f t="shared" si="324"/>
        <v>228356.33000000255</v>
      </c>
      <c r="F303" s="115">
        <f t="shared" si="325"/>
        <v>80452.270000000193</v>
      </c>
      <c r="G303" s="115">
        <f t="shared" si="326"/>
        <v>370297.99999999866</v>
      </c>
      <c r="H303" s="115">
        <f t="shared" si="287"/>
        <v>601394.53000000119</v>
      </c>
      <c r="I303" s="115">
        <f t="shared" si="327"/>
        <v>229832.75000000256</v>
      </c>
      <c r="J303" s="115">
        <f t="shared" si="327"/>
        <v>72694.020000000193</v>
      </c>
      <c r="K303" s="115">
        <f t="shared" si="327"/>
        <v>298867.7599999985</v>
      </c>
      <c r="L303" s="115">
        <f t="shared" si="282"/>
        <v>-77712.070000000153</v>
      </c>
      <c r="M303" s="115">
        <f t="shared" si="328"/>
        <v>1476.4200000000128</v>
      </c>
      <c r="N303" s="115">
        <f t="shared" si="328"/>
        <v>-7758.25</v>
      </c>
      <c r="O303" s="115">
        <f t="shared" si="328"/>
        <v>-71430.240000000165</v>
      </c>
    </row>
    <row r="304" spans="1:15" hidden="1" x14ac:dyDescent="0.2">
      <c r="A304" s="206">
        <v>44</v>
      </c>
      <c r="B304" s="113" t="s">
        <v>109</v>
      </c>
      <c r="C304" s="114">
        <v>651561</v>
      </c>
      <c r="D304" s="114">
        <f t="shared" si="284"/>
        <v>323412.40999999933</v>
      </c>
      <c r="E304" s="115">
        <f t="shared" si="324"/>
        <v>38252.279999999875</v>
      </c>
      <c r="F304" s="115">
        <f t="shared" si="325"/>
        <v>50094.389999999898</v>
      </c>
      <c r="G304" s="115">
        <f t="shared" si="326"/>
        <v>235065.73999999953</v>
      </c>
      <c r="H304" s="115">
        <f t="shared" si="287"/>
        <v>258162.50999999925</v>
      </c>
      <c r="I304" s="115">
        <f t="shared" si="327"/>
        <v>39715.859999999877</v>
      </c>
      <c r="J304" s="115">
        <f t="shared" si="327"/>
        <v>42416.949999999895</v>
      </c>
      <c r="K304" s="115">
        <f t="shared" si="327"/>
        <v>176029.69999999949</v>
      </c>
      <c r="L304" s="115">
        <f t="shared" si="282"/>
        <v>-65249.900000000038</v>
      </c>
      <c r="M304" s="115">
        <f t="shared" si="328"/>
        <v>1463.5800000000017</v>
      </c>
      <c r="N304" s="115">
        <f t="shared" si="328"/>
        <v>-7677.4400000000023</v>
      </c>
      <c r="O304" s="115">
        <f t="shared" si="328"/>
        <v>-59036.040000000037</v>
      </c>
    </row>
    <row r="305" spans="1:15" hidden="1" x14ac:dyDescent="0.2">
      <c r="A305" s="209" t="s">
        <v>110</v>
      </c>
      <c r="B305" s="209" t="s">
        <v>111</v>
      </c>
      <c r="C305" s="116">
        <f>SUM(C306:C311)</f>
        <v>2359706</v>
      </c>
      <c r="D305" s="116">
        <f t="shared" si="284"/>
        <v>501942.9099999998</v>
      </c>
      <c r="E305" s="116">
        <f t="shared" ref="E305:K305" si="329">SUM(E306:E311)</f>
        <v>183670.36</v>
      </c>
      <c r="F305" s="116">
        <f t="shared" si="329"/>
        <v>162170.25999999995</v>
      </c>
      <c r="G305" s="116">
        <f t="shared" si="329"/>
        <v>156102.28999999989</v>
      </c>
      <c r="H305" s="116">
        <f t="shared" si="329"/>
        <v>492191.58999999985</v>
      </c>
      <c r="I305" s="116">
        <f t="shared" si="329"/>
        <v>194520.63999999998</v>
      </c>
      <c r="J305" s="116">
        <f t="shared" si="329"/>
        <v>146684.78999999998</v>
      </c>
      <c r="K305" s="116">
        <f t="shared" si="329"/>
        <v>150986.15999999995</v>
      </c>
      <c r="L305" s="116">
        <f t="shared" si="282"/>
        <v>-9751.3199999999197</v>
      </c>
      <c r="M305" s="115">
        <f t="shared" si="328"/>
        <v>10850.279999999999</v>
      </c>
      <c r="N305" s="115">
        <f t="shared" si="328"/>
        <v>-15485.469999999972</v>
      </c>
      <c r="O305" s="115">
        <f t="shared" si="328"/>
        <v>-5116.1299999999464</v>
      </c>
    </row>
    <row r="306" spans="1:15" hidden="1" x14ac:dyDescent="0.2">
      <c r="A306" s="206">
        <v>45</v>
      </c>
      <c r="B306" s="113" t="s">
        <v>40</v>
      </c>
      <c r="C306" s="114">
        <v>590724</v>
      </c>
      <c r="D306" s="114">
        <f t="shared" si="284"/>
        <v>180025.62999999995</v>
      </c>
      <c r="E306" s="115">
        <f t="shared" ref="E306:E311" si="330">G60</f>
        <v>104140.71999999997</v>
      </c>
      <c r="F306" s="115">
        <f t="shared" ref="F306:F311" si="331">L60</f>
        <v>40412.960000000014</v>
      </c>
      <c r="G306" s="115">
        <f t="shared" ref="G306:G311" si="332">Q60</f>
        <v>35471.949999999939</v>
      </c>
      <c r="H306" s="115">
        <f t="shared" si="287"/>
        <v>179915.02999999991</v>
      </c>
      <c r="I306" s="115">
        <f t="shared" ref="I306:K311" si="333">I388</f>
        <v>114075.23999999998</v>
      </c>
      <c r="J306" s="115">
        <f t="shared" si="333"/>
        <v>35949.72</v>
      </c>
      <c r="K306" s="115">
        <f t="shared" si="333"/>
        <v>29890.069999999963</v>
      </c>
      <c r="L306" s="115">
        <f t="shared" si="282"/>
        <v>-110.59999999998399</v>
      </c>
      <c r="M306" s="115">
        <f t="shared" si="328"/>
        <v>9934.5200000000041</v>
      </c>
      <c r="N306" s="115">
        <f t="shared" si="328"/>
        <v>-4463.2400000000125</v>
      </c>
      <c r="O306" s="115">
        <f t="shared" si="328"/>
        <v>-5581.8799999999756</v>
      </c>
    </row>
    <row r="307" spans="1:15" hidden="1" x14ac:dyDescent="0.2">
      <c r="A307" s="206">
        <v>46</v>
      </c>
      <c r="B307" s="113" t="s">
        <v>112</v>
      </c>
      <c r="C307" s="114">
        <v>198864</v>
      </c>
      <c r="D307" s="114">
        <f t="shared" si="284"/>
        <v>30675.570000000032</v>
      </c>
      <c r="E307" s="115">
        <f t="shared" si="330"/>
        <v>16271.220000000012</v>
      </c>
      <c r="F307" s="115">
        <f t="shared" si="331"/>
        <v>9935.660000000018</v>
      </c>
      <c r="G307" s="115">
        <f t="shared" si="332"/>
        <v>4468.6900000000032</v>
      </c>
      <c r="H307" s="115">
        <f t="shared" si="287"/>
        <v>30653.990000000034</v>
      </c>
      <c r="I307" s="115">
        <f t="shared" si="333"/>
        <v>16271.220000000012</v>
      </c>
      <c r="J307" s="115">
        <f t="shared" si="333"/>
        <v>9914.0800000000181</v>
      </c>
      <c r="K307" s="115">
        <f t="shared" si="333"/>
        <v>4468.6900000000032</v>
      </c>
      <c r="L307" s="115">
        <f t="shared" si="282"/>
        <v>-21.579999999999927</v>
      </c>
      <c r="M307" s="115">
        <f t="shared" si="328"/>
        <v>0</v>
      </c>
      <c r="N307" s="115">
        <f t="shared" si="328"/>
        <v>-21.579999999999927</v>
      </c>
      <c r="O307" s="115">
        <f t="shared" si="328"/>
        <v>0</v>
      </c>
    </row>
    <row r="308" spans="1:15" hidden="1" x14ac:dyDescent="0.2">
      <c r="A308" s="206">
        <v>47</v>
      </c>
      <c r="B308" s="113" t="s">
        <v>41</v>
      </c>
      <c r="C308" s="114">
        <v>209554</v>
      </c>
      <c r="D308" s="114">
        <f t="shared" si="284"/>
        <v>35621.169999999933</v>
      </c>
      <c r="E308" s="115">
        <f t="shared" si="330"/>
        <v>29.92</v>
      </c>
      <c r="F308" s="115">
        <f t="shared" si="331"/>
        <v>35048.329999999936</v>
      </c>
      <c r="G308" s="115">
        <f t="shared" si="332"/>
        <v>542.91999999999996</v>
      </c>
      <c r="H308" s="115">
        <f t="shared" si="287"/>
        <v>35660.099999999933</v>
      </c>
      <c r="I308" s="115">
        <f t="shared" si="333"/>
        <v>29.92</v>
      </c>
      <c r="J308" s="115">
        <f t="shared" si="333"/>
        <v>35087.259999999937</v>
      </c>
      <c r="K308" s="115">
        <f t="shared" si="333"/>
        <v>542.91999999999996</v>
      </c>
      <c r="L308" s="115">
        <f t="shared" si="282"/>
        <v>38.930000000000291</v>
      </c>
      <c r="M308" s="115">
        <f t="shared" si="328"/>
        <v>0</v>
      </c>
      <c r="N308" s="115">
        <f t="shared" si="328"/>
        <v>38.930000000000291</v>
      </c>
      <c r="O308" s="115">
        <f t="shared" si="328"/>
        <v>0</v>
      </c>
    </row>
    <row r="309" spans="1:15" hidden="1" x14ac:dyDescent="0.2">
      <c r="A309" s="206">
        <v>48</v>
      </c>
      <c r="B309" s="113" t="s">
        <v>43</v>
      </c>
      <c r="C309" s="114">
        <v>269442</v>
      </c>
      <c r="D309" s="114">
        <f t="shared" si="284"/>
        <v>10688.510000000011</v>
      </c>
      <c r="E309" s="115">
        <f t="shared" si="330"/>
        <v>0</v>
      </c>
      <c r="F309" s="115">
        <f t="shared" si="331"/>
        <v>3653.3400000000097</v>
      </c>
      <c r="G309" s="115">
        <f t="shared" si="332"/>
        <v>7035.1700000000019</v>
      </c>
      <c r="H309" s="115">
        <f t="shared" si="287"/>
        <v>10653.630000000012</v>
      </c>
      <c r="I309" s="115">
        <f t="shared" si="333"/>
        <v>0</v>
      </c>
      <c r="J309" s="115">
        <f t="shared" si="333"/>
        <v>3652.5800000000099</v>
      </c>
      <c r="K309" s="115">
        <f t="shared" si="333"/>
        <v>7001.050000000002</v>
      </c>
      <c r="L309" s="115">
        <f t="shared" si="282"/>
        <v>-34.879999999999654</v>
      </c>
      <c r="M309" s="115">
        <f t="shared" si="328"/>
        <v>0</v>
      </c>
      <c r="N309" s="115">
        <f t="shared" si="328"/>
        <v>-0.75999999999976353</v>
      </c>
      <c r="O309" s="115">
        <f t="shared" si="328"/>
        <v>-34.119999999999891</v>
      </c>
    </row>
    <row r="310" spans="1:15" hidden="1" x14ac:dyDescent="0.2">
      <c r="A310" s="206">
        <v>49</v>
      </c>
      <c r="B310" s="113" t="s">
        <v>39</v>
      </c>
      <c r="C310" s="114">
        <v>687156</v>
      </c>
      <c r="D310" s="114">
        <f t="shared" si="284"/>
        <v>173214.17999999993</v>
      </c>
      <c r="E310" s="115">
        <f t="shared" si="330"/>
        <v>31229.819999999992</v>
      </c>
      <c r="F310" s="115">
        <f t="shared" si="331"/>
        <v>43262.699999999968</v>
      </c>
      <c r="G310" s="115">
        <f t="shared" si="332"/>
        <v>98721.65999999996</v>
      </c>
      <c r="H310" s="115">
        <f t="shared" si="287"/>
        <v>163280.81999999995</v>
      </c>
      <c r="I310" s="115">
        <f t="shared" si="333"/>
        <v>32149.569999999996</v>
      </c>
      <c r="J310" s="115">
        <f t="shared" si="333"/>
        <v>32202.77999999997</v>
      </c>
      <c r="K310" s="115">
        <f t="shared" si="333"/>
        <v>98928.469999999972</v>
      </c>
      <c r="L310" s="115">
        <f t="shared" si="282"/>
        <v>-9933.3599999999824</v>
      </c>
      <c r="M310" s="115">
        <f t="shared" si="328"/>
        <v>919.75000000000364</v>
      </c>
      <c r="N310" s="115">
        <f t="shared" si="328"/>
        <v>-11059.919999999998</v>
      </c>
      <c r="O310" s="115">
        <f t="shared" si="328"/>
        <v>206.81000000001222</v>
      </c>
    </row>
    <row r="311" spans="1:15" hidden="1" x14ac:dyDescent="0.2">
      <c r="A311" s="206">
        <v>50</v>
      </c>
      <c r="B311" s="113" t="s">
        <v>42</v>
      </c>
      <c r="C311" s="114">
        <v>403966</v>
      </c>
      <c r="D311" s="114">
        <f t="shared" si="284"/>
        <v>71717.85000000002</v>
      </c>
      <c r="E311" s="115">
        <f t="shared" si="330"/>
        <v>31998.68</v>
      </c>
      <c r="F311" s="115">
        <f t="shared" si="331"/>
        <v>29857.270000000026</v>
      </c>
      <c r="G311" s="115">
        <f t="shared" si="332"/>
        <v>9861.9</v>
      </c>
      <c r="H311" s="115">
        <f t="shared" si="287"/>
        <v>72028.020000000019</v>
      </c>
      <c r="I311" s="115">
        <f t="shared" si="333"/>
        <v>31994.69</v>
      </c>
      <c r="J311" s="115">
        <f t="shared" si="333"/>
        <v>29878.370000000024</v>
      </c>
      <c r="K311" s="115">
        <f t="shared" si="333"/>
        <v>10154.959999999997</v>
      </c>
      <c r="L311" s="115">
        <f t="shared" si="282"/>
        <v>310.16999999999462</v>
      </c>
      <c r="M311" s="115">
        <f t="shared" si="328"/>
        <v>-3.9900000000016007</v>
      </c>
      <c r="N311" s="115">
        <f t="shared" si="328"/>
        <v>21.099999999998545</v>
      </c>
      <c r="O311" s="115">
        <f t="shared" si="328"/>
        <v>293.05999999999767</v>
      </c>
    </row>
    <row r="312" spans="1:15" ht="22.5" hidden="1" x14ac:dyDescent="0.2">
      <c r="A312" s="209" t="s">
        <v>113</v>
      </c>
      <c r="B312" s="209" t="s">
        <v>114</v>
      </c>
      <c r="C312" s="116">
        <f>SUM(C313:C325)</f>
        <v>4055324</v>
      </c>
      <c r="D312" s="116">
        <f t="shared" si="284"/>
        <v>370761.44999999984</v>
      </c>
      <c r="E312" s="116">
        <f t="shared" ref="E312:K312" si="334">SUM(E313:E325)</f>
        <v>81299.040000000008</v>
      </c>
      <c r="F312" s="116">
        <f t="shared" si="334"/>
        <v>130019.49999999987</v>
      </c>
      <c r="G312" s="116">
        <f t="shared" si="334"/>
        <v>159442.90999999997</v>
      </c>
      <c r="H312" s="116">
        <f t="shared" si="334"/>
        <v>304603.17000000004</v>
      </c>
      <c r="I312" s="116">
        <f t="shared" si="334"/>
        <v>80926.750000000029</v>
      </c>
      <c r="J312" s="116">
        <f t="shared" si="334"/>
        <v>116831.33999999988</v>
      </c>
      <c r="K312" s="116">
        <f t="shared" si="334"/>
        <v>106845.08000000013</v>
      </c>
      <c r="L312" s="116">
        <f t="shared" si="282"/>
        <v>-66158.27999999981</v>
      </c>
      <c r="M312" s="116">
        <f t="shared" ref="M312:O312" si="335">SUM(M313:M325)</f>
        <v>-372.28999999999951</v>
      </c>
      <c r="N312" s="116">
        <f t="shared" si="335"/>
        <v>-13188.159999999985</v>
      </c>
      <c r="O312" s="116">
        <f t="shared" si="335"/>
        <v>-52597.82999999982</v>
      </c>
    </row>
    <row r="313" spans="1:15" hidden="1" x14ac:dyDescent="0.2">
      <c r="A313" s="206">
        <v>51</v>
      </c>
      <c r="B313" s="113" t="s">
        <v>51</v>
      </c>
      <c r="C313" s="114">
        <v>449550</v>
      </c>
      <c r="D313" s="114">
        <f t="shared" si="284"/>
        <v>28072.170000000042</v>
      </c>
      <c r="E313" s="115">
        <f t="shared" ref="E313:E325" si="336">G67</f>
        <v>3102.73</v>
      </c>
      <c r="F313" s="115">
        <f t="shared" ref="F313:F325" si="337">L67</f>
        <v>2210.62</v>
      </c>
      <c r="G313" s="115">
        <f t="shared" ref="G313:G325" si="338">Q67</f>
        <v>22758.820000000043</v>
      </c>
      <c r="H313" s="115">
        <f t="shared" si="287"/>
        <v>24373.580000000045</v>
      </c>
      <c r="I313" s="115">
        <f t="shared" ref="I313:K325" si="339">I395</f>
        <v>3102.73</v>
      </c>
      <c r="J313" s="115">
        <f t="shared" si="339"/>
        <v>2210.62</v>
      </c>
      <c r="K313" s="115">
        <f t="shared" si="339"/>
        <v>19060.230000000043</v>
      </c>
      <c r="L313" s="115">
        <f t="shared" si="282"/>
        <v>-3698.59</v>
      </c>
      <c r="M313" s="115">
        <f t="shared" ref="M313:O325" si="340">IF(I313&gt;0,I313-E313,0)</f>
        <v>0</v>
      </c>
      <c r="N313" s="115">
        <f t="shared" si="340"/>
        <v>0</v>
      </c>
      <c r="O313" s="115">
        <f t="shared" si="340"/>
        <v>-3698.59</v>
      </c>
    </row>
    <row r="314" spans="1:15" hidden="1" x14ac:dyDescent="0.2">
      <c r="A314" s="206">
        <v>52</v>
      </c>
      <c r="B314" s="113" t="s">
        <v>48</v>
      </c>
      <c r="C314" s="114">
        <v>337877</v>
      </c>
      <c r="D314" s="114">
        <f t="shared" si="284"/>
        <v>12917.349999999995</v>
      </c>
      <c r="E314" s="115">
        <f t="shared" si="336"/>
        <v>7666.3299999999963</v>
      </c>
      <c r="F314" s="115">
        <f t="shared" si="337"/>
        <v>1260.6400000000003</v>
      </c>
      <c r="G314" s="115">
        <f t="shared" si="338"/>
        <v>3990.3799999999965</v>
      </c>
      <c r="H314" s="115">
        <f t="shared" si="287"/>
        <v>12917.349999999993</v>
      </c>
      <c r="I314" s="115">
        <f t="shared" si="339"/>
        <v>7666.3299999999963</v>
      </c>
      <c r="J314" s="115">
        <f t="shared" si="339"/>
        <v>1081.3600000000004</v>
      </c>
      <c r="K314" s="115">
        <f t="shared" si="339"/>
        <v>4169.6599999999962</v>
      </c>
      <c r="L314" s="115">
        <f t="shared" si="282"/>
        <v>-2.2737367544323206E-13</v>
      </c>
      <c r="M314" s="115">
        <f t="shared" si="340"/>
        <v>0</v>
      </c>
      <c r="N314" s="115">
        <f t="shared" si="340"/>
        <v>-179.27999999999997</v>
      </c>
      <c r="O314" s="115">
        <f t="shared" si="340"/>
        <v>179.27999999999975</v>
      </c>
    </row>
    <row r="315" spans="1:15" hidden="1" x14ac:dyDescent="0.2">
      <c r="A315" s="206">
        <v>53</v>
      </c>
      <c r="B315" s="113" t="s">
        <v>53</v>
      </c>
      <c r="C315" s="114">
        <v>250935</v>
      </c>
      <c r="D315" s="114">
        <f t="shared" si="284"/>
        <v>8876.5300000000025</v>
      </c>
      <c r="E315" s="115">
        <f t="shared" si="336"/>
        <v>0</v>
      </c>
      <c r="F315" s="115">
        <f t="shared" si="337"/>
        <v>3630.9100000000008</v>
      </c>
      <c r="G315" s="115">
        <f t="shared" si="338"/>
        <v>5245.6200000000008</v>
      </c>
      <c r="H315" s="115">
        <f t="shared" si="287"/>
        <v>6212.4400000000014</v>
      </c>
      <c r="I315" s="115">
        <f t="shared" si="339"/>
        <v>0</v>
      </c>
      <c r="J315" s="115">
        <f t="shared" si="339"/>
        <v>3628.3500000000004</v>
      </c>
      <c r="K315" s="115">
        <f t="shared" si="339"/>
        <v>2584.0900000000011</v>
      </c>
      <c r="L315" s="115">
        <f t="shared" si="282"/>
        <v>-2664.09</v>
      </c>
      <c r="M315" s="115">
        <f t="shared" si="340"/>
        <v>0</v>
      </c>
      <c r="N315" s="115">
        <f t="shared" si="340"/>
        <v>-2.5600000000004002</v>
      </c>
      <c r="O315" s="115">
        <f t="shared" si="340"/>
        <v>-2661.5299999999997</v>
      </c>
    </row>
    <row r="316" spans="1:15" hidden="1" x14ac:dyDescent="0.2">
      <c r="A316" s="206">
        <v>54</v>
      </c>
      <c r="B316" s="113" t="s">
        <v>46</v>
      </c>
      <c r="C316" s="114">
        <v>235982</v>
      </c>
      <c r="D316" s="114">
        <f t="shared" si="284"/>
        <v>7833.0299999999979</v>
      </c>
      <c r="E316" s="115">
        <f t="shared" si="336"/>
        <v>2822.1899999999996</v>
      </c>
      <c r="F316" s="115">
        <f t="shared" si="337"/>
        <v>3781.7999999999988</v>
      </c>
      <c r="G316" s="115">
        <f t="shared" si="338"/>
        <v>1229.0400000000002</v>
      </c>
      <c r="H316" s="115">
        <f t="shared" si="287"/>
        <v>7511.119999999999</v>
      </c>
      <c r="I316" s="115">
        <f t="shared" si="339"/>
        <v>2611.5099999999998</v>
      </c>
      <c r="J316" s="115">
        <f t="shared" si="339"/>
        <v>3722.9199999999987</v>
      </c>
      <c r="K316" s="115">
        <f t="shared" si="339"/>
        <v>1176.6900000000003</v>
      </c>
      <c r="L316" s="115">
        <f t="shared" si="282"/>
        <v>-321.90999999999985</v>
      </c>
      <c r="M316" s="115">
        <f t="shared" si="340"/>
        <v>-210.67999999999984</v>
      </c>
      <c r="N316" s="115">
        <f t="shared" si="340"/>
        <v>-58.880000000000109</v>
      </c>
      <c r="O316" s="115">
        <f t="shared" si="340"/>
        <v>-52.349999999999909</v>
      </c>
    </row>
    <row r="317" spans="1:15" hidden="1" x14ac:dyDescent="0.2">
      <c r="A317" s="206">
        <v>55</v>
      </c>
      <c r="B317" s="113" t="s">
        <v>115</v>
      </c>
      <c r="C317" s="114">
        <v>149681</v>
      </c>
      <c r="D317" s="114">
        <f t="shared" si="284"/>
        <v>0</v>
      </c>
      <c r="E317" s="115">
        <f t="shared" si="336"/>
        <v>0</v>
      </c>
      <c r="F317" s="115">
        <f t="shared" si="337"/>
        <v>0</v>
      </c>
      <c r="G317" s="115">
        <f t="shared" si="338"/>
        <v>0</v>
      </c>
      <c r="H317" s="115">
        <f t="shared" si="287"/>
        <v>0</v>
      </c>
      <c r="I317" s="115">
        <f t="shared" si="339"/>
        <v>0</v>
      </c>
      <c r="J317" s="115">
        <f t="shared" si="339"/>
        <v>0</v>
      </c>
      <c r="K317" s="115">
        <f t="shared" si="339"/>
        <v>0</v>
      </c>
      <c r="L317" s="115">
        <f t="shared" si="282"/>
        <v>0</v>
      </c>
      <c r="M317" s="115">
        <f t="shared" si="340"/>
        <v>0</v>
      </c>
      <c r="N317" s="115">
        <f t="shared" si="340"/>
        <v>0</v>
      </c>
      <c r="O317" s="115">
        <f t="shared" si="340"/>
        <v>0</v>
      </c>
    </row>
    <row r="318" spans="1:15" hidden="1" x14ac:dyDescent="0.2">
      <c r="A318" s="206">
        <v>56</v>
      </c>
      <c r="B318" s="113" t="s">
        <v>54</v>
      </c>
      <c r="C318" s="114">
        <v>234115</v>
      </c>
      <c r="D318" s="114">
        <f t="shared" si="284"/>
        <v>21216.020000000011</v>
      </c>
      <c r="E318" s="115">
        <f t="shared" si="336"/>
        <v>0</v>
      </c>
      <c r="F318" s="115">
        <f t="shared" si="337"/>
        <v>21216.020000000011</v>
      </c>
      <c r="G318" s="115">
        <f t="shared" si="338"/>
        <v>0</v>
      </c>
      <c r="H318" s="115">
        <f t="shared" si="287"/>
        <v>21216.020000000015</v>
      </c>
      <c r="I318" s="115">
        <f t="shared" si="339"/>
        <v>0</v>
      </c>
      <c r="J318" s="115">
        <f t="shared" si="339"/>
        <v>17485.620000000024</v>
      </c>
      <c r="K318" s="115">
        <f t="shared" si="339"/>
        <v>3730.3999999999905</v>
      </c>
      <c r="L318" s="115">
        <f t="shared" ref="L318:L325" si="341">M318+N318+O318</f>
        <v>3.637978807091713E-12</v>
      </c>
      <c r="M318" s="115">
        <f t="shared" si="340"/>
        <v>0</v>
      </c>
      <c r="N318" s="115">
        <f t="shared" si="340"/>
        <v>-3730.3999999999869</v>
      </c>
      <c r="O318" s="115">
        <f t="shared" si="340"/>
        <v>3730.3999999999905</v>
      </c>
    </row>
    <row r="319" spans="1:15" hidden="1" x14ac:dyDescent="0.2">
      <c r="A319" s="206">
        <v>57</v>
      </c>
      <c r="B319" s="113" t="s">
        <v>116</v>
      </c>
      <c r="C319" s="114">
        <v>140895</v>
      </c>
      <c r="D319" s="114">
        <f t="shared" ref="D319:D325" si="342">E319+F319+G319</f>
        <v>0</v>
      </c>
      <c r="E319" s="115">
        <f t="shared" si="336"/>
        <v>0</v>
      </c>
      <c r="F319" s="115">
        <f t="shared" si="337"/>
        <v>0</v>
      </c>
      <c r="G319" s="115">
        <f t="shared" si="338"/>
        <v>0</v>
      </c>
      <c r="H319" s="115">
        <f t="shared" si="287"/>
        <v>0</v>
      </c>
      <c r="I319" s="115">
        <f t="shared" si="339"/>
        <v>0</v>
      </c>
      <c r="J319" s="115">
        <f t="shared" si="339"/>
        <v>0</v>
      </c>
      <c r="K319" s="115">
        <f t="shared" si="339"/>
        <v>0</v>
      </c>
      <c r="L319" s="115">
        <f t="shared" si="341"/>
        <v>0</v>
      </c>
      <c r="M319" s="115">
        <f t="shared" si="340"/>
        <v>0</v>
      </c>
      <c r="N319" s="115">
        <f t="shared" si="340"/>
        <v>0</v>
      </c>
      <c r="O319" s="115">
        <f t="shared" si="340"/>
        <v>0</v>
      </c>
    </row>
    <row r="320" spans="1:15" hidden="1" x14ac:dyDescent="0.2">
      <c r="A320" s="206">
        <v>58</v>
      </c>
      <c r="B320" s="113" t="s">
        <v>49</v>
      </c>
      <c r="C320" s="114">
        <v>160245</v>
      </c>
      <c r="D320" s="114">
        <f t="shared" si="342"/>
        <v>4174.2</v>
      </c>
      <c r="E320" s="115">
        <f t="shared" si="336"/>
        <v>2804.9999999999991</v>
      </c>
      <c r="F320" s="115">
        <f t="shared" si="337"/>
        <v>0</v>
      </c>
      <c r="G320" s="115">
        <f t="shared" si="338"/>
        <v>1369.2000000000005</v>
      </c>
      <c r="H320" s="115">
        <f t="shared" ref="H320:H325" si="343">I320+J320+K320</f>
        <v>3218.2699999999995</v>
      </c>
      <c r="I320" s="115">
        <f t="shared" si="339"/>
        <v>2643.3899999999994</v>
      </c>
      <c r="J320" s="115">
        <f t="shared" si="339"/>
        <v>0</v>
      </c>
      <c r="K320" s="115">
        <f t="shared" si="339"/>
        <v>574.88000000000011</v>
      </c>
      <c r="L320" s="115">
        <f t="shared" si="341"/>
        <v>-955.93000000000006</v>
      </c>
      <c r="M320" s="115">
        <f t="shared" si="340"/>
        <v>-161.60999999999967</v>
      </c>
      <c r="N320" s="115">
        <f t="shared" si="340"/>
        <v>0</v>
      </c>
      <c r="O320" s="115">
        <f t="shared" si="340"/>
        <v>-794.32000000000039</v>
      </c>
    </row>
    <row r="321" spans="1:15" hidden="1" x14ac:dyDescent="0.2">
      <c r="A321" s="206">
        <v>59</v>
      </c>
      <c r="B321" s="113" t="s">
        <v>52</v>
      </c>
      <c r="C321" s="114">
        <v>331165</v>
      </c>
      <c r="D321" s="114">
        <f t="shared" si="342"/>
        <v>15723.080000000004</v>
      </c>
      <c r="E321" s="115">
        <f t="shared" si="336"/>
        <v>0</v>
      </c>
      <c r="F321" s="115">
        <f t="shared" si="337"/>
        <v>11625.310000000003</v>
      </c>
      <c r="G321" s="115">
        <f t="shared" si="338"/>
        <v>4097.7700000000004</v>
      </c>
      <c r="H321" s="115">
        <f t="shared" si="343"/>
        <v>9230.8200000000033</v>
      </c>
      <c r="I321" s="115">
        <f t="shared" si="339"/>
        <v>0</v>
      </c>
      <c r="J321" s="115">
        <f t="shared" si="339"/>
        <v>6319.7000000000025</v>
      </c>
      <c r="K321" s="115">
        <f t="shared" si="339"/>
        <v>2911.1200000000008</v>
      </c>
      <c r="L321" s="115">
        <f t="shared" si="341"/>
        <v>-6492.26</v>
      </c>
      <c r="M321" s="115">
        <f t="shared" si="340"/>
        <v>0</v>
      </c>
      <c r="N321" s="115">
        <f t="shared" si="340"/>
        <v>-5305.6100000000006</v>
      </c>
      <c r="O321" s="115">
        <f t="shared" si="340"/>
        <v>-1186.6499999999996</v>
      </c>
    </row>
    <row r="322" spans="1:15" hidden="1" x14ac:dyDescent="0.2">
      <c r="A322" s="206">
        <v>60</v>
      </c>
      <c r="B322" s="113" t="s">
        <v>45</v>
      </c>
      <c r="C322" s="114">
        <v>246872</v>
      </c>
      <c r="D322" s="114">
        <f t="shared" si="342"/>
        <v>4201.2499999999991</v>
      </c>
      <c r="E322" s="115">
        <f t="shared" si="336"/>
        <v>248.88</v>
      </c>
      <c r="F322" s="115">
        <f t="shared" si="337"/>
        <v>3896.9999999999991</v>
      </c>
      <c r="G322" s="115">
        <f t="shared" si="338"/>
        <v>55.37</v>
      </c>
      <c r="H322" s="115">
        <f t="shared" si="343"/>
        <v>4763.7699999999986</v>
      </c>
      <c r="I322" s="115">
        <f t="shared" si="339"/>
        <v>248.88</v>
      </c>
      <c r="J322" s="115">
        <f t="shared" si="339"/>
        <v>4459.5199999999986</v>
      </c>
      <c r="K322" s="115">
        <f t="shared" si="339"/>
        <v>55.37</v>
      </c>
      <c r="L322" s="115">
        <f t="shared" si="341"/>
        <v>562.51999999999953</v>
      </c>
      <c r="M322" s="115">
        <f t="shared" si="340"/>
        <v>0</v>
      </c>
      <c r="N322" s="115">
        <f t="shared" si="340"/>
        <v>562.51999999999953</v>
      </c>
      <c r="O322" s="115">
        <f t="shared" si="340"/>
        <v>0</v>
      </c>
    </row>
    <row r="323" spans="1:15" hidden="1" x14ac:dyDescent="0.2">
      <c r="A323" s="206">
        <v>61</v>
      </c>
      <c r="B323" s="113" t="s">
        <v>44</v>
      </c>
      <c r="C323" s="114">
        <v>353667</v>
      </c>
      <c r="D323" s="114">
        <f t="shared" si="342"/>
        <v>16868.580000000002</v>
      </c>
      <c r="E323" s="115">
        <f t="shared" si="336"/>
        <v>1577.2300000000002</v>
      </c>
      <c r="F323" s="115">
        <f t="shared" si="337"/>
        <v>11550.280000000002</v>
      </c>
      <c r="G323" s="115">
        <f t="shared" si="338"/>
        <v>3741.0700000000006</v>
      </c>
      <c r="H323" s="115">
        <f t="shared" si="343"/>
        <v>16868.580000000002</v>
      </c>
      <c r="I323" s="115">
        <f t="shared" si="339"/>
        <v>1577.2300000000002</v>
      </c>
      <c r="J323" s="115">
        <f t="shared" si="339"/>
        <v>11550.280000000002</v>
      </c>
      <c r="K323" s="115">
        <f t="shared" si="339"/>
        <v>3741.0700000000006</v>
      </c>
      <c r="L323" s="115">
        <f t="shared" si="341"/>
        <v>0</v>
      </c>
      <c r="M323" s="115">
        <f t="shared" si="340"/>
        <v>0</v>
      </c>
      <c r="N323" s="115">
        <f t="shared" si="340"/>
        <v>0</v>
      </c>
      <c r="O323" s="115">
        <f t="shared" si="340"/>
        <v>0</v>
      </c>
    </row>
    <row r="324" spans="1:15" hidden="1" x14ac:dyDescent="0.2">
      <c r="A324" s="206">
        <v>62</v>
      </c>
      <c r="B324" s="113" t="s">
        <v>50</v>
      </c>
      <c r="C324" s="114">
        <v>634852</v>
      </c>
      <c r="D324" s="114">
        <f t="shared" si="342"/>
        <v>86292.24000000002</v>
      </c>
      <c r="E324" s="115">
        <f t="shared" si="336"/>
        <v>38673.340000000018</v>
      </c>
      <c r="F324" s="115">
        <f t="shared" si="337"/>
        <v>34364.29</v>
      </c>
      <c r="G324" s="115">
        <f t="shared" si="338"/>
        <v>13254.609999999997</v>
      </c>
      <c r="H324" s="115">
        <f t="shared" si="343"/>
        <v>85901.410000000033</v>
      </c>
      <c r="I324" s="115">
        <f t="shared" si="339"/>
        <v>38673.340000000018</v>
      </c>
      <c r="J324" s="115">
        <f t="shared" si="339"/>
        <v>34327.350000000006</v>
      </c>
      <c r="K324" s="115">
        <f t="shared" si="339"/>
        <v>12900.719999999998</v>
      </c>
      <c r="L324" s="115">
        <f t="shared" si="341"/>
        <v>-390.82999999999447</v>
      </c>
      <c r="M324" s="115">
        <f t="shared" si="340"/>
        <v>0</v>
      </c>
      <c r="N324" s="115">
        <f t="shared" si="340"/>
        <v>-36.939999999995052</v>
      </c>
      <c r="O324" s="115">
        <f t="shared" si="340"/>
        <v>-353.88999999999942</v>
      </c>
    </row>
    <row r="325" spans="1:15" hidden="1" x14ac:dyDescent="0.2">
      <c r="A325" s="206">
        <v>63</v>
      </c>
      <c r="B325" s="113" t="s">
        <v>47</v>
      </c>
      <c r="C325" s="114">
        <v>529488</v>
      </c>
      <c r="D325" s="114">
        <f t="shared" si="342"/>
        <v>164586.99999999977</v>
      </c>
      <c r="E325" s="115">
        <f t="shared" si="336"/>
        <v>24403.340000000004</v>
      </c>
      <c r="F325" s="115">
        <f t="shared" si="337"/>
        <v>36482.629999999845</v>
      </c>
      <c r="G325" s="115">
        <f t="shared" si="338"/>
        <v>103701.02999999993</v>
      </c>
      <c r="H325" s="115">
        <f t="shared" si="343"/>
        <v>112389.80999999997</v>
      </c>
      <c r="I325" s="115">
        <f t="shared" si="339"/>
        <v>24403.340000000004</v>
      </c>
      <c r="J325" s="115">
        <f t="shared" si="339"/>
        <v>32045.619999999843</v>
      </c>
      <c r="K325" s="115">
        <f t="shared" si="339"/>
        <v>55940.850000000115</v>
      </c>
      <c r="L325" s="115">
        <f t="shared" si="341"/>
        <v>-52197.189999999813</v>
      </c>
      <c r="M325" s="115">
        <f t="shared" si="340"/>
        <v>0</v>
      </c>
      <c r="N325" s="115">
        <f t="shared" si="340"/>
        <v>-4437.010000000002</v>
      </c>
      <c r="O325" s="115">
        <f t="shared" si="340"/>
        <v>-47760.179999999811</v>
      </c>
    </row>
    <row r="326" spans="1:15" hidden="1" x14ac:dyDescent="0.2"/>
    <row r="327" spans="1:15" hidden="1" x14ac:dyDescent="0.2"/>
    <row r="328" spans="1:15" hidden="1" x14ac:dyDescent="0.2"/>
    <row r="329" spans="1:15" hidden="1" x14ac:dyDescent="0.2">
      <c r="D329" s="133" t="s">
        <v>152</v>
      </c>
    </row>
    <row r="330" spans="1:15" hidden="1" x14ac:dyDescent="0.2"/>
    <row r="331" spans="1:15" hidden="1" x14ac:dyDescent="0.2"/>
    <row r="332" spans="1:15" hidden="1" x14ac:dyDescent="0.2">
      <c r="A332" s="254" t="s">
        <v>59</v>
      </c>
      <c r="B332" s="254" t="s">
        <v>60</v>
      </c>
      <c r="C332" s="254" t="s">
        <v>61</v>
      </c>
      <c r="D332" s="308" t="s">
        <v>62</v>
      </c>
      <c r="E332" s="308"/>
      <c r="F332" s="308"/>
      <c r="G332" s="308"/>
      <c r="H332" s="308" t="s">
        <v>149</v>
      </c>
      <c r="I332" s="308"/>
      <c r="J332" s="308"/>
      <c r="K332" s="308"/>
      <c r="L332" s="308" t="s">
        <v>150</v>
      </c>
      <c r="M332" s="308"/>
      <c r="N332" s="308"/>
      <c r="O332" s="308"/>
    </row>
    <row r="333" spans="1:15" hidden="1" x14ac:dyDescent="0.2">
      <c r="A333" s="255"/>
      <c r="B333" s="255"/>
      <c r="C333" s="255"/>
      <c r="D333" s="308"/>
      <c r="E333" s="308"/>
      <c r="F333" s="308"/>
      <c r="G333" s="308"/>
      <c r="H333" s="308"/>
      <c r="I333" s="308"/>
      <c r="J333" s="308"/>
      <c r="K333" s="308"/>
      <c r="L333" s="308"/>
      <c r="M333" s="308"/>
      <c r="N333" s="308"/>
      <c r="O333" s="308"/>
    </row>
    <row r="334" spans="1:15" hidden="1" x14ac:dyDescent="0.2">
      <c r="A334" s="256"/>
      <c r="B334" s="256"/>
      <c r="C334" s="256"/>
      <c r="D334" s="202" t="s">
        <v>56</v>
      </c>
      <c r="E334" s="156" t="s">
        <v>151</v>
      </c>
      <c r="F334" s="156" t="s">
        <v>81</v>
      </c>
      <c r="G334" s="156" t="s">
        <v>82</v>
      </c>
      <c r="H334" s="202" t="s">
        <v>56</v>
      </c>
      <c r="I334" s="156" t="s">
        <v>151</v>
      </c>
      <c r="J334" s="156" t="s">
        <v>81</v>
      </c>
      <c r="K334" s="156" t="s">
        <v>82</v>
      </c>
      <c r="L334" s="202" t="s">
        <v>56</v>
      </c>
      <c r="M334" s="156" t="s">
        <v>151</v>
      </c>
      <c r="N334" s="156" t="s">
        <v>81</v>
      </c>
      <c r="O334" s="156" t="s">
        <v>82</v>
      </c>
    </row>
    <row r="335" spans="1:15" hidden="1" x14ac:dyDescent="0.2">
      <c r="A335" s="207">
        <v>1</v>
      </c>
      <c r="B335" s="207">
        <v>2</v>
      </c>
      <c r="C335" s="207">
        <v>3</v>
      </c>
      <c r="D335" s="207"/>
      <c r="E335" s="207">
        <v>4</v>
      </c>
      <c r="F335" s="207">
        <v>5</v>
      </c>
      <c r="G335" s="207">
        <v>6</v>
      </c>
      <c r="H335" s="207"/>
      <c r="I335" s="207">
        <v>4</v>
      </c>
      <c r="J335" s="207">
        <v>5</v>
      </c>
      <c r="K335" s="207">
        <v>6</v>
      </c>
      <c r="L335" s="207"/>
      <c r="M335" s="207">
        <v>4</v>
      </c>
      <c r="N335" s="207">
        <v>5</v>
      </c>
      <c r="O335" s="207">
        <v>6</v>
      </c>
    </row>
    <row r="336" spans="1:15" hidden="1" x14ac:dyDescent="0.2">
      <c r="A336" s="209"/>
      <c r="B336" s="209" t="s">
        <v>92</v>
      </c>
      <c r="C336" s="55">
        <f>C337+C342+C355+C365+C372+C381+C387+C394</f>
        <v>33108691</v>
      </c>
      <c r="D336" s="55">
        <f>E336+F336+G336</f>
        <v>17755605.289999999</v>
      </c>
      <c r="E336" s="55">
        <f>E337+E342+E355+E365+E372+E381+E387+E394</f>
        <v>2234237.71</v>
      </c>
      <c r="F336" s="55">
        <f t="shared" ref="F336:G336" si="344">F337+F342+F355+F365+F372+F381+F387+F394</f>
        <v>6142476.3999999994</v>
      </c>
      <c r="G336" s="55">
        <f t="shared" si="344"/>
        <v>9378891.1799999997</v>
      </c>
      <c r="H336" s="55">
        <f t="shared" ref="H336:H399" si="345">I336+J336+K336</f>
        <v>16238887.005337909</v>
      </c>
      <c r="I336" s="55">
        <f t="shared" ref="I336:I399" si="346">CC89</f>
        <v>2387005.7759318459</v>
      </c>
      <c r="J336" s="55">
        <f t="shared" ref="J336:J399" si="347">CH89</f>
        <v>4803596.8102430971</v>
      </c>
      <c r="K336" s="55">
        <f t="shared" ref="K336:K399" si="348">CM89</f>
        <v>9048284.4191629663</v>
      </c>
      <c r="L336" s="55">
        <f t="shared" ref="L336:L399" si="349">M336+N336+O336</f>
        <v>-1515997.8746620915</v>
      </c>
      <c r="M336" s="55">
        <f>M337+M342+M355+M365+M372+M381+M387+M394</f>
        <v>153488.47593184561</v>
      </c>
      <c r="N336" s="55">
        <f t="shared" ref="N336:O336" si="350">N337+N342+N355+N365+N372+N381+N387+N394</f>
        <v>-1338879.589756903</v>
      </c>
      <c r="O336" s="55">
        <f t="shared" si="350"/>
        <v>-330606.76083703409</v>
      </c>
    </row>
    <row r="337" spans="1:15" hidden="1" x14ac:dyDescent="0.2">
      <c r="A337" s="209" t="s">
        <v>93</v>
      </c>
      <c r="B337" s="209" t="s">
        <v>94</v>
      </c>
      <c r="C337" s="116">
        <f>SUM(C338:C341)</f>
        <v>3741481</v>
      </c>
      <c r="D337" s="116">
        <f t="shared" ref="D337:D400" si="351">E337+F337+G337</f>
        <v>2837376.76</v>
      </c>
      <c r="E337" s="116">
        <f t="shared" ref="E337:G337" si="352">SUM(E338:E341)</f>
        <v>203043.11</v>
      </c>
      <c r="F337" s="116">
        <f t="shared" si="352"/>
        <v>1426772.8599999999</v>
      </c>
      <c r="G337" s="116">
        <f t="shared" si="352"/>
        <v>1207560.7900000003</v>
      </c>
      <c r="H337" s="116">
        <f t="shared" si="345"/>
        <v>2258072.5499999998</v>
      </c>
      <c r="I337" s="116">
        <f t="shared" si="346"/>
        <v>222968.2200000002</v>
      </c>
      <c r="J337" s="116">
        <f t="shared" si="347"/>
        <v>917709.90000000165</v>
      </c>
      <c r="K337" s="116">
        <f t="shared" si="348"/>
        <v>1117394.4299999981</v>
      </c>
      <c r="L337" s="116">
        <f t="shared" si="349"/>
        <v>-579304.21000000043</v>
      </c>
      <c r="M337" s="116">
        <f t="shared" ref="M337:O337" si="353">SUM(M338:M341)</f>
        <v>19925.110000000233</v>
      </c>
      <c r="N337" s="116">
        <f t="shared" si="353"/>
        <v>-509062.95999999845</v>
      </c>
      <c r="O337" s="116">
        <f t="shared" si="353"/>
        <v>-90166.360000002169</v>
      </c>
    </row>
    <row r="338" spans="1:15" hidden="1" x14ac:dyDescent="0.2">
      <c r="A338" s="206">
        <v>1</v>
      </c>
      <c r="B338" s="113" t="s">
        <v>27</v>
      </c>
      <c r="C338" s="114">
        <v>906878</v>
      </c>
      <c r="D338" s="114">
        <f t="shared" si="351"/>
        <v>781782.32000000007</v>
      </c>
      <c r="E338" s="115">
        <v>41604.33</v>
      </c>
      <c r="F338" s="115">
        <v>424270.87</v>
      </c>
      <c r="G338" s="115">
        <v>315907.12</v>
      </c>
      <c r="H338" s="115">
        <f t="shared" si="345"/>
        <v>489782.39999999898</v>
      </c>
      <c r="I338" s="115">
        <f t="shared" si="346"/>
        <v>41688.149999999987</v>
      </c>
      <c r="J338" s="115">
        <f t="shared" si="347"/>
        <v>254730.18999999942</v>
      </c>
      <c r="K338" s="115">
        <f t="shared" si="348"/>
        <v>193364.05999999962</v>
      </c>
      <c r="L338" s="115">
        <f t="shared" si="349"/>
        <v>-291999.92000000097</v>
      </c>
      <c r="M338" s="115">
        <f t="shared" ref="M338:O341" si="354">IF(I338&gt;0,I338-E338,0)</f>
        <v>83.819999999985157</v>
      </c>
      <c r="N338" s="115">
        <f t="shared" si="354"/>
        <v>-169540.68000000058</v>
      </c>
      <c r="O338" s="115">
        <f t="shared" si="354"/>
        <v>-122543.06000000038</v>
      </c>
    </row>
    <row r="339" spans="1:15" hidden="1" x14ac:dyDescent="0.2">
      <c r="A339" s="206">
        <v>2</v>
      </c>
      <c r="B339" s="113" t="s">
        <v>25</v>
      </c>
      <c r="C339" s="114">
        <v>956290</v>
      </c>
      <c r="D339" s="114">
        <f t="shared" si="351"/>
        <v>781645.85000000009</v>
      </c>
      <c r="E339" s="115">
        <v>47099.639999999992</v>
      </c>
      <c r="F339" s="115">
        <v>432952.71999999991</v>
      </c>
      <c r="G339" s="115">
        <v>301593.49000000011</v>
      </c>
      <c r="H339" s="115">
        <f t="shared" si="345"/>
        <v>697099.81000000099</v>
      </c>
      <c r="I339" s="115">
        <f t="shared" si="346"/>
        <v>50632.300000000243</v>
      </c>
      <c r="J339" s="115">
        <f t="shared" si="347"/>
        <v>255656.35000000082</v>
      </c>
      <c r="K339" s="115">
        <f t="shared" si="348"/>
        <v>390811.15999999992</v>
      </c>
      <c r="L339" s="115">
        <f t="shared" si="349"/>
        <v>-84546.039999999048</v>
      </c>
      <c r="M339" s="115">
        <f t="shared" si="354"/>
        <v>3532.6600000002509</v>
      </c>
      <c r="N339" s="115">
        <f t="shared" si="354"/>
        <v>-177296.36999999909</v>
      </c>
      <c r="O339" s="115">
        <f t="shared" si="354"/>
        <v>89217.669999999809</v>
      </c>
    </row>
    <row r="340" spans="1:15" hidden="1" x14ac:dyDescent="0.2">
      <c r="A340" s="206">
        <v>3</v>
      </c>
      <c r="B340" s="113" t="s">
        <v>28</v>
      </c>
      <c r="C340" s="114">
        <v>1417444</v>
      </c>
      <c r="D340" s="114">
        <f t="shared" si="351"/>
        <v>949833.11000000034</v>
      </c>
      <c r="E340" s="115">
        <v>72392.459999999992</v>
      </c>
      <c r="F340" s="115">
        <v>445122.83000000013</v>
      </c>
      <c r="G340" s="115">
        <v>432317.82000000012</v>
      </c>
      <c r="H340" s="115">
        <f t="shared" si="345"/>
        <v>773766.43999999901</v>
      </c>
      <c r="I340" s="115">
        <f t="shared" si="346"/>
        <v>89890.299999999959</v>
      </c>
      <c r="J340" s="115">
        <f t="shared" si="347"/>
        <v>305623.26000000094</v>
      </c>
      <c r="K340" s="115">
        <f t="shared" si="348"/>
        <v>378252.8799999982</v>
      </c>
      <c r="L340" s="115">
        <f t="shared" si="349"/>
        <v>-176066.67000000115</v>
      </c>
      <c r="M340" s="115">
        <f t="shared" si="354"/>
        <v>17497.839999999967</v>
      </c>
      <c r="N340" s="115">
        <f t="shared" si="354"/>
        <v>-139499.56999999919</v>
      </c>
      <c r="O340" s="115">
        <f t="shared" si="354"/>
        <v>-54064.940000001923</v>
      </c>
    </row>
    <row r="341" spans="1:15" hidden="1" x14ac:dyDescent="0.2">
      <c r="A341" s="206">
        <v>4</v>
      </c>
      <c r="B341" s="113" t="s">
        <v>26</v>
      </c>
      <c r="C341" s="114">
        <v>460869</v>
      </c>
      <c r="D341" s="114">
        <f t="shared" si="351"/>
        <v>324115.4800000001</v>
      </c>
      <c r="E341" s="115">
        <v>41946.680000000008</v>
      </c>
      <c r="F341" s="115">
        <v>124426.44000000003</v>
      </c>
      <c r="G341" s="115">
        <v>157742.36000000007</v>
      </c>
      <c r="H341" s="115">
        <f t="shared" si="345"/>
        <v>297423.90000000095</v>
      </c>
      <c r="I341" s="115">
        <f t="shared" si="346"/>
        <v>40757.470000000038</v>
      </c>
      <c r="J341" s="115">
        <f t="shared" si="347"/>
        <v>101700.10000000049</v>
      </c>
      <c r="K341" s="115">
        <f t="shared" si="348"/>
        <v>154966.33000000039</v>
      </c>
      <c r="L341" s="115">
        <f t="shared" si="349"/>
        <v>-26691.579999999194</v>
      </c>
      <c r="M341" s="115">
        <f t="shared" si="354"/>
        <v>-1189.20999999997</v>
      </c>
      <c r="N341" s="115">
        <f t="shared" si="354"/>
        <v>-22726.339999999545</v>
      </c>
      <c r="O341" s="115">
        <f t="shared" si="354"/>
        <v>-2776.0299999996787</v>
      </c>
    </row>
    <row r="342" spans="1:15" hidden="1" x14ac:dyDescent="0.2">
      <c r="A342" s="209" t="s">
        <v>95</v>
      </c>
      <c r="B342" s="209" t="s">
        <v>96</v>
      </c>
      <c r="C342" s="116">
        <f>SUM(C343:C354)</f>
        <v>6530553</v>
      </c>
      <c r="D342" s="116">
        <f t="shared" si="351"/>
        <v>4470209.8899999997</v>
      </c>
      <c r="E342" s="116">
        <f t="shared" ref="E342:G342" si="355">SUM(E343:E354)</f>
        <v>338837.48000000004</v>
      </c>
      <c r="F342" s="116">
        <f t="shared" si="355"/>
        <v>1407223.9000000001</v>
      </c>
      <c r="G342" s="116">
        <f t="shared" si="355"/>
        <v>2724148.51</v>
      </c>
      <c r="H342" s="116">
        <f t="shared" si="345"/>
        <v>4340788.5072295386</v>
      </c>
      <c r="I342" s="116">
        <f t="shared" si="346"/>
        <v>391072.04861055315</v>
      </c>
      <c r="J342" s="116">
        <f t="shared" si="347"/>
        <v>1175612.8090625366</v>
      </c>
      <c r="K342" s="116">
        <f t="shared" si="348"/>
        <v>2774103.6495564487</v>
      </c>
      <c r="L342" s="116">
        <f t="shared" si="349"/>
        <v>-129421.38277046157</v>
      </c>
      <c r="M342" s="116">
        <f t="shared" ref="M342:O342" si="356">SUM(M343:M354)</f>
        <v>52234.568610553251</v>
      </c>
      <c r="N342" s="116">
        <f t="shared" si="356"/>
        <v>-231611.09093746354</v>
      </c>
      <c r="O342" s="116">
        <f t="shared" si="356"/>
        <v>49955.139556448717</v>
      </c>
    </row>
    <row r="343" spans="1:15" hidden="1" x14ac:dyDescent="0.2">
      <c r="A343" s="206">
        <v>5</v>
      </c>
      <c r="B343" s="113" t="s">
        <v>24</v>
      </c>
      <c r="C343" s="114">
        <v>638390</v>
      </c>
      <c r="D343" s="114">
        <f t="shared" si="351"/>
        <v>420521.44000000006</v>
      </c>
      <c r="E343" s="115">
        <v>46043.239999999991</v>
      </c>
      <c r="F343" s="115">
        <v>173703.52</v>
      </c>
      <c r="G343" s="115">
        <v>200774.68000000008</v>
      </c>
      <c r="H343" s="115">
        <f t="shared" si="345"/>
        <v>423451.66722954728</v>
      </c>
      <c r="I343" s="115">
        <f t="shared" si="346"/>
        <v>64498.348610553105</v>
      </c>
      <c r="J343" s="115">
        <f t="shared" si="347"/>
        <v>132613.31906253652</v>
      </c>
      <c r="K343" s="115">
        <f t="shared" si="348"/>
        <v>226339.99955645765</v>
      </c>
      <c r="L343" s="115">
        <f t="shared" si="349"/>
        <v>2930.2272295472212</v>
      </c>
      <c r="M343" s="115">
        <f t="shared" ref="M343:O354" si="357">IF(I343&gt;0,I343-E343,0)</f>
        <v>18455.108610553114</v>
      </c>
      <c r="N343" s="115">
        <f t="shared" si="357"/>
        <v>-41090.200937463465</v>
      </c>
      <c r="O343" s="115">
        <f t="shared" si="357"/>
        <v>25565.319556457573</v>
      </c>
    </row>
    <row r="344" spans="1:15" hidden="1" x14ac:dyDescent="0.2">
      <c r="A344" s="206">
        <v>6</v>
      </c>
      <c r="B344" s="113" t="s">
        <v>23</v>
      </c>
      <c r="C344" s="114">
        <v>688767</v>
      </c>
      <c r="D344" s="114">
        <f t="shared" si="351"/>
        <v>519063.45999999938</v>
      </c>
      <c r="E344" s="115">
        <v>36484.44</v>
      </c>
      <c r="F344" s="115">
        <v>189948.4599999999</v>
      </c>
      <c r="G344" s="115">
        <v>292630.55999999947</v>
      </c>
      <c r="H344" s="115">
        <f t="shared" si="345"/>
        <v>464438.77999999811</v>
      </c>
      <c r="I344" s="115">
        <f t="shared" si="346"/>
        <v>36190.26999999999</v>
      </c>
      <c r="J344" s="115">
        <f t="shared" si="347"/>
        <v>137097.92000000013</v>
      </c>
      <c r="K344" s="115">
        <f t="shared" si="348"/>
        <v>291150.58999999799</v>
      </c>
      <c r="L344" s="115">
        <f t="shared" si="349"/>
        <v>-54624.680000001274</v>
      </c>
      <c r="M344" s="115">
        <f t="shared" si="357"/>
        <v>-294.17000000001281</v>
      </c>
      <c r="N344" s="115">
        <f t="shared" si="357"/>
        <v>-52850.539999999775</v>
      </c>
      <c r="O344" s="115">
        <f t="shared" si="357"/>
        <v>-1479.9700000014855</v>
      </c>
    </row>
    <row r="345" spans="1:15" hidden="1" x14ac:dyDescent="0.2">
      <c r="A345" s="206">
        <v>7</v>
      </c>
      <c r="B345" s="113" t="s">
        <v>16</v>
      </c>
      <c r="C345" s="114">
        <v>791488</v>
      </c>
      <c r="D345" s="114">
        <f t="shared" si="351"/>
        <v>581879.03</v>
      </c>
      <c r="E345" s="115">
        <v>48560.24</v>
      </c>
      <c r="F345" s="115">
        <v>228936.15000000014</v>
      </c>
      <c r="G345" s="115">
        <v>304382.63999999996</v>
      </c>
      <c r="H345" s="115">
        <f t="shared" si="345"/>
        <v>571022.7700000006</v>
      </c>
      <c r="I345" s="115">
        <f t="shared" si="346"/>
        <v>57886.180000000175</v>
      </c>
      <c r="J345" s="115">
        <f t="shared" si="347"/>
        <v>192595.43999999951</v>
      </c>
      <c r="K345" s="115">
        <f t="shared" si="348"/>
        <v>320541.1500000009</v>
      </c>
      <c r="L345" s="115">
        <f t="shared" si="349"/>
        <v>-10856.259999999515</v>
      </c>
      <c r="M345" s="115">
        <f t="shared" si="357"/>
        <v>9325.940000000177</v>
      </c>
      <c r="N345" s="115">
        <f t="shared" si="357"/>
        <v>-36340.710000000632</v>
      </c>
      <c r="O345" s="115">
        <f t="shared" si="357"/>
        <v>16158.510000000941</v>
      </c>
    </row>
    <row r="346" spans="1:15" hidden="1" x14ac:dyDescent="0.2">
      <c r="A346" s="206">
        <v>8</v>
      </c>
      <c r="B346" s="113" t="s">
        <v>21</v>
      </c>
      <c r="C346" s="114">
        <v>586732</v>
      </c>
      <c r="D346" s="114">
        <f t="shared" si="351"/>
        <v>440161.1100000001</v>
      </c>
      <c r="E346" s="115">
        <v>49195.34</v>
      </c>
      <c r="F346" s="115">
        <v>138549.36000000002</v>
      </c>
      <c r="G346" s="115">
        <v>252416.41000000009</v>
      </c>
      <c r="H346" s="115">
        <f t="shared" si="345"/>
        <v>421949.21999999939</v>
      </c>
      <c r="I346" s="115">
        <f t="shared" si="346"/>
        <v>47018.329999999922</v>
      </c>
      <c r="J346" s="115">
        <f t="shared" si="347"/>
        <v>112817.31000000029</v>
      </c>
      <c r="K346" s="115">
        <f t="shared" si="348"/>
        <v>262113.5799999992</v>
      </c>
      <c r="L346" s="115">
        <f t="shared" si="349"/>
        <v>-18211.890000000691</v>
      </c>
      <c r="M346" s="115">
        <f t="shared" si="357"/>
        <v>-2177.0100000000748</v>
      </c>
      <c r="N346" s="115">
        <f t="shared" si="357"/>
        <v>-25732.049999999726</v>
      </c>
      <c r="O346" s="115">
        <f t="shared" si="357"/>
        <v>9697.1699999991106</v>
      </c>
    </row>
    <row r="347" spans="1:15" hidden="1" x14ac:dyDescent="0.2">
      <c r="A347" s="206">
        <v>9</v>
      </c>
      <c r="B347" s="113" t="s">
        <v>18</v>
      </c>
      <c r="C347" s="114">
        <v>353342</v>
      </c>
      <c r="D347" s="114">
        <f t="shared" si="351"/>
        <v>204260.74999999997</v>
      </c>
      <c r="E347" s="115">
        <v>17534.61</v>
      </c>
      <c r="F347" s="115">
        <v>35432.33</v>
      </c>
      <c r="G347" s="115">
        <v>151293.80999999997</v>
      </c>
      <c r="H347" s="115">
        <f t="shared" si="345"/>
        <v>172558.27000000078</v>
      </c>
      <c r="I347" s="115">
        <f t="shared" si="346"/>
        <v>17308.570000000003</v>
      </c>
      <c r="J347" s="115">
        <f t="shared" si="347"/>
        <v>25368.639999999989</v>
      </c>
      <c r="K347" s="115">
        <f t="shared" si="348"/>
        <v>129881.06000000077</v>
      </c>
      <c r="L347" s="115">
        <f t="shared" si="349"/>
        <v>-31702.47999999921</v>
      </c>
      <c r="M347" s="115">
        <f t="shared" si="357"/>
        <v>-226.03999999999724</v>
      </c>
      <c r="N347" s="115">
        <f t="shared" si="357"/>
        <v>-10063.690000000013</v>
      </c>
      <c r="O347" s="115">
        <f t="shared" si="357"/>
        <v>-21412.7499999992</v>
      </c>
    </row>
    <row r="348" spans="1:15" hidden="1" x14ac:dyDescent="0.2">
      <c r="A348" s="206">
        <v>10</v>
      </c>
      <c r="B348" s="113" t="s">
        <v>22</v>
      </c>
      <c r="C348" s="114">
        <v>123091</v>
      </c>
      <c r="D348" s="114">
        <f t="shared" si="351"/>
        <v>32622.699999999997</v>
      </c>
      <c r="E348" s="115">
        <v>15754.129999999997</v>
      </c>
      <c r="F348" s="115">
        <v>4140.18</v>
      </c>
      <c r="G348" s="115">
        <v>12728.39</v>
      </c>
      <c r="H348" s="115">
        <f t="shared" si="345"/>
        <v>31497.700000000095</v>
      </c>
      <c r="I348" s="115">
        <f t="shared" si="346"/>
        <v>15815.790000000005</v>
      </c>
      <c r="J348" s="115">
        <f t="shared" si="347"/>
        <v>3329.0599999999972</v>
      </c>
      <c r="K348" s="115">
        <f t="shared" si="348"/>
        <v>12352.850000000093</v>
      </c>
      <c r="L348" s="115">
        <f t="shared" si="349"/>
        <v>-1124.9999999999022</v>
      </c>
      <c r="M348" s="115">
        <f t="shared" si="357"/>
        <v>61.66000000000713</v>
      </c>
      <c r="N348" s="115">
        <f t="shared" si="357"/>
        <v>-811.12000000000307</v>
      </c>
      <c r="O348" s="115">
        <f t="shared" si="357"/>
        <v>-375.53999999990629</v>
      </c>
    </row>
    <row r="349" spans="1:15" hidden="1" x14ac:dyDescent="0.2">
      <c r="A349" s="206">
        <v>11</v>
      </c>
      <c r="B349" s="113" t="s">
        <v>15</v>
      </c>
      <c r="C349" s="114">
        <v>670027</v>
      </c>
      <c r="D349" s="114">
        <f t="shared" si="351"/>
        <v>473049.39999999991</v>
      </c>
      <c r="E349" s="115">
        <v>16365.97</v>
      </c>
      <c r="F349" s="115">
        <v>210594.58000000002</v>
      </c>
      <c r="G349" s="115">
        <v>246088.84999999992</v>
      </c>
      <c r="H349" s="115">
        <f t="shared" si="345"/>
        <v>523296.12999999966</v>
      </c>
      <c r="I349" s="115">
        <f t="shared" si="346"/>
        <v>23673.090000000015</v>
      </c>
      <c r="J349" s="115">
        <f t="shared" si="347"/>
        <v>219110.30999999979</v>
      </c>
      <c r="K349" s="115">
        <f t="shared" si="348"/>
        <v>280512.72999999986</v>
      </c>
      <c r="L349" s="115">
        <f t="shared" si="349"/>
        <v>50246.729999999741</v>
      </c>
      <c r="M349" s="115">
        <f t="shared" si="357"/>
        <v>7307.1200000000154</v>
      </c>
      <c r="N349" s="115">
        <f t="shared" si="357"/>
        <v>8515.7299999997776</v>
      </c>
      <c r="O349" s="115">
        <f t="shared" si="357"/>
        <v>34423.879999999946</v>
      </c>
    </row>
    <row r="350" spans="1:15" hidden="1" x14ac:dyDescent="0.2">
      <c r="A350" s="206">
        <v>12</v>
      </c>
      <c r="B350" s="113" t="s">
        <v>97</v>
      </c>
      <c r="C350" s="114">
        <v>485996</v>
      </c>
      <c r="D350" s="114">
        <f t="shared" si="351"/>
        <v>424015.52</v>
      </c>
      <c r="E350" s="115">
        <v>24892.86</v>
      </c>
      <c r="F350" s="115">
        <v>96259.67</v>
      </c>
      <c r="G350" s="115">
        <v>302862.99</v>
      </c>
      <c r="H350" s="115">
        <f t="shared" si="345"/>
        <v>412815.03000000026</v>
      </c>
      <c r="I350" s="115">
        <f t="shared" si="346"/>
        <v>29076.749999999971</v>
      </c>
      <c r="J350" s="115">
        <f t="shared" si="347"/>
        <v>80093.030000000042</v>
      </c>
      <c r="K350" s="115">
        <f t="shared" si="348"/>
        <v>303645.25000000023</v>
      </c>
      <c r="L350" s="115">
        <f t="shared" si="349"/>
        <v>-11200.489999999743</v>
      </c>
      <c r="M350" s="115">
        <f t="shared" si="357"/>
        <v>4183.8899999999703</v>
      </c>
      <c r="N350" s="115">
        <f t="shared" si="357"/>
        <v>-16166.639999999956</v>
      </c>
      <c r="O350" s="115">
        <f t="shared" si="357"/>
        <v>782.26000000024214</v>
      </c>
    </row>
    <row r="351" spans="1:15" hidden="1" x14ac:dyDescent="0.2">
      <c r="A351" s="206">
        <v>13</v>
      </c>
      <c r="B351" s="113" t="s">
        <v>20</v>
      </c>
      <c r="C351" s="114">
        <v>353319</v>
      </c>
      <c r="D351" s="114">
        <f t="shared" si="351"/>
        <v>187847.76</v>
      </c>
      <c r="E351" s="115">
        <v>36723.520000000004</v>
      </c>
      <c r="F351" s="115">
        <v>47661.37</v>
      </c>
      <c r="G351" s="115">
        <v>103462.86999999998</v>
      </c>
      <c r="H351" s="115">
        <f t="shared" si="345"/>
        <v>180889.73999999795</v>
      </c>
      <c r="I351" s="115">
        <f t="shared" si="346"/>
        <v>40514.450000000019</v>
      </c>
      <c r="J351" s="115">
        <f t="shared" si="347"/>
        <v>38604.900000000336</v>
      </c>
      <c r="K351" s="115">
        <f t="shared" si="348"/>
        <v>101770.38999999758</v>
      </c>
      <c r="L351" s="115">
        <f t="shared" si="349"/>
        <v>-6958.0200000020486</v>
      </c>
      <c r="M351" s="115">
        <f t="shared" si="357"/>
        <v>3790.9300000000148</v>
      </c>
      <c r="N351" s="115">
        <f t="shared" si="357"/>
        <v>-9056.4699999996665</v>
      </c>
      <c r="O351" s="115">
        <f t="shared" si="357"/>
        <v>-1692.480000002397</v>
      </c>
    </row>
    <row r="352" spans="1:15" hidden="1" x14ac:dyDescent="0.2">
      <c r="A352" s="206">
        <v>14</v>
      </c>
      <c r="B352" s="113" t="s">
        <v>19</v>
      </c>
      <c r="C352" s="114">
        <v>617777</v>
      </c>
      <c r="D352" s="114">
        <f t="shared" si="351"/>
        <v>414191.27</v>
      </c>
      <c r="E352" s="115">
        <v>25587.65</v>
      </c>
      <c r="F352" s="115">
        <v>129431.83</v>
      </c>
      <c r="G352" s="115">
        <v>259171.79000000004</v>
      </c>
      <c r="H352" s="115">
        <f t="shared" si="345"/>
        <v>389854.23999999929</v>
      </c>
      <c r="I352" s="115">
        <f t="shared" si="346"/>
        <v>25225.8</v>
      </c>
      <c r="J352" s="115">
        <f t="shared" si="347"/>
        <v>115871.31000000004</v>
      </c>
      <c r="K352" s="115">
        <f t="shared" si="348"/>
        <v>248757.12999999922</v>
      </c>
      <c r="L352" s="115">
        <f t="shared" si="349"/>
        <v>-24337.030000000781</v>
      </c>
      <c r="M352" s="115">
        <f t="shared" si="357"/>
        <v>-361.85000000000218</v>
      </c>
      <c r="N352" s="115">
        <f t="shared" si="357"/>
        <v>-13560.51999999996</v>
      </c>
      <c r="O352" s="115">
        <f t="shared" si="357"/>
        <v>-10414.660000000818</v>
      </c>
    </row>
    <row r="353" spans="1:15" hidden="1" x14ac:dyDescent="0.2">
      <c r="A353" s="206">
        <v>15</v>
      </c>
      <c r="B353" s="113" t="s">
        <v>17</v>
      </c>
      <c r="C353" s="114">
        <v>832076</v>
      </c>
      <c r="D353" s="114">
        <f t="shared" si="351"/>
        <v>605219.23000000033</v>
      </c>
      <c r="E353" s="115">
        <v>8232.48</v>
      </c>
      <c r="F353" s="115">
        <v>131602.9800000001</v>
      </c>
      <c r="G353" s="115">
        <v>465383.77000000025</v>
      </c>
      <c r="H353" s="115">
        <f t="shared" si="345"/>
        <v>595525.53999999608</v>
      </c>
      <c r="I353" s="115">
        <f t="shared" si="346"/>
        <v>20585.48000000001</v>
      </c>
      <c r="J353" s="115">
        <f t="shared" si="347"/>
        <v>99036.059999999969</v>
      </c>
      <c r="K353" s="115">
        <f t="shared" si="348"/>
        <v>475903.99999999604</v>
      </c>
      <c r="L353" s="115">
        <f t="shared" si="349"/>
        <v>-9693.6900000043279</v>
      </c>
      <c r="M353" s="115">
        <f t="shared" si="357"/>
        <v>12353.000000000011</v>
      </c>
      <c r="N353" s="115">
        <f t="shared" si="357"/>
        <v>-32566.920000000129</v>
      </c>
      <c r="O353" s="115">
        <f t="shared" si="357"/>
        <v>10520.22999999579</v>
      </c>
    </row>
    <row r="354" spans="1:15" hidden="1" x14ac:dyDescent="0.2">
      <c r="A354" s="206">
        <v>16</v>
      </c>
      <c r="B354" s="113" t="s">
        <v>14</v>
      </c>
      <c r="C354" s="114">
        <v>389548</v>
      </c>
      <c r="D354" s="114">
        <f t="shared" si="351"/>
        <v>167378.22</v>
      </c>
      <c r="E354" s="115">
        <v>13462.999999999998</v>
      </c>
      <c r="F354" s="115">
        <v>20963.47</v>
      </c>
      <c r="G354" s="115">
        <v>132951.75</v>
      </c>
      <c r="H354" s="115">
        <f t="shared" si="345"/>
        <v>153489.41999999894</v>
      </c>
      <c r="I354" s="115">
        <f t="shared" si="346"/>
        <v>13278.99000000002</v>
      </c>
      <c r="J354" s="115">
        <f t="shared" si="347"/>
        <v>19075.50999999998</v>
      </c>
      <c r="K354" s="115">
        <f t="shared" si="348"/>
        <v>121134.91999999892</v>
      </c>
      <c r="L354" s="115">
        <f t="shared" si="349"/>
        <v>-13888.800000001078</v>
      </c>
      <c r="M354" s="115">
        <f t="shared" si="357"/>
        <v>-184.00999999997839</v>
      </c>
      <c r="N354" s="115">
        <f t="shared" si="357"/>
        <v>-1887.960000000021</v>
      </c>
      <c r="O354" s="115">
        <f t="shared" si="357"/>
        <v>-11816.830000001079</v>
      </c>
    </row>
    <row r="355" spans="1:15" hidden="1" x14ac:dyDescent="0.2">
      <c r="A355" s="209" t="s">
        <v>98</v>
      </c>
      <c r="B355" s="209" t="s">
        <v>99</v>
      </c>
      <c r="C355" s="116">
        <f>SUM(C356:C364)</f>
        <v>1373460</v>
      </c>
      <c r="D355" s="116">
        <f t="shared" si="351"/>
        <v>113594.37</v>
      </c>
      <c r="E355" s="116">
        <f t="shared" ref="E355:G355" si="358">SUM(E356:E364)</f>
        <v>47169.899999999994</v>
      </c>
      <c r="F355" s="116">
        <f t="shared" si="358"/>
        <v>44673.3</v>
      </c>
      <c r="G355" s="116">
        <f t="shared" si="358"/>
        <v>21751.17</v>
      </c>
      <c r="H355" s="116">
        <f t="shared" si="345"/>
        <v>104998.03</v>
      </c>
      <c r="I355" s="116">
        <f t="shared" si="346"/>
        <v>41994.050000000017</v>
      </c>
      <c r="J355" s="116">
        <f t="shared" si="347"/>
        <v>44757.770000000011</v>
      </c>
      <c r="K355" s="116">
        <f t="shared" si="348"/>
        <v>18246.209999999955</v>
      </c>
      <c r="L355" s="116">
        <f t="shared" si="349"/>
        <v>-8178.2900000000191</v>
      </c>
      <c r="M355" s="116">
        <f t="shared" ref="M355:O355" si="359">SUM(M356:M364)</f>
        <v>-4757.7999999999856</v>
      </c>
      <c r="N355" s="116">
        <f t="shared" si="359"/>
        <v>84.470000000012078</v>
      </c>
      <c r="O355" s="116">
        <f t="shared" si="359"/>
        <v>-3504.9600000000455</v>
      </c>
    </row>
    <row r="356" spans="1:15" hidden="1" x14ac:dyDescent="0.2">
      <c r="A356" s="206">
        <v>17</v>
      </c>
      <c r="B356" s="113" t="s">
        <v>12</v>
      </c>
      <c r="C356" s="114">
        <v>82271</v>
      </c>
      <c r="D356" s="114">
        <f t="shared" si="351"/>
        <v>617.91000000000008</v>
      </c>
      <c r="E356" s="115">
        <v>418.05</v>
      </c>
      <c r="F356" s="115">
        <v>199.86</v>
      </c>
      <c r="G356" s="115"/>
      <c r="H356" s="115">
        <f t="shared" si="345"/>
        <v>625.6</v>
      </c>
      <c r="I356" s="115">
        <f t="shared" si="346"/>
        <v>0</v>
      </c>
      <c r="J356" s="115">
        <f t="shared" si="347"/>
        <v>625.6</v>
      </c>
      <c r="K356" s="115">
        <f t="shared" si="348"/>
        <v>0</v>
      </c>
      <c r="L356" s="115">
        <f t="shared" si="349"/>
        <v>425.74</v>
      </c>
      <c r="M356" s="115">
        <f t="shared" ref="M356:O364" si="360">IF(I356&gt;0,I356-E356,0)</f>
        <v>0</v>
      </c>
      <c r="N356" s="115">
        <f t="shared" si="360"/>
        <v>425.74</v>
      </c>
      <c r="O356" s="115">
        <f t="shared" si="360"/>
        <v>0</v>
      </c>
    </row>
    <row r="357" spans="1:15" hidden="1" x14ac:dyDescent="0.2">
      <c r="A357" s="206">
        <v>18</v>
      </c>
      <c r="B357" s="113" t="s">
        <v>6</v>
      </c>
      <c r="C357" s="114">
        <v>151895</v>
      </c>
      <c r="D357" s="114">
        <f t="shared" si="351"/>
        <v>24642.129999999997</v>
      </c>
      <c r="E357" s="115">
        <v>13148.739999999998</v>
      </c>
      <c r="F357" s="115">
        <v>11493.39</v>
      </c>
      <c r="G357" s="115"/>
      <c r="H357" s="115">
        <f t="shared" si="345"/>
        <v>24532.759999999991</v>
      </c>
      <c r="I357" s="115">
        <f t="shared" si="346"/>
        <v>9931.6000000000022</v>
      </c>
      <c r="J357" s="115">
        <f t="shared" si="347"/>
        <v>14601.159999999989</v>
      </c>
      <c r="K357" s="115">
        <f t="shared" si="348"/>
        <v>0</v>
      </c>
      <c r="L357" s="115">
        <f t="shared" si="349"/>
        <v>-109.37000000000626</v>
      </c>
      <c r="M357" s="115">
        <f t="shared" si="360"/>
        <v>-3217.1399999999958</v>
      </c>
      <c r="N357" s="115">
        <f t="shared" si="360"/>
        <v>3107.7699999999895</v>
      </c>
      <c r="O357" s="115">
        <f t="shared" si="360"/>
        <v>0</v>
      </c>
    </row>
    <row r="358" spans="1:15" hidden="1" x14ac:dyDescent="0.2">
      <c r="A358" s="206">
        <v>19</v>
      </c>
      <c r="B358" s="113" t="s">
        <v>13</v>
      </c>
      <c r="C358" s="114">
        <v>165599</v>
      </c>
      <c r="D358" s="114">
        <f t="shared" si="351"/>
        <v>13379.57</v>
      </c>
      <c r="E358" s="115">
        <v>1480.8700000000001</v>
      </c>
      <c r="F358" s="115">
        <v>5366.02</v>
      </c>
      <c r="G358" s="115">
        <v>6532.6799999999994</v>
      </c>
      <c r="H358" s="115">
        <f t="shared" si="345"/>
        <v>11214.999999999993</v>
      </c>
      <c r="I358" s="115">
        <f t="shared" si="346"/>
        <v>1543.4000000000005</v>
      </c>
      <c r="J358" s="115">
        <f t="shared" si="347"/>
        <v>3983.1499999999969</v>
      </c>
      <c r="K358" s="115">
        <f t="shared" si="348"/>
        <v>5688.4499999999953</v>
      </c>
      <c r="L358" s="115">
        <f t="shared" si="349"/>
        <v>-2164.570000000007</v>
      </c>
      <c r="M358" s="115">
        <f t="shared" si="360"/>
        <v>62.530000000000427</v>
      </c>
      <c r="N358" s="115">
        <f t="shared" si="360"/>
        <v>-1382.8700000000035</v>
      </c>
      <c r="O358" s="115">
        <f t="shared" si="360"/>
        <v>-844.23000000000411</v>
      </c>
    </row>
    <row r="359" spans="1:15" hidden="1" x14ac:dyDescent="0.2">
      <c r="A359" s="206">
        <v>20</v>
      </c>
      <c r="B359" s="113" t="s">
        <v>100</v>
      </c>
      <c r="C359" s="114">
        <v>92603</v>
      </c>
      <c r="D359" s="114">
        <f t="shared" si="351"/>
        <v>0</v>
      </c>
      <c r="E359" s="115"/>
      <c r="F359" s="115"/>
      <c r="G359" s="115"/>
      <c r="H359" s="115">
        <f t="shared" si="345"/>
        <v>0</v>
      </c>
      <c r="I359" s="115">
        <f t="shared" si="346"/>
        <v>0</v>
      </c>
      <c r="J359" s="115">
        <f t="shared" si="347"/>
        <v>0</v>
      </c>
      <c r="K359" s="115">
        <f t="shared" si="348"/>
        <v>0</v>
      </c>
      <c r="L359" s="115">
        <f t="shared" si="349"/>
        <v>0</v>
      </c>
      <c r="M359" s="115">
        <f t="shared" si="360"/>
        <v>0</v>
      </c>
      <c r="N359" s="115">
        <f t="shared" si="360"/>
        <v>0</v>
      </c>
      <c r="O359" s="115">
        <f t="shared" si="360"/>
        <v>0</v>
      </c>
    </row>
    <row r="360" spans="1:15" hidden="1" x14ac:dyDescent="0.2">
      <c r="A360" s="206">
        <v>21</v>
      </c>
      <c r="B360" s="113" t="s">
        <v>8</v>
      </c>
      <c r="C360" s="114">
        <v>334740</v>
      </c>
      <c r="D360" s="114">
        <f t="shared" si="351"/>
        <v>23556.240000000002</v>
      </c>
      <c r="E360" s="115">
        <v>9665.5</v>
      </c>
      <c r="F360" s="115">
        <v>4596.17</v>
      </c>
      <c r="G360" s="115">
        <v>9294.5700000000015</v>
      </c>
      <c r="H360" s="115">
        <f t="shared" si="345"/>
        <v>24193.769999999982</v>
      </c>
      <c r="I360" s="115">
        <f t="shared" si="346"/>
        <v>10964.249999999998</v>
      </c>
      <c r="J360" s="115">
        <f t="shared" si="347"/>
        <v>6125.2300000000296</v>
      </c>
      <c r="K360" s="115">
        <f t="shared" si="348"/>
        <v>7104.2899999999554</v>
      </c>
      <c r="L360" s="115">
        <f t="shared" si="349"/>
        <v>637.52999999998156</v>
      </c>
      <c r="M360" s="115">
        <f t="shared" si="360"/>
        <v>1298.7499999999982</v>
      </c>
      <c r="N360" s="115">
        <f t="shared" si="360"/>
        <v>1529.0600000000295</v>
      </c>
      <c r="O360" s="115">
        <f t="shared" si="360"/>
        <v>-2190.2800000000461</v>
      </c>
    </row>
    <row r="361" spans="1:15" hidden="1" x14ac:dyDescent="0.2">
      <c r="A361" s="206">
        <v>22</v>
      </c>
      <c r="B361" s="113" t="s">
        <v>7</v>
      </c>
      <c r="C361" s="114">
        <v>86195</v>
      </c>
      <c r="D361" s="114">
        <f t="shared" si="351"/>
        <v>8844.7199999999993</v>
      </c>
      <c r="E361" s="115"/>
      <c r="F361" s="115">
        <v>6823.21</v>
      </c>
      <c r="G361" s="115">
        <v>2021.51</v>
      </c>
      <c r="H361" s="115">
        <f t="shared" si="345"/>
        <v>5480.07</v>
      </c>
      <c r="I361" s="115">
        <f t="shared" si="346"/>
        <v>0</v>
      </c>
      <c r="J361" s="115">
        <f t="shared" si="347"/>
        <v>2749.03</v>
      </c>
      <c r="K361" s="115">
        <f t="shared" si="348"/>
        <v>2731.04</v>
      </c>
      <c r="L361" s="115">
        <f t="shared" si="349"/>
        <v>-3364.6499999999996</v>
      </c>
      <c r="M361" s="115">
        <f t="shared" si="360"/>
        <v>0</v>
      </c>
      <c r="N361" s="115">
        <f t="shared" si="360"/>
        <v>-4074.18</v>
      </c>
      <c r="O361" s="115">
        <f t="shared" si="360"/>
        <v>709.53</v>
      </c>
    </row>
    <row r="362" spans="1:15" hidden="1" x14ac:dyDescent="0.2">
      <c r="A362" s="206">
        <v>23</v>
      </c>
      <c r="B362" s="113" t="s">
        <v>9</v>
      </c>
      <c r="C362" s="114">
        <v>165320</v>
      </c>
      <c r="D362" s="114">
        <f t="shared" si="351"/>
        <v>8314.25</v>
      </c>
      <c r="E362" s="115">
        <v>3128.77</v>
      </c>
      <c r="F362" s="115">
        <v>3663.06</v>
      </c>
      <c r="G362" s="115">
        <v>1522.4199999999998</v>
      </c>
      <c r="H362" s="115">
        <f t="shared" si="345"/>
        <v>4832.0799999999972</v>
      </c>
      <c r="I362" s="115">
        <f t="shared" si="346"/>
        <v>1446.2499999999995</v>
      </c>
      <c r="J362" s="115">
        <f t="shared" si="347"/>
        <v>3280.3599999999969</v>
      </c>
      <c r="K362" s="115">
        <f t="shared" si="348"/>
        <v>105.47</v>
      </c>
      <c r="L362" s="115">
        <f t="shared" si="349"/>
        <v>-3482.1700000000033</v>
      </c>
      <c r="M362" s="115">
        <f t="shared" si="360"/>
        <v>-1682.5200000000004</v>
      </c>
      <c r="N362" s="115">
        <f t="shared" si="360"/>
        <v>-382.700000000003</v>
      </c>
      <c r="O362" s="115">
        <f t="shared" si="360"/>
        <v>-1416.9499999999998</v>
      </c>
    </row>
    <row r="363" spans="1:15" hidden="1" x14ac:dyDescent="0.2">
      <c r="A363" s="206">
        <v>24</v>
      </c>
      <c r="B363" s="113" t="s">
        <v>11</v>
      </c>
      <c r="C363" s="114">
        <v>157079</v>
      </c>
      <c r="D363" s="114">
        <f t="shared" si="351"/>
        <v>10008.52</v>
      </c>
      <c r="E363" s="115">
        <v>3417.82</v>
      </c>
      <c r="F363" s="115">
        <v>6590.7</v>
      </c>
      <c r="G363" s="115"/>
      <c r="H363" s="115">
        <f t="shared" si="345"/>
        <v>5945.3399999999947</v>
      </c>
      <c r="I363" s="115">
        <f t="shared" si="346"/>
        <v>1546.6599999999994</v>
      </c>
      <c r="J363" s="115">
        <f t="shared" si="347"/>
        <v>4398.6799999999957</v>
      </c>
      <c r="K363" s="115">
        <f t="shared" si="348"/>
        <v>0</v>
      </c>
      <c r="L363" s="115">
        <f t="shared" si="349"/>
        <v>-4063.1800000000048</v>
      </c>
      <c r="M363" s="115">
        <f t="shared" si="360"/>
        <v>-1871.1600000000008</v>
      </c>
      <c r="N363" s="115">
        <f t="shared" si="360"/>
        <v>-2192.0200000000041</v>
      </c>
      <c r="O363" s="115">
        <f t="shared" si="360"/>
        <v>0</v>
      </c>
    </row>
    <row r="364" spans="1:15" hidden="1" x14ac:dyDescent="0.2">
      <c r="A364" s="206">
        <v>25</v>
      </c>
      <c r="B364" s="113" t="s">
        <v>10</v>
      </c>
      <c r="C364" s="114">
        <v>137758</v>
      </c>
      <c r="D364" s="114">
        <f t="shared" si="351"/>
        <v>24231.03</v>
      </c>
      <c r="E364" s="115">
        <v>15910.150000000001</v>
      </c>
      <c r="F364" s="115">
        <v>5940.8899999999994</v>
      </c>
      <c r="G364" s="115">
        <v>2379.9899999999998</v>
      </c>
      <c r="H364" s="115">
        <f t="shared" si="345"/>
        <v>28173.410000000025</v>
      </c>
      <c r="I364" s="115">
        <f t="shared" si="346"/>
        <v>16561.890000000014</v>
      </c>
      <c r="J364" s="115">
        <f t="shared" si="347"/>
        <v>8994.5600000000031</v>
      </c>
      <c r="K364" s="115">
        <f t="shared" si="348"/>
        <v>2616.9600000000046</v>
      </c>
      <c r="L364" s="115">
        <f t="shared" si="349"/>
        <v>3942.380000000021</v>
      </c>
      <c r="M364" s="115">
        <f t="shared" si="360"/>
        <v>651.74000000001251</v>
      </c>
      <c r="N364" s="115">
        <f t="shared" si="360"/>
        <v>3053.6700000000037</v>
      </c>
      <c r="O364" s="115">
        <f t="shared" si="360"/>
        <v>236.9700000000048</v>
      </c>
    </row>
    <row r="365" spans="1:15" hidden="1" x14ac:dyDescent="0.2">
      <c r="A365" s="209" t="s">
        <v>101</v>
      </c>
      <c r="B365" s="209" t="s">
        <v>102</v>
      </c>
      <c r="C365" s="116">
        <f>SUM(C366:C371)</f>
        <v>5144112</v>
      </c>
      <c r="D365" s="116">
        <f t="shared" si="351"/>
        <v>3526197.5700000003</v>
      </c>
      <c r="E365" s="116">
        <f t="shared" ref="E365:G365" si="361">SUM(E366:E371)</f>
        <v>617474.82000000007</v>
      </c>
      <c r="F365" s="116">
        <f t="shared" si="361"/>
        <v>1078255.02</v>
      </c>
      <c r="G365" s="116">
        <f t="shared" si="361"/>
        <v>1830467.73</v>
      </c>
      <c r="H365" s="116">
        <f t="shared" si="345"/>
        <v>3358589.6881083678</v>
      </c>
      <c r="I365" s="116">
        <f t="shared" si="346"/>
        <v>613140.68732128956</v>
      </c>
      <c r="J365" s="116">
        <f t="shared" si="347"/>
        <v>873568.92118055944</v>
      </c>
      <c r="K365" s="116">
        <f t="shared" si="348"/>
        <v>1871880.0796065191</v>
      </c>
      <c r="L365" s="116">
        <f t="shared" si="349"/>
        <v>-167607.88189163207</v>
      </c>
      <c r="M365" s="116">
        <f t="shared" ref="M365:O365" si="362">SUM(M366:M371)</f>
        <v>-4334.1326787105208</v>
      </c>
      <c r="N365" s="116">
        <f t="shared" si="362"/>
        <v>-204686.09881944052</v>
      </c>
      <c r="O365" s="116">
        <f t="shared" si="362"/>
        <v>41412.349606518954</v>
      </c>
    </row>
    <row r="366" spans="1:15" hidden="1" x14ac:dyDescent="0.2">
      <c r="A366" s="206">
        <v>26</v>
      </c>
      <c r="B366" s="113" t="s">
        <v>4</v>
      </c>
      <c r="C366" s="114">
        <v>1112948</v>
      </c>
      <c r="D366" s="114">
        <f t="shared" si="351"/>
        <v>686760.75999999954</v>
      </c>
      <c r="E366" s="115">
        <v>85082.66</v>
      </c>
      <c r="F366" s="115">
        <v>197780.09</v>
      </c>
      <c r="G366" s="115">
        <v>403898.0099999996</v>
      </c>
      <c r="H366" s="115">
        <f t="shared" si="345"/>
        <v>624855.22000000102</v>
      </c>
      <c r="I366" s="115">
        <f t="shared" si="346"/>
        <v>84561.580000000016</v>
      </c>
      <c r="J366" s="115">
        <f t="shared" si="347"/>
        <v>146836.74999999939</v>
      </c>
      <c r="K366" s="115">
        <f t="shared" si="348"/>
        <v>393456.89000000164</v>
      </c>
      <c r="L366" s="115">
        <f t="shared" si="349"/>
        <v>-61905.539999998553</v>
      </c>
      <c r="M366" s="115">
        <f t="shared" ref="M366:O371" si="363">IF(I366&gt;0,I366-E366,0)</f>
        <v>-521.07999999998719</v>
      </c>
      <c r="N366" s="115">
        <f t="shared" si="363"/>
        <v>-50943.340000000608</v>
      </c>
      <c r="O366" s="115">
        <f t="shared" si="363"/>
        <v>-10441.119999997958</v>
      </c>
    </row>
    <row r="367" spans="1:15" hidden="1" x14ac:dyDescent="0.2">
      <c r="A367" s="206">
        <v>27</v>
      </c>
      <c r="B367" s="113" t="s">
        <v>1</v>
      </c>
      <c r="C367" s="114">
        <v>1648997</v>
      </c>
      <c r="D367" s="114">
        <f t="shared" si="351"/>
        <v>1177176.2000000002</v>
      </c>
      <c r="E367" s="115">
        <v>169693.01</v>
      </c>
      <c r="F367" s="115">
        <v>397390.15</v>
      </c>
      <c r="G367" s="115">
        <v>610093.04000000015</v>
      </c>
      <c r="H367" s="115">
        <f t="shared" si="345"/>
        <v>1153098.3181083673</v>
      </c>
      <c r="I367" s="115">
        <f t="shared" si="346"/>
        <v>172596.22732128963</v>
      </c>
      <c r="J367" s="115">
        <f t="shared" si="347"/>
        <v>296159.33118056</v>
      </c>
      <c r="K367" s="115">
        <f t="shared" si="348"/>
        <v>684342.75960651762</v>
      </c>
      <c r="L367" s="115">
        <f t="shared" si="349"/>
        <v>-24077.881891632947</v>
      </c>
      <c r="M367" s="115">
        <f t="shared" si="363"/>
        <v>2903.2173212896159</v>
      </c>
      <c r="N367" s="115">
        <f t="shared" si="363"/>
        <v>-101230.81881944003</v>
      </c>
      <c r="O367" s="115">
        <f t="shared" si="363"/>
        <v>74249.719606517465</v>
      </c>
    </row>
    <row r="368" spans="1:15" hidden="1" x14ac:dyDescent="0.2">
      <c r="A368" s="206">
        <v>28</v>
      </c>
      <c r="B368" s="113" t="s">
        <v>0</v>
      </c>
      <c r="C368" s="114">
        <v>599031</v>
      </c>
      <c r="D368" s="114">
        <f t="shared" si="351"/>
        <v>369056.71999999986</v>
      </c>
      <c r="E368" s="115">
        <v>80227.05</v>
      </c>
      <c r="F368" s="115">
        <v>122353.88999999997</v>
      </c>
      <c r="G368" s="115">
        <v>166475.77999999991</v>
      </c>
      <c r="H368" s="115">
        <f t="shared" si="345"/>
        <v>344920.71999999933</v>
      </c>
      <c r="I368" s="115">
        <f t="shared" si="346"/>
        <v>74212.699999999924</v>
      </c>
      <c r="J368" s="115">
        <f t="shared" si="347"/>
        <v>113621.30999999997</v>
      </c>
      <c r="K368" s="115">
        <f t="shared" si="348"/>
        <v>157086.70999999944</v>
      </c>
      <c r="L368" s="115">
        <f t="shared" si="349"/>
        <v>-24136.000000000553</v>
      </c>
      <c r="M368" s="115">
        <f t="shared" si="363"/>
        <v>-6014.3500000000786</v>
      </c>
      <c r="N368" s="115">
        <f t="shared" si="363"/>
        <v>-8732.5800000000017</v>
      </c>
      <c r="O368" s="115">
        <f t="shared" si="363"/>
        <v>-9389.0700000004726</v>
      </c>
    </row>
    <row r="369" spans="1:15" hidden="1" x14ac:dyDescent="0.2">
      <c r="A369" s="206">
        <v>29</v>
      </c>
      <c r="B369" s="113" t="s">
        <v>2</v>
      </c>
      <c r="C369" s="173">
        <v>806525</v>
      </c>
      <c r="D369" s="173">
        <f t="shared" si="351"/>
        <v>630307.07000000007</v>
      </c>
      <c r="E369" s="174">
        <v>125739.53000000001</v>
      </c>
      <c r="F369" s="174">
        <v>171448.44</v>
      </c>
      <c r="G369" s="174">
        <v>333119.09999999998</v>
      </c>
      <c r="H369" s="174">
        <f t="shared" si="345"/>
        <v>622151.54000000039</v>
      </c>
      <c r="I369" s="174">
        <f t="shared" si="346"/>
        <v>121952.77000000002</v>
      </c>
      <c r="J369" s="174">
        <f t="shared" si="347"/>
        <v>165651.14000000013</v>
      </c>
      <c r="K369" s="174">
        <f t="shared" si="348"/>
        <v>334547.63000000024</v>
      </c>
      <c r="L369" s="174">
        <f t="shared" si="349"/>
        <v>-8155.5299999996059</v>
      </c>
      <c r="M369" s="115">
        <f t="shared" si="363"/>
        <v>-3786.7599999999948</v>
      </c>
      <c r="N369" s="115">
        <f t="shared" si="363"/>
        <v>-5797.2999999998719</v>
      </c>
      <c r="O369" s="115">
        <f t="shared" si="363"/>
        <v>1428.5300000002608</v>
      </c>
    </row>
    <row r="370" spans="1:15" hidden="1" x14ac:dyDescent="0.2">
      <c r="A370" s="206">
        <v>30</v>
      </c>
      <c r="B370" s="113" t="s">
        <v>3</v>
      </c>
      <c r="C370" s="173">
        <v>473982</v>
      </c>
      <c r="D370" s="173">
        <f t="shared" si="351"/>
        <v>323410.34999999998</v>
      </c>
      <c r="E370" s="174">
        <v>68664.400000000009</v>
      </c>
      <c r="F370" s="174">
        <v>99230.829999999987</v>
      </c>
      <c r="G370" s="174">
        <v>155515.12</v>
      </c>
      <c r="H370" s="174">
        <f t="shared" si="345"/>
        <v>295435.49999999977</v>
      </c>
      <c r="I370" s="174">
        <f t="shared" si="346"/>
        <v>68894.290000000023</v>
      </c>
      <c r="J370" s="174">
        <f t="shared" si="347"/>
        <v>73304.020000000033</v>
      </c>
      <c r="K370" s="174">
        <f t="shared" si="348"/>
        <v>153237.18999999971</v>
      </c>
      <c r="L370" s="174">
        <f t="shared" si="349"/>
        <v>-27974.850000000224</v>
      </c>
      <c r="M370" s="115">
        <f t="shared" si="363"/>
        <v>229.89000000001397</v>
      </c>
      <c r="N370" s="115">
        <f t="shared" si="363"/>
        <v>-25926.809999999954</v>
      </c>
      <c r="O370" s="115">
        <f t="shared" si="363"/>
        <v>-2277.9300000002841</v>
      </c>
    </row>
    <row r="371" spans="1:15" hidden="1" x14ac:dyDescent="0.2">
      <c r="A371" s="206">
        <v>31</v>
      </c>
      <c r="B371" s="113" t="s">
        <v>5</v>
      </c>
      <c r="C371" s="173">
        <v>502629</v>
      </c>
      <c r="D371" s="173">
        <f t="shared" si="351"/>
        <v>339486.47000000009</v>
      </c>
      <c r="E371" s="174">
        <v>88068.17</v>
      </c>
      <c r="F371" s="174">
        <v>90051.62000000001</v>
      </c>
      <c r="G371" s="174">
        <v>161366.68000000011</v>
      </c>
      <c r="H371" s="174">
        <f t="shared" si="345"/>
        <v>318128.3899999999</v>
      </c>
      <c r="I371" s="174">
        <f t="shared" si="346"/>
        <v>90923.119999999908</v>
      </c>
      <c r="J371" s="174">
        <f t="shared" si="347"/>
        <v>77996.369999999966</v>
      </c>
      <c r="K371" s="174">
        <f t="shared" si="348"/>
        <v>149208.90000000005</v>
      </c>
      <c r="L371" s="174">
        <f t="shared" si="349"/>
        <v>-21358.080000000191</v>
      </c>
      <c r="M371" s="115">
        <f t="shared" si="363"/>
        <v>2854.9499999999098</v>
      </c>
      <c r="N371" s="115">
        <f t="shared" si="363"/>
        <v>-12055.250000000044</v>
      </c>
      <c r="O371" s="115">
        <f t="shared" si="363"/>
        <v>-12157.780000000057</v>
      </c>
    </row>
    <row r="372" spans="1:15" hidden="1" x14ac:dyDescent="0.2">
      <c r="A372" s="209" t="s">
        <v>103</v>
      </c>
      <c r="B372" s="209" t="s">
        <v>104</v>
      </c>
      <c r="C372" s="116">
        <f>SUM(C373:C380)</f>
        <v>4439678</v>
      </c>
      <c r="D372" s="116">
        <f t="shared" si="351"/>
        <v>2603171.42</v>
      </c>
      <c r="E372" s="116">
        <f t="shared" ref="E372:G372" si="364">SUM(E373:E380)</f>
        <v>291878.93</v>
      </c>
      <c r="F372" s="116">
        <f t="shared" si="364"/>
        <v>1254474.9500000002</v>
      </c>
      <c r="G372" s="116">
        <f t="shared" si="364"/>
        <v>1056817.5399999998</v>
      </c>
      <c r="H372" s="116">
        <f t="shared" si="345"/>
        <v>2551645.12</v>
      </c>
      <c r="I372" s="116">
        <f t="shared" si="346"/>
        <v>332088.81999999995</v>
      </c>
      <c r="J372" s="116">
        <f t="shared" si="347"/>
        <v>984124.01999999979</v>
      </c>
      <c r="K372" s="116">
        <f t="shared" si="348"/>
        <v>1235432.28</v>
      </c>
      <c r="L372" s="116">
        <f t="shared" si="349"/>
        <v>-51526.300000000076</v>
      </c>
      <c r="M372" s="116">
        <f t="shared" ref="M372:O372" si="365">SUM(M373:M380)</f>
        <v>40209.890000000043</v>
      </c>
      <c r="N372" s="116">
        <f t="shared" si="365"/>
        <v>-270350.93000000028</v>
      </c>
      <c r="O372" s="116">
        <f t="shared" si="365"/>
        <v>178614.74000000017</v>
      </c>
    </row>
    <row r="373" spans="1:15" hidden="1" x14ac:dyDescent="0.2">
      <c r="A373" s="206">
        <v>32</v>
      </c>
      <c r="B373" s="113" t="s">
        <v>32</v>
      </c>
      <c r="C373" s="114">
        <v>128543</v>
      </c>
      <c r="D373" s="114">
        <f t="shared" si="351"/>
        <v>63800.25</v>
      </c>
      <c r="E373" s="115">
        <v>38508.68</v>
      </c>
      <c r="F373" s="115">
        <v>10356.609999999999</v>
      </c>
      <c r="G373" s="115">
        <v>14934.960000000001</v>
      </c>
      <c r="H373" s="115">
        <f t="shared" si="345"/>
        <v>57380.249999999993</v>
      </c>
      <c r="I373" s="115">
        <f t="shared" si="346"/>
        <v>31081.339999999997</v>
      </c>
      <c r="J373" s="115">
        <f t="shared" si="347"/>
        <v>9378.5899999999983</v>
      </c>
      <c r="K373" s="115">
        <f t="shared" si="348"/>
        <v>16920.32</v>
      </c>
      <c r="L373" s="115">
        <f t="shared" si="349"/>
        <v>-6420.0000000000055</v>
      </c>
      <c r="M373" s="115">
        <f t="shared" ref="M373:O380" si="366">IF(I373&gt;0,I373-E373,0)</f>
        <v>-7427.3400000000038</v>
      </c>
      <c r="N373" s="115">
        <f t="shared" si="366"/>
        <v>-978.02000000000044</v>
      </c>
      <c r="O373" s="115">
        <f t="shared" si="366"/>
        <v>1985.3599999999988</v>
      </c>
    </row>
    <row r="374" spans="1:15" hidden="1" x14ac:dyDescent="0.2">
      <c r="A374" s="206">
        <v>33</v>
      </c>
      <c r="B374" s="113" t="s">
        <v>33</v>
      </c>
      <c r="C374" s="114">
        <v>1043837</v>
      </c>
      <c r="D374" s="114">
        <f t="shared" si="351"/>
        <v>781567.0900000002</v>
      </c>
      <c r="E374" s="115">
        <v>103810.2</v>
      </c>
      <c r="F374" s="115">
        <v>434865.93000000011</v>
      </c>
      <c r="G374" s="115">
        <v>242890.96000000008</v>
      </c>
      <c r="H374" s="115">
        <f t="shared" si="345"/>
        <v>744090.50999999954</v>
      </c>
      <c r="I374" s="115">
        <f t="shared" si="346"/>
        <v>135064.99</v>
      </c>
      <c r="J374" s="115">
        <f t="shared" si="347"/>
        <v>261771.71999999974</v>
      </c>
      <c r="K374" s="115">
        <f t="shared" si="348"/>
        <v>347253.79999999981</v>
      </c>
      <c r="L374" s="115">
        <f t="shared" si="349"/>
        <v>-37476.580000000657</v>
      </c>
      <c r="M374" s="115">
        <f t="shared" si="366"/>
        <v>31254.789999999994</v>
      </c>
      <c r="N374" s="115">
        <f t="shared" si="366"/>
        <v>-173094.21000000037</v>
      </c>
      <c r="O374" s="115">
        <f t="shared" si="366"/>
        <v>104362.83999999973</v>
      </c>
    </row>
    <row r="375" spans="1:15" hidden="1" x14ac:dyDescent="0.2">
      <c r="A375" s="206">
        <v>34</v>
      </c>
      <c r="B375" s="113" t="s">
        <v>34</v>
      </c>
      <c r="C375" s="114">
        <v>515250</v>
      </c>
      <c r="D375" s="114">
        <f t="shared" si="351"/>
        <v>294448.05999999994</v>
      </c>
      <c r="E375" s="115"/>
      <c r="F375" s="115">
        <v>131578.90999999997</v>
      </c>
      <c r="G375" s="115">
        <v>162869.14999999997</v>
      </c>
      <c r="H375" s="115">
        <f t="shared" si="345"/>
        <v>285149.35999999975</v>
      </c>
      <c r="I375" s="115">
        <f t="shared" si="346"/>
        <v>19682.42000000002</v>
      </c>
      <c r="J375" s="115">
        <f t="shared" si="347"/>
        <v>96303.919999999955</v>
      </c>
      <c r="K375" s="115">
        <f t="shared" si="348"/>
        <v>169163.01999999979</v>
      </c>
      <c r="L375" s="115">
        <f t="shared" si="349"/>
        <v>-9298.700000000179</v>
      </c>
      <c r="M375" s="115">
        <f t="shared" si="366"/>
        <v>19682.42000000002</v>
      </c>
      <c r="N375" s="115">
        <f t="shared" si="366"/>
        <v>-35274.99000000002</v>
      </c>
      <c r="O375" s="115">
        <f t="shared" si="366"/>
        <v>6293.8699999998207</v>
      </c>
    </row>
    <row r="376" spans="1:15" hidden="1" x14ac:dyDescent="0.2">
      <c r="A376" s="206">
        <v>35</v>
      </c>
      <c r="B376" s="113" t="s">
        <v>38</v>
      </c>
      <c r="C376" s="114">
        <v>607133</v>
      </c>
      <c r="D376" s="114">
        <f t="shared" si="351"/>
        <v>365769.08999999997</v>
      </c>
      <c r="E376" s="115">
        <v>33504.089999999997</v>
      </c>
      <c r="F376" s="115">
        <v>182883.78</v>
      </c>
      <c r="G376" s="115">
        <v>149381.22</v>
      </c>
      <c r="H376" s="115">
        <f t="shared" si="345"/>
        <v>380362.83000000019</v>
      </c>
      <c r="I376" s="115">
        <f t="shared" si="346"/>
        <v>32843.840000000004</v>
      </c>
      <c r="J376" s="115">
        <f t="shared" si="347"/>
        <v>155293.98999999996</v>
      </c>
      <c r="K376" s="115">
        <f t="shared" si="348"/>
        <v>192225.0000000002</v>
      </c>
      <c r="L376" s="115">
        <f t="shared" si="349"/>
        <v>14593.740000000173</v>
      </c>
      <c r="M376" s="115">
        <f t="shared" si="366"/>
        <v>-660.24999999999272</v>
      </c>
      <c r="N376" s="115">
        <f t="shared" si="366"/>
        <v>-27589.790000000037</v>
      </c>
      <c r="O376" s="115">
        <f t="shared" si="366"/>
        <v>42843.780000000203</v>
      </c>
    </row>
    <row r="377" spans="1:15" hidden="1" x14ac:dyDescent="0.2">
      <c r="A377" s="206">
        <v>36</v>
      </c>
      <c r="B377" s="113" t="s">
        <v>35</v>
      </c>
      <c r="C377" s="114">
        <v>506057</v>
      </c>
      <c r="D377" s="114">
        <f t="shared" si="351"/>
        <v>266510.56999999989</v>
      </c>
      <c r="E377" s="115">
        <v>19967.45</v>
      </c>
      <c r="F377" s="115">
        <v>99991.78</v>
      </c>
      <c r="G377" s="115">
        <v>146551.33999999991</v>
      </c>
      <c r="H377" s="115">
        <f t="shared" si="345"/>
        <v>275266.87000000011</v>
      </c>
      <c r="I377" s="115">
        <f t="shared" si="346"/>
        <v>19435.660000000011</v>
      </c>
      <c r="J377" s="115">
        <f t="shared" si="347"/>
        <v>100000.26000000001</v>
      </c>
      <c r="K377" s="115">
        <f t="shared" si="348"/>
        <v>155830.9500000001</v>
      </c>
      <c r="L377" s="115">
        <f t="shared" si="349"/>
        <v>8756.3000000002103</v>
      </c>
      <c r="M377" s="115">
        <f t="shared" si="366"/>
        <v>-531.78999999998996</v>
      </c>
      <c r="N377" s="115">
        <f t="shared" si="366"/>
        <v>8.4800000000104774</v>
      </c>
      <c r="O377" s="115">
        <f t="shared" si="366"/>
        <v>9279.6100000001898</v>
      </c>
    </row>
    <row r="378" spans="1:15" hidden="1" x14ac:dyDescent="0.2">
      <c r="A378" s="206">
        <v>37</v>
      </c>
      <c r="B378" s="113" t="s">
        <v>37</v>
      </c>
      <c r="C378" s="114">
        <v>521765</v>
      </c>
      <c r="D378" s="114">
        <f t="shared" si="351"/>
        <v>276817.25</v>
      </c>
      <c r="E378" s="115">
        <v>19386.64</v>
      </c>
      <c r="F378" s="115">
        <v>136095.33000000002</v>
      </c>
      <c r="G378" s="115">
        <v>121335.27999999997</v>
      </c>
      <c r="H378" s="115">
        <f t="shared" si="345"/>
        <v>267908.22000000009</v>
      </c>
      <c r="I378" s="115">
        <f t="shared" si="346"/>
        <v>19389.829999999994</v>
      </c>
      <c r="J378" s="115">
        <f t="shared" si="347"/>
        <v>115961.14999999998</v>
      </c>
      <c r="K378" s="115">
        <f t="shared" si="348"/>
        <v>132557.24000000011</v>
      </c>
      <c r="L378" s="115">
        <f t="shared" si="349"/>
        <v>-8909.0299999999042</v>
      </c>
      <c r="M378" s="115">
        <f t="shared" si="366"/>
        <v>3.1899999999950523</v>
      </c>
      <c r="N378" s="115">
        <f t="shared" si="366"/>
        <v>-20134.180000000037</v>
      </c>
      <c r="O378" s="115">
        <f t="shared" si="366"/>
        <v>11221.960000000137</v>
      </c>
    </row>
    <row r="379" spans="1:15" hidden="1" x14ac:dyDescent="0.2">
      <c r="A379" s="206">
        <v>38</v>
      </c>
      <c r="B379" s="113" t="s">
        <v>36</v>
      </c>
      <c r="C379" s="114">
        <v>335800</v>
      </c>
      <c r="D379" s="114">
        <f t="shared" si="351"/>
        <v>199441.75999999989</v>
      </c>
      <c r="E379" s="115">
        <v>44936.479999999996</v>
      </c>
      <c r="F379" s="115">
        <v>110936.65999999987</v>
      </c>
      <c r="G379" s="115">
        <v>43568.620000000017</v>
      </c>
      <c r="H379" s="115">
        <f t="shared" si="345"/>
        <v>187421.52999999997</v>
      </c>
      <c r="I379" s="115">
        <f t="shared" si="346"/>
        <v>41811.57</v>
      </c>
      <c r="J379" s="115">
        <f t="shared" si="347"/>
        <v>118924.95999999998</v>
      </c>
      <c r="K379" s="115">
        <f t="shared" si="348"/>
        <v>26685.000000000015</v>
      </c>
      <c r="L379" s="115">
        <f t="shared" si="349"/>
        <v>-12020.229999999894</v>
      </c>
      <c r="M379" s="115">
        <f t="shared" si="366"/>
        <v>-3124.9099999999962</v>
      </c>
      <c r="N379" s="115">
        <f t="shared" si="366"/>
        <v>7988.3000000001048</v>
      </c>
      <c r="O379" s="115">
        <f t="shared" si="366"/>
        <v>-16883.620000000003</v>
      </c>
    </row>
    <row r="380" spans="1:15" hidden="1" x14ac:dyDescent="0.2">
      <c r="A380" s="206">
        <v>39</v>
      </c>
      <c r="B380" s="113" t="s">
        <v>31</v>
      </c>
      <c r="C380" s="114">
        <v>781293</v>
      </c>
      <c r="D380" s="114">
        <f t="shared" si="351"/>
        <v>354817.35</v>
      </c>
      <c r="E380" s="115">
        <v>31765.389999999996</v>
      </c>
      <c r="F380" s="115">
        <v>147765.95000000007</v>
      </c>
      <c r="G380" s="115">
        <v>175286.00999999995</v>
      </c>
      <c r="H380" s="115">
        <f t="shared" si="345"/>
        <v>354065.55000000016</v>
      </c>
      <c r="I380" s="115">
        <f t="shared" si="346"/>
        <v>32779.170000000006</v>
      </c>
      <c r="J380" s="115">
        <f t="shared" si="347"/>
        <v>126489.43000000008</v>
      </c>
      <c r="K380" s="115">
        <f t="shared" si="348"/>
        <v>194796.95000000004</v>
      </c>
      <c r="L380" s="115">
        <f t="shared" si="349"/>
        <v>-751.79999999989013</v>
      </c>
      <c r="M380" s="115">
        <f t="shared" si="366"/>
        <v>1013.7800000000097</v>
      </c>
      <c r="N380" s="115">
        <f t="shared" si="366"/>
        <v>-21276.51999999999</v>
      </c>
      <c r="O380" s="115">
        <f t="shared" si="366"/>
        <v>19510.94000000009</v>
      </c>
    </row>
    <row r="381" spans="1:15" hidden="1" x14ac:dyDescent="0.2">
      <c r="A381" s="209" t="s">
        <v>105</v>
      </c>
      <c r="B381" s="209" t="s">
        <v>106</v>
      </c>
      <c r="C381" s="116">
        <f>SUM(C382:C386)</f>
        <v>5464377</v>
      </c>
      <c r="D381" s="116">
        <f t="shared" si="351"/>
        <v>3295018.63</v>
      </c>
      <c r="E381" s="116">
        <f t="shared" ref="E381:G381" si="367">SUM(E382:E386)</f>
        <v>490441.64000000019</v>
      </c>
      <c r="F381" s="116">
        <f t="shared" si="367"/>
        <v>630775.51</v>
      </c>
      <c r="G381" s="116">
        <f t="shared" si="367"/>
        <v>2173801.48</v>
      </c>
      <c r="H381" s="116">
        <f t="shared" si="345"/>
        <v>2827998.3500000029</v>
      </c>
      <c r="I381" s="116">
        <f t="shared" si="346"/>
        <v>510294.56000000279</v>
      </c>
      <c r="J381" s="116">
        <f t="shared" si="347"/>
        <v>544307.26000000013</v>
      </c>
      <c r="K381" s="116">
        <f t="shared" si="348"/>
        <v>1773396.53</v>
      </c>
      <c r="L381" s="116">
        <f t="shared" si="349"/>
        <v>-467020.27999999723</v>
      </c>
      <c r="M381" s="116">
        <f t="shared" ref="M381:O381" si="368">SUM(M382:M386)</f>
        <v>19852.920000002632</v>
      </c>
      <c r="N381" s="116">
        <f t="shared" si="368"/>
        <v>-86468.249999999884</v>
      </c>
      <c r="O381" s="116">
        <f t="shared" si="368"/>
        <v>-400404.94999999995</v>
      </c>
    </row>
    <row r="382" spans="1:15" hidden="1" x14ac:dyDescent="0.2">
      <c r="A382" s="206">
        <v>40</v>
      </c>
      <c r="B382" s="113" t="s">
        <v>107</v>
      </c>
      <c r="C382" s="114">
        <v>968960</v>
      </c>
      <c r="D382" s="114">
        <f t="shared" si="351"/>
        <v>749032.79000000015</v>
      </c>
      <c r="E382" s="115">
        <v>93176.330000000016</v>
      </c>
      <c r="F382" s="115">
        <v>184433.7000000001</v>
      </c>
      <c r="G382" s="115">
        <v>471422.76</v>
      </c>
      <c r="H382" s="115">
        <f t="shared" si="345"/>
        <v>680726.31000000029</v>
      </c>
      <c r="I382" s="115">
        <f t="shared" si="346"/>
        <v>95216.380000000368</v>
      </c>
      <c r="J382" s="115">
        <f t="shared" si="347"/>
        <v>160523.08999999988</v>
      </c>
      <c r="K382" s="115">
        <f t="shared" si="348"/>
        <v>424986.83999999997</v>
      </c>
      <c r="L382" s="115">
        <f t="shared" si="349"/>
        <v>-68306.479999999909</v>
      </c>
      <c r="M382" s="115">
        <f t="shared" ref="M382:O393" si="369">IF(I382&gt;0,I382-E382,0)</f>
        <v>2040.0500000003522</v>
      </c>
      <c r="N382" s="115">
        <f t="shared" si="369"/>
        <v>-23910.610000000219</v>
      </c>
      <c r="O382" s="115">
        <f t="shared" si="369"/>
        <v>-46435.920000000042</v>
      </c>
    </row>
    <row r="383" spans="1:15" hidden="1" x14ac:dyDescent="0.2">
      <c r="A383" s="206">
        <v>41</v>
      </c>
      <c r="B383" s="113" t="s">
        <v>29</v>
      </c>
      <c r="C383" s="114">
        <v>1553692</v>
      </c>
      <c r="D383" s="114">
        <f t="shared" si="351"/>
        <v>859526.18999999983</v>
      </c>
      <c r="E383" s="115">
        <v>54418.680000000008</v>
      </c>
      <c r="F383" s="115">
        <v>148123.32999999999</v>
      </c>
      <c r="G383" s="115">
        <v>656984.17999999982</v>
      </c>
      <c r="H383" s="115">
        <f t="shared" si="345"/>
        <v>737575.99000000232</v>
      </c>
      <c r="I383" s="115">
        <f t="shared" si="346"/>
        <v>60751.549999999967</v>
      </c>
      <c r="J383" s="115">
        <f t="shared" si="347"/>
        <v>125633.10000000015</v>
      </c>
      <c r="K383" s="115">
        <f t="shared" si="348"/>
        <v>551191.34000000218</v>
      </c>
      <c r="L383" s="115">
        <f t="shared" si="349"/>
        <v>-121950.19999999751</v>
      </c>
      <c r="M383" s="115">
        <f t="shared" si="369"/>
        <v>6332.869999999959</v>
      </c>
      <c r="N383" s="115">
        <f t="shared" si="369"/>
        <v>-22490.229999999836</v>
      </c>
      <c r="O383" s="115">
        <f t="shared" si="369"/>
        <v>-105792.83999999764</v>
      </c>
    </row>
    <row r="384" spans="1:15" hidden="1" x14ac:dyDescent="0.2">
      <c r="A384" s="206">
        <v>42</v>
      </c>
      <c r="B384" s="113" t="s">
        <v>30</v>
      </c>
      <c r="C384" s="114">
        <v>977354</v>
      </c>
      <c r="D384" s="114">
        <f t="shared" si="351"/>
        <v>611043.15999999992</v>
      </c>
      <c r="E384" s="115">
        <v>83634.119999999981</v>
      </c>
      <c r="F384" s="115">
        <v>175982.35999999987</v>
      </c>
      <c r="G384" s="115">
        <v>351426.68000000011</v>
      </c>
      <c r="H384" s="115">
        <f t="shared" si="345"/>
        <v>550139.00999999978</v>
      </c>
      <c r="I384" s="115">
        <f t="shared" si="346"/>
        <v>84778.020000000033</v>
      </c>
      <c r="J384" s="115">
        <f t="shared" si="347"/>
        <v>143040.09999999998</v>
      </c>
      <c r="K384" s="115">
        <f t="shared" si="348"/>
        <v>322320.88999999984</v>
      </c>
      <c r="L384" s="115">
        <f t="shared" si="349"/>
        <v>-60904.150000000111</v>
      </c>
      <c r="M384" s="115">
        <f t="shared" si="369"/>
        <v>1143.9000000000524</v>
      </c>
      <c r="N384" s="115">
        <f t="shared" si="369"/>
        <v>-32942.259999999893</v>
      </c>
      <c r="O384" s="115">
        <f t="shared" si="369"/>
        <v>-29105.79000000027</v>
      </c>
    </row>
    <row r="385" spans="1:15" hidden="1" x14ac:dyDescent="0.2">
      <c r="A385" s="206">
        <v>43</v>
      </c>
      <c r="B385" s="113" t="s">
        <v>108</v>
      </c>
      <c r="C385" s="114">
        <v>1312810</v>
      </c>
      <c r="D385" s="114">
        <f t="shared" si="351"/>
        <v>674214.14000000025</v>
      </c>
      <c r="E385" s="115">
        <v>223888.62000000017</v>
      </c>
      <c r="F385" s="115">
        <v>80881.390000000014</v>
      </c>
      <c r="G385" s="115">
        <v>369444.13000000006</v>
      </c>
      <c r="H385" s="115">
        <f t="shared" si="345"/>
        <v>601394.53000000119</v>
      </c>
      <c r="I385" s="115">
        <f t="shared" si="346"/>
        <v>229832.75000000256</v>
      </c>
      <c r="J385" s="115">
        <f t="shared" si="347"/>
        <v>72694.020000000193</v>
      </c>
      <c r="K385" s="115">
        <f t="shared" si="348"/>
        <v>298867.7599999985</v>
      </c>
      <c r="L385" s="115">
        <f t="shared" si="349"/>
        <v>-72819.609999998996</v>
      </c>
      <c r="M385" s="115">
        <f t="shared" si="369"/>
        <v>5944.1300000023912</v>
      </c>
      <c r="N385" s="115">
        <f t="shared" si="369"/>
        <v>-8187.3699999998207</v>
      </c>
      <c r="O385" s="115">
        <f t="shared" si="369"/>
        <v>-70576.370000001567</v>
      </c>
    </row>
    <row r="386" spans="1:15" hidden="1" x14ac:dyDescent="0.2">
      <c r="A386" s="206">
        <v>44</v>
      </c>
      <c r="B386" s="113" t="s">
        <v>109</v>
      </c>
      <c r="C386" s="114">
        <v>651561</v>
      </c>
      <c r="D386" s="114">
        <f t="shared" si="351"/>
        <v>401202.34999999992</v>
      </c>
      <c r="E386" s="115">
        <v>35323.89</v>
      </c>
      <c r="F386" s="115">
        <v>41354.730000000003</v>
      </c>
      <c r="G386" s="115">
        <v>324523.72999999992</v>
      </c>
      <c r="H386" s="115">
        <f t="shared" si="345"/>
        <v>258162.50999999925</v>
      </c>
      <c r="I386" s="115">
        <f t="shared" si="346"/>
        <v>39715.859999999877</v>
      </c>
      <c r="J386" s="115">
        <f t="shared" si="347"/>
        <v>42416.949999999895</v>
      </c>
      <c r="K386" s="115">
        <f t="shared" si="348"/>
        <v>176029.69999999949</v>
      </c>
      <c r="L386" s="115">
        <f t="shared" si="349"/>
        <v>-143039.84000000067</v>
      </c>
      <c r="M386" s="115">
        <f t="shared" si="369"/>
        <v>4391.9699999998775</v>
      </c>
      <c r="N386" s="115">
        <f t="shared" si="369"/>
        <v>1062.219999999892</v>
      </c>
      <c r="O386" s="115">
        <f t="shared" si="369"/>
        <v>-148494.03000000044</v>
      </c>
    </row>
    <row r="387" spans="1:15" hidden="1" x14ac:dyDescent="0.2">
      <c r="A387" s="209" t="s">
        <v>110</v>
      </c>
      <c r="B387" s="209" t="s">
        <v>111</v>
      </c>
      <c r="C387" s="116">
        <f>SUM(C388:C393)</f>
        <v>2359706</v>
      </c>
      <c r="D387" s="116">
        <f t="shared" si="351"/>
        <v>527129.68000000017</v>
      </c>
      <c r="E387" s="116">
        <f t="shared" ref="E387:G387" si="370">SUM(E388:E393)</f>
        <v>172934.72000000003</v>
      </c>
      <c r="F387" s="116">
        <f t="shared" si="370"/>
        <v>180024.5800000001</v>
      </c>
      <c r="G387" s="116">
        <f t="shared" si="370"/>
        <v>174170.38</v>
      </c>
      <c r="H387" s="116">
        <f t="shared" si="345"/>
        <v>492191.58999999985</v>
      </c>
      <c r="I387" s="116">
        <f t="shared" si="346"/>
        <v>194520.63999999998</v>
      </c>
      <c r="J387" s="116">
        <f t="shared" si="347"/>
        <v>146684.78999999998</v>
      </c>
      <c r="K387" s="116">
        <f t="shared" si="348"/>
        <v>150986.15999999995</v>
      </c>
      <c r="L387" s="116">
        <f t="shared" si="349"/>
        <v>-34938.090000000229</v>
      </c>
      <c r="M387" s="115">
        <f t="shared" si="369"/>
        <v>21585.919999999955</v>
      </c>
      <c r="N387" s="115">
        <f t="shared" si="369"/>
        <v>-33339.790000000125</v>
      </c>
      <c r="O387" s="115">
        <f t="shared" si="369"/>
        <v>-23184.220000000059</v>
      </c>
    </row>
    <row r="388" spans="1:15" hidden="1" x14ac:dyDescent="0.2">
      <c r="A388" s="206">
        <v>45</v>
      </c>
      <c r="B388" s="113" t="s">
        <v>40</v>
      </c>
      <c r="C388" s="114">
        <v>590724</v>
      </c>
      <c r="D388" s="114">
        <f t="shared" si="351"/>
        <v>188515.50000000015</v>
      </c>
      <c r="E388" s="115">
        <v>94140.820000000022</v>
      </c>
      <c r="F388" s="115">
        <v>53072.86000000011</v>
      </c>
      <c r="G388" s="115">
        <v>41301.82</v>
      </c>
      <c r="H388" s="115">
        <f t="shared" si="345"/>
        <v>179915.02999999991</v>
      </c>
      <c r="I388" s="115">
        <f t="shared" si="346"/>
        <v>114075.23999999998</v>
      </c>
      <c r="J388" s="115">
        <f t="shared" si="347"/>
        <v>35949.72</v>
      </c>
      <c r="K388" s="115">
        <f t="shared" si="348"/>
        <v>29890.069999999963</v>
      </c>
      <c r="L388" s="115">
        <f t="shared" si="349"/>
        <v>-8600.4700000001903</v>
      </c>
      <c r="M388" s="115">
        <f t="shared" si="369"/>
        <v>19934.419999999955</v>
      </c>
      <c r="N388" s="115">
        <f t="shared" si="369"/>
        <v>-17123.140000000109</v>
      </c>
      <c r="O388" s="115">
        <f t="shared" si="369"/>
        <v>-11411.750000000036</v>
      </c>
    </row>
    <row r="389" spans="1:15" hidden="1" x14ac:dyDescent="0.2">
      <c r="A389" s="206">
        <v>46</v>
      </c>
      <c r="B389" s="113" t="s">
        <v>112</v>
      </c>
      <c r="C389" s="114">
        <v>198864</v>
      </c>
      <c r="D389" s="114">
        <f t="shared" si="351"/>
        <v>42842</v>
      </c>
      <c r="E389" s="115">
        <v>16836</v>
      </c>
      <c r="F389" s="115">
        <v>13129</v>
      </c>
      <c r="G389" s="115">
        <v>12877</v>
      </c>
      <c r="H389" s="115">
        <f t="shared" si="345"/>
        <v>30653.990000000034</v>
      </c>
      <c r="I389" s="115">
        <f t="shared" si="346"/>
        <v>16271.220000000012</v>
      </c>
      <c r="J389" s="115">
        <f t="shared" si="347"/>
        <v>9914.0800000000181</v>
      </c>
      <c r="K389" s="115">
        <f t="shared" si="348"/>
        <v>4468.6900000000032</v>
      </c>
      <c r="L389" s="115">
        <f t="shared" si="349"/>
        <v>-12188.009999999967</v>
      </c>
      <c r="M389" s="115">
        <f t="shared" si="369"/>
        <v>-564.77999999998792</v>
      </c>
      <c r="N389" s="115">
        <f t="shared" si="369"/>
        <v>-3214.9199999999819</v>
      </c>
      <c r="O389" s="115">
        <f t="shared" si="369"/>
        <v>-8408.3099999999977</v>
      </c>
    </row>
    <row r="390" spans="1:15" hidden="1" x14ac:dyDescent="0.2">
      <c r="A390" s="206">
        <v>47</v>
      </c>
      <c r="B390" s="113" t="s">
        <v>41</v>
      </c>
      <c r="C390" s="114">
        <v>209554</v>
      </c>
      <c r="D390" s="114">
        <f t="shared" si="351"/>
        <v>38746.660000000003</v>
      </c>
      <c r="E390" s="115"/>
      <c r="F390" s="115">
        <v>38746.660000000003</v>
      </c>
      <c r="G390" s="115"/>
      <c r="H390" s="115">
        <f t="shared" si="345"/>
        <v>35660.099999999933</v>
      </c>
      <c r="I390" s="115">
        <f t="shared" si="346"/>
        <v>29.92</v>
      </c>
      <c r="J390" s="115">
        <f t="shared" si="347"/>
        <v>35087.259999999937</v>
      </c>
      <c r="K390" s="115">
        <f t="shared" si="348"/>
        <v>542.91999999999996</v>
      </c>
      <c r="L390" s="115">
        <f t="shared" si="349"/>
        <v>-3086.5600000000668</v>
      </c>
      <c r="M390" s="115">
        <f t="shared" si="369"/>
        <v>29.92</v>
      </c>
      <c r="N390" s="115">
        <f t="shared" si="369"/>
        <v>-3659.4000000000669</v>
      </c>
      <c r="O390" s="115">
        <f t="shared" si="369"/>
        <v>542.91999999999996</v>
      </c>
    </row>
    <row r="391" spans="1:15" hidden="1" x14ac:dyDescent="0.2">
      <c r="A391" s="206">
        <v>48</v>
      </c>
      <c r="B391" s="113" t="s">
        <v>43</v>
      </c>
      <c r="C391" s="114">
        <v>269442</v>
      </c>
      <c r="D391" s="114">
        <f t="shared" si="351"/>
        <v>8025.09</v>
      </c>
      <c r="E391" s="115"/>
      <c r="F391" s="115">
        <v>1985.54</v>
      </c>
      <c r="G391" s="115">
        <v>6039.55</v>
      </c>
      <c r="H391" s="115">
        <f t="shared" si="345"/>
        <v>10653.630000000012</v>
      </c>
      <c r="I391" s="115">
        <f t="shared" si="346"/>
        <v>0</v>
      </c>
      <c r="J391" s="115">
        <f t="shared" si="347"/>
        <v>3652.5800000000099</v>
      </c>
      <c r="K391" s="115">
        <f t="shared" si="348"/>
        <v>7001.050000000002</v>
      </c>
      <c r="L391" s="115">
        <f t="shared" si="349"/>
        <v>2628.5400000000118</v>
      </c>
      <c r="M391" s="115">
        <f t="shared" si="369"/>
        <v>0</v>
      </c>
      <c r="N391" s="115">
        <f t="shared" si="369"/>
        <v>1667.04000000001</v>
      </c>
      <c r="O391" s="115">
        <f t="shared" si="369"/>
        <v>961.50000000000182</v>
      </c>
    </row>
    <row r="392" spans="1:15" hidden="1" x14ac:dyDescent="0.2">
      <c r="A392" s="206">
        <v>49</v>
      </c>
      <c r="B392" s="113" t="s">
        <v>39</v>
      </c>
      <c r="C392" s="114">
        <v>687156</v>
      </c>
      <c r="D392" s="114">
        <f t="shared" si="351"/>
        <v>185559.46000000002</v>
      </c>
      <c r="E392" s="115">
        <v>30655.72</v>
      </c>
      <c r="F392" s="115">
        <v>46831.040000000008</v>
      </c>
      <c r="G392" s="115">
        <v>108072.7</v>
      </c>
      <c r="H392" s="115">
        <f t="shared" si="345"/>
        <v>163280.81999999995</v>
      </c>
      <c r="I392" s="115">
        <f t="shared" si="346"/>
        <v>32149.569999999996</v>
      </c>
      <c r="J392" s="115">
        <f t="shared" si="347"/>
        <v>32202.77999999997</v>
      </c>
      <c r="K392" s="115">
        <f t="shared" si="348"/>
        <v>98928.469999999972</v>
      </c>
      <c r="L392" s="115">
        <f t="shared" si="349"/>
        <v>-22278.640000000069</v>
      </c>
      <c r="M392" s="115">
        <f t="shared" si="369"/>
        <v>1493.8499999999949</v>
      </c>
      <c r="N392" s="115">
        <f t="shared" si="369"/>
        <v>-14628.260000000038</v>
      </c>
      <c r="O392" s="115">
        <f t="shared" si="369"/>
        <v>-9144.230000000025</v>
      </c>
    </row>
    <row r="393" spans="1:15" hidden="1" x14ac:dyDescent="0.2">
      <c r="A393" s="206">
        <v>50</v>
      </c>
      <c r="B393" s="113" t="s">
        <v>42</v>
      </c>
      <c r="C393" s="114">
        <v>403966</v>
      </c>
      <c r="D393" s="114">
        <f t="shared" si="351"/>
        <v>63440.97</v>
      </c>
      <c r="E393" s="115">
        <v>31302.18</v>
      </c>
      <c r="F393" s="115">
        <v>26259.48</v>
      </c>
      <c r="G393" s="115">
        <v>5879.3099999999995</v>
      </c>
      <c r="H393" s="115">
        <f t="shared" si="345"/>
        <v>72028.020000000019</v>
      </c>
      <c r="I393" s="115">
        <f t="shared" si="346"/>
        <v>31994.69</v>
      </c>
      <c r="J393" s="115">
        <f t="shared" si="347"/>
        <v>29878.370000000024</v>
      </c>
      <c r="K393" s="115">
        <f t="shared" si="348"/>
        <v>10154.959999999997</v>
      </c>
      <c r="L393" s="115">
        <f t="shared" si="349"/>
        <v>8587.0500000000211</v>
      </c>
      <c r="M393" s="115">
        <f t="shared" si="369"/>
        <v>692.5099999999984</v>
      </c>
      <c r="N393" s="115">
        <f t="shared" si="369"/>
        <v>3618.8900000000249</v>
      </c>
      <c r="O393" s="115">
        <f t="shared" si="369"/>
        <v>4275.6499999999978</v>
      </c>
    </row>
    <row r="394" spans="1:15" ht="22.5" hidden="1" x14ac:dyDescent="0.2">
      <c r="A394" s="209" t="s">
        <v>113</v>
      </c>
      <c r="B394" s="209" t="s">
        <v>114</v>
      </c>
      <c r="C394" s="116">
        <f>SUM(C395:C407)</f>
        <v>4055324</v>
      </c>
      <c r="D394" s="116">
        <f t="shared" si="351"/>
        <v>382906.96999999991</v>
      </c>
      <c r="E394" s="116">
        <f t="shared" ref="E394:G394" si="371">SUM(E395:E407)</f>
        <v>72457.110000000015</v>
      </c>
      <c r="F394" s="116">
        <f t="shared" si="371"/>
        <v>120276.28</v>
      </c>
      <c r="G394" s="116">
        <f t="shared" si="371"/>
        <v>190173.5799999999</v>
      </c>
      <c r="H394" s="116">
        <f t="shared" si="345"/>
        <v>304603.17000000004</v>
      </c>
      <c r="I394" s="116">
        <f t="shared" si="346"/>
        <v>80926.750000000029</v>
      </c>
      <c r="J394" s="116">
        <f t="shared" si="347"/>
        <v>116831.33999999988</v>
      </c>
      <c r="K394" s="116">
        <f t="shared" si="348"/>
        <v>106845.08000000013</v>
      </c>
      <c r="L394" s="116">
        <f t="shared" si="349"/>
        <v>-78001.439999999857</v>
      </c>
      <c r="M394" s="116">
        <f t="shared" ref="M394:O394" si="372">SUM(M395:M407)</f>
        <v>8772.0000000000109</v>
      </c>
      <c r="N394" s="116">
        <f t="shared" si="372"/>
        <v>-3444.9400000001242</v>
      </c>
      <c r="O394" s="116">
        <f t="shared" si="372"/>
        <v>-83328.499999999738</v>
      </c>
    </row>
    <row r="395" spans="1:15" hidden="1" x14ac:dyDescent="0.2">
      <c r="A395" s="206">
        <v>51</v>
      </c>
      <c r="B395" s="113" t="s">
        <v>51</v>
      </c>
      <c r="C395" s="114">
        <v>449550</v>
      </c>
      <c r="D395" s="114">
        <f t="shared" si="351"/>
        <v>45932.79</v>
      </c>
      <c r="E395" s="115">
        <v>1786.21</v>
      </c>
      <c r="F395" s="115">
        <v>11506.390000000001</v>
      </c>
      <c r="G395" s="115">
        <v>32640.19</v>
      </c>
      <c r="H395" s="115">
        <f t="shared" si="345"/>
        <v>24373.580000000045</v>
      </c>
      <c r="I395" s="115">
        <f t="shared" si="346"/>
        <v>3102.73</v>
      </c>
      <c r="J395" s="115">
        <f t="shared" si="347"/>
        <v>2210.62</v>
      </c>
      <c r="K395" s="115">
        <f t="shared" si="348"/>
        <v>19060.230000000043</v>
      </c>
      <c r="L395" s="115">
        <f t="shared" si="349"/>
        <v>-21559.209999999955</v>
      </c>
      <c r="M395" s="115">
        <f t="shared" ref="M395:O407" si="373">IF(I395&gt;0,I395-E395,0)</f>
        <v>1316.52</v>
      </c>
      <c r="N395" s="115">
        <f t="shared" si="373"/>
        <v>-9295.77</v>
      </c>
      <c r="O395" s="115">
        <f t="shared" si="373"/>
        <v>-13579.959999999955</v>
      </c>
    </row>
    <row r="396" spans="1:15" hidden="1" x14ac:dyDescent="0.2">
      <c r="A396" s="206">
        <v>52</v>
      </c>
      <c r="B396" s="113" t="s">
        <v>48</v>
      </c>
      <c r="C396" s="114">
        <v>337877</v>
      </c>
      <c r="D396" s="114">
        <f t="shared" si="351"/>
        <v>10786.61</v>
      </c>
      <c r="E396" s="115">
        <v>3235.94</v>
      </c>
      <c r="F396" s="115">
        <v>1268.3600000000001</v>
      </c>
      <c r="G396" s="115">
        <v>6282.3099999999995</v>
      </c>
      <c r="H396" s="115">
        <f t="shared" si="345"/>
        <v>12917.349999999993</v>
      </c>
      <c r="I396" s="115">
        <f t="shared" si="346"/>
        <v>7666.3299999999963</v>
      </c>
      <c r="J396" s="115">
        <f t="shared" si="347"/>
        <v>1081.3600000000004</v>
      </c>
      <c r="K396" s="115">
        <f t="shared" si="348"/>
        <v>4169.6599999999962</v>
      </c>
      <c r="L396" s="115">
        <f t="shared" si="349"/>
        <v>2130.7399999999925</v>
      </c>
      <c r="M396" s="115">
        <f t="shared" si="373"/>
        <v>4430.3899999999958</v>
      </c>
      <c r="N396" s="115">
        <f t="shared" si="373"/>
        <v>-186.99999999999977</v>
      </c>
      <c r="O396" s="115">
        <f t="shared" si="373"/>
        <v>-2112.6500000000033</v>
      </c>
    </row>
    <row r="397" spans="1:15" hidden="1" x14ac:dyDescent="0.2">
      <c r="A397" s="206">
        <v>53</v>
      </c>
      <c r="B397" s="113" t="s">
        <v>53</v>
      </c>
      <c r="C397" s="114">
        <v>250935</v>
      </c>
      <c r="D397" s="114">
        <f t="shared" si="351"/>
        <v>4402.68</v>
      </c>
      <c r="E397" s="115"/>
      <c r="F397" s="115">
        <v>1797.6000000000001</v>
      </c>
      <c r="G397" s="115">
        <v>2605.08</v>
      </c>
      <c r="H397" s="115">
        <f t="shared" si="345"/>
        <v>6212.4400000000014</v>
      </c>
      <c r="I397" s="115">
        <f t="shared" si="346"/>
        <v>0</v>
      </c>
      <c r="J397" s="115">
        <f t="shared" si="347"/>
        <v>3628.3500000000004</v>
      </c>
      <c r="K397" s="115">
        <f t="shared" si="348"/>
        <v>2584.0900000000011</v>
      </c>
      <c r="L397" s="115">
        <f t="shared" si="349"/>
        <v>1809.7600000000014</v>
      </c>
      <c r="M397" s="115">
        <f t="shared" si="373"/>
        <v>0</v>
      </c>
      <c r="N397" s="115">
        <f t="shared" si="373"/>
        <v>1830.7500000000002</v>
      </c>
      <c r="O397" s="115">
        <f t="shared" si="373"/>
        <v>-20.989999999998872</v>
      </c>
    </row>
    <row r="398" spans="1:15" hidden="1" x14ac:dyDescent="0.2">
      <c r="A398" s="206">
        <v>54</v>
      </c>
      <c r="B398" s="113" t="s">
        <v>46</v>
      </c>
      <c r="C398" s="114">
        <v>235982</v>
      </c>
      <c r="D398" s="114">
        <f t="shared" si="351"/>
        <v>6803.22</v>
      </c>
      <c r="E398" s="115">
        <v>2352.0099999999998</v>
      </c>
      <c r="F398" s="115">
        <v>3163.3500000000004</v>
      </c>
      <c r="G398" s="115">
        <v>1287.8599999999999</v>
      </c>
      <c r="H398" s="115">
        <f t="shared" si="345"/>
        <v>7511.119999999999</v>
      </c>
      <c r="I398" s="115">
        <f t="shared" si="346"/>
        <v>2611.5099999999998</v>
      </c>
      <c r="J398" s="115">
        <f t="shared" si="347"/>
        <v>3722.9199999999987</v>
      </c>
      <c r="K398" s="115">
        <f t="shared" si="348"/>
        <v>1176.6900000000003</v>
      </c>
      <c r="L398" s="115">
        <f t="shared" si="349"/>
        <v>707.89999999999873</v>
      </c>
      <c r="M398" s="115">
        <f t="shared" si="373"/>
        <v>259.5</v>
      </c>
      <c r="N398" s="115">
        <f t="shared" si="373"/>
        <v>559.56999999999834</v>
      </c>
      <c r="O398" s="115">
        <f t="shared" si="373"/>
        <v>-111.16999999999962</v>
      </c>
    </row>
    <row r="399" spans="1:15" hidden="1" x14ac:dyDescent="0.2">
      <c r="A399" s="206">
        <v>55</v>
      </c>
      <c r="B399" s="113" t="s">
        <v>115</v>
      </c>
      <c r="C399" s="114">
        <v>149681</v>
      </c>
      <c r="D399" s="114">
        <f t="shared" si="351"/>
        <v>0</v>
      </c>
      <c r="E399" s="115"/>
      <c r="F399" s="115"/>
      <c r="G399" s="115"/>
      <c r="H399" s="115">
        <f t="shared" si="345"/>
        <v>0</v>
      </c>
      <c r="I399" s="115">
        <f t="shared" si="346"/>
        <v>0</v>
      </c>
      <c r="J399" s="115">
        <f t="shared" si="347"/>
        <v>0</v>
      </c>
      <c r="K399" s="115">
        <f t="shared" si="348"/>
        <v>0</v>
      </c>
      <c r="L399" s="115">
        <f t="shared" si="349"/>
        <v>0</v>
      </c>
      <c r="M399" s="115">
        <f t="shared" si="373"/>
        <v>0</v>
      </c>
      <c r="N399" s="115">
        <f t="shared" si="373"/>
        <v>0</v>
      </c>
      <c r="O399" s="115">
        <f t="shared" si="373"/>
        <v>0</v>
      </c>
    </row>
    <row r="400" spans="1:15" hidden="1" x14ac:dyDescent="0.2">
      <c r="A400" s="206">
        <v>56</v>
      </c>
      <c r="B400" s="113" t="s">
        <v>54</v>
      </c>
      <c r="C400" s="114">
        <v>234115</v>
      </c>
      <c r="D400" s="114">
        <f t="shared" si="351"/>
        <v>7314.7</v>
      </c>
      <c r="E400" s="115"/>
      <c r="F400" s="115">
        <v>7314.7</v>
      </c>
      <c r="G400" s="115"/>
      <c r="H400" s="115">
        <f t="shared" ref="H400:H407" si="374">I400+J400+K400</f>
        <v>21216.020000000015</v>
      </c>
      <c r="I400" s="115">
        <f t="shared" ref="I400:I407" si="375">CC153</f>
        <v>0</v>
      </c>
      <c r="J400" s="115">
        <f t="shared" ref="J400:J407" si="376">CH153</f>
        <v>17485.620000000024</v>
      </c>
      <c r="K400" s="115">
        <f t="shared" ref="K400:K407" si="377">CM153</f>
        <v>3730.3999999999905</v>
      </c>
      <c r="L400" s="115">
        <f t="shared" ref="L400:L407" si="378">M400+N400+O400</f>
        <v>13901.320000000014</v>
      </c>
      <c r="M400" s="115">
        <f t="shared" si="373"/>
        <v>0</v>
      </c>
      <c r="N400" s="115">
        <f t="shared" si="373"/>
        <v>10170.920000000024</v>
      </c>
      <c r="O400" s="115">
        <f t="shared" si="373"/>
        <v>3730.3999999999905</v>
      </c>
    </row>
    <row r="401" spans="1:15" hidden="1" x14ac:dyDescent="0.2">
      <c r="A401" s="206">
        <v>57</v>
      </c>
      <c r="B401" s="113" t="s">
        <v>116</v>
      </c>
      <c r="C401" s="114">
        <v>140895</v>
      </c>
      <c r="D401" s="114">
        <f t="shared" ref="D401:D407" si="379">E401+F401+G401</f>
        <v>0</v>
      </c>
      <c r="E401" s="115"/>
      <c r="F401" s="115"/>
      <c r="G401" s="115"/>
      <c r="H401" s="115">
        <f t="shared" si="374"/>
        <v>0</v>
      </c>
      <c r="I401" s="115">
        <f t="shared" si="375"/>
        <v>0</v>
      </c>
      <c r="J401" s="115">
        <f t="shared" si="376"/>
        <v>0</v>
      </c>
      <c r="K401" s="115">
        <f t="shared" si="377"/>
        <v>0</v>
      </c>
      <c r="L401" s="115">
        <f t="shared" si="378"/>
        <v>0</v>
      </c>
      <c r="M401" s="115">
        <f t="shared" si="373"/>
        <v>0</v>
      </c>
      <c r="N401" s="115">
        <f t="shared" si="373"/>
        <v>0</v>
      </c>
      <c r="O401" s="115">
        <f t="shared" si="373"/>
        <v>0</v>
      </c>
    </row>
    <row r="402" spans="1:15" hidden="1" x14ac:dyDescent="0.2">
      <c r="A402" s="206">
        <v>58</v>
      </c>
      <c r="B402" s="113" t="s">
        <v>49</v>
      </c>
      <c r="C402" s="114">
        <v>160245</v>
      </c>
      <c r="D402" s="114">
        <f t="shared" si="379"/>
        <v>1706.43</v>
      </c>
      <c r="E402" s="115">
        <v>1706.43</v>
      </c>
      <c r="F402" s="115"/>
      <c r="G402" s="115"/>
      <c r="H402" s="115">
        <f t="shared" si="374"/>
        <v>3218.2699999999995</v>
      </c>
      <c r="I402" s="115">
        <f t="shared" si="375"/>
        <v>2643.3899999999994</v>
      </c>
      <c r="J402" s="115">
        <f t="shared" si="376"/>
        <v>0</v>
      </c>
      <c r="K402" s="115">
        <f t="shared" si="377"/>
        <v>574.88000000000011</v>
      </c>
      <c r="L402" s="115">
        <f t="shared" si="378"/>
        <v>1511.8399999999995</v>
      </c>
      <c r="M402" s="115">
        <f t="shared" si="373"/>
        <v>936.95999999999935</v>
      </c>
      <c r="N402" s="115">
        <f t="shared" si="373"/>
        <v>0</v>
      </c>
      <c r="O402" s="115">
        <f t="shared" si="373"/>
        <v>574.88000000000011</v>
      </c>
    </row>
    <row r="403" spans="1:15" hidden="1" x14ac:dyDescent="0.2">
      <c r="A403" s="206">
        <v>59</v>
      </c>
      <c r="B403" s="113" t="s">
        <v>52</v>
      </c>
      <c r="C403" s="114">
        <v>331165</v>
      </c>
      <c r="D403" s="114">
        <f t="shared" si="379"/>
        <v>10251.02</v>
      </c>
      <c r="E403" s="115">
        <v>302.36</v>
      </c>
      <c r="F403" s="115">
        <v>9166.369999999999</v>
      </c>
      <c r="G403" s="115">
        <v>782.29</v>
      </c>
      <c r="H403" s="115">
        <f t="shared" si="374"/>
        <v>9230.8200000000033</v>
      </c>
      <c r="I403" s="115">
        <f t="shared" si="375"/>
        <v>0</v>
      </c>
      <c r="J403" s="115">
        <f t="shared" si="376"/>
        <v>6319.7000000000025</v>
      </c>
      <c r="K403" s="115">
        <f t="shared" si="377"/>
        <v>2911.1200000000008</v>
      </c>
      <c r="L403" s="115">
        <f t="shared" si="378"/>
        <v>-717.8399999999956</v>
      </c>
      <c r="M403" s="115">
        <f t="shared" si="373"/>
        <v>0</v>
      </c>
      <c r="N403" s="115">
        <f t="shared" si="373"/>
        <v>-2846.6699999999964</v>
      </c>
      <c r="O403" s="115">
        <f t="shared" si="373"/>
        <v>2128.8300000000008</v>
      </c>
    </row>
    <row r="404" spans="1:15" hidden="1" x14ac:dyDescent="0.2">
      <c r="A404" s="206">
        <v>60</v>
      </c>
      <c r="B404" s="113" t="s">
        <v>45</v>
      </c>
      <c r="C404" s="114">
        <v>246872</v>
      </c>
      <c r="D404" s="114">
        <f t="shared" si="379"/>
        <v>13078.64</v>
      </c>
      <c r="E404" s="115">
        <v>409.70000000000005</v>
      </c>
      <c r="F404" s="115">
        <v>4599.9799999999996</v>
      </c>
      <c r="G404" s="115">
        <v>8068.9600000000009</v>
      </c>
      <c r="H404" s="115">
        <f t="shared" si="374"/>
        <v>4763.7699999999986</v>
      </c>
      <c r="I404" s="115">
        <f t="shared" si="375"/>
        <v>248.88</v>
      </c>
      <c r="J404" s="115">
        <f t="shared" si="376"/>
        <v>4459.5199999999986</v>
      </c>
      <c r="K404" s="115">
        <f t="shared" si="377"/>
        <v>55.37</v>
      </c>
      <c r="L404" s="115">
        <f t="shared" si="378"/>
        <v>-8314.8700000000026</v>
      </c>
      <c r="M404" s="115">
        <f t="shared" si="373"/>
        <v>-160.82000000000005</v>
      </c>
      <c r="N404" s="115">
        <f t="shared" si="373"/>
        <v>-140.46000000000095</v>
      </c>
      <c r="O404" s="115">
        <f t="shared" si="373"/>
        <v>-8013.5900000000011</v>
      </c>
    </row>
    <row r="405" spans="1:15" hidden="1" x14ac:dyDescent="0.2">
      <c r="A405" s="206">
        <v>61</v>
      </c>
      <c r="B405" s="113" t="s">
        <v>44</v>
      </c>
      <c r="C405" s="114">
        <v>353667</v>
      </c>
      <c r="D405" s="114">
        <f t="shared" si="379"/>
        <v>17481.47</v>
      </c>
      <c r="E405" s="115">
        <v>1098.3499999999999</v>
      </c>
      <c r="F405" s="115">
        <v>11451.39</v>
      </c>
      <c r="G405" s="115">
        <v>4931.7299999999996</v>
      </c>
      <c r="H405" s="115">
        <f t="shared" si="374"/>
        <v>16868.580000000002</v>
      </c>
      <c r="I405" s="115">
        <f t="shared" si="375"/>
        <v>1577.2300000000002</v>
      </c>
      <c r="J405" s="115">
        <f t="shared" si="376"/>
        <v>11550.280000000002</v>
      </c>
      <c r="K405" s="115">
        <f t="shared" si="377"/>
        <v>3741.0700000000006</v>
      </c>
      <c r="L405" s="115">
        <f t="shared" si="378"/>
        <v>-612.88999999999555</v>
      </c>
      <c r="M405" s="115">
        <f t="shared" si="373"/>
        <v>478.88000000000034</v>
      </c>
      <c r="N405" s="115">
        <f t="shared" si="373"/>
        <v>98.890000000003056</v>
      </c>
      <c r="O405" s="115">
        <f t="shared" si="373"/>
        <v>-1190.6599999999989</v>
      </c>
    </row>
    <row r="406" spans="1:15" hidden="1" x14ac:dyDescent="0.2">
      <c r="A406" s="206">
        <v>62</v>
      </c>
      <c r="B406" s="113" t="s">
        <v>50</v>
      </c>
      <c r="C406" s="114">
        <v>634852</v>
      </c>
      <c r="D406" s="114">
        <f t="shared" si="379"/>
        <v>94508.19</v>
      </c>
      <c r="E406" s="115">
        <v>40968.570000000007</v>
      </c>
      <c r="F406" s="115">
        <v>24003.85</v>
      </c>
      <c r="G406" s="115">
        <v>29535.769999999997</v>
      </c>
      <c r="H406" s="115">
        <f t="shared" si="374"/>
        <v>85901.410000000033</v>
      </c>
      <c r="I406" s="115">
        <f t="shared" si="375"/>
        <v>38673.340000000018</v>
      </c>
      <c r="J406" s="115">
        <f t="shared" si="376"/>
        <v>34327.350000000006</v>
      </c>
      <c r="K406" s="115">
        <f t="shared" si="377"/>
        <v>12900.719999999998</v>
      </c>
      <c r="L406" s="115">
        <f t="shared" si="378"/>
        <v>-8606.7799999999806</v>
      </c>
      <c r="M406" s="115">
        <f t="shared" si="373"/>
        <v>-2295.2299999999886</v>
      </c>
      <c r="N406" s="115">
        <f t="shared" si="373"/>
        <v>10323.500000000007</v>
      </c>
      <c r="O406" s="115">
        <f t="shared" si="373"/>
        <v>-16635.05</v>
      </c>
    </row>
    <row r="407" spans="1:15" hidden="1" x14ac:dyDescent="0.2">
      <c r="A407" s="206">
        <v>63</v>
      </c>
      <c r="B407" s="113" t="s">
        <v>47</v>
      </c>
      <c r="C407" s="114">
        <v>529488</v>
      </c>
      <c r="D407" s="114">
        <f t="shared" si="379"/>
        <v>170641.21999999991</v>
      </c>
      <c r="E407" s="115">
        <v>20597.54</v>
      </c>
      <c r="F407" s="115">
        <v>46004.29</v>
      </c>
      <c r="G407" s="115">
        <v>104039.3899999999</v>
      </c>
      <c r="H407" s="115">
        <f t="shared" si="374"/>
        <v>112389.80999999997</v>
      </c>
      <c r="I407" s="115">
        <f t="shared" si="375"/>
        <v>24403.340000000004</v>
      </c>
      <c r="J407" s="115">
        <f t="shared" si="376"/>
        <v>32045.619999999843</v>
      </c>
      <c r="K407" s="115">
        <f t="shared" si="377"/>
        <v>55940.850000000115</v>
      </c>
      <c r="L407" s="115">
        <f t="shared" si="378"/>
        <v>-58251.409999999938</v>
      </c>
      <c r="M407" s="115">
        <f t="shared" si="373"/>
        <v>3805.8000000000029</v>
      </c>
      <c r="N407" s="115">
        <f t="shared" si="373"/>
        <v>-13958.670000000158</v>
      </c>
      <c r="O407" s="115">
        <f t="shared" si="373"/>
        <v>-48098.539999999783</v>
      </c>
    </row>
    <row r="408" spans="1:15" hidden="1" x14ac:dyDescent="0.2"/>
    <row r="409" spans="1:15" hidden="1" x14ac:dyDescent="0.2"/>
    <row r="410" spans="1:15" hidden="1" x14ac:dyDescent="0.2"/>
    <row r="411" spans="1:15" hidden="1" x14ac:dyDescent="0.2"/>
    <row r="412" spans="1:15" hidden="1" x14ac:dyDescent="0.2">
      <c r="C412" s="133" t="s">
        <v>153</v>
      </c>
    </row>
    <row r="413" spans="1:15" hidden="1" x14ac:dyDescent="0.2"/>
    <row r="414" spans="1:15" hidden="1" x14ac:dyDescent="0.2"/>
    <row r="415" spans="1:15" ht="15" hidden="1" x14ac:dyDescent="0.25">
      <c r="A415" s="301"/>
      <c r="B415" s="301" t="s">
        <v>60</v>
      </c>
      <c r="C415" s="301" t="s">
        <v>154</v>
      </c>
      <c r="D415" s="302" t="s">
        <v>155</v>
      </c>
      <c r="E415" s="303"/>
      <c r="F415" s="303"/>
      <c r="G415" s="304"/>
      <c r="H415" s="305" t="s">
        <v>149</v>
      </c>
      <c r="I415" s="306"/>
      <c r="J415" s="306"/>
      <c r="K415" s="307"/>
      <c r="L415" s="305" t="s">
        <v>150</v>
      </c>
      <c r="M415" s="306"/>
      <c r="N415" s="306"/>
      <c r="O415" s="307"/>
    </row>
    <row r="416" spans="1:15" ht="25.5" hidden="1" x14ac:dyDescent="0.25">
      <c r="A416" s="301"/>
      <c r="B416" s="301"/>
      <c r="C416" s="301"/>
      <c r="D416" s="207" t="s">
        <v>156</v>
      </c>
      <c r="E416" s="136" t="s">
        <v>118</v>
      </c>
      <c r="F416" s="136" t="s">
        <v>72</v>
      </c>
      <c r="G416" s="136" t="s">
        <v>73</v>
      </c>
      <c r="H416" s="136" t="s">
        <v>56</v>
      </c>
      <c r="I416" s="136" t="s">
        <v>118</v>
      </c>
      <c r="J416" s="136" t="s">
        <v>72</v>
      </c>
      <c r="K416" s="136" t="s">
        <v>73</v>
      </c>
      <c r="L416" s="136" t="s">
        <v>56</v>
      </c>
      <c r="M416" s="136" t="s">
        <v>118</v>
      </c>
      <c r="N416" s="136" t="s">
        <v>72</v>
      </c>
      <c r="O416" s="136" t="s">
        <v>73</v>
      </c>
    </row>
    <row r="417" spans="1:15" hidden="1" x14ac:dyDescent="0.2">
      <c r="A417" s="209"/>
      <c r="B417" s="209" t="s">
        <v>92</v>
      </c>
      <c r="C417" s="55">
        <f>C418+C423+C436+C446+C453+C462+C468+C475</f>
        <v>33108691</v>
      </c>
      <c r="D417" s="55">
        <f t="shared" ref="D417:D480" si="380">F417+E417+G417</f>
        <v>16221839</v>
      </c>
      <c r="E417" s="55">
        <f>E418+E423+E436+E446+E453+E462+E468+E475</f>
        <v>2358136</v>
      </c>
      <c r="F417" s="55">
        <f>F418+F423+F436+F446+F453+F462+F468+F475</f>
        <v>5618286</v>
      </c>
      <c r="G417" s="55">
        <f>G418+G423+G436+G446+G453+G462+G468+G475</f>
        <v>8245417</v>
      </c>
      <c r="H417" s="55">
        <f>H336</f>
        <v>16238887.005337909</v>
      </c>
      <c r="I417" s="55">
        <f t="shared" ref="I417:K417" si="381">I336</f>
        <v>2387005.7759318459</v>
      </c>
      <c r="J417" s="55">
        <f t="shared" si="381"/>
        <v>4803596.8102430971</v>
      </c>
      <c r="K417" s="55">
        <f t="shared" si="381"/>
        <v>9048284.4191629663</v>
      </c>
      <c r="L417" s="55">
        <f>H417-D417</f>
        <v>17048.005337908864</v>
      </c>
      <c r="M417" s="55">
        <f t="shared" ref="M417:O480" si="382">I417-E417</f>
        <v>28869.775931845885</v>
      </c>
      <c r="N417" s="55">
        <f t="shared" si="382"/>
        <v>-814689.18975690287</v>
      </c>
      <c r="O417" s="55">
        <f t="shared" si="382"/>
        <v>802867.41916296631</v>
      </c>
    </row>
    <row r="418" spans="1:15" hidden="1" x14ac:dyDescent="0.2">
      <c r="A418" s="209" t="s">
        <v>93</v>
      </c>
      <c r="B418" s="209" t="s">
        <v>94</v>
      </c>
      <c r="C418" s="116">
        <f>SUM(C419:C422)</f>
        <v>3741481</v>
      </c>
      <c r="D418" s="116">
        <f t="shared" si="380"/>
        <v>2253779</v>
      </c>
      <c r="E418" s="116">
        <f>SUM(E419:E422)</f>
        <v>219645</v>
      </c>
      <c r="F418" s="116">
        <f>SUM(F419:F422)</f>
        <v>1120631</v>
      </c>
      <c r="G418" s="116">
        <f>SUM(G419:G422)</f>
        <v>913503</v>
      </c>
      <c r="H418" s="116">
        <f t="shared" ref="H418:K433" si="383">H337</f>
        <v>2258072.5499999998</v>
      </c>
      <c r="I418" s="116">
        <f t="shared" si="383"/>
        <v>222968.2200000002</v>
      </c>
      <c r="J418" s="116">
        <f t="shared" si="383"/>
        <v>917709.90000000165</v>
      </c>
      <c r="K418" s="116">
        <f t="shared" si="383"/>
        <v>1117394.4299999981</v>
      </c>
      <c r="L418" s="116">
        <f t="shared" ref="L418:O481" si="384">H418-D418</f>
        <v>4293.5499999998137</v>
      </c>
      <c r="M418" s="116">
        <f t="shared" si="382"/>
        <v>3323.2200000002049</v>
      </c>
      <c r="N418" s="116">
        <f t="shared" si="382"/>
        <v>-202921.09999999835</v>
      </c>
      <c r="O418" s="116">
        <f t="shared" si="382"/>
        <v>203891.42999999807</v>
      </c>
    </row>
    <row r="419" spans="1:15" hidden="1" x14ac:dyDescent="0.2">
      <c r="A419" s="206">
        <v>1</v>
      </c>
      <c r="B419" s="113" t="s">
        <v>27</v>
      </c>
      <c r="C419" s="114">
        <v>906878</v>
      </c>
      <c r="D419" s="114">
        <f t="shared" si="380"/>
        <v>488172</v>
      </c>
      <c r="E419" s="114">
        <v>41275</v>
      </c>
      <c r="F419" s="114">
        <v>250072</v>
      </c>
      <c r="G419" s="114">
        <v>196825</v>
      </c>
      <c r="H419" s="93">
        <f t="shared" si="383"/>
        <v>489782.39999999898</v>
      </c>
      <c r="I419" s="115">
        <f t="shared" si="383"/>
        <v>41688.149999999987</v>
      </c>
      <c r="J419" s="115">
        <f t="shared" si="383"/>
        <v>254730.18999999942</v>
      </c>
      <c r="K419" s="115">
        <f t="shared" si="383"/>
        <v>193364.05999999962</v>
      </c>
      <c r="L419" s="115">
        <f t="shared" si="384"/>
        <v>1610.3999999989755</v>
      </c>
      <c r="M419" s="115">
        <f t="shared" si="382"/>
        <v>413.1499999999869</v>
      </c>
      <c r="N419" s="115">
        <f t="shared" si="382"/>
        <v>4658.1899999994203</v>
      </c>
      <c r="O419" s="115">
        <f t="shared" si="382"/>
        <v>-3460.9400000003807</v>
      </c>
    </row>
    <row r="420" spans="1:15" hidden="1" x14ac:dyDescent="0.2">
      <c r="A420" s="206">
        <v>2</v>
      </c>
      <c r="B420" s="113" t="s">
        <v>25</v>
      </c>
      <c r="C420" s="114">
        <v>956290</v>
      </c>
      <c r="D420" s="114">
        <f t="shared" si="380"/>
        <v>694753</v>
      </c>
      <c r="E420" s="114">
        <v>49341</v>
      </c>
      <c r="F420" s="114">
        <v>418487</v>
      </c>
      <c r="G420" s="114">
        <v>226925</v>
      </c>
      <c r="H420" s="93">
        <f t="shared" si="383"/>
        <v>697099.81000000099</v>
      </c>
      <c r="I420" s="115">
        <f t="shared" si="383"/>
        <v>50632.300000000243</v>
      </c>
      <c r="J420" s="115">
        <f t="shared" si="383"/>
        <v>255656.35000000082</v>
      </c>
      <c r="K420" s="115">
        <f t="shared" si="383"/>
        <v>390811.15999999992</v>
      </c>
      <c r="L420" s="115">
        <f t="shared" si="384"/>
        <v>2346.8100000009872</v>
      </c>
      <c r="M420" s="115">
        <f t="shared" si="382"/>
        <v>1291.300000000243</v>
      </c>
      <c r="N420" s="115">
        <f t="shared" si="382"/>
        <v>-162830.64999999918</v>
      </c>
      <c r="O420" s="115">
        <f t="shared" si="382"/>
        <v>163886.15999999992</v>
      </c>
    </row>
    <row r="421" spans="1:15" hidden="1" x14ac:dyDescent="0.2">
      <c r="A421" s="206">
        <v>3</v>
      </c>
      <c r="B421" s="113" t="s">
        <v>28</v>
      </c>
      <c r="C421" s="114">
        <v>1417444</v>
      </c>
      <c r="D421" s="114">
        <f t="shared" si="380"/>
        <v>772841</v>
      </c>
      <c r="E421" s="114">
        <v>87852</v>
      </c>
      <c r="F421" s="114">
        <v>344100</v>
      </c>
      <c r="G421" s="114">
        <v>340889</v>
      </c>
      <c r="H421" s="93">
        <f t="shared" si="383"/>
        <v>773766.43999999901</v>
      </c>
      <c r="I421" s="115">
        <f t="shared" si="383"/>
        <v>89890.299999999959</v>
      </c>
      <c r="J421" s="115">
        <f t="shared" si="383"/>
        <v>305623.26000000094</v>
      </c>
      <c r="K421" s="115">
        <f t="shared" si="383"/>
        <v>378252.8799999982</v>
      </c>
      <c r="L421" s="115">
        <f t="shared" si="384"/>
        <v>925.4399999990128</v>
      </c>
      <c r="M421" s="115">
        <f t="shared" si="382"/>
        <v>2038.2999999999593</v>
      </c>
      <c r="N421" s="115">
        <f t="shared" si="382"/>
        <v>-38476.739999999059</v>
      </c>
      <c r="O421" s="115">
        <f t="shared" si="382"/>
        <v>37363.8799999982</v>
      </c>
    </row>
    <row r="422" spans="1:15" hidden="1" x14ac:dyDescent="0.2">
      <c r="A422" s="206">
        <v>4</v>
      </c>
      <c r="B422" s="113" t="s">
        <v>26</v>
      </c>
      <c r="C422" s="114">
        <v>460869</v>
      </c>
      <c r="D422" s="114">
        <f t="shared" si="380"/>
        <v>298013</v>
      </c>
      <c r="E422" s="114">
        <v>41177</v>
      </c>
      <c r="F422" s="114">
        <v>107972</v>
      </c>
      <c r="G422" s="114">
        <v>148864</v>
      </c>
      <c r="H422" s="115">
        <f t="shared" si="383"/>
        <v>297423.90000000095</v>
      </c>
      <c r="I422" s="115">
        <f t="shared" si="383"/>
        <v>40757.470000000038</v>
      </c>
      <c r="J422" s="115">
        <f t="shared" si="383"/>
        <v>101700.10000000049</v>
      </c>
      <c r="K422" s="115">
        <f t="shared" si="383"/>
        <v>154966.33000000039</v>
      </c>
      <c r="L422" s="115">
        <f t="shared" si="384"/>
        <v>-589.09999999904539</v>
      </c>
      <c r="M422" s="115">
        <f t="shared" si="382"/>
        <v>-419.52999999996246</v>
      </c>
      <c r="N422" s="115">
        <f t="shared" si="382"/>
        <v>-6271.899999999514</v>
      </c>
      <c r="O422" s="115">
        <f t="shared" si="382"/>
        <v>6102.3300000003946</v>
      </c>
    </row>
    <row r="423" spans="1:15" hidden="1" x14ac:dyDescent="0.2">
      <c r="A423" s="209" t="s">
        <v>95</v>
      </c>
      <c r="B423" s="209" t="s">
        <v>96</v>
      </c>
      <c r="C423" s="116">
        <f>SUM(C424:C435)</f>
        <v>6530553</v>
      </c>
      <c r="D423" s="116">
        <f t="shared" si="380"/>
        <v>4342656</v>
      </c>
      <c r="E423" s="116">
        <f>SUM(E424:E435)</f>
        <v>386559</v>
      </c>
      <c r="F423" s="116">
        <f>SUM(F424:F435)</f>
        <v>1420167</v>
      </c>
      <c r="G423" s="116">
        <f>SUM(G424:G435)</f>
        <v>2535930</v>
      </c>
      <c r="H423" s="115">
        <f t="shared" si="383"/>
        <v>4340788.5072295386</v>
      </c>
      <c r="I423" s="116">
        <f t="shared" si="383"/>
        <v>391072.04861055315</v>
      </c>
      <c r="J423" s="116">
        <f t="shared" si="383"/>
        <v>1175612.8090625366</v>
      </c>
      <c r="K423" s="116">
        <f t="shared" si="383"/>
        <v>2774103.6495564487</v>
      </c>
      <c r="L423" s="116">
        <f t="shared" si="384"/>
        <v>-1867.4927704613656</v>
      </c>
      <c r="M423" s="116">
        <f t="shared" si="382"/>
        <v>4513.0486105531454</v>
      </c>
      <c r="N423" s="116">
        <f t="shared" si="382"/>
        <v>-244554.19093746343</v>
      </c>
      <c r="O423" s="116">
        <f t="shared" si="382"/>
        <v>238173.64955644868</v>
      </c>
    </row>
    <row r="424" spans="1:15" hidden="1" x14ac:dyDescent="0.2">
      <c r="A424" s="206">
        <v>5</v>
      </c>
      <c r="B424" s="113" t="s">
        <v>24</v>
      </c>
      <c r="C424" s="114">
        <v>638390</v>
      </c>
      <c r="D424" s="114">
        <f t="shared" si="380"/>
        <v>424858</v>
      </c>
      <c r="E424" s="114">
        <v>63571</v>
      </c>
      <c r="F424" s="114">
        <v>172800</v>
      </c>
      <c r="G424" s="114">
        <v>188487</v>
      </c>
      <c r="H424" s="93">
        <f t="shared" si="383"/>
        <v>423451.66722954728</v>
      </c>
      <c r="I424" s="115">
        <f t="shared" si="383"/>
        <v>64498.348610553105</v>
      </c>
      <c r="J424" s="115">
        <f t="shared" si="383"/>
        <v>132613.31906253652</v>
      </c>
      <c r="K424" s="115">
        <f t="shared" si="383"/>
        <v>226339.99955645765</v>
      </c>
      <c r="L424" s="115">
        <f t="shared" si="384"/>
        <v>-1406.3327704527183</v>
      </c>
      <c r="M424" s="115">
        <f t="shared" si="382"/>
        <v>927.34861055310466</v>
      </c>
      <c r="N424" s="115">
        <f t="shared" si="382"/>
        <v>-40186.680937463476</v>
      </c>
      <c r="O424" s="115">
        <f t="shared" si="382"/>
        <v>37852.999556457653</v>
      </c>
    </row>
    <row r="425" spans="1:15" hidden="1" x14ac:dyDescent="0.2">
      <c r="A425" s="206">
        <v>6</v>
      </c>
      <c r="B425" s="113" t="s">
        <v>23</v>
      </c>
      <c r="C425" s="114">
        <v>688767</v>
      </c>
      <c r="D425" s="114">
        <f t="shared" si="380"/>
        <v>464634</v>
      </c>
      <c r="E425" s="114">
        <v>36693</v>
      </c>
      <c r="F425" s="114">
        <v>152000</v>
      </c>
      <c r="G425" s="114">
        <v>275941</v>
      </c>
      <c r="H425" s="115">
        <f t="shared" si="383"/>
        <v>464438.77999999811</v>
      </c>
      <c r="I425" s="115">
        <f t="shared" si="383"/>
        <v>36190.26999999999</v>
      </c>
      <c r="J425" s="115">
        <f t="shared" si="383"/>
        <v>137097.92000000013</v>
      </c>
      <c r="K425" s="115">
        <f t="shared" si="383"/>
        <v>291150.58999999799</v>
      </c>
      <c r="L425" s="115">
        <f t="shared" si="384"/>
        <v>-195.22000000189291</v>
      </c>
      <c r="M425" s="115">
        <f t="shared" si="382"/>
        <v>-502.73000000001048</v>
      </c>
      <c r="N425" s="115">
        <f t="shared" si="382"/>
        <v>-14902.079999999871</v>
      </c>
      <c r="O425" s="115">
        <f t="shared" si="382"/>
        <v>15209.589999997988</v>
      </c>
    </row>
    <row r="426" spans="1:15" hidden="1" x14ac:dyDescent="0.2">
      <c r="A426" s="206">
        <v>7</v>
      </c>
      <c r="B426" s="113" t="s">
        <v>16</v>
      </c>
      <c r="C426" s="114">
        <v>791488</v>
      </c>
      <c r="D426" s="114">
        <f t="shared" si="380"/>
        <v>570407</v>
      </c>
      <c r="E426" s="114">
        <v>54677</v>
      </c>
      <c r="F426" s="114">
        <v>255054</v>
      </c>
      <c r="G426" s="114">
        <v>260676</v>
      </c>
      <c r="H426" s="115">
        <f t="shared" si="383"/>
        <v>571022.7700000006</v>
      </c>
      <c r="I426" s="115">
        <f t="shared" si="383"/>
        <v>57886.180000000175</v>
      </c>
      <c r="J426" s="115">
        <f t="shared" si="383"/>
        <v>192595.43999999951</v>
      </c>
      <c r="K426" s="115">
        <f t="shared" si="383"/>
        <v>320541.1500000009</v>
      </c>
      <c r="L426" s="115">
        <f t="shared" si="384"/>
        <v>615.7700000006007</v>
      </c>
      <c r="M426" s="115">
        <f t="shared" si="382"/>
        <v>3209.1800000001749</v>
      </c>
      <c r="N426" s="115">
        <f t="shared" si="382"/>
        <v>-62458.560000000492</v>
      </c>
      <c r="O426" s="115">
        <f t="shared" si="382"/>
        <v>59865.150000000896</v>
      </c>
    </row>
    <row r="427" spans="1:15" hidden="1" x14ac:dyDescent="0.2">
      <c r="A427" s="206">
        <v>8</v>
      </c>
      <c r="B427" s="113" t="s">
        <v>21</v>
      </c>
      <c r="C427" s="114">
        <v>586732</v>
      </c>
      <c r="D427" s="114">
        <f t="shared" si="380"/>
        <v>418036</v>
      </c>
      <c r="E427" s="114">
        <v>46799</v>
      </c>
      <c r="F427" s="114">
        <v>126124</v>
      </c>
      <c r="G427" s="114">
        <v>245113</v>
      </c>
      <c r="H427" s="115">
        <f t="shared" si="383"/>
        <v>421949.21999999939</v>
      </c>
      <c r="I427" s="115">
        <f t="shared" si="383"/>
        <v>47018.329999999922</v>
      </c>
      <c r="J427" s="115">
        <f t="shared" si="383"/>
        <v>112817.31000000029</v>
      </c>
      <c r="K427" s="115">
        <f t="shared" si="383"/>
        <v>262113.5799999992</v>
      </c>
      <c r="L427" s="115">
        <f t="shared" si="384"/>
        <v>3913.21999999939</v>
      </c>
      <c r="M427" s="115">
        <f t="shared" si="382"/>
        <v>219.32999999992171</v>
      </c>
      <c r="N427" s="115">
        <f t="shared" si="382"/>
        <v>-13306.689999999711</v>
      </c>
      <c r="O427" s="115">
        <f t="shared" si="382"/>
        <v>17000.579999999201</v>
      </c>
    </row>
    <row r="428" spans="1:15" hidden="1" x14ac:dyDescent="0.2">
      <c r="A428" s="206">
        <v>9</v>
      </c>
      <c r="B428" s="113" t="s">
        <v>18</v>
      </c>
      <c r="C428" s="114">
        <v>353342</v>
      </c>
      <c r="D428" s="114">
        <f t="shared" si="380"/>
        <v>172382</v>
      </c>
      <c r="E428" s="114">
        <v>17302</v>
      </c>
      <c r="F428" s="114">
        <v>27826</v>
      </c>
      <c r="G428" s="114">
        <v>127254</v>
      </c>
      <c r="H428" s="115">
        <f t="shared" si="383"/>
        <v>172558.27000000078</v>
      </c>
      <c r="I428" s="115">
        <f t="shared" si="383"/>
        <v>17308.570000000003</v>
      </c>
      <c r="J428" s="115">
        <f t="shared" si="383"/>
        <v>25368.639999999989</v>
      </c>
      <c r="K428" s="115">
        <f t="shared" si="383"/>
        <v>129881.06000000077</v>
      </c>
      <c r="L428" s="115">
        <f t="shared" si="384"/>
        <v>176.27000000077533</v>
      </c>
      <c r="M428" s="115">
        <f t="shared" si="382"/>
        <v>6.5700000000033469</v>
      </c>
      <c r="N428" s="115">
        <f t="shared" si="382"/>
        <v>-2457.3600000000115</v>
      </c>
      <c r="O428" s="115">
        <f t="shared" si="382"/>
        <v>2627.0600000007689</v>
      </c>
    </row>
    <row r="429" spans="1:15" hidden="1" x14ac:dyDescent="0.2">
      <c r="A429" s="206">
        <v>10</v>
      </c>
      <c r="B429" s="113" t="s">
        <v>22</v>
      </c>
      <c r="C429" s="114">
        <v>123091</v>
      </c>
      <c r="D429" s="114">
        <f t="shared" si="380"/>
        <v>27439</v>
      </c>
      <c r="E429" s="114">
        <v>15357</v>
      </c>
      <c r="F429" s="114">
        <v>2639</v>
      </c>
      <c r="G429" s="114">
        <v>9443</v>
      </c>
      <c r="H429" s="115">
        <f t="shared" si="383"/>
        <v>31497.700000000095</v>
      </c>
      <c r="I429" s="115">
        <f t="shared" si="383"/>
        <v>15815.790000000005</v>
      </c>
      <c r="J429" s="115">
        <f t="shared" si="383"/>
        <v>3329.0599999999972</v>
      </c>
      <c r="K429" s="115">
        <f t="shared" si="383"/>
        <v>12352.850000000093</v>
      </c>
      <c r="L429" s="115">
        <f t="shared" si="384"/>
        <v>4058.7000000000953</v>
      </c>
      <c r="M429" s="115">
        <f t="shared" si="382"/>
        <v>458.79000000000451</v>
      </c>
      <c r="N429" s="115">
        <f t="shared" si="382"/>
        <v>690.05999999999722</v>
      </c>
      <c r="O429" s="115">
        <f t="shared" si="382"/>
        <v>2909.8500000000931</v>
      </c>
    </row>
    <row r="430" spans="1:15" hidden="1" x14ac:dyDescent="0.2">
      <c r="A430" s="206">
        <v>11</v>
      </c>
      <c r="B430" s="113" t="s">
        <v>15</v>
      </c>
      <c r="C430" s="114">
        <v>670027</v>
      </c>
      <c r="D430" s="114">
        <f t="shared" si="380"/>
        <v>534005</v>
      </c>
      <c r="E430" s="114">
        <v>24261</v>
      </c>
      <c r="F430" s="114">
        <v>290812</v>
      </c>
      <c r="G430" s="114">
        <v>218932</v>
      </c>
      <c r="H430" s="115">
        <f t="shared" si="383"/>
        <v>523296.12999999966</v>
      </c>
      <c r="I430" s="115">
        <f t="shared" si="383"/>
        <v>23673.090000000015</v>
      </c>
      <c r="J430" s="115">
        <f t="shared" si="383"/>
        <v>219110.30999999979</v>
      </c>
      <c r="K430" s="115">
        <f t="shared" si="383"/>
        <v>280512.72999999986</v>
      </c>
      <c r="L430" s="115">
        <f t="shared" si="384"/>
        <v>-10708.870000000345</v>
      </c>
      <c r="M430" s="115">
        <f t="shared" si="382"/>
        <v>-587.9099999999853</v>
      </c>
      <c r="N430" s="115">
        <f t="shared" si="382"/>
        <v>-71701.690000000206</v>
      </c>
      <c r="O430" s="115">
        <f t="shared" si="382"/>
        <v>61580.729999999865</v>
      </c>
    </row>
    <row r="431" spans="1:15" hidden="1" x14ac:dyDescent="0.2">
      <c r="A431" s="206">
        <v>12</v>
      </c>
      <c r="B431" s="113" t="s">
        <v>97</v>
      </c>
      <c r="C431" s="114">
        <v>485996</v>
      </c>
      <c r="D431" s="114">
        <f t="shared" si="380"/>
        <v>413050</v>
      </c>
      <c r="E431" s="114">
        <v>26194</v>
      </c>
      <c r="F431" s="114">
        <v>83348</v>
      </c>
      <c r="G431" s="114">
        <v>303508</v>
      </c>
      <c r="H431" s="115">
        <f t="shared" si="383"/>
        <v>412815.03000000026</v>
      </c>
      <c r="I431" s="115">
        <f t="shared" si="383"/>
        <v>29076.749999999971</v>
      </c>
      <c r="J431" s="115">
        <f t="shared" si="383"/>
        <v>80093.030000000042</v>
      </c>
      <c r="K431" s="115">
        <f t="shared" si="383"/>
        <v>303645.25000000023</v>
      </c>
      <c r="L431" s="115">
        <f t="shared" si="384"/>
        <v>-234.96999999973923</v>
      </c>
      <c r="M431" s="115">
        <f t="shared" si="382"/>
        <v>2882.7499999999709</v>
      </c>
      <c r="N431" s="115">
        <f t="shared" si="382"/>
        <v>-3254.9699999999575</v>
      </c>
      <c r="O431" s="115">
        <f t="shared" si="382"/>
        <v>137.25000000023283</v>
      </c>
    </row>
    <row r="432" spans="1:15" hidden="1" x14ac:dyDescent="0.2">
      <c r="A432" s="206">
        <v>13</v>
      </c>
      <c r="B432" s="113" t="s">
        <v>20</v>
      </c>
      <c r="C432" s="114">
        <v>353319</v>
      </c>
      <c r="D432" s="114">
        <f t="shared" si="380"/>
        <v>178874</v>
      </c>
      <c r="E432" s="114">
        <v>43360</v>
      </c>
      <c r="F432" s="114">
        <v>35941</v>
      </c>
      <c r="G432" s="114">
        <v>99573</v>
      </c>
      <c r="H432" s="115">
        <f t="shared" si="383"/>
        <v>180889.73999999795</v>
      </c>
      <c r="I432" s="115">
        <f t="shared" si="383"/>
        <v>40514.450000000019</v>
      </c>
      <c r="J432" s="115">
        <f t="shared" si="383"/>
        <v>38604.900000000336</v>
      </c>
      <c r="K432" s="115">
        <f t="shared" si="383"/>
        <v>101770.38999999758</v>
      </c>
      <c r="L432" s="115">
        <f t="shared" si="384"/>
        <v>2015.7399999979534</v>
      </c>
      <c r="M432" s="115">
        <f t="shared" si="382"/>
        <v>-2845.5499999999811</v>
      </c>
      <c r="N432" s="115">
        <f t="shared" si="382"/>
        <v>2663.9000000003361</v>
      </c>
      <c r="O432" s="115">
        <f t="shared" si="382"/>
        <v>2197.3899999975838</v>
      </c>
    </row>
    <row r="433" spans="1:15" hidden="1" x14ac:dyDescent="0.2">
      <c r="A433" s="206">
        <v>14</v>
      </c>
      <c r="B433" s="113" t="s">
        <v>19</v>
      </c>
      <c r="C433" s="114">
        <v>617777</v>
      </c>
      <c r="D433" s="114">
        <f t="shared" si="380"/>
        <v>389553</v>
      </c>
      <c r="E433" s="114">
        <v>24875</v>
      </c>
      <c r="F433" s="114">
        <v>130254</v>
      </c>
      <c r="G433" s="114">
        <v>234424</v>
      </c>
      <c r="H433" s="93">
        <f t="shared" si="383"/>
        <v>389854.23999999929</v>
      </c>
      <c r="I433" s="115">
        <f t="shared" si="383"/>
        <v>25225.8</v>
      </c>
      <c r="J433" s="115">
        <f t="shared" si="383"/>
        <v>115871.31000000004</v>
      </c>
      <c r="K433" s="115">
        <f t="shared" si="383"/>
        <v>248757.12999999922</v>
      </c>
      <c r="L433" s="115">
        <f t="shared" si="384"/>
        <v>301.23999999929219</v>
      </c>
      <c r="M433" s="115">
        <f t="shared" si="382"/>
        <v>350.79999999999927</v>
      </c>
      <c r="N433" s="115">
        <f t="shared" si="382"/>
        <v>-14382.689999999959</v>
      </c>
      <c r="O433" s="115">
        <f t="shared" si="382"/>
        <v>14333.129999999219</v>
      </c>
    </row>
    <row r="434" spans="1:15" hidden="1" x14ac:dyDescent="0.2">
      <c r="A434" s="206">
        <v>15</v>
      </c>
      <c r="B434" s="113" t="s">
        <v>17</v>
      </c>
      <c r="C434" s="114">
        <v>832076</v>
      </c>
      <c r="D434" s="114">
        <f t="shared" si="380"/>
        <v>595909</v>
      </c>
      <c r="E434" s="114">
        <v>20387</v>
      </c>
      <c r="F434" s="114">
        <v>122661</v>
      </c>
      <c r="G434" s="114">
        <v>452861</v>
      </c>
      <c r="H434" s="115">
        <f t="shared" ref="H434:K449" si="385">H353</f>
        <v>595525.53999999608</v>
      </c>
      <c r="I434" s="115">
        <f t="shared" si="385"/>
        <v>20585.48000000001</v>
      </c>
      <c r="J434" s="115">
        <f t="shared" si="385"/>
        <v>99036.059999999969</v>
      </c>
      <c r="K434" s="115">
        <f t="shared" si="385"/>
        <v>475903.99999999604</v>
      </c>
      <c r="L434" s="115">
        <f t="shared" si="384"/>
        <v>-383.46000000392087</v>
      </c>
      <c r="M434" s="115">
        <f t="shared" si="382"/>
        <v>198.48000000001048</v>
      </c>
      <c r="N434" s="115">
        <f t="shared" si="382"/>
        <v>-23624.940000000031</v>
      </c>
      <c r="O434" s="115">
        <f t="shared" si="382"/>
        <v>23042.999999996042</v>
      </c>
    </row>
    <row r="435" spans="1:15" hidden="1" x14ac:dyDescent="0.2">
      <c r="A435" s="206">
        <v>16</v>
      </c>
      <c r="B435" s="113" t="s">
        <v>14</v>
      </c>
      <c r="C435" s="114">
        <v>389548</v>
      </c>
      <c r="D435" s="114">
        <f t="shared" si="380"/>
        <v>153509</v>
      </c>
      <c r="E435" s="114">
        <v>13083</v>
      </c>
      <c r="F435" s="114">
        <v>20708</v>
      </c>
      <c r="G435" s="114">
        <v>119718</v>
      </c>
      <c r="H435" s="115">
        <f t="shared" si="385"/>
        <v>153489.41999999894</v>
      </c>
      <c r="I435" s="115">
        <f t="shared" si="385"/>
        <v>13278.99000000002</v>
      </c>
      <c r="J435" s="115">
        <f t="shared" si="385"/>
        <v>19075.50999999998</v>
      </c>
      <c r="K435" s="115">
        <f t="shared" si="385"/>
        <v>121134.91999999892</v>
      </c>
      <c r="L435" s="115">
        <f t="shared" si="384"/>
        <v>-19.580000001064036</v>
      </c>
      <c r="M435" s="115">
        <f t="shared" si="382"/>
        <v>195.99000000001979</v>
      </c>
      <c r="N435" s="115">
        <f t="shared" si="382"/>
        <v>-1632.4900000000198</v>
      </c>
      <c r="O435" s="115">
        <f t="shared" si="382"/>
        <v>1416.9199999989214</v>
      </c>
    </row>
    <row r="436" spans="1:15" hidden="1" x14ac:dyDescent="0.2">
      <c r="A436" s="209" t="s">
        <v>98</v>
      </c>
      <c r="B436" s="209" t="s">
        <v>99</v>
      </c>
      <c r="C436" s="116">
        <f>SUM(C437:C445)</f>
        <v>1373460</v>
      </c>
      <c r="D436" s="116">
        <f t="shared" si="380"/>
        <v>98490</v>
      </c>
      <c r="E436" s="116">
        <f>SUM(E437:E445)</f>
        <v>45030</v>
      </c>
      <c r="F436" s="116">
        <f>SUM(F437:F445)</f>
        <v>38080</v>
      </c>
      <c r="G436" s="116">
        <f>SUM(G437:G445)</f>
        <v>15380</v>
      </c>
      <c r="H436" s="55">
        <f t="shared" si="385"/>
        <v>104998.03</v>
      </c>
      <c r="I436" s="116">
        <f t="shared" si="385"/>
        <v>41994.050000000017</v>
      </c>
      <c r="J436" s="116">
        <f t="shared" si="385"/>
        <v>44757.770000000011</v>
      </c>
      <c r="K436" s="116">
        <f t="shared" si="385"/>
        <v>18246.209999999955</v>
      </c>
      <c r="L436" s="116">
        <f t="shared" si="384"/>
        <v>6508.0299999999988</v>
      </c>
      <c r="M436" s="116">
        <f t="shared" si="382"/>
        <v>-3035.9499999999825</v>
      </c>
      <c r="N436" s="116">
        <f t="shared" si="382"/>
        <v>6677.7700000000114</v>
      </c>
      <c r="O436" s="116">
        <f t="shared" si="382"/>
        <v>2866.2099999999555</v>
      </c>
    </row>
    <row r="437" spans="1:15" hidden="1" x14ac:dyDescent="0.2">
      <c r="A437" s="206">
        <v>17</v>
      </c>
      <c r="B437" s="113" t="s">
        <v>12</v>
      </c>
      <c r="C437" s="114">
        <v>82271</v>
      </c>
      <c r="D437" s="114">
        <f t="shared" si="380"/>
        <v>571</v>
      </c>
      <c r="E437" s="114">
        <v>0</v>
      </c>
      <c r="F437" s="114">
        <v>571</v>
      </c>
      <c r="G437" s="114">
        <v>0</v>
      </c>
      <c r="H437" s="115">
        <f t="shared" si="385"/>
        <v>625.6</v>
      </c>
      <c r="I437" s="115">
        <f t="shared" si="385"/>
        <v>0</v>
      </c>
      <c r="J437" s="115">
        <f t="shared" si="385"/>
        <v>625.6</v>
      </c>
      <c r="K437" s="115">
        <f t="shared" si="385"/>
        <v>0</v>
      </c>
      <c r="L437" s="115">
        <f t="shared" si="384"/>
        <v>54.600000000000023</v>
      </c>
      <c r="M437" s="115">
        <f t="shared" si="382"/>
        <v>0</v>
      </c>
      <c r="N437" s="115">
        <f t="shared" si="382"/>
        <v>54.600000000000023</v>
      </c>
      <c r="O437" s="115">
        <f t="shared" si="382"/>
        <v>0</v>
      </c>
    </row>
    <row r="438" spans="1:15" hidden="1" x14ac:dyDescent="0.2">
      <c r="A438" s="206">
        <v>18</v>
      </c>
      <c r="B438" s="113" t="s">
        <v>6</v>
      </c>
      <c r="C438" s="114">
        <v>151895</v>
      </c>
      <c r="D438" s="114">
        <f t="shared" si="380"/>
        <v>21271</v>
      </c>
      <c r="E438" s="114">
        <v>9932</v>
      </c>
      <c r="F438" s="114">
        <v>11239</v>
      </c>
      <c r="G438" s="114">
        <v>100</v>
      </c>
      <c r="H438" s="93">
        <f t="shared" si="385"/>
        <v>24532.759999999991</v>
      </c>
      <c r="I438" s="115">
        <f t="shared" si="385"/>
        <v>9931.6000000000022</v>
      </c>
      <c r="J438" s="115">
        <f t="shared" si="385"/>
        <v>14601.159999999989</v>
      </c>
      <c r="K438" s="115">
        <f t="shared" si="385"/>
        <v>0</v>
      </c>
      <c r="L438" s="115">
        <f t="shared" si="384"/>
        <v>3261.7599999999911</v>
      </c>
      <c r="M438" s="115">
        <f t="shared" si="382"/>
        <v>-0.39999999999781721</v>
      </c>
      <c r="N438" s="115">
        <f t="shared" si="382"/>
        <v>3362.1599999999889</v>
      </c>
      <c r="O438" s="115">
        <f t="shared" si="382"/>
        <v>-100</v>
      </c>
    </row>
    <row r="439" spans="1:15" hidden="1" x14ac:dyDescent="0.2">
      <c r="A439" s="206">
        <v>19</v>
      </c>
      <c r="B439" s="113" t="s">
        <v>13</v>
      </c>
      <c r="C439" s="114">
        <v>165599</v>
      </c>
      <c r="D439" s="114">
        <f t="shared" si="380"/>
        <v>10311</v>
      </c>
      <c r="E439" s="114">
        <v>1504</v>
      </c>
      <c r="F439" s="114">
        <v>4457</v>
      </c>
      <c r="G439" s="114">
        <v>4350</v>
      </c>
      <c r="H439" s="115">
        <f t="shared" si="385"/>
        <v>11214.999999999993</v>
      </c>
      <c r="I439" s="115">
        <f t="shared" si="385"/>
        <v>1543.4000000000005</v>
      </c>
      <c r="J439" s="115">
        <f t="shared" si="385"/>
        <v>3983.1499999999969</v>
      </c>
      <c r="K439" s="115">
        <f t="shared" si="385"/>
        <v>5688.4499999999953</v>
      </c>
      <c r="L439" s="115">
        <f t="shared" si="384"/>
        <v>903.99999999999272</v>
      </c>
      <c r="M439" s="115">
        <f t="shared" si="382"/>
        <v>39.400000000000546</v>
      </c>
      <c r="N439" s="115">
        <f t="shared" si="382"/>
        <v>-473.85000000000309</v>
      </c>
      <c r="O439" s="115">
        <f t="shared" si="382"/>
        <v>1338.4499999999953</v>
      </c>
    </row>
    <row r="440" spans="1:15" hidden="1" x14ac:dyDescent="0.2">
      <c r="A440" s="206">
        <v>20</v>
      </c>
      <c r="B440" s="113" t="s">
        <v>100</v>
      </c>
      <c r="C440" s="114">
        <v>92603</v>
      </c>
      <c r="D440" s="114">
        <f t="shared" si="380"/>
        <v>0</v>
      </c>
      <c r="E440" s="114">
        <v>0</v>
      </c>
      <c r="F440" s="114">
        <v>0</v>
      </c>
      <c r="G440" s="114">
        <v>0</v>
      </c>
      <c r="H440" s="115">
        <f t="shared" si="385"/>
        <v>0</v>
      </c>
      <c r="I440" s="115">
        <f t="shared" si="385"/>
        <v>0</v>
      </c>
      <c r="J440" s="115">
        <f t="shared" si="385"/>
        <v>0</v>
      </c>
      <c r="K440" s="115">
        <f t="shared" si="385"/>
        <v>0</v>
      </c>
      <c r="L440" s="115">
        <f t="shared" si="384"/>
        <v>0</v>
      </c>
      <c r="M440" s="115">
        <f t="shared" si="382"/>
        <v>0</v>
      </c>
      <c r="N440" s="115">
        <f t="shared" si="382"/>
        <v>0</v>
      </c>
      <c r="O440" s="115">
        <f t="shared" si="382"/>
        <v>0</v>
      </c>
    </row>
    <row r="441" spans="1:15" hidden="1" x14ac:dyDescent="0.2">
      <c r="A441" s="206">
        <v>21</v>
      </c>
      <c r="B441" s="113" t="s">
        <v>8</v>
      </c>
      <c r="C441" s="114">
        <v>334740</v>
      </c>
      <c r="D441" s="114">
        <f t="shared" si="380"/>
        <v>26656</v>
      </c>
      <c r="E441" s="114">
        <v>11467</v>
      </c>
      <c r="F441" s="114">
        <v>8970</v>
      </c>
      <c r="G441" s="114">
        <v>6219</v>
      </c>
      <c r="H441" s="93">
        <f t="shared" si="385"/>
        <v>24193.769999999982</v>
      </c>
      <c r="I441" s="115">
        <f t="shared" si="385"/>
        <v>10964.249999999998</v>
      </c>
      <c r="J441" s="115">
        <f t="shared" si="385"/>
        <v>6125.2300000000296</v>
      </c>
      <c r="K441" s="115">
        <f t="shared" si="385"/>
        <v>7104.2899999999554</v>
      </c>
      <c r="L441" s="115">
        <f t="shared" si="384"/>
        <v>-2462.2300000000178</v>
      </c>
      <c r="M441" s="115">
        <f t="shared" si="382"/>
        <v>-502.75000000000182</v>
      </c>
      <c r="N441" s="115">
        <f t="shared" si="382"/>
        <v>-2844.7699999999704</v>
      </c>
      <c r="O441" s="115">
        <f t="shared" si="382"/>
        <v>885.2899999999554</v>
      </c>
    </row>
    <row r="442" spans="1:15" hidden="1" x14ac:dyDescent="0.2">
      <c r="A442" s="206">
        <v>22</v>
      </c>
      <c r="B442" s="113" t="s">
        <v>7</v>
      </c>
      <c r="C442" s="114">
        <v>86195</v>
      </c>
      <c r="D442" s="114">
        <f t="shared" si="380"/>
        <v>4973</v>
      </c>
      <c r="E442" s="114">
        <v>0</v>
      </c>
      <c r="F442" s="114">
        <v>2600</v>
      </c>
      <c r="G442" s="114">
        <v>2373</v>
      </c>
      <c r="H442" s="115">
        <f t="shared" si="385"/>
        <v>5480.07</v>
      </c>
      <c r="I442" s="115">
        <f t="shared" si="385"/>
        <v>0</v>
      </c>
      <c r="J442" s="115">
        <f t="shared" si="385"/>
        <v>2749.03</v>
      </c>
      <c r="K442" s="115">
        <f t="shared" si="385"/>
        <v>2731.04</v>
      </c>
      <c r="L442" s="115">
        <f t="shared" si="384"/>
        <v>507.06999999999971</v>
      </c>
      <c r="M442" s="115">
        <f t="shared" si="382"/>
        <v>0</v>
      </c>
      <c r="N442" s="115">
        <f t="shared" si="382"/>
        <v>149.0300000000002</v>
      </c>
      <c r="O442" s="115">
        <f t="shared" si="382"/>
        <v>358.03999999999996</v>
      </c>
    </row>
    <row r="443" spans="1:15" hidden="1" x14ac:dyDescent="0.2">
      <c r="A443" s="206">
        <v>23</v>
      </c>
      <c r="B443" s="113" t="s">
        <v>9</v>
      </c>
      <c r="C443" s="114">
        <v>165320</v>
      </c>
      <c r="D443" s="114">
        <f t="shared" si="380"/>
        <v>4592</v>
      </c>
      <c r="E443" s="114">
        <v>2857</v>
      </c>
      <c r="F443" s="114">
        <v>1735</v>
      </c>
      <c r="G443" s="114">
        <v>0</v>
      </c>
      <c r="H443" s="115">
        <f t="shared" si="385"/>
        <v>4832.0799999999972</v>
      </c>
      <c r="I443" s="115">
        <f t="shared" si="385"/>
        <v>1446.2499999999995</v>
      </c>
      <c r="J443" s="115">
        <f t="shared" si="385"/>
        <v>3280.3599999999969</v>
      </c>
      <c r="K443" s="115">
        <f t="shared" si="385"/>
        <v>105.47</v>
      </c>
      <c r="L443" s="115">
        <f t="shared" si="384"/>
        <v>240.0799999999972</v>
      </c>
      <c r="M443" s="115">
        <f t="shared" si="382"/>
        <v>-1410.7500000000005</v>
      </c>
      <c r="N443" s="115">
        <f t="shared" si="382"/>
        <v>1545.3599999999969</v>
      </c>
      <c r="O443" s="115">
        <f t="shared" si="382"/>
        <v>105.47</v>
      </c>
    </row>
    <row r="444" spans="1:15" hidden="1" x14ac:dyDescent="0.2">
      <c r="A444" s="206">
        <v>24</v>
      </c>
      <c r="B444" s="113" t="s">
        <v>11</v>
      </c>
      <c r="C444" s="114">
        <v>157079</v>
      </c>
      <c r="D444" s="114">
        <f t="shared" si="380"/>
        <v>3210</v>
      </c>
      <c r="E444" s="114">
        <v>2750</v>
      </c>
      <c r="F444" s="114">
        <v>460</v>
      </c>
      <c r="G444" s="114">
        <v>0</v>
      </c>
      <c r="H444" s="115">
        <f t="shared" si="385"/>
        <v>5945.3399999999947</v>
      </c>
      <c r="I444" s="115">
        <f t="shared" si="385"/>
        <v>1546.6599999999994</v>
      </c>
      <c r="J444" s="115">
        <f t="shared" si="385"/>
        <v>4398.6799999999957</v>
      </c>
      <c r="K444" s="115">
        <f t="shared" si="385"/>
        <v>0</v>
      </c>
      <c r="L444" s="115">
        <f t="shared" si="384"/>
        <v>2735.3399999999947</v>
      </c>
      <c r="M444" s="115">
        <f t="shared" si="382"/>
        <v>-1203.3400000000006</v>
      </c>
      <c r="N444" s="115">
        <f t="shared" si="382"/>
        <v>3938.6799999999957</v>
      </c>
      <c r="O444" s="115">
        <f t="shared" si="382"/>
        <v>0</v>
      </c>
    </row>
    <row r="445" spans="1:15" hidden="1" x14ac:dyDescent="0.2">
      <c r="A445" s="206">
        <v>25</v>
      </c>
      <c r="B445" s="113" t="s">
        <v>10</v>
      </c>
      <c r="C445" s="114">
        <v>137758</v>
      </c>
      <c r="D445" s="114">
        <f t="shared" si="380"/>
        <v>26906</v>
      </c>
      <c r="E445" s="114">
        <v>16520</v>
      </c>
      <c r="F445" s="114">
        <v>8048</v>
      </c>
      <c r="G445" s="114">
        <v>2338</v>
      </c>
      <c r="H445" s="115">
        <f t="shared" si="385"/>
        <v>28173.410000000025</v>
      </c>
      <c r="I445" s="115">
        <f t="shared" si="385"/>
        <v>16561.890000000014</v>
      </c>
      <c r="J445" s="115">
        <f t="shared" si="385"/>
        <v>8994.5600000000031</v>
      </c>
      <c r="K445" s="115">
        <f t="shared" si="385"/>
        <v>2616.9600000000046</v>
      </c>
      <c r="L445" s="115">
        <f t="shared" si="384"/>
        <v>1267.4100000000253</v>
      </c>
      <c r="M445" s="115">
        <f t="shared" si="382"/>
        <v>41.89000000001397</v>
      </c>
      <c r="N445" s="115">
        <f t="shared" si="382"/>
        <v>946.56000000000313</v>
      </c>
      <c r="O445" s="115">
        <f t="shared" si="382"/>
        <v>278.96000000000458</v>
      </c>
    </row>
    <row r="446" spans="1:15" hidden="1" x14ac:dyDescent="0.2">
      <c r="A446" s="209" t="s">
        <v>101</v>
      </c>
      <c r="B446" s="209" t="s">
        <v>102</v>
      </c>
      <c r="C446" s="116">
        <f>SUM(C447:C452)</f>
        <v>5144112</v>
      </c>
      <c r="D446" s="116">
        <f t="shared" si="380"/>
        <v>3343284</v>
      </c>
      <c r="E446" s="116">
        <f>SUM(E447:E452)</f>
        <v>608986</v>
      </c>
      <c r="F446" s="116">
        <f>SUM(F447:F452)</f>
        <v>1001421</v>
      </c>
      <c r="G446" s="116">
        <f>SUM(G447:G452)</f>
        <v>1732877</v>
      </c>
      <c r="H446" s="55">
        <f t="shared" si="385"/>
        <v>3358589.6881083678</v>
      </c>
      <c r="I446" s="116">
        <f t="shared" si="385"/>
        <v>613140.68732128956</v>
      </c>
      <c r="J446" s="116">
        <f t="shared" si="385"/>
        <v>873568.92118055944</v>
      </c>
      <c r="K446" s="116">
        <f t="shared" si="385"/>
        <v>1871880.0796065191</v>
      </c>
      <c r="L446" s="116">
        <f t="shared" si="384"/>
        <v>15305.688108367845</v>
      </c>
      <c r="M446" s="116">
        <f t="shared" si="382"/>
        <v>4154.6873212895589</v>
      </c>
      <c r="N446" s="116">
        <f t="shared" si="382"/>
        <v>-127852.07881944056</v>
      </c>
      <c r="O446" s="116">
        <f t="shared" si="382"/>
        <v>139003.07960651908</v>
      </c>
    </row>
    <row r="447" spans="1:15" hidden="1" x14ac:dyDescent="0.2">
      <c r="A447" s="206">
        <v>26</v>
      </c>
      <c r="B447" s="113" t="s">
        <v>4</v>
      </c>
      <c r="C447" s="114">
        <v>1112948</v>
      </c>
      <c r="D447" s="114">
        <f t="shared" si="380"/>
        <v>625958</v>
      </c>
      <c r="E447" s="114">
        <v>84248</v>
      </c>
      <c r="F447" s="114">
        <v>180915</v>
      </c>
      <c r="G447" s="114">
        <v>360795</v>
      </c>
      <c r="H447" s="93">
        <f t="shared" si="385"/>
        <v>624855.22000000102</v>
      </c>
      <c r="I447" s="115">
        <f t="shared" si="385"/>
        <v>84561.580000000016</v>
      </c>
      <c r="J447" s="115">
        <f t="shared" si="385"/>
        <v>146836.74999999939</v>
      </c>
      <c r="K447" s="115">
        <f t="shared" si="385"/>
        <v>393456.89000000164</v>
      </c>
      <c r="L447" s="115">
        <f t="shared" si="384"/>
        <v>-1102.7799999989802</v>
      </c>
      <c r="M447" s="115">
        <f t="shared" si="382"/>
        <v>313.5800000000163</v>
      </c>
      <c r="N447" s="115">
        <f t="shared" si="382"/>
        <v>-34078.250000000611</v>
      </c>
      <c r="O447" s="115">
        <f t="shared" si="382"/>
        <v>32661.890000001644</v>
      </c>
    </row>
    <row r="448" spans="1:15" hidden="1" x14ac:dyDescent="0.2">
      <c r="A448" s="206">
        <v>27</v>
      </c>
      <c r="B448" s="113" t="s">
        <v>1</v>
      </c>
      <c r="C448" s="114">
        <v>1648997</v>
      </c>
      <c r="D448" s="114">
        <f t="shared" si="380"/>
        <v>1152461</v>
      </c>
      <c r="E448" s="114">
        <v>172461</v>
      </c>
      <c r="F448" s="114">
        <v>365000</v>
      </c>
      <c r="G448" s="114">
        <v>615000</v>
      </c>
      <c r="H448" s="93">
        <f t="shared" si="385"/>
        <v>1153098.3181083673</v>
      </c>
      <c r="I448" s="115">
        <f t="shared" si="385"/>
        <v>172596.22732128963</v>
      </c>
      <c r="J448" s="115">
        <f t="shared" si="385"/>
        <v>296159.33118056</v>
      </c>
      <c r="K448" s="115">
        <f t="shared" si="385"/>
        <v>684342.75960651762</v>
      </c>
      <c r="L448" s="115">
        <f t="shared" si="384"/>
        <v>637.318108367268</v>
      </c>
      <c r="M448" s="115">
        <f t="shared" si="382"/>
        <v>135.22732128962525</v>
      </c>
      <c r="N448" s="115">
        <f t="shared" si="382"/>
        <v>-68840.668819440005</v>
      </c>
      <c r="O448" s="115">
        <f t="shared" si="382"/>
        <v>69342.759606517619</v>
      </c>
    </row>
    <row r="449" spans="1:15" hidden="1" x14ac:dyDescent="0.2">
      <c r="A449" s="206">
        <v>28</v>
      </c>
      <c r="B449" s="113" t="s">
        <v>0</v>
      </c>
      <c r="C449" s="114">
        <v>599031</v>
      </c>
      <c r="D449" s="114">
        <f t="shared" si="380"/>
        <v>340522</v>
      </c>
      <c r="E449" s="114">
        <v>74510</v>
      </c>
      <c r="F449" s="114">
        <v>115641</v>
      </c>
      <c r="G449" s="114">
        <v>150371</v>
      </c>
      <c r="H449" s="93">
        <f t="shared" si="385"/>
        <v>344920.71999999933</v>
      </c>
      <c r="I449" s="115">
        <f t="shared" si="385"/>
        <v>74212.699999999924</v>
      </c>
      <c r="J449" s="115">
        <f t="shared" si="385"/>
        <v>113621.30999999997</v>
      </c>
      <c r="K449" s="115">
        <f t="shared" si="385"/>
        <v>157086.70999999944</v>
      </c>
      <c r="L449" s="115">
        <f t="shared" si="384"/>
        <v>4398.7199999993318</v>
      </c>
      <c r="M449" s="115">
        <f t="shared" si="382"/>
        <v>-297.30000000007567</v>
      </c>
      <c r="N449" s="115">
        <f t="shared" si="382"/>
        <v>-2019.6900000000314</v>
      </c>
      <c r="O449" s="115">
        <f t="shared" si="382"/>
        <v>6715.7099999994389</v>
      </c>
    </row>
    <row r="450" spans="1:15" hidden="1" x14ac:dyDescent="0.2">
      <c r="A450" s="206">
        <v>29</v>
      </c>
      <c r="B450" s="113" t="s">
        <v>2</v>
      </c>
      <c r="C450" s="173">
        <v>806525</v>
      </c>
      <c r="D450" s="173">
        <f t="shared" si="380"/>
        <v>611696</v>
      </c>
      <c r="E450" s="114">
        <v>120121</v>
      </c>
      <c r="F450" s="114">
        <v>163738</v>
      </c>
      <c r="G450" s="114">
        <v>327837</v>
      </c>
      <c r="H450" s="115">
        <f t="shared" ref="H450:K465" si="386">H369</f>
        <v>622151.54000000039</v>
      </c>
      <c r="I450" s="115">
        <f t="shared" si="386"/>
        <v>121952.77000000002</v>
      </c>
      <c r="J450" s="115">
        <f t="shared" si="386"/>
        <v>165651.14000000013</v>
      </c>
      <c r="K450" s="115">
        <f t="shared" si="386"/>
        <v>334547.63000000024</v>
      </c>
      <c r="L450" s="115">
        <f t="shared" si="384"/>
        <v>10455.540000000386</v>
      </c>
      <c r="M450" s="115">
        <f t="shared" si="382"/>
        <v>1831.7700000000186</v>
      </c>
      <c r="N450" s="115">
        <f t="shared" si="382"/>
        <v>1913.1400000001304</v>
      </c>
      <c r="O450" s="115">
        <f t="shared" si="382"/>
        <v>6710.6300000002375</v>
      </c>
    </row>
    <row r="451" spans="1:15" hidden="1" x14ac:dyDescent="0.2">
      <c r="A451" s="206">
        <v>30</v>
      </c>
      <c r="B451" s="113" t="s">
        <v>3</v>
      </c>
      <c r="C451" s="173">
        <v>473982</v>
      </c>
      <c r="D451" s="173">
        <f t="shared" si="380"/>
        <v>294361</v>
      </c>
      <c r="E451" s="114">
        <v>67536</v>
      </c>
      <c r="F451" s="114">
        <v>85527</v>
      </c>
      <c r="G451" s="114">
        <v>141298</v>
      </c>
      <c r="H451" s="115">
        <f t="shared" si="386"/>
        <v>295435.49999999977</v>
      </c>
      <c r="I451" s="115">
        <f t="shared" si="386"/>
        <v>68894.290000000023</v>
      </c>
      <c r="J451" s="115">
        <f t="shared" si="386"/>
        <v>73304.020000000033</v>
      </c>
      <c r="K451" s="115">
        <f t="shared" si="386"/>
        <v>153237.18999999971</v>
      </c>
      <c r="L451" s="115">
        <f t="shared" si="384"/>
        <v>1074.4999999997672</v>
      </c>
      <c r="M451" s="115">
        <f t="shared" si="382"/>
        <v>1358.2900000000227</v>
      </c>
      <c r="N451" s="115">
        <f t="shared" si="382"/>
        <v>-12222.979999999967</v>
      </c>
      <c r="O451" s="115">
        <f t="shared" si="382"/>
        <v>11939.189999999711</v>
      </c>
    </row>
    <row r="452" spans="1:15" hidden="1" x14ac:dyDescent="0.2">
      <c r="A452" s="206">
        <v>31</v>
      </c>
      <c r="B452" s="113" t="s">
        <v>5</v>
      </c>
      <c r="C452" s="173">
        <v>502629</v>
      </c>
      <c r="D452" s="173">
        <f t="shared" si="380"/>
        <v>318286</v>
      </c>
      <c r="E452" s="114">
        <v>90110</v>
      </c>
      <c r="F452" s="114">
        <v>90600</v>
      </c>
      <c r="G452" s="114">
        <v>137576</v>
      </c>
      <c r="H452" s="115">
        <f t="shared" si="386"/>
        <v>318128.3899999999</v>
      </c>
      <c r="I452" s="115">
        <f t="shared" si="386"/>
        <v>90923.119999999908</v>
      </c>
      <c r="J452" s="115">
        <f t="shared" si="386"/>
        <v>77996.369999999966</v>
      </c>
      <c r="K452" s="115">
        <f t="shared" si="386"/>
        <v>149208.90000000005</v>
      </c>
      <c r="L452" s="115">
        <f t="shared" si="384"/>
        <v>-157.61000000010245</v>
      </c>
      <c r="M452" s="115">
        <f t="shared" si="382"/>
        <v>813.11999999990803</v>
      </c>
      <c r="N452" s="115">
        <f t="shared" si="382"/>
        <v>-12603.630000000034</v>
      </c>
      <c r="O452" s="115">
        <f t="shared" si="382"/>
        <v>11632.900000000052</v>
      </c>
    </row>
    <row r="453" spans="1:15" hidden="1" x14ac:dyDescent="0.2">
      <c r="A453" s="209" t="s">
        <v>103</v>
      </c>
      <c r="B453" s="209" t="s">
        <v>104</v>
      </c>
      <c r="C453" s="116">
        <f>SUM(C454:C461)</f>
        <v>4439678</v>
      </c>
      <c r="D453" s="116">
        <f t="shared" si="380"/>
        <v>2529185</v>
      </c>
      <c r="E453" s="116">
        <f>SUM(E454:E461)</f>
        <v>306898</v>
      </c>
      <c r="F453" s="116">
        <f>SUM(F454:F461)</f>
        <v>1152686</v>
      </c>
      <c r="G453" s="116">
        <f>SUM(G454:G461)</f>
        <v>1069601</v>
      </c>
      <c r="H453" s="55">
        <f t="shared" si="386"/>
        <v>2551645.12</v>
      </c>
      <c r="I453" s="116">
        <f t="shared" si="386"/>
        <v>332088.81999999995</v>
      </c>
      <c r="J453" s="116">
        <f t="shared" si="386"/>
        <v>984124.01999999979</v>
      </c>
      <c r="K453" s="116">
        <f t="shared" si="386"/>
        <v>1235432.28</v>
      </c>
      <c r="L453" s="116">
        <f t="shared" si="384"/>
        <v>22460.120000000112</v>
      </c>
      <c r="M453" s="116">
        <f t="shared" si="382"/>
        <v>25190.819999999949</v>
      </c>
      <c r="N453" s="116">
        <f t="shared" si="382"/>
        <v>-168561.98000000021</v>
      </c>
      <c r="O453" s="116">
        <f t="shared" si="382"/>
        <v>165831.28000000003</v>
      </c>
    </row>
    <row r="454" spans="1:15" hidden="1" x14ac:dyDescent="0.2">
      <c r="A454" s="206">
        <v>32</v>
      </c>
      <c r="B454" s="113" t="s">
        <v>32</v>
      </c>
      <c r="C454" s="114">
        <v>128543</v>
      </c>
      <c r="D454" s="114">
        <f t="shared" si="380"/>
        <v>57196</v>
      </c>
      <c r="E454" s="114">
        <v>32839</v>
      </c>
      <c r="F454" s="114">
        <v>6972</v>
      </c>
      <c r="G454" s="114">
        <v>17385</v>
      </c>
      <c r="H454" s="115">
        <f t="shared" si="386"/>
        <v>57380.249999999993</v>
      </c>
      <c r="I454" s="115">
        <f t="shared" si="386"/>
        <v>31081.339999999997</v>
      </c>
      <c r="J454" s="115">
        <f t="shared" si="386"/>
        <v>9378.5899999999983</v>
      </c>
      <c r="K454" s="115">
        <f t="shared" si="386"/>
        <v>16920.32</v>
      </c>
      <c r="L454" s="115">
        <f t="shared" si="384"/>
        <v>184.24999999999272</v>
      </c>
      <c r="M454" s="115">
        <f t="shared" si="382"/>
        <v>-1757.6600000000035</v>
      </c>
      <c r="N454" s="115">
        <f t="shared" si="382"/>
        <v>2406.5899999999983</v>
      </c>
      <c r="O454" s="115">
        <f t="shared" si="382"/>
        <v>-464.68000000000029</v>
      </c>
    </row>
    <row r="455" spans="1:15" hidden="1" x14ac:dyDescent="0.2">
      <c r="A455" s="206">
        <v>33</v>
      </c>
      <c r="B455" s="113" t="s">
        <v>33</v>
      </c>
      <c r="C455" s="114">
        <v>1043837</v>
      </c>
      <c r="D455" s="114">
        <f t="shared" si="380"/>
        <v>749731</v>
      </c>
      <c r="E455" s="114">
        <v>133607</v>
      </c>
      <c r="F455" s="114">
        <v>357682</v>
      </c>
      <c r="G455" s="114">
        <v>258442</v>
      </c>
      <c r="H455" s="93">
        <f t="shared" si="386"/>
        <v>744090.50999999954</v>
      </c>
      <c r="I455" s="115">
        <f t="shared" si="386"/>
        <v>135064.99</v>
      </c>
      <c r="J455" s="115">
        <f t="shared" si="386"/>
        <v>261771.71999999974</v>
      </c>
      <c r="K455" s="115">
        <f t="shared" si="386"/>
        <v>347253.79999999981</v>
      </c>
      <c r="L455" s="115">
        <f t="shared" si="384"/>
        <v>-5640.4900000004563</v>
      </c>
      <c r="M455" s="115">
        <f t="shared" si="382"/>
        <v>1457.9899999999907</v>
      </c>
      <c r="N455" s="115">
        <f t="shared" si="382"/>
        <v>-95910.280000000261</v>
      </c>
      <c r="O455" s="115">
        <f t="shared" si="382"/>
        <v>88811.799999999814</v>
      </c>
    </row>
    <row r="456" spans="1:15" hidden="1" x14ac:dyDescent="0.2">
      <c r="A456" s="206">
        <v>34</v>
      </c>
      <c r="B456" s="113" t="s">
        <v>34</v>
      </c>
      <c r="C456" s="114">
        <v>515250</v>
      </c>
      <c r="D456" s="114">
        <f t="shared" si="380"/>
        <v>296060</v>
      </c>
      <c r="E456" s="114">
        <v>0</v>
      </c>
      <c r="F456" s="114">
        <v>130450</v>
      </c>
      <c r="G456" s="114">
        <v>165610</v>
      </c>
      <c r="H456" s="93">
        <f t="shared" si="386"/>
        <v>285149.35999999975</v>
      </c>
      <c r="I456" s="115">
        <f t="shared" si="386"/>
        <v>19682.42000000002</v>
      </c>
      <c r="J456" s="115">
        <f t="shared" si="386"/>
        <v>96303.919999999955</v>
      </c>
      <c r="K456" s="115">
        <f t="shared" si="386"/>
        <v>169163.01999999979</v>
      </c>
      <c r="L456" s="115">
        <f t="shared" si="384"/>
        <v>-10910.640000000247</v>
      </c>
      <c r="M456" s="115">
        <f t="shared" si="382"/>
        <v>19682.42000000002</v>
      </c>
      <c r="N456" s="115">
        <f t="shared" si="382"/>
        <v>-34146.080000000045</v>
      </c>
      <c r="O456" s="115">
        <f t="shared" si="382"/>
        <v>3553.0199999997858</v>
      </c>
    </row>
    <row r="457" spans="1:15" hidden="1" x14ac:dyDescent="0.2">
      <c r="A457" s="206">
        <v>35</v>
      </c>
      <c r="B457" s="113" t="s">
        <v>38</v>
      </c>
      <c r="C457" s="114">
        <v>607133</v>
      </c>
      <c r="D457" s="114">
        <f t="shared" si="380"/>
        <v>380828</v>
      </c>
      <c r="E457" s="114">
        <v>27595</v>
      </c>
      <c r="F457" s="114">
        <v>192910</v>
      </c>
      <c r="G457" s="114">
        <v>160323</v>
      </c>
      <c r="H457" s="93">
        <f t="shared" si="386"/>
        <v>380362.83000000019</v>
      </c>
      <c r="I457" s="115">
        <f t="shared" si="386"/>
        <v>32843.840000000004</v>
      </c>
      <c r="J457" s="115">
        <f t="shared" si="386"/>
        <v>155293.98999999996</v>
      </c>
      <c r="K457" s="115">
        <f t="shared" si="386"/>
        <v>192225.0000000002</v>
      </c>
      <c r="L457" s="115">
        <f t="shared" si="384"/>
        <v>-465.16999999980908</v>
      </c>
      <c r="M457" s="115">
        <f t="shared" si="382"/>
        <v>5248.8400000000038</v>
      </c>
      <c r="N457" s="115">
        <f t="shared" si="382"/>
        <v>-37616.010000000038</v>
      </c>
      <c r="O457" s="115">
        <f t="shared" si="382"/>
        <v>31902.000000000204</v>
      </c>
    </row>
    <row r="458" spans="1:15" hidden="1" x14ac:dyDescent="0.2">
      <c r="A458" s="206">
        <v>36</v>
      </c>
      <c r="B458" s="113" t="s">
        <v>35</v>
      </c>
      <c r="C458" s="114">
        <v>506057</v>
      </c>
      <c r="D458" s="114">
        <f t="shared" si="380"/>
        <v>276046</v>
      </c>
      <c r="E458" s="114">
        <v>19436</v>
      </c>
      <c r="F458" s="114">
        <v>102718</v>
      </c>
      <c r="G458" s="114">
        <v>153892</v>
      </c>
      <c r="H458" s="93">
        <f t="shared" si="386"/>
        <v>275266.87000000011</v>
      </c>
      <c r="I458" s="115">
        <f t="shared" si="386"/>
        <v>19435.660000000011</v>
      </c>
      <c r="J458" s="115">
        <f t="shared" si="386"/>
        <v>100000.26000000001</v>
      </c>
      <c r="K458" s="115">
        <f t="shared" si="386"/>
        <v>155830.9500000001</v>
      </c>
      <c r="L458" s="115">
        <f t="shared" si="384"/>
        <v>-779.12999999988824</v>
      </c>
      <c r="M458" s="115">
        <f t="shared" si="382"/>
        <v>-0.33999999998923158</v>
      </c>
      <c r="N458" s="115">
        <f t="shared" si="382"/>
        <v>-2717.7399999999907</v>
      </c>
      <c r="O458" s="115">
        <f t="shared" si="382"/>
        <v>1938.950000000099</v>
      </c>
    </row>
    <row r="459" spans="1:15" hidden="1" x14ac:dyDescent="0.2">
      <c r="A459" s="206">
        <v>37</v>
      </c>
      <c r="B459" s="113" t="s">
        <v>37</v>
      </c>
      <c r="C459" s="114">
        <v>521765</v>
      </c>
      <c r="D459" s="114">
        <f t="shared" si="380"/>
        <v>238200</v>
      </c>
      <c r="E459" s="114">
        <v>18707</v>
      </c>
      <c r="F459" s="114">
        <v>111493</v>
      </c>
      <c r="G459" s="114">
        <v>108000</v>
      </c>
      <c r="H459" s="93">
        <f t="shared" si="386"/>
        <v>267908.22000000009</v>
      </c>
      <c r="I459" s="115">
        <f t="shared" si="386"/>
        <v>19389.829999999994</v>
      </c>
      <c r="J459" s="115">
        <f t="shared" si="386"/>
        <v>115961.14999999998</v>
      </c>
      <c r="K459" s="115">
        <f t="shared" si="386"/>
        <v>132557.24000000011</v>
      </c>
      <c r="L459" s="115">
        <f t="shared" si="384"/>
        <v>29708.220000000088</v>
      </c>
      <c r="M459" s="115">
        <f t="shared" si="382"/>
        <v>682.82999999999447</v>
      </c>
      <c r="N459" s="115">
        <f t="shared" si="382"/>
        <v>4468.1499999999796</v>
      </c>
      <c r="O459" s="115">
        <f t="shared" si="382"/>
        <v>24557.240000000107</v>
      </c>
    </row>
    <row r="460" spans="1:15" hidden="1" x14ac:dyDescent="0.2">
      <c r="A460" s="206">
        <v>38</v>
      </c>
      <c r="B460" s="113" t="s">
        <v>36</v>
      </c>
      <c r="C460" s="114">
        <v>335800</v>
      </c>
      <c r="D460" s="114">
        <f t="shared" si="380"/>
        <v>197937</v>
      </c>
      <c r="E460" s="114">
        <v>42327</v>
      </c>
      <c r="F460" s="114">
        <v>115700</v>
      </c>
      <c r="G460" s="114">
        <v>39910</v>
      </c>
      <c r="H460" s="115">
        <f t="shared" si="386"/>
        <v>187421.52999999997</v>
      </c>
      <c r="I460" s="115">
        <f t="shared" si="386"/>
        <v>41811.57</v>
      </c>
      <c r="J460" s="115">
        <f t="shared" si="386"/>
        <v>118924.95999999998</v>
      </c>
      <c r="K460" s="115">
        <f t="shared" si="386"/>
        <v>26685.000000000015</v>
      </c>
      <c r="L460" s="115">
        <f t="shared" si="384"/>
        <v>-10515.47000000003</v>
      </c>
      <c r="M460" s="115">
        <f t="shared" si="382"/>
        <v>-515.43000000000029</v>
      </c>
      <c r="N460" s="115">
        <f t="shared" si="382"/>
        <v>3224.9599999999773</v>
      </c>
      <c r="O460" s="115">
        <f t="shared" si="382"/>
        <v>-13224.999999999985</v>
      </c>
    </row>
    <row r="461" spans="1:15" hidden="1" x14ac:dyDescent="0.2">
      <c r="A461" s="206">
        <v>39</v>
      </c>
      <c r="B461" s="113" t="s">
        <v>31</v>
      </c>
      <c r="C461" s="114">
        <v>781293</v>
      </c>
      <c r="D461" s="114">
        <f t="shared" si="380"/>
        <v>333187</v>
      </c>
      <c r="E461" s="114">
        <v>32387</v>
      </c>
      <c r="F461" s="114">
        <v>134761</v>
      </c>
      <c r="G461" s="114">
        <v>166039</v>
      </c>
      <c r="H461" s="93">
        <f t="shared" si="386"/>
        <v>354065.55000000016</v>
      </c>
      <c r="I461" s="115">
        <f t="shared" si="386"/>
        <v>32779.170000000006</v>
      </c>
      <c r="J461" s="115">
        <f t="shared" si="386"/>
        <v>126489.43000000008</v>
      </c>
      <c r="K461" s="115">
        <f t="shared" si="386"/>
        <v>194796.95000000004</v>
      </c>
      <c r="L461" s="115">
        <f t="shared" si="384"/>
        <v>20878.550000000163</v>
      </c>
      <c r="M461" s="115">
        <f t="shared" si="382"/>
        <v>392.17000000000553</v>
      </c>
      <c r="N461" s="115">
        <f t="shared" si="382"/>
        <v>-8271.5699999999197</v>
      </c>
      <c r="O461" s="115">
        <f t="shared" si="382"/>
        <v>28757.950000000041</v>
      </c>
    </row>
    <row r="462" spans="1:15" hidden="1" x14ac:dyDescent="0.2">
      <c r="A462" s="209" t="s">
        <v>105</v>
      </c>
      <c r="B462" s="209" t="s">
        <v>106</v>
      </c>
      <c r="C462" s="116">
        <f>SUM(C463:C467)</f>
        <v>5464377</v>
      </c>
      <c r="D462" s="116">
        <f t="shared" si="380"/>
        <v>2868014</v>
      </c>
      <c r="E462" s="116">
        <f>SUM(E463:E467)</f>
        <v>504235</v>
      </c>
      <c r="F462" s="116">
        <f>SUM(F463:F467)</f>
        <v>645676</v>
      </c>
      <c r="G462" s="116">
        <f>SUM(G463:G467)</f>
        <v>1718103</v>
      </c>
      <c r="H462" s="55">
        <f t="shared" si="386"/>
        <v>2827998.3500000029</v>
      </c>
      <c r="I462" s="116">
        <f t="shared" si="386"/>
        <v>510294.56000000279</v>
      </c>
      <c r="J462" s="116">
        <f t="shared" si="386"/>
        <v>544307.26000000013</v>
      </c>
      <c r="K462" s="116">
        <f t="shared" si="386"/>
        <v>1773396.53</v>
      </c>
      <c r="L462" s="116">
        <f t="shared" si="384"/>
        <v>-40015.649999997113</v>
      </c>
      <c r="M462" s="116">
        <f t="shared" si="382"/>
        <v>6059.5600000027916</v>
      </c>
      <c r="N462" s="116">
        <f t="shared" si="382"/>
        <v>-101368.73999999987</v>
      </c>
      <c r="O462" s="116">
        <f t="shared" si="382"/>
        <v>55293.530000000028</v>
      </c>
    </row>
    <row r="463" spans="1:15" hidden="1" x14ac:dyDescent="0.2">
      <c r="A463" s="206">
        <v>40</v>
      </c>
      <c r="B463" s="113" t="s">
        <v>107</v>
      </c>
      <c r="C463" s="114">
        <v>968960</v>
      </c>
      <c r="D463" s="114">
        <f t="shared" si="380"/>
        <v>679231</v>
      </c>
      <c r="E463" s="114">
        <v>94671</v>
      </c>
      <c r="F463" s="114">
        <v>199215</v>
      </c>
      <c r="G463" s="114">
        <v>385345</v>
      </c>
      <c r="H463" s="93">
        <f t="shared" si="386"/>
        <v>680726.31000000029</v>
      </c>
      <c r="I463" s="115">
        <f t="shared" si="386"/>
        <v>95216.380000000368</v>
      </c>
      <c r="J463" s="115">
        <f t="shared" si="386"/>
        <v>160523.08999999988</v>
      </c>
      <c r="K463" s="115">
        <f t="shared" si="386"/>
        <v>424986.83999999997</v>
      </c>
      <c r="L463" s="115">
        <f t="shared" si="384"/>
        <v>1495.3100000002887</v>
      </c>
      <c r="M463" s="115">
        <f t="shared" si="382"/>
        <v>545.38000000036845</v>
      </c>
      <c r="N463" s="115">
        <f t="shared" si="382"/>
        <v>-38691.91000000012</v>
      </c>
      <c r="O463" s="115">
        <f t="shared" si="382"/>
        <v>39641.839999999967</v>
      </c>
    </row>
    <row r="464" spans="1:15" hidden="1" x14ac:dyDescent="0.2">
      <c r="A464" s="206">
        <v>41</v>
      </c>
      <c r="B464" s="113" t="s">
        <v>29</v>
      </c>
      <c r="C464" s="114">
        <v>1553692</v>
      </c>
      <c r="D464" s="114">
        <f t="shared" si="380"/>
        <v>737956</v>
      </c>
      <c r="E464" s="114">
        <v>59219</v>
      </c>
      <c r="F464" s="114">
        <v>144542</v>
      </c>
      <c r="G464" s="114">
        <v>534195</v>
      </c>
      <c r="H464" s="93">
        <f t="shared" si="386"/>
        <v>737575.99000000232</v>
      </c>
      <c r="I464" s="115">
        <f t="shared" si="386"/>
        <v>60751.549999999967</v>
      </c>
      <c r="J464" s="115">
        <f t="shared" si="386"/>
        <v>125633.10000000015</v>
      </c>
      <c r="K464" s="115">
        <f t="shared" si="386"/>
        <v>551191.34000000218</v>
      </c>
      <c r="L464" s="115">
        <f t="shared" si="384"/>
        <v>-380.00999999768101</v>
      </c>
      <c r="M464" s="115">
        <f t="shared" si="382"/>
        <v>1532.5499999999665</v>
      </c>
      <c r="N464" s="115">
        <f t="shared" si="382"/>
        <v>-18908.899999999849</v>
      </c>
      <c r="O464" s="115">
        <f t="shared" si="382"/>
        <v>16996.340000002179</v>
      </c>
    </row>
    <row r="465" spans="1:15" hidden="1" x14ac:dyDescent="0.2">
      <c r="A465" s="206">
        <v>42</v>
      </c>
      <c r="B465" s="113" t="s">
        <v>30</v>
      </c>
      <c r="C465" s="114">
        <v>977354</v>
      </c>
      <c r="D465" s="114">
        <f t="shared" si="380"/>
        <v>596476</v>
      </c>
      <c r="E465" s="114">
        <v>84119</v>
      </c>
      <c r="F465" s="114">
        <v>172800</v>
      </c>
      <c r="G465" s="114">
        <v>339557</v>
      </c>
      <c r="H465" s="93">
        <f t="shared" si="386"/>
        <v>550139.00999999978</v>
      </c>
      <c r="I465" s="115">
        <f t="shared" si="386"/>
        <v>84778.020000000033</v>
      </c>
      <c r="J465" s="115">
        <f t="shared" si="386"/>
        <v>143040.09999999998</v>
      </c>
      <c r="K465" s="115">
        <f t="shared" si="386"/>
        <v>322320.88999999984</v>
      </c>
      <c r="L465" s="115">
        <f t="shared" si="384"/>
        <v>-46336.990000000224</v>
      </c>
      <c r="M465" s="115">
        <f t="shared" si="382"/>
        <v>659.02000000003318</v>
      </c>
      <c r="N465" s="115">
        <f t="shared" si="382"/>
        <v>-29759.900000000023</v>
      </c>
      <c r="O465" s="115">
        <f t="shared" si="382"/>
        <v>-17236.110000000161</v>
      </c>
    </row>
    <row r="466" spans="1:15" hidden="1" x14ac:dyDescent="0.2">
      <c r="A466" s="206">
        <v>43</v>
      </c>
      <c r="B466" s="113" t="s">
        <v>108</v>
      </c>
      <c r="C466" s="114">
        <v>1312810</v>
      </c>
      <c r="D466" s="114">
        <f t="shared" si="380"/>
        <v>596412</v>
      </c>
      <c r="E466" s="114">
        <v>227902</v>
      </c>
      <c r="F466" s="114">
        <v>71994</v>
      </c>
      <c r="G466" s="114">
        <v>296516</v>
      </c>
      <c r="H466" s="115">
        <f t="shared" ref="H466:K481" si="387">H385</f>
        <v>601394.53000000119</v>
      </c>
      <c r="I466" s="115">
        <f t="shared" si="387"/>
        <v>229832.75000000256</v>
      </c>
      <c r="J466" s="115">
        <f t="shared" si="387"/>
        <v>72694.020000000193</v>
      </c>
      <c r="K466" s="115">
        <f t="shared" si="387"/>
        <v>298867.7599999985</v>
      </c>
      <c r="L466" s="115">
        <f t="shared" si="384"/>
        <v>4982.5300000011921</v>
      </c>
      <c r="M466" s="115">
        <f t="shared" si="382"/>
        <v>1930.7500000025611</v>
      </c>
      <c r="N466" s="115">
        <f t="shared" si="382"/>
        <v>700.02000000019325</v>
      </c>
      <c r="O466" s="115">
        <f t="shared" si="382"/>
        <v>2351.7599999984959</v>
      </c>
    </row>
    <row r="467" spans="1:15" hidden="1" x14ac:dyDescent="0.2">
      <c r="A467" s="206">
        <v>44</v>
      </c>
      <c r="B467" s="113" t="s">
        <v>109</v>
      </c>
      <c r="C467" s="114">
        <v>651561</v>
      </c>
      <c r="D467" s="114">
        <f t="shared" si="380"/>
        <v>257939</v>
      </c>
      <c r="E467" s="114">
        <v>38324</v>
      </c>
      <c r="F467" s="114">
        <v>57125</v>
      </c>
      <c r="G467" s="114">
        <v>162490</v>
      </c>
      <c r="H467" s="115">
        <f t="shared" si="387"/>
        <v>258162.50999999925</v>
      </c>
      <c r="I467" s="115">
        <f t="shared" si="387"/>
        <v>39715.859999999877</v>
      </c>
      <c r="J467" s="115">
        <f t="shared" si="387"/>
        <v>42416.949999999895</v>
      </c>
      <c r="K467" s="115">
        <f t="shared" si="387"/>
        <v>176029.69999999949</v>
      </c>
      <c r="L467" s="115">
        <f t="shared" si="384"/>
        <v>223.50999999925261</v>
      </c>
      <c r="M467" s="115">
        <f t="shared" si="382"/>
        <v>1391.8599999998769</v>
      </c>
      <c r="N467" s="115">
        <f t="shared" si="382"/>
        <v>-14708.050000000105</v>
      </c>
      <c r="O467" s="115">
        <f t="shared" si="382"/>
        <v>13539.699999999488</v>
      </c>
    </row>
    <row r="468" spans="1:15" hidden="1" x14ac:dyDescent="0.2">
      <c r="A468" s="209" t="s">
        <v>110</v>
      </c>
      <c r="B468" s="209" t="s">
        <v>111</v>
      </c>
      <c r="C468" s="116">
        <f>SUM(C469:C474)</f>
        <v>2359706</v>
      </c>
      <c r="D468" s="116">
        <f t="shared" si="380"/>
        <v>495041</v>
      </c>
      <c r="E468" s="116">
        <f>SUM(E469:E474)</f>
        <v>190982</v>
      </c>
      <c r="F468" s="116">
        <f>SUM(F469:F474)</f>
        <v>151271</v>
      </c>
      <c r="G468" s="116">
        <f>SUM(G469:G474)</f>
        <v>152788</v>
      </c>
      <c r="H468" s="55">
        <f t="shared" si="387"/>
        <v>492191.58999999985</v>
      </c>
      <c r="I468" s="116">
        <f t="shared" si="387"/>
        <v>194520.63999999998</v>
      </c>
      <c r="J468" s="116">
        <f t="shared" si="387"/>
        <v>146684.78999999998</v>
      </c>
      <c r="K468" s="116">
        <f t="shared" si="387"/>
        <v>150986.15999999995</v>
      </c>
      <c r="L468" s="116">
        <f t="shared" si="384"/>
        <v>-2849.410000000149</v>
      </c>
      <c r="M468" s="116">
        <f t="shared" si="382"/>
        <v>3538.6399999999849</v>
      </c>
      <c r="N468" s="116">
        <f t="shared" si="382"/>
        <v>-4586.210000000021</v>
      </c>
      <c r="O468" s="116">
        <f t="shared" si="382"/>
        <v>-1801.8400000000547</v>
      </c>
    </row>
    <row r="469" spans="1:15" hidden="1" x14ac:dyDescent="0.2">
      <c r="A469" s="206">
        <v>45</v>
      </c>
      <c r="B469" s="113" t="s">
        <v>40</v>
      </c>
      <c r="C469" s="114">
        <v>590724</v>
      </c>
      <c r="D469" s="114">
        <f t="shared" si="380"/>
        <v>169551</v>
      </c>
      <c r="E469" s="114">
        <v>112460</v>
      </c>
      <c r="F469" s="114">
        <v>31800</v>
      </c>
      <c r="G469" s="114">
        <v>25291</v>
      </c>
      <c r="H469" s="93">
        <f t="shared" si="387"/>
        <v>179915.02999999991</v>
      </c>
      <c r="I469" s="115">
        <f t="shared" si="387"/>
        <v>114075.23999999998</v>
      </c>
      <c r="J469" s="115">
        <f t="shared" si="387"/>
        <v>35949.72</v>
      </c>
      <c r="K469" s="115">
        <f t="shared" si="387"/>
        <v>29890.069999999963</v>
      </c>
      <c r="L469" s="115">
        <f t="shared" si="384"/>
        <v>10364.029999999912</v>
      </c>
      <c r="M469" s="115">
        <f t="shared" si="382"/>
        <v>1615.2399999999761</v>
      </c>
      <c r="N469" s="115">
        <f t="shared" si="382"/>
        <v>4149.7200000000012</v>
      </c>
      <c r="O469" s="115">
        <f t="shared" si="382"/>
        <v>4599.0699999999633</v>
      </c>
    </row>
    <row r="470" spans="1:15" hidden="1" x14ac:dyDescent="0.2">
      <c r="A470" s="206">
        <v>46</v>
      </c>
      <c r="B470" s="113" t="s">
        <v>112</v>
      </c>
      <c r="C470" s="114">
        <v>198864</v>
      </c>
      <c r="D470" s="114">
        <f t="shared" si="380"/>
        <v>29393</v>
      </c>
      <c r="E470" s="114">
        <v>16600</v>
      </c>
      <c r="F470" s="114">
        <v>8324</v>
      </c>
      <c r="G470" s="114">
        <v>4469</v>
      </c>
      <c r="H470" s="93">
        <f t="shared" si="387"/>
        <v>30653.990000000034</v>
      </c>
      <c r="I470" s="115">
        <f t="shared" si="387"/>
        <v>16271.220000000012</v>
      </c>
      <c r="J470" s="115">
        <f t="shared" si="387"/>
        <v>9914.0800000000181</v>
      </c>
      <c r="K470" s="115">
        <f t="shared" si="387"/>
        <v>4468.6900000000032</v>
      </c>
      <c r="L470" s="115">
        <f t="shared" si="384"/>
        <v>1260.9900000000343</v>
      </c>
      <c r="M470" s="115">
        <f t="shared" si="382"/>
        <v>-328.77999999998792</v>
      </c>
      <c r="N470" s="115">
        <f t="shared" si="382"/>
        <v>1590.0800000000181</v>
      </c>
      <c r="O470" s="115">
        <f t="shared" si="382"/>
        <v>-0.3099999999967622</v>
      </c>
    </row>
    <row r="471" spans="1:15" hidden="1" x14ac:dyDescent="0.2">
      <c r="A471" s="206">
        <v>47</v>
      </c>
      <c r="B471" s="113" t="s">
        <v>41</v>
      </c>
      <c r="C471" s="114">
        <v>209554</v>
      </c>
      <c r="D471" s="114">
        <f t="shared" si="380"/>
        <v>35441</v>
      </c>
      <c r="E471" s="114">
        <v>0</v>
      </c>
      <c r="F471" s="114">
        <v>33292</v>
      </c>
      <c r="G471" s="114">
        <v>2149</v>
      </c>
      <c r="H471" s="93">
        <f t="shared" si="387"/>
        <v>35660.099999999933</v>
      </c>
      <c r="I471" s="115">
        <f t="shared" si="387"/>
        <v>29.92</v>
      </c>
      <c r="J471" s="115">
        <f t="shared" si="387"/>
        <v>35087.259999999937</v>
      </c>
      <c r="K471" s="115">
        <f t="shared" si="387"/>
        <v>542.91999999999996</v>
      </c>
      <c r="L471" s="115">
        <f t="shared" si="384"/>
        <v>219.09999999993306</v>
      </c>
      <c r="M471" s="115">
        <f t="shared" si="382"/>
        <v>29.92</v>
      </c>
      <c r="N471" s="115">
        <f t="shared" si="382"/>
        <v>1795.2599999999366</v>
      </c>
      <c r="O471" s="115">
        <f t="shared" si="382"/>
        <v>-1606.08</v>
      </c>
    </row>
    <row r="472" spans="1:15" hidden="1" x14ac:dyDescent="0.2">
      <c r="A472" s="206">
        <v>48</v>
      </c>
      <c r="B472" s="113" t="s">
        <v>43</v>
      </c>
      <c r="C472" s="114">
        <v>269442</v>
      </c>
      <c r="D472" s="114">
        <f t="shared" si="380"/>
        <v>10707</v>
      </c>
      <c r="E472" s="114">
        <v>261</v>
      </c>
      <c r="F472" s="114">
        <v>3652</v>
      </c>
      <c r="G472" s="114">
        <v>6794</v>
      </c>
      <c r="H472" s="93">
        <f t="shared" si="387"/>
        <v>10653.630000000012</v>
      </c>
      <c r="I472" s="115">
        <f t="shared" si="387"/>
        <v>0</v>
      </c>
      <c r="J472" s="115">
        <f t="shared" si="387"/>
        <v>3652.5800000000099</v>
      </c>
      <c r="K472" s="115">
        <f t="shared" si="387"/>
        <v>7001.050000000002</v>
      </c>
      <c r="L472" s="115">
        <f t="shared" si="384"/>
        <v>-53.369999999988067</v>
      </c>
      <c r="M472" s="115">
        <f t="shared" si="382"/>
        <v>-261</v>
      </c>
      <c r="N472" s="115">
        <f t="shared" si="382"/>
        <v>0.58000000000993168</v>
      </c>
      <c r="O472" s="115">
        <f t="shared" si="382"/>
        <v>207.050000000002</v>
      </c>
    </row>
    <row r="473" spans="1:15" hidden="1" x14ac:dyDescent="0.2">
      <c r="A473" s="206">
        <v>49</v>
      </c>
      <c r="B473" s="113" t="s">
        <v>39</v>
      </c>
      <c r="C473" s="114">
        <v>687156</v>
      </c>
      <c r="D473" s="114">
        <f t="shared" si="380"/>
        <v>179815</v>
      </c>
      <c r="E473" s="114">
        <v>31181</v>
      </c>
      <c r="F473" s="114">
        <v>44544</v>
      </c>
      <c r="G473" s="114">
        <v>104090</v>
      </c>
      <c r="H473" s="93">
        <f t="shared" si="387"/>
        <v>163280.81999999995</v>
      </c>
      <c r="I473" s="115">
        <f t="shared" si="387"/>
        <v>32149.569999999996</v>
      </c>
      <c r="J473" s="115">
        <f t="shared" si="387"/>
        <v>32202.77999999997</v>
      </c>
      <c r="K473" s="115">
        <f t="shared" si="387"/>
        <v>98928.469999999972</v>
      </c>
      <c r="L473" s="115">
        <f t="shared" si="384"/>
        <v>-16534.180000000051</v>
      </c>
      <c r="M473" s="115">
        <f t="shared" si="382"/>
        <v>968.56999999999607</v>
      </c>
      <c r="N473" s="115">
        <f t="shared" si="382"/>
        <v>-12341.22000000003</v>
      </c>
      <c r="O473" s="115">
        <f t="shared" si="382"/>
        <v>-5161.5300000000279</v>
      </c>
    </row>
    <row r="474" spans="1:15" hidden="1" x14ac:dyDescent="0.2">
      <c r="A474" s="206">
        <v>50</v>
      </c>
      <c r="B474" s="113" t="s">
        <v>42</v>
      </c>
      <c r="C474" s="114">
        <v>403966</v>
      </c>
      <c r="D474" s="114">
        <f t="shared" si="380"/>
        <v>70134</v>
      </c>
      <c r="E474" s="114">
        <v>30480</v>
      </c>
      <c r="F474" s="114">
        <v>29659</v>
      </c>
      <c r="G474" s="114">
        <v>9995</v>
      </c>
      <c r="H474" s="93">
        <f t="shared" si="387"/>
        <v>72028.020000000019</v>
      </c>
      <c r="I474" s="115">
        <f t="shared" si="387"/>
        <v>31994.69</v>
      </c>
      <c r="J474" s="115">
        <f t="shared" si="387"/>
        <v>29878.370000000024</v>
      </c>
      <c r="K474" s="115">
        <f t="shared" si="387"/>
        <v>10154.959999999997</v>
      </c>
      <c r="L474" s="115">
        <f t="shared" si="384"/>
        <v>1894.0200000000186</v>
      </c>
      <c r="M474" s="115">
        <f t="shared" si="382"/>
        <v>1514.6899999999987</v>
      </c>
      <c r="N474" s="115">
        <f t="shared" si="382"/>
        <v>219.37000000002445</v>
      </c>
      <c r="O474" s="115">
        <f t="shared" si="382"/>
        <v>159.95999999999731</v>
      </c>
    </row>
    <row r="475" spans="1:15" ht="22.5" hidden="1" x14ac:dyDescent="0.2">
      <c r="A475" s="209" t="s">
        <v>113</v>
      </c>
      <c r="B475" s="209" t="s">
        <v>114</v>
      </c>
      <c r="C475" s="116">
        <f>SUM(C476:C488)</f>
        <v>4055324</v>
      </c>
      <c r="D475" s="116">
        <f t="shared" si="380"/>
        <v>291390</v>
      </c>
      <c r="E475" s="116">
        <f>SUM(E476:E488)</f>
        <v>95801</v>
      </c>
      <c r="F475" s="116">
        <f>SUM(F476:F488)</f>
        <v>88354</v>
      </c>
      <c r="G475" s="116">
        <f>SUM(G476:G488)</f>
        <v>107235</v>
      </c>
      <c r="H475" s="55">
        <f t="shared" si="387"/>
        <v>304603.17000000004</v>
      </c>
      <c r="I475" s="116">
        <f t="shared" si="387"/>
        <v>80926.750000000029</v>
      </c>
      <c r="J475" s="116">
        <f t="shared" si="387"/>
        <v>116831.33999999988</v>
      </c>
      <c r="K475" s="116">
        <f t="shared" si="387"/>
        <v>106845.08000000013</v>
      </c>
      <c r="L475" s="116">
        <f t="shared" si="384"/>
        <v>13213.170000000042</v>
      </c>
      <c r="M475" s="116">
        <f t="shared" si="382"/>
        <v>-14874.249999999971</v>
      </c>
      <c r="N475" s="116">
        <f t="shared" si="382"/>
        <v>28477.33999999988</v>
      </c>
      <c r="O475" s="116">
        <f t="shared" si="382"/>
        <v>-389.91999999986729</v>
      </c>
    </row>
    <row r="476" spans="1:15" hidden="1" x14ac:dyDescent="0.2">
      <c r="A476" s="206">
        <v>51</v>
      </c>
      <c r="B476" s="113" t="s">
        <v>51</v>
      </c>
      <c r="C476" s="114">
        <v>449550</v>
      </c>
      <c r="D476" s="114">
        <f t="shared" si="380"/>
        <v>24986</v>
      </c>
      <c r="E476" s="114">
        <v>2936</v>
      </c>
      <c r="F476" s="114">
        <v>2204</v>
      </c>
      <c r="G476" s="114">
        <v>19846</v>
      </c>
      <c r="H476" s="55">
        <f t="shared" si="387"/>
        <v>24373.580000000045</v>
      </c>
      <c r="I476" s="115">
        <f t="shared" si="387"/>
        <v>3102.73</v>
      </c>
      <c r="J476" s="115">
        <f t="shared" si="387"/>
        <v>2210.62</v>
      </c>
      <c r="K476" s="115">
        <f t="shared" si="387"/>
        <v>19060.230000000043</v>
      </c>
      <c r="L476" s="115">
        <f t="shared" si="384"/>
        <v>-612.4199999999546</v>
      </c>
      <c r="M476" s="115">
        <f t="shared" si="382"/>
        <v>166.73000000000002</v>
      </c>
      <c r="N476" s="115">
        <f t="shared" si="382"/>
        <v>6.6199999999998909</v>
      </c>
      <c r="O476" s="115">
        <f t="shared" si="382"/>
        <v>-785.76999999995678</v>
      </c>
    </row>
    <row r="477" spans="1:15" hidden="1" x14ac:dyDescent="0.2">
      <c r="A477" s="206">
        <v>52</v>
      </c>
      <c r="B477" s="113" t="s">
        <v>48</v>
      </c>
      <c r="C477" s="114">
        <v>337877</v>
      </c>
      <c r="D477" s="114">
        <f t="shared" si="380"/>
        <v>12239</v>
      </c>
      <c r="E477" s="114">
        <v>6934</v>
      </c>
      <c r="F477" s="114">
        <v>1392</v>
      </c>
      <c r="G477" s="114">
        <v>3913</v>
      </c>
      <c r="H477" s="115">
        <f t="shared" si="387"/>
        <v>12917.349999999993</v>
      </c>
      <c r="I477" s="115">
        <f t="shared" si="387"/>
        <v>7666.3299999999963</v>
      </c>
      <c r="J477" s="115">
        <f t="shared" si="387"/>
        <v>1081.3600000000004</v>
      </c>
      <c r="K477" s="115">
        <f t="shared" si="387"/>
        <v>4169.6599999999962</v>
      </c>
      <c r="L477" s="115">
        <f t="shared" si="384"/>
        <v>678.34999999999309</v>
      </c>
      <c r="M477" s="115">
        <f t="shared" si="382"/>
        <v>732.32999999999629</v>
      </c>
      <c r="N477" s="115">
        <f t="shared" si="382"/>
        <v>-310.63999999999965</v>
      </c>
      <c r="O477" s="115">
        <f t="shared" si="382"/>
        <v>256.65999999999622</v>
      </c>
    </row>
    <row r="478" spans="1:15" hidden="1" x14ac:dyDescent="0.2">
      <c r="A478" s="206">
        <v>53</v>
      </c>
      <c r="B478" s="113" t="s">
        <v>53</v>
      </c>
      <c r="C478" s="114">
        <v>250935</v>
      </c>
      <c r="D478" s="114">
        <f t="shared" si="380"/>
        <v>4595</v>
      </c>
      <c r="E478" s="114">
        <v>0</v>
      </c>
      <c r="F478" s="114">
        <v>3695</v>
      </c>
      <c r="G478" s="114">
        <v>900</v>
      </c>
      <c r="H478" s="115">
        <f t="shared" si="387"/>
        <v>6212.4400000000014</v>
      </c>
      <c r="I478" s="115">
        <f t="shared" si="387"/>
        <v>0</v>
      </c>
      <c r="J478" s="115">
        <f t="shared" si="387"/>
        <v>3628.3500000000004</v>
      </c>
      <c r="K478" s="115">
        <f t="shared" si="387"/>
        <v>2584.0900000000011</v>
      </c>
      <c r="L478" s="115">
        <f t="shared" si="384"/>
        <v>1617.4400000000014</v>
      </c>
      <c r="M478" s="115">
        <f t="shared" si="382"/>
        <v>0</v>
      </c>
      <c r="N478" s="115">
        <f t="shared" si="382"/>
        <v>-66.649999999999636</v>
      </c>
      <c r="O478" s="115">
        <f t="shared" si="382"/>
        <v>1684.0900000000011</v>
      </c>
    </row>
    <row r="479" spans="1:15" hidden="1" x14ac:dyDescent="0.2">
      <c r="A479" s="206">
        <v>54</v>
      </c>
      <c r="B479" s="113" t="s">
        <v>46</v>
      </c>
      <c r="C479" s="114">
        <v>235982</v>
      </c>
      <c r="D479" s="114">
        <f t="shared" si="380"/>
        <v>7833</v>
      </c>
      <c r="E479" s="114">
        <v>2584</v>
      </c>
      <c r="F479" s="114">
        <v>3803</v>
      </c>
      <c r="G479" s="114">
        <v>1446</v>
      </c>
      <c r="H479" s="115">
        <f t="shared" si="387"/>
        <v>7511.119999999999</v>
      </c>
      <c r="I479" s="115">
        <f t="shared" si="387"/>
        <v>2611.5099999999998</v>
      </c>
      <c r="J479" s="115">
        <f t="shared" si="387"/>
        <v>3722.9199999999987</v>
      </c>
      <c r="K479" s="115">
        <f t="shared" si="387"/>
        <v>1176.6900000000003</v>
      </c>
      <c r="L479" s="115">
        <f t="shared" si="384"/>
        <v>-321.88000000000102</v>
      </c>
      <c r="M479" s="115">
        <f t="shared" si="382"/>
        <v>27.509999999999764</v>
      </c>
      <c r="N479" s="115">
        <f t="shared" si="382"/>
        <v>-80.080000000001291</v>
      </c>
      <c r="O479" s="115">
        <f t="shared" si="382"/>
        <v>-269.30999999999972</v>
      </c>
    </row>
    <row r="480" spans="1:15" hidden="1" x14ac:dyDescent="0.2">
      <c r="A480" s="206">
        <v>55</v>
      </c>
      <c r="B480" s="113" t="s">
        <v>115</v>
      </c>
      <c r="C480" s="114">
        <v>149681</v>
      </c>
      <c r="D480" s="114">
        <f t="shared" si="380"/>
        <v>0</v>
      </c>
      <c r="E480" s="114">
        <v>0</v>
      </c>
      <c r="F480" s="114">
        <v>0</v>
      </c>
      <c r="G480" s="114">
        <v>0</v>
      </c>
      <c r="H480" s="115">
        <f t="shared" si="387"/>
        <v>0</v>
      </c>
      <c r="I480" s="115">
        <f t="shared" si="387"/>
        <v>0</v>
      </c>
      <c r="J480" s="115">
        <f t="shared" si="387"/>
        <v>0</v>
      </c>
      <c r="K480" s="115">
        <f t="shared" si="387"/>
        <v>0</v>
      </c>
      <c r="L480" s="115">
        <f t="shared" si="384"/>
        <v>0</v>
      </c>
      <c r="M480" s="115">
        <f t="shared" si="382"/>
        <v>0</v>
      </c>
      <c r="N480" s="115">
        <f t="shared" si="382"/>
        <v>0</v>
      </c>
      <c r="O480" s="115">
        <f t="shared" si="382"/>
        <v>0</v>
      </c>
    </row>
    <row r="481" spans="1:15" hidden="1" x14ac:dyDescent="0.2">
      <c r="A481" s="206">
        <v>56</v>
      </c>
      <c r="B481" s="113" t="s">
        <v>54</v>
      </c>
      <c r="C481" s="114">
        <v>234115</v>
      </c>
      <c r="D481" s="114">
        <f t="shared" ref="D481:D488" si="388">F481+E481+G481</f>
        <v>9828</v>
      </c>
      <c r="E481" s="114">
        <v>0</v>
      </c>
      <c r="F481" s="114">
        <v>4543</v>
      </c>
      <c r="G481" s="114">
        <v>5285</v>
      </c>
      <c r="H481" s="115">
        <f t="shared" si="387"/>
        <v>21216.020000000015</v>
      </c>
      <c r="I481" s="115">
        <f t="shared" si="387"/>
        <v>0</v>
      </c>
      <c r="J481" s="115">
        <f t="shared" si="387"/>
        <v>17485.620000000024</v>
      </c>
      <c r="K481" s="115">
        <f t="shared" si="387"/>
        <v>3730.3999999999905</v>
      </c>
      <c r="L481" s="115">
        <f t="shared" si="384"/>
        <v>11388.020000000015</v>
      </c>
      <c r="M481" s="115">
        <f t="shared" si="384"/>
        <v>0</v>
      </c>
      <c r="N481" s="115">
        <f t="shared" si="384"/>
        <v>12942.620000000024</v>
      </c>
      <c r="O481" s="115">
        <f t="shared" si="384"/>
        <v>-1554.6000000000095</v>
      </c>
    </row>
    <row r="482" spans="1:15" hidden="1" x14ac:dyDescent="0.2">
      <c r="A482" s="206">
        <v>57</v>
      </c>
      <c r="B482" s="113" t="s">
        <v>116</v>
      </c>
      <c r="C482" s="114">
        <v>140895</v>
      </c>
      <c r="D482" s="114">
        <f t="shared" si="388"/>
        <v>0</v>
      </c>
      <c r="E482" s="114">
        <v>0</v>
      </c>
      <c r="F482" s="114">
        <v>0</v>
      </c>
      <c r="G482" s="114">
        <v>0</v>
      </c>
      <c r="H482" s="115">
        <f t="shared" ref="H482:K488" si="389">H401</f>
        <v>0</v>
      </c>
      <c r="I482" s="115">
        <f t="shared" si="389"/>
        <v>0</v>
      </c>
      <c r="J482" s="115">
        <f t="shared" si="389"/>
        <v>0</v>
      </c>
      <c r="K482" s="115">
        <f t="shared" si="389"/>
        <v>0</v>
      </c>
      <c r="L482" s="115">
        <f t="shared" ref="L482:O488" si="390">H482-D482</f>
        <v>0</v>
      </c>
      <c r="M482" s="115">
        <f t="shared" si="390"/>
        <v>0</v>
      </c>
      <c r="N482" s="115">
        <f t="shared" si="390"/>
        <v>0</v>
      </c>
      <c r="O482" s="115">
        <f t="shared" si="390"/>
        <v>0</v>
      </c>
    </row>
    <row r="483" spans="1:15" hidden="1" x14ac:dyDescent="0.2">
      <c r="A483" s="206">
        <v>58</v>
      </c>
      <c r="B483" s="113" t="s">
        <v>49</v>
      </c>
      <c r="C483" s="114">
        <v>160245</v>
      </c>
      <c r="D483" s="114">
        <f t="shared" si="388"/>
        <v>3074</v>
      </c>
      <c r="E483" s="114">
        <v>2805</v>
      </c>
      <c r="F483" s="114">
        <v>0</v>
      </c>
      <c r="G483" s="114">
        <v>269</v>
      </c>
      <c r="H483" s="115">
        <f t="shared" si="389"/>
        <v>3218.2699999999995</v>
      </c>
      <c r="I483" s="115">
        <f t="shared" si="389"/>
        <v>2643.3899999999994</v>
      </c>
      <c r="J483" s="115">
        <f t="shared" si="389"/>
        <v>0</v>
      </c>
      <c r="K483" s="115">
        <f t="shared" si="389"/>
        <v>574.88000000000011</v>
      </c>
      <c r="L483" s="115">
        <f t="shared" si="390"/>
        <v>144.26999999999953</v>
      </c>
      <c r="M483" s="115">
        <f t="shared" si="390"/>
        <v>-161.61000000000058</v>
      </c>
      <c r="N483" s="115">
        <f t="shared" si="390"/>
        <v>0</v>
      </c>
      <c r="O483" s="115">
        <f t="shared" si="390"/>
        <v>305.88000000000011</v>
      </c>
    </row>
    <row r="484" spans="1:15" hidden="1" x14ac:dyDescent="0.2">
      <c r="A484" s="206">
        <v>62</v>
      </c>
      <c r="B484" s="113" t="s">
        <v>52</v>
      </c>
      <c r="C484" s="114">
        <v>331165</v>
      </c>
      <c r="D484" s="114">
        <f t="shared" si="388"/>
        <v>8268</v>
      </c>
      <c r="E484" s="114">
        <v>0</v>
      </c>
      <c r="F484" s="114">
        <v>6368</v>
      </c>
      <c r="G484" s="114">
        <v>1900</v>
      </c>
      <c r="H484" s="115">
        <f t="shared" si="389"/>
        <v>9230.8200000000033</v>
      </c>
      <c r="I484" s="115">
        <f t="shared" si="389"/>
        <v>0</v>
      </c>
      <c r="J484" s="115">
        <f t="shared" si="389"/>
        <v>6319.7000000000025</v>
      </c>
      <c r="K484" s="115">
        <f t="shared" si="389"/>
        <v>2911.1200000000008</v>
      </c>
      <c r="L484" s="115">
        <f t="shared" si="390"/>
        <v>962.82000000000335</v>
      </c>
      <c r="M484" s="115">
        <f t="shared" si="390"/>
        <v>0</v>
      </c>
      <c r="N484" s="115">
        <f t="shared" si="390"/>
        <v>-48.299999999997453</v>
      </c>
      <c r="O484" s="115">
        <f t="shared" si="390"/>
        <v>1011.1200000000008</v>
      </c>
    </row>
    <row r="485" spans="1:15" hidden="1" x14ac:dyDescent="0.2">
      <c r="A485" s="206">
        <v>59</v>
      </c>
      <c r="B485" s="113" t="s">
        <v>45</v>
      </c>
      <c r="C485" s="114">
        <v>246872</v>
      </c>
      <c r="D485" s="114">
        <f t="shared" si="388"/>
        <v>11518</v>
      </c>
      <c r="E485" s="114">
        <v>269</v>
      </c>
      <c r="F485" s="114">
        <v>11249</v>
      </c>
      <c r="G485" s="114">
        <v>0</v>
      </c>
      <c r="H485" s="115">
        <f t="shared" si="389"/>
        <v>4763.7699999999986</v>
      </c>
      <c r="I485" s="115">
        <f t="shared" si="389"/>
        <v>248.88</v>
      </c>
      <c r="J485" s="115">
        <f t="shared" si="389"/>
        <v>4459.5199999999986</v>
      </c>
      <c r="K485" s="115">
        <f t="shared" si="389"/>
        <v>55.37</v>
      </c>
      <c r="L485" s="115">
        <f t="shared" si="390"/>
        <v>-6754.2300000000014</v>
      </c>
      <c r="M485" s="115">
        <f t="shared" si="390"/>
        <v>-20.120000000000005</v>
      </c>
      <c r="N485" s="115">
        <f t="shared" si="390"/>
        <v>-6789.4800000000014</v>
      </c>
      <c r="O485" s="115">
        <f t="shared" si="390"/>
        <v>55.37</v>
      </c>
    </row>
    <row r="486" spans="1:15" hidden="1" x14ac:dyDescent="0.2">
      <c r="A486" s="206">
        <v>60</v>
      </c>
      <c r="B486" s="113" t="s">
        <v>44</v>
      </c>
      <c r="C486" s="114">
        <v>353667</v>
      </c>
      <c r="D486" s="114">
        <f t="shared" si="388"/>
        <v>11413</v>
      </c>
      <c r="E486" s="114">
        <v>9765</v>
      </c>
      <c r="F486" s="114">
        <v>121</v>
      </c>
      <c r="G486" s="114">
        <v>1527</v>
      </c>
      <c r="H486" s="115">
        <f t="shared" si="389"/>
        <v>16868.580000000002</v>
      </c>
      <c r="I486" s="115">
        <f t="shared" si="389"/>
        <v>1577.2300000000002</v>
      </c>
      <c r="J486" s="115">
        <f t="shared" si="389"/>
        <v>11550.280000000002</v>
      </c>
      <c r="K486" s="115">
        <f t="shared" si="389"/>
        <v>3741.0700000000006</v>
      </c>
      <c r="L486" s="115">
        <f t="shared" si="390"/>
        <v>5455.5800000000017</v>
      </c>
      <c r="M486" s="115">
        <f t="shared" si="390"/>
        <v>-8187.7699999999995</v>
      </c>
      <c r="N486" s="115">
        <f t="shared" si="390"/>
        <v>11429.280000000002</v>
      </c>
      <c r="O486" s="115">
        <f t="shared" si="390"/>
        <v>2214.0700000000006</v>
      </c>
    </row>
    <row r="487" spans="1:15" hidden="1" x14ac:dyDescent="0.2">
      <c r="A487" s="206">
        <v>61</v>
      </c>
      <c r="B487" s="113" t="s">
        <v>50</v>
      </c>
      <c r="C487" s="114">
        <v>634852</v>
      </c>
      <c r="D487" s="114">
        <f t="shared" si="388"/>
        <v>79218</v>
      </c>
      <c r="E487" s="114">
        <v>38138</v>
      </c>
      <c r="F487" s="114">
        <v>30121</v>
      </c>
      <c r="G487" s="114">
        <v>10959</v>
      </c>
      <c r="H487" s="93">
        <f t="shared" si="389"/>
        <v>85901.410000000033</v>
      </c>
      <c r="I487" s="115">
        <f t="shared" si="389"/>
        <v>38673.340000000018</v>
      </c>
      <c r="J487" s="115">
        <f t="shared" si="389"/>
        <v>34327.350000000006</v>
      </c>
      <c r="K487" s="115">
        <f t="shared" si="389"/>
        <v>12900.719999999998</v>
      </c>
      <c r="L487" s="115">
        <f t="shared" si="390"/>
        <v>6683.4100000000326</v>
      </c>
      <c r="M487" s="115">
        <f t="shared" si="390"/>
        <v>535.34000000001834</v>
      </c>
      <c r="N487" s="115">
        <f t="shared" si="390"/>
        <v>4206.3500000000058</v>
      </c>
      <c r="O487" s="115">
        <f t="shared" si="390"/>
        <v>1941.7199999999975</v>
      </c>
    </row>
    <row r="488" spans="1:15" hidden="1" x14ac:dyDescent="0.2">
      <c r="A488" s="206">
        <v>63</v>
      </c>
      <c r="B488" s="113" t="s">
        <v>157</v>
      </c>
      <c r="C488" s="114">
        <v>529488</v>
      </c>
      <c r="D488" s="114">
        <f t="shared" si="388"/>
        <v>118418</v>
      </c>
      <c r="E488" s="114">
        <v>32370</v>
      </c>
      <c r="F488" s="114">
        <v>24858</v>
      </c>
      <c r="G488" s="114">
        <v>61190</v>
      </c>
      <c r="H488" s="93">
        <f t="shared" si="389"/>
        <v>112389.80999999997</v>
      </c>
      <c r="I488" s="115">
        <f t="shared" si="389"/>
        <v>24403.340000000004</v>
      </c>
      <c r="J488" s="115">
        <f t="shared" si="389"/>
        <v>32045.619999999843</v>
      </c>
      <c r="K488" s="115">
        <f t="shared" si="389"/>
        <v>55940.850000000115</v>
      </c>
      <c r="L488" s="115">
        <f t="shared" si="390"/>
        <v>-6028.1900000000314</v>
      </c>
      <c r="M488" s="115">
        <f t="shared" si="390"/>
        <v>-7966.6599999999962</v>
      </c>
      <c r="N488" s="115">
        <f t="shared" si="390"/>
        <v>7187.6199999998425</v>
      </c>
      <c r="O488" s="115">
        <f t="shared" si="390"/>
        <v>-5249.149999999885</v>
      </c>
    </row>
    <row r="489" spans="1:15" hidden="1" x14ac:dyDescent="0.2"/>
    <row r="490" spans="1:15" hidden="1" x14ac:dyDescent="0.2"/>
    <row r="491" spans="1:15" hidden="1" x14ac:dyDescent="0.2"/>
    <row r="492" spans="1:15" hidden="1" x14ac:dyDescent="0.2"/>
    <row r="493" spans="1:15" hidden="1" x14ac:dyDescent="0.2"/>
    <row r="494" spans="1:15" hidden="1" x14ac:dyDescent="0.2"/>
    <row r="495" spans="1:15" hidden="1" x14ac:dyDescent="0.2"/>
    <row r="496" spans="1:15" hidden="1" x14ac:dyDescent="0.2">
      <c r="B496" s="300" t="s">
        <v>158</v>
      </c>
      <c r="C496" s="300"/>
      <c r="D496" s="300"/>
      <c r="E496" s="300"/>
      <c r="F496" s="300"/>
      <c r="G496" s="300"/>
    </row>
    <row r="497" spans="1:7" hidden="1" x14ac:dyDescent="0.2"/>
    <row r="498" spans="1:7" ht="22.5" hidden="1" x14ac:dyDescent="0.2">
      <c r="A498" s="55" t="s">
        <v>121</v>
      </c>
      <c r="B498" s="139" t="s">
        <v>159</v>
      </c>
      <c r="C498" s="55" t="s">
        <v>156</v>
      </c>
      <c r="D498" s="55" t="s">
        <v>72</v>
      </c>
      <c r="E498" s="55" t="s">
        <v>118</v>
      </c>
      <c r="F498" s="55" t="s">
        <v>73</v>
      </c>
      <c r="G498" s="55" t="s">
        <v>160</v>
      </c>
    </row>
    <row r="499" spans="1:7" hidden="1" x14ac:dyDescent="0.2">
      <c r="A499" s="140">
        <v>1</v>
      </c>
      <c r="B499" s="93" t="s">
        <v>161</v>
      </c>
      <c r="C499" s="55">
        <f>D499+E499+F499</f>
        <v>17755605.289999999</v>
      </c>
      <c r="D499" s="55">
        <v>6142476.3999999994</v>
      </c>
      <c r="E499" s="55">
        <v>2234237.71</v>
      </c>
      <c r="F499" s="55">
        <v>9378891.1799999997</v>
      </c>
      <c r="G499" s="55"/>
    </row>
    <row r="500" spans="1:7" hidden="1" x14ac:dyDescent="0.2">
      <c r="A500" s="140">
        <v>2</v>
      </c>
      <c r="B500" s="93" t="s">
        <v>162</v>
      </c>
      <c r="C500" s="55">
        <f>D500+E500+F500</f>
        <v>16247492.343200827</v>
      </c>
      <c r="D500" s="55">
        <v>5552327.7033784576</v>
      </c>
      <c r="E500" s="55">
        <v>2199341.6720342659</v>
      </c>
      <c r="F500" s="55">
        <v>8495822.967788104</v>
      </c>
      <c r="G500" s="55"/>
    </row>
    <row r="501" spans="1:7" ht="22.5" hidden="1" x14ac:dyDescent="0.2">
      <c r="A501" s="140">
        <v>3</v>
      </c>
      <c r="B501" s="93" t="s">
        <v>163</v>
      </c>
      <c r="C501" s="93">
        <v>16221839</v>
      </c>
      <c r="D501" s="93">
        <v>5618286</v>
      </c>
      <c r="E501" s="93">
        <v>2358136</v>
      </c>
      <c r="F501" s="93">
        <v>8245417</v>
      </c>
      <c r="G501" s="93">
        <v>0</v>
      </c>
    </row>
    <row r="502" spans="1:7" ht="22.5" hidden="1" x14ac:dyDescent="0.2">
      <c r="A502" s="140">
        <v>4</v>
      </c>
      <c r="B502" s="93" t="s">
        <v>164</v>
      </c>
      <c r="C502" s="93">
        <v>16245250</v>
      </c>
      <c r="D502" s="93">
        <v>4618440</v>
      </c>
      <c r="E502" s="93">
        <v>2358870</v>
      </c>
      <c r="F502" s="93">
        <v>9267940</v>
      </c>
      <c r="G502" s="93">
        <v>0</v>
      </c>
    </row>
    <row r="503" spans="1:7" hidden="1" x14ac:dyDescent="0.2">
      <c r="A503" s="140">
        <v>5</v>
      </c>
      <c r="B503" s="93" t="s">
        <v>148</v>
      </c>
      <c r="C503" s="93">
        <f>D503+E503+F503</f>
        <v>17488702.736313488</v>
      </c>
      <c r="D503" s="93">
        <f>F254</f>
        <v>5981385.7173780957</v>
      </c>
      <c r="E503" s="93">
        <f>E254</f>
        <v>2388516.1735204966</v>
      </c>
      <c r="F503" s="93">
        <f>G254</f>
        <v>9118800.8454148956</v>
      </c>
      <c r="G503" s="93"/>
    </row>
    <row r="504" spans="1:7" hidden="1" x14ac:dyDescent="0.2">
      <c r="A504" s="140">
        <v>6</v>
      </c>
      <c r="B504" s="93" t="s">
        <v>165</v>
      </c>
      <c r="C504" s="93">
        <f>D503+E503+F503+G504</f>
        <v>18504752.593478005</v>
      </c>
      <c r="D504" s="93">
        <f>D503</f>
        <v>5981385.7173780957</v>
      </c>
      <c r="E504" s="93">
        <v>2389393.6235204968</v>
      </c>
      <c r="F504" s="93">
        <f>F503</f>
        <v>9118800.8454148956</v>
      </c>
      <c r="G504" s="93">
        <f>V8</f>
        <v>1016049.8571645174</v>
      </c>
    </row>
    <row r="505" spans="1:7" hidden="1" x14ac:dyDescent="0.2">
      <c r="A505" s="140">
        <v>7</v>
      </c>
      <c r="B505" s="93" t="s">
        <v>166</v>
      </c>
      <c r="C505" s="93"/>
      <c r="D505" s="93"/>
      <c r="E505" s="93">
        <v>2462652.33</v>
      </c>
      <c r="F505" s="93"/>
      <c r="G505" s="93"/>
    </row>
    <row r="506" spans="1:7" hidden="1" x14ac:dyDescent="0.2">
      <c r="A506" s="140">
        <v>8</v>
      </c>
      <c r="B506" s="55" t="s">
        <v>167</v>
      </c>
      <c r="C506" s="55">
        <v>16341779.393536638</v>
      </c>
      <c r="D506" s="55">
        <f>J417</f>
        <v>4803596.8102430971</v>
      </c>
      <c r="E506" s="55">
        <f>I417</f>
        <v>2387005.7759318459</v>
      </c>
      <c r="F506" s="55">
        <f>K417</f>
        <v>9048284.4191629663</v>
      </c>
      <c r="G506" s="55">
        <f>BM89+BR89+BW89</f>
        <v>466757.71445367532</v>
      </c>
    </row>
    <row r="507" spans="1:7" hidden="1" x14ac:dyDescent="0.2">
      <c r="A507" s="140">
        <v>9</v>
      </c>
      <c r="B507" s="93" t="s">
        <v>168</v>
      </c>
      <c r="C507" s="93">
        <f>C506-C504</f>
        <v>-2162973.1999413669</v>
      </c>
      <c r="D507" s="93">
        <f>D506-D504</f>
        <v>-1177788.9071349986</v>
      </c>
      <c r="E507" s="93">
        <f>E506-E504</f>
        <v>-2387.8475886508822</v>
      </c>
      <c r="F507" s="93">
        <f>F506-F504</f>
        <v>-70516.426251929253</v>
      </c>
      <c r="G507" s="93">
        <f>G506-G504</f>
        <v>-549292.14271084208</v>
      </c>
    </row>
    <row r="508" spans="1:7" hidden="1" x14ac:dyDescent="0.2">
      <c r="A508" s="140">
        <v>10</v>
      </c>
      <c r="B508" s="93" t="s">
        <v>169</v>
      </c>
      <c r="C508" s="93">
        <f>C506-C501</f>
        <v>119940.39353663847</v>
      </c>
      <c r="D508" s="93">
        <f>D506-D501</f>
        <v>-814689.18975690287</v>
      </c>
      <c r="E508" s="93">
        <f>E506-E501</f>
        <v>28869.775931845885</v>
      </c>
      <c r="F508" s="93">
        <f>F506-F501</f>
        <v>802867.41916296631</v>
      </c>
      <c r="G508" s="93"/>
    </row>
    <row r="509" spans="1:7" hidden="1" x14ac:dyDescent="0.2">
      <c r="A509" s="140">
        <v>11</v>
      </c>
      <c r="B509" s="93" t="s">
        <v>170</v>
      </c>
      <c r="C509" s="93">
        <f>C506-C502</f>
        <v>96529.393536638469</v>
      </c>
      <c r="D509" s="93">
        <f>D506-D502</f>
        <v>185156.81024309713</v>
      </c>
      <c r="E509" s="93">
        <f>E506-E502</f>
        <v>28135.775931845885</v>
      </c>
      <c r="F509" s="93">
        <f>F506-F502</f>
        <v>-219655.58083703369</v>
      </c>
      <c r="G509" s="93"/>
    </row>
    <row r="510" spans="1:7" ht="27" hidden="1" customHeight="1" x14ac:dyDescent="0.2">
      <c r="A510" s="140">
        <v>12</v>
      </c>
      <c r="B510" s="93" t="s">
        <v>171</v>
      </c>
      <c r="C510" s="93"/>
      <c r="D510" s="93">
        <f>N418+N423+N446+N453+N462+N468</f>
        <v>-849844.2997569025</v>
      </c>
      <c r="F510" s="93"/>
      <c r="G510" s="93"/>
    </row>
    <row r="511" spans="1:7" ht="22.5" hidden="1" x14ac:dyDescent="0.2">
      <c r="A511" s="140">
        <v>13</v>
      </c>
      <c r="B511" s="93" t="s">
        <v>172</v>
      </c>
      <c r="C511" s="93">
        <f>C506-C499</f>
        <v>-1413825.8964633606</v>
      </c>
      <c r="D511" s="93">
        <f>D506-D499</f>
        <v>-1338879.5897569023</v>
      </c>
      <c r="E511" s="93">
        <f>E506-E499</f>
        <v>152768.06593184592</v>
      </c>
      <c r="F511" s="93">
        <f>F506-F499</f>
        <v>-330606.76083703339</v>
      </c>
      <c r="G511" s="93"/>
    </row>
    <row r="512" spans="1:7" ht="22.5" hidden="1" x14ac:dyDescent="0.2">
      <c r="A512" s="140">
        <v>14</v>
      </c>
      <c r="B512" s="93" t="s">
        <v>173</v>
      </c>
      <c r="C512" s="93">
        <f>C506-C500</f>
        <v>94287.050335811451</v>
      </c>
      <c r="D512" s="93">
        <f>D506-D500</f>
        <v>-748730.89313536044</v>
      </c>
      <c r="E512" s="93">
        <f>E506-E500</f>
        <v>187664.10389757995</v>
      </c>
      <c r="F512" s="93">
        <f>F506-F500</f>
        <v>552461.45137486234</v>
      </c>
      <c r="G512" s="93"/>
    </row>
    <row r="513" hidden="1" x14ac:dyDescent="0.2"/>
    <row r="514" hidden="1" x14ac:dyDescent="0.2"/>
  </sheetData>
  <mergeCells count="152">
    <mergeCell ref="BU3:BW3"/>
    <mergeCell ref="W4:Y4"/>
    <mergeCell ref="Z4:AB4"/>
    <mergeCell ref="AC4:AE4"/>
    <mergeCell ref="AG4:AK4"/>
    <mergeCell ref="A3:A5"/>
    <mergeCell ref="B3:B5"/>
    <mergeCell ref="C3:C5"/>
    <mergeCell ref="D3:F4"/>
    <mergeCell ref="G3:P3"/>
    <mergeCell ref="V3:V5"/>
    <mergeCell ref="G4:K4"/>
    <mergeCell ref="L4:P4"/>
    <mergeCell ref="Q4:U4"/>
    <mergeCell ref="AL4:AO4"/>
    <mergeCell ref="AP4:AS4"/>
    <mergeCell ref="AL6:AM6"/>
    <mergeCell ref="AN6:AO6"/>
    <mergeCell ref="AP6:AQ6"/>
    <mergeCell ref="AR6:AS6"/>
    <mergeCell ref="W3:Y3"/>
    <mergeCell ref="Z3:AB3"/>
    <mergeCell ref="AC3:AE3"/>
    <mergeCell ref="AF3:AF5"/>
    <mergeCell ref="AG3:AS3"/>
    <mergeCell ref="E85:X85"/>
    <mergeCell ref="Y85:AR85"/>
    <mergeCell ref="AS85:BL85"/>
    <mergeCell ref="BM85:CA85"/>
    <mergeCell ref="CB85:CQ85"/>
    <mergeCell ref="A86:A88"/>
    <mergeCell ref="B86:B88"/>
    <mergeCell ref="C86:C88"/>
    <mergeCell ref="D86:D88"/>
    <mergeCell ref="E86:I86"/>
    <mergeCell ref="AN86:AR86"/>
    <mergeCell ref="AS86:AW86"/>
    <mergeCell ref="AX86:BB86"/>
    <mergeCell ref="BC86:BG86"/>
    <mergeCell ref="BH86:BL86"/>
    <mergeCell ref="BM86:BQ86"/>
    <mergeCell ref="J86:N86"/>
    <mergeCell ref="O86:S86"/>
    <mergeCell ref="T86:X86"/>
    <mergeCell ref="Y86:AC86"/>
    <mergeCell ref="AD86:AH86"/>
    <mergeCell ref="AI86:AM86"/>
    <mergeCell ref="BR86:BV86"/>
    <mergeCell ref="BW86:CA86"/>
    <mergeCell ref="CH86:CL86"/>
    <mergeCell ref="CM86:CQ86"/>
    <mergeCell ref="BT87:BT88"/>
    <mergeCell ref="BU87:BV87"/>
    <mergeCell ref="BW87:BW88"/>
    <mergeCell ref="BX87:BX88"/>
    <mergeCell ref="L87:L88"/>
    <mergeCell ref="M87:N87"/>
    <mergeCell ref="O87:O88"/>
    <mergeCell ref="P87:P88"/>
    <mergeCell ref="Q87:Q88"/>
    <mergeCell ref="R87:S87"/>
    <mergeCell ref="AE87:AE88"/>
    <mergeCell ref="AF87:AF88"/>
    <mergeCell ref="AG87:AH87"/>
    <mergeCell ref="AP87:AP88"/>
    <mergeCell ref="AQ87:AR87"/>
    <mergeCell ref="AS87:AS88"/>
    <mergeCell ref="AT87:AT88"/>
    <mergeCell ref="AU87:AU88"/>
    <mergeCell ref="AV87:AW87"/>
    <mergeCell ref="AI87:AI88"/>
    <mergeCell ref="AJ87:AJ88"/>
    <mergeCell ref="AK87:AK88"/>
    <mergeCell ref="E87:E88"/>
    <mergeCell ref="F87:F88"/>
    <mergeCell ref="G87:G88"/>
    <mergeCell ref="H87:I87"/>
    <mergeCell ref="J87:J88"/>
    <mergeCell ref="K87:K88"/>
    <mergeCell ref="AA87:AA88"/>
    <mergeCell ref="AB87:AC87"/>
    <mergeCell ref="AD87:AD88"/>
    <mergeCell ref="T87:T88"/>
    <mergeCell ref="U87:U88"/>
    <mergeCell ref="V87:V88"/>
    <mergeCell ref="W87:X87"/>
    <mergeCell ref="Y87:Y88"/>
    <mergeCell ref="Z87:Z88"/>
    <mergeCell ref="AL87:AM87"/>
    <mergeCell ref="AN87:AN88"/>
    <mergeCell ref="AO87:AO88"/>
    <mergeCell ref="BE87:BE88"/>
    <mergeCell ref="BF87:BG87"/>
    <mergeCell ref="BH87:BH88"/>
    <mergeCell ref="BI87:BI88"/>
    <mergeCell ref="BJ87:BJ88"/>
    <mergeCell ref="BK87:BL87"/>
    <mergeCell ref="AX87:AX88"/>
    <mergeCell ref="AY87:AY88"/>
    <mergeCell ref="AZ87:AZ88"/>
    <mergeCell ref="BA87:BB87"/>
    <mergeCell ref="BC87:BC88"/>
    <mergeCell ref="BD87:BD88"/>
    <mergeCell ref="CC87:CC88"/>
    <mergeCell ref="CB86:CB88"/>
    <mergeCell ref="CC86:CG86"/>
    <mergeCell ref="CD87:CD88"/>
    <mergeCell ref="CE87:CE88"/>
    <mergeCell ref="CF87:CG87"/>
    <mergeCell ref="BM87:BM88"/>
    <mergeCell ref="BN87:BN88"/>
    <mergeCell ref="BO87:BO88"/>
    <mergeCell ref="BP87:BQ87"/>
    <mergeCell ref="BR87:BR88"/>
    <mergeCell ref="BS87:BS88"/>
    <mergeCell ref="A250:A252"/>
    <mergeCell ref="B250:B252"/>
    <mergeCell ref="C250:C252"/>
    <mergeCell ref="D250:G251"/>
    <mergeCell ref="H250:K251"/>
    <mergeCell ref="L250:O251"/>
    <mergeCell ref="CO87:CO88"/>
    <mergeCell ref="CP87:CQ87"/>
    <mergeCell ref="A166:W166"/>
    <mergeCell ref="A168:A170"/>
    <mergeCell ref="B168:B170"/>
    <mergeCell ref="C168:C170"/>
    <mergeCell ref="D168:H168"/>
    <mergeCell ref="I168:M168"/>
    <mergeCell ref="N168:R168"/>
    <mergeCell ref="S168:W168"/>
    <mergeCell ref="CH87:CH88"/>
    <mergeCell ref="CI87:CI88"/>
    <mergeCell ref="CJ87:CJ88"/>
    <mergeCell ref="CK87:CL87"/>
    <mergeCell ref="CM87:CM88"/>
    <mergeCell ref="CN87:CN88"/>
    <mergeCell ref="BY87:BY88"/>
    <mergeCell ref="BZ87:CA87"/>
    <mergeCell ref="B496:G496"/>
    <mergeCell ref="A415:A416"/>
    <mergeCell ref="B415:B416"/>
    <mergeCell ref="C415:C416"/>
    <mergeCell ref="D415:G415"/>
    <mergeCell ref="H415:K415"/>
    <mergeCell ref="L415:O415"/>
    <mergeCell ref="A332:A334"/>
    <mergeCell ref="B332:B334"/>
    <mergeCell ref="C332:C334"/>
    <mergeCell ref="D332:G333"/>
    <mergeCell ref="H332:K333"/>
    <mergeCell ref="L332:O333"/>
  </mergeCells>
  <printOptions horizontalCentered="1"/>
  <pageMargins left="0.70866141732283505" right="0.70866141732283505" top="0.74803149606299202" bottom="0.42" header="0.31496062992126" footer="0.31496062992126"/>
  <pageSetup paperSize="8"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514"/>
  <sheetViews>
    <sheetView showZeros="0" topLeftCell="A166" zoomScaleNormal="100" workbookViewId="0">
      <selection activeCell="D171" sqref="D171:W242"/>
    </sheetView>
  </sheetViews>
  <sheetFormatPr defaultColWidth="9.140625" defaultRowHeight="12.75" x14ac:dyDescent="0.2"/>
  <cols>
    <col min="1" max="1" width="7.7109375" style="124" customWidth="1"/>
    <col min="2" max="2" width="19.140625" style="124" customWidth="1"/>
    <col min="3" max="3" width="14.140625" style="124" customWidth="1"/>
    <col min="4" max="6" width="10.42578125" style="124" customWidth="1"/>
    <col min="7" max="7" width="11.42578125" style="124" customWidth="1"/>
    <col min="8" max="8" width="11" style="124" customWidth="1"/>
    <col min="9" max="11" width="10.42578125" style="124" customWidth="1"/>
    <col min="12" max="13" width="11.140625" style="124" customWidth="1"/>
    <col min="14" max="23" width="10.42578125" style="124" customWidth="1"/>
    <col min="24" max="24" width="12.42578125" style="124" customWidth="1"/>
    <col min="25" max="25" width="12.5703125" style="124" customWidth="1"/>
    <col min="26" max="27" width="11.140625" style="124" customWidth="1"/>
    <col min="28" max="33" width="13" style="124" customWidth="1"/>
    <col min="34" max="34" width="13.140625" style="124" customWidth="1"/>
    <col min="35" max="49" width="13" style="124" customWidth="1"/>
    <col min="50" max="50" width="12.28515625" style="124" customWidth="1"/>
    <col min="51" max="61" width="11.85546875" style="124" customWidth="1"/>
    <col min="62" max="62" width="12.28515625" style="124" customWidth="1"/>
    <col min="63" max="64" width="11.85546875" style="124" customWidth="1"/>
    <col min="65" max="65" width="10.140625" style="124" customWidth="1"/>
    <col min="66" max="66" width="9.5703125" style="124" customWidth="1"/>
    <col min="67" max="67" width="7.5703125" style="124" customWidth="1"/>
    <col min="68" max="68" width="7.42578125" style="124" customWidth="1"/>
    <col min="69" max="69" width="6.28515625" style="124" customWidth="1"/>
    <col min="70" max="72" width="9.140625" style="124" customWidth="1"/>
    <col min="73" max="73" width="7.140625" style="124" customWidth="1"/>
    <col min="74" max="74" width="6.7109375" style="124" customWidth="1"/>
    <col min="75" max="76" width="9.140625" style="124" customWidth="1"/>
    <col min="77" max="77" width="7.5703125" style="124" customWidth="1"/>
    <col min="78" max="79" width="7.140625" style="124" customWidth="1"/>
    <col min="80" max="80" width="15.42578125" style="124" customWidth="1"/>
    <col min="81" max="81" width="12.5703125" style="124" customWidth="1"/>
    <col min="82" max="82" width="13" style="124" customWidth="1"/>
    <col min="83" max="84" width="9.140625" style="124"/>
    <col min="85" max="85" width="10" style="124" customWidth="1"/>
    <col min="86" max="86" width="11.5703125" style="124" customWidth="1"/>
    <col min="87" max="87" width="12.28515625" style="124" customWidth="1"/>
    <col min="88" max="88" width="10.85546875" style="124" customWidth="1"/>
    <col min="89" max="89" width="9.140625" style="124"/>
    <col min="90" max="90" width="10.85546875" style="124" customWidth="1"/>
    <col min="91" max="91" width="12.7109375" style="124" customWidth="1"/>
    <col min="92" max="92" width="12.5703125" style="124" customWidth="1"/>
    <col min="93" max="93" width="11.7109375" style="124" customWidth="1"/>
    <col min="94" max="94" width="10.85546875" style="124" customWidth="1"/>
    <col min="95" max="95" width="11.85546875" style="124" customWidth="1"/>
    <col min="96" max="96" width="9.140625" style="124" customWidth="1"/>
    <col min="97" max="16384" width="9.140625" style="124"/>
  </cols>
  <sheetData>
    <row r="1" spans="1:95" ht="20.25" hidden="1" customHeight="1" x14ac:dyDescent="0.2">
      <c r="A1" s="6" t="s">
        <v>57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150"/>
      <c r="AU1" s="151"/>
      <c r="AV1" s="91"/>
      <c r="AW1" s="6"/>
      <c r="AX1" s="6"/>
      <c r="AY1" s="6"/>
      <c r="AZ1" s="6"/>
      <c r="BA1" s="6"/>
      <c r="BB1" s="6"/>
      <c r="BC1" s="6"/>
      <c r="BD1" s="6"/>
      <c r="BE1" s="6"/>
      <c r="BF1" s="6"/>
      <c r="BG1" s="6"/>
      <c r="BH1" s="6"/>
      <c r="BI1" s="6"/>
      <c r="BJ1" s="152"/>
      <c r="BK1" s="152"/>
      <c r="BL1" s="152"/>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row>
    <row r="2" spans="1:95" hidden="1" x14ac:dyDescent="0.2">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151"/>
      <c r="AU2" s="91"/>
      <c r="AV2" s="91"/>
      <c r="AW2" s="6"/>
      <c r="AX2" s="6"/>
      <c r="AY2" s="6"/>
      <c r="AZ2" s="6"/>
      <c r="BA2" s="6"/>
      <c r="BB2" s="6"/>
      <c r="BC2" s="6"/>
      <c r="BD2" s="6"/>
      <c r="BE2" s="6"/>
      <c r="BF2" s="6"/>
      <c r="BG2" s="6"/>
      <c r="BH2" s="6"/>
      <c r="BI2" s="6"/>
      <c r="BJ2" s="153"/>
      <c r="BK2" s="6" t="s">
        <v>58</v>
      </c>
      <c r="BL2" s="6"/>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row>
    <row r="3" spans="1:95" ht="14.25" hidden="1" customHeight="1" x14ac:dyDescent="0.2">
      <c r="A3" s="254" t="s">
        <v>59</v>
      </c>
      <c r="B3" s="254" t="s">
        <v>60</v>
      </c>
      <c r="C3" s="254" t="s">
        <v>61</v>
      </c>
      <c r="D3" s="257" t="s">
        <v>62</v>
      </c>
      <c r="E3" s="258"/>
      <c r="F3" s="259"/>
      <c r="G3" s="263" t="s">
        <v>63</v>
      </c>
      <c r="H3" s="264"/>
      <c r="I3" s="264"/>
      <c r="J3" s="264"/>
      <c r="K3" s="264"/>
      <c r="L3" s="264"/>
      <c r="M3" s="264"/>
      <c r="N3" s="264"/>
      <c r="O3" s="264"/>
      <c r="P3" s="265"/>
      <c r="Q3" s="10"/>
      <c r="R3" s="10"/>
      <c r="S3" s="10"/>
      <c r="T3" s="10"/>
      <c r="U3" s="10"/>
      <c r="V3" s="266" t="s">
        <v>64</v>
      </c>
      <c r="W3" s="274" t="s">
        <v>65</v>
      </c>
      <c r="X3" s="275"/>
      <c r="Y3" s="276"/>
      <c r="Z3" s="274" t="s">
        <v>66</v>
      </c>
      <c r="AA3" s="275"/>
      <c r="AB3" s="276"/>
      <c r="AC3" s="274" t="s">
        <v>67</v>
      </c>
      <c r="AD3" s="275"/>
      <c r="AE3" s="276"/>
      <c r="AF3" s="277" t="s">
        <v>68</v>
      </c>
      <c r="AG3" s="251" t="s">
        <v>69</v>
      </c>
      <c r="AH3" s="252"/>
      <c r="AI3" s="252"/>
      <c r="AJ3" s="252"/>
      <c r="AK3" s="252"/>
      <c r="AL3" s="252"/>
      <c r="AM3" s="252"/>
      <c r="AN3" s="252"/>
      <c r="AO3" s="252"/>
      <c r="AP3" s="252"/>
      <c r="AQ3" s="252"/>
      <c r="AR3" s="252"/>
      <c r="AS3" s="253"/>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247" t="s">
        <v>70</v>
      </c>
      <c r="BV3" s="247"/>
      <c r="BW3" s="247"/>
      <c r="BX3" s="91"/>
      <c r="BY3" s="91"/>
      <c r="BZ3" s="91"/>
      <c r="CA3" s="91"/>
      <c r="CB3" s="91"/>
      <c r="CC3" s="91"/>
      <c r="CD3" s="91"/>
      <c r="CE3" s="91"/>
      <c r="CF3" s="91"/>
      <c r="CG3" s="91"/>
      <c r="CH3" s="91"/>
      <c r="CI3" s="91"/>
      <c r="CJ3" s="91"/>
      <c r="CK3" s="91"/>
      <c r="CL3" s="91"/>
      <c r="CM3" s="91"/>
      <c r="CN3" s="91"/>
      <c r="CO3" s="91"/>
      <c r="CP3" s="91"/>
      <c r="CQ3" s="91"/>
    </row>
    <row r="4" spans="1:95" ht="14.25" hidden="1" customHeight="1" x14ac:dyDescent="0.2">
      <c r="A4" s="255"/>
      <c r="B4" s="255"/>
      <c r="C4" s="255"/>
      <c r="D4" s="260"/>
      <c r="E4" s="261"/>
      <c r="F4" s="262"/>
      <c r="G4" s="269" t="s">
        <v>71</v>
      </c>
      <c r="H4" s="270"/>
      <c r="I4" s="270"/>
      <c r="J4" s="270"/>
      <c r="K4" s="271"/>
      <c r="L4" s="263" t="s">
        <v>72</v>
      </c>
      <c r="M4" s="264"/>
      <c r="N4" s="264"/>
      <c r="O4" s="264"/>
      <c r="P4" s="265"/>
      <c r="Q4" s="263" t="s">
        <v>73</v>
      </c>
      <c r="R4" s="264"/>
      <c r="S4" s="264"/>
      <c r="T4" s="264"/>
      <c r="U4" s="265"/>
      <c r="V4" s="267"/>
      <c r="W4" s="248" t="s">
        <v>74</v>
      </c>
      <c r="X4" s="249"/>
      <c r="Y4" s="250"/>
      <c r="Z4" s="248" t="s">
        <v>75</v>
      </c>
      <c r="AA4" s="249"/>
      <c r="AB4" s="250"/>
      <c r="AC4" s="248" t="s">
        <v>76</v>
      </c>
      <c r="AD4" s="249"/>
      <c r="AE4" s="250"/>
      <c r="AF4" s="278"/>
      <c r="AG4" s="251" t="s">
        <v>77</v>
      </c>
      <c r="AH4" s="252"/>
      <c r="AI4" s="252"/>
      <c r="AJ4" s="252"/>
      <c r="AK4" s="253"/>
      <c r="AL4" s="251" t="s">
        <v>78</v>
      </c>
      <c r="AM4" s="252"/>
      <c r="AN4" s="252"/>
      <c r="AO4" s="253"/>
      <c r="AP4" s="251" t="s">
        <v>79</v>
      </c>
      <c r="AQ4" s="252"/>
      <c r="AR4" s="252"/>
      <c r="AS4" s="253"/>
      <c r="AT4" s="155"/>
      <c r="AU4" s="155"/>
      <c r="AV4" s="155"/>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row>
    <row r="5" spans="1:95" s="158" customFormat="1" ht="57.75" hidden="1" customHeight="1" x14ac:dyDescent="0.2">
      <c r="A5" s="256"/>
      <c r="B5" s="256"/>
      <c r="C5" s="256"/>
      <c r="D5" s="156" t="s">
        <v>80</v>
      </c>
      <c r="E5" s="156" t="s">
        <v>81</v>
      </c>
      <c r="F5" s="156" t="s">
        <v>82</v>
      </c>
      <c r="G5" s="99" t="s">
        <v>56</v>
      </c>
      <c r="H5" s="99" t="s">
        <v>83</v>
      </c>
      <c r="I5" s="99" t="s">
        <v>84</v>
      </c>
      <c r="J5" s="99" t="s">
        <v>85</v>
      </c>
      <c r="K5" s="99" t="s">
        <v>86</v>
      </c>
      <c r="L5" s="156" t="s">
        <v>56</v>
      </c>
      <c r="M5" s="99" t="s">
        <v>83</v>
      </c>
      <c r="N5" s="99" t="s">
        <v>84</v>
      </c>
      <c r="O5" s="99" t="s">
        <v>85</v>
      </c>
      <c r="P5" s="99" t="s">
        <v>86</v>
      </c>
      <c r="Q5" s="156" t="s">
        <v>56</v>
      </c>
      <c r="R5" s="99" t="s">
        <v>83</v>
      </c>
      <c r="S5" s="99" t="s">
        <v>84</v>
      </c>
      <c r="T5" s="99" t="s">
        <v>85</v>
      </c>
      <c r="U5" s="99" t="s">
        <v>86</v>
      </c>
      <c r="V5" s="268"/>
      <c r="W5" s="156" t="s">
        <v>56</v>
      </c>
      <c r="X5" s="156" t="s">
        <v>83</v>
      </c>
      <c r="Y5" s="156" t="s">
        <v>84</v>
      </c>
      <c r="Z5" s="156" t="s">
        <v>56</v>
      </c>
      <c r="AA5" s="156" t="s">
        <v>83</v>
      </c>
      <c r="AB5" s="156" t="s">
        <v>84</v>
      </c>
      <c r="AC5" s="156" t="s">
        <v>56</v>
      </c>
      <c r="AD5" s="156" t="s">
        <v>83</v>
      </c>
      <c r="AE5" s="156" t="s">
        <v>84</v>
      </c>
      <c r="AF5" s="279"/>
      <c r="AG5" s="156" t="s">
        <v>56</v>
      </c>
      <c r="AH5" s="99" t="s">
        <v>83</v>
      </c>
      <c r="AI5" s="99" t="s">
        <v>84</v>
      </c>
      <c r="AJ5" s="99" t="s">
        <v>85</v>
      </c>
      <c r="AK5" s="99" t="s">
        <v>86</v>
      </c>
      <c r="AL5" s="99" t="s">
        <v>85</v>
      </c>
      <c r="AM5" s="99" t="s">
        <v>86</v>
      </c>
      <c r="AN5" s="99" t="s">
        <v>85</v>
      </c>
      <c r="AO5" s="99" t="s">
        <v>86</v>
      </c>
      <c r="AP5" s="99" t="s">
        <v>85</v>
      </c>
      <c r="AQ5" s="99" t="s">
        <v>86</v>
      </c>
      <c r="AR5" s="99" t="s">
        <v>85</v>
      </c>
      <c r="AS5" s="99" t="s">
        <v>86</v>
      </c>
      <c r="AT5" s="156" t="s">
        <v>71</v>
      </c>
      <c r="AU5" s="156" t="s">
        <v>81</v>
      </c>
      <c r="AV5" s="156" t="s">
        <v>82</v>
      </c>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c r="CG5" s="157"/>
      <c r="CH5" s="157"/>
      <c r="CI5" s="157"/>
      <c r="CJ5" s="157"/>
      <c r="CK5" s="157"/>
      <c r="CL5" s="157"/>
      <c r="CM5" s="157"/>
      <c r="CN5" s="157"/>
      <c r="CO5" s="157"/>
      <c r="CP5" s="157"/>
      <c r="CQ5" s="157"/>
    </row>
    <row r="6" spans="1:95" ht="16.5" hidden="1" customHeight="1" x14ac:dyDescent="0.2">
      <c r="A6" s="159">
        <v>1</v>
      </c>
      <c r="B6" s="159">
        <v>2</v>
      </c>
      <c r="C6" s="159">
        <v>3</v>
      </c>
      <c r="D6" s="159">
        <v>4</v>
      </c>
      <c r="E6" s="159">
        <v>5</v>
      </c>
      <c r="F6" s="159">
        <v>6</v>
      </c>
      <c r="G6" s="159">
        <v>7</v>
      </c>
      <c r="H6" s="159"/>
      <c r="I6" s="159"/>
      <c r="J6" s="159"/>
      <c r="K6" s="159"/>
      <c r="L6" s="159">
        <v>8</v>
      </c>
      <c r="M6" s="159"/>
      <c r="N6" s="159"/>
      <c r="O6" s="159"/>
      <c r="P6" s="159"/>
      <c r="Q6" s="159">
        <v>9</v>
      </c>
      <c r="R6" s="159"/>
      <c r="S6" s="159"/>
      <c r="T6" s="159"/>
      <c r="U6" s="159"/>
      <c r="V6" s="159"/>
      <c r="W6" s="159">
        <v>10</v>
      </c>
      <c r="X6" s="159"/>
      <c r="Y6" s="159"/>
      <c r="Z6" s="159">
        <v>11</v>
      </c>
      <c r="AA6" s="159"/>
      <c r="AB6" s="159"/>
      <c r="AC6" s="159"/>
      <c r="AD6" s="159"/>
      <c r="AE6" s="159"/>
      <c r="AF6" s="159"/>
      <c r="AG6" s="159">
        <v>12</v>
      </c>
      <c r="AH6" s="159"/>
      <c r="AI6" s="159"/>
      <c r="AJ6" s="159"/>
      <c r="AK6" s="159"/>
      <c r="AL6" s="272" t="s">
        <v>87</v>
      </c>
      <c r="AM6" s="273"/>
      <c r="AN6" s="272" t="s">
        <v>88</v>
      </c>
      <c r="AO6" s="273"/>
      <c r="AP6" s="272" t="s">
        <v>89</v>
      </c>
      <c r="AQ6" s="273"/>
      <c r="AR6" s="272" t="s">
        <v>90</v>
      </c>
      <c r="AS6" s="273"/>
      <c r="AT6" s="159">
        <v>14</v>
      </c>
      <c r="AU6" s="159">
        <v>15</v>
      </c>
      <c r="AV6" s="159">
        <v>16</v>
      </c>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row>
    <row r="7" spans="1:95" s="149" customFormat="1" ht="11.1" hidden="1" customHeight="1" x14ac:dyDescent="0.2">
      <c r="A7" s="160"/>
      <c r="B7" s="160" t="s">
        <v>91</v>
      </c>
      <c r="C7" s="160"/>
      <c r="D7" s="161"/>
      <c r="E7" s="160"/>
      <c r="F7" s="161"/>
      <c r="G7" s="160"/>
      <c r="H7" s="160"/>
      <c r="I7" s="160"/>
      <c r="J7" s="160"/>
      <c r="K7" s="160"/>
      <c r="L7" s="161"/>
      <c r="M7" s="160"/>
      <c r="N7" s="160"/>
      <c r="O7" s="160"/>
      <c r="P7" s="160"/>
      <c r="Q7" s="160"/>
      <c r="R7" s="160"/>
      <c r="S7" s="160"/>
      <c r="T7" s="160"/>
      <c r="U7" s="160"/>
      <c r="V7" s="160"/>
      <c r="W7" s="161"/>
      <c r="X7" s="160"/>
      <c r="Y7" s="160"/>
      <c r="Z7" s="160"/>
      <c r="AA7" s="160"/>
      <c r="AB7" s="160"/>
      <c r="AC7" s="160"/>
      <c r="AD7" s="160"/>
      <c r="AE7" s="160"/>
      <c r="AF7" s="160"/>
      <c r="AG7" s="161"/>
      <c r="AH7" s="160"/>
      <c r="AI7" s="160"/>
      <c r="AJ7" s="160"/>
      <c r="AK7" s="160"/>
      <c r="AL7" s="160"/>
      <c r="AM7" s="160"/>
      <c r="AN7" s="160"/>
      <c r="AO7" s="160"/>
      <c r="AP7" s="160"/>
      <c r="AQ7" s="160"/>
      <c r="AR7" s="160"/>
      <c r="AS7" s="160"/>
      <c r="AT7" s="55">
        <v>2358870</v>
      </c>
      <c r="AU7" s="55">
        <v>4618440</v>
      </c>
      <c r="AV7" s="55">
        <v>9267940</v>
      </c>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row>
    <row r="8" spans="1:95" s="121" customFormat="1" ht="11.1" hidden="1" customHeight="1" x14ac:dyDescent="0.2">
      <c r="A8" s="161"/>
      <c r="B8" s="161" t="s">
        <v>92</v>
      </c>
      <c r="C8" s="55">
        <f>'[1]RASOAT TRONGPHONG'!C8</f>
        <v>33108691</v>
      </c>
      <c r="D8" s="55">
        <f>'[1]RASOAT TRONGPHONG'!D8</f>
        <v>2234237.71</v>
      </c>
      <c r="E8" s="55">
        <f>'[1]RASOAT TRONGPHONG'!E8</f>
        <v>6142476.3999999994</v>
      </c>
      <c r="F8" s="55">
        <f>'[1]RASOAT TRONGPHONG'!F8</f>
        <v>9378891.1799999997</v>
      </c>
      <c r="G8" s="55">
        <f>'[1]RASOAT TRONGPHONG'!G8</f>
        <v>2388516.1735204966</v>
      </c>
      <c r="H8" s="55">
        <f>'[1]RASOAT TRONGPHONG'!H8</f>
        <v>2048559.6803250099</v>
      </c>
      <c r="I8" s="55">
        <f>'[1]RASOAT TRONGPHONG'!I8</f>
        <v>81762.042064697278</v>
      </c>
      <c r="J8" s="55">
        <f>'[1]RASOAT TRONGPHONG'!J8</f>
        <v>69618.739194967871</v>
      </c>
      <c r="K8" s="55">
        <f>'[1]RASOAT TRONGPHONG'!K8</f>
        <v>188575.71193582154</v>
      </c>
      <c r="L8" s="55">
        <f>'[1]RASOAT TRONGPHONG'!L8</f>
        <v>5981385.7173780957</v>
      </c>
      <c r="M8" s="55">
        <f>'[1]RASOAT TRONGPHONG'!M8</f>
        <v>3866082.8260114426</v>
      </c>
      <c r="N8" s="55">
        <f>'[1]RASOAT TRONGPHONG'!N8</f>
        <v>657761.13846452639</v>
      </c>
      <c r="O8" s="55">
        <f>'[1]RASOAT TRONGPHONG'!O8</f>
        <v>500532.63581991737</v>
      </c>
      <c r="P8" s="55">
        <f>'[1]RASOAT TRONGPHONG'!P8</f>
        <v>957009.11708220874</v>
      </c>
      <c r="Q8" s="55">
        <f>'[1]RASOAT TRONGPHONG'!Q8</f>
        <v>9118800.8454148956</v>
      </c>
      <c r="R8" s="55">
        <f>'[1]RASOAT TRONGPHONG'!R8</f>
        <v>3930351.1781441225</v>
      </c>
      <c r="S8" s="55">
        <f>'[1]RASOAT TRONGPHONG'!S8</f>
        <v>2702763.1865735939</v>
      </c>
      <c r="T8" s="55">
        <f>'[1]RASOAT TRONGPHONG'!T8</f>
        <v>1236470.9284164812</v>
      </c>
      <c r="U8" s="55">
        <f>'[1]RASOAT TRONGPHONG'!U8</f>
        <v>1249215.5522806982</v>
      </c>
      <c r="V8" s="55">
        <f>'[1]RASOAT TRONGPHONG'!V8</f>
        <v>1016049.8571645174</v>
      </c>
      <c r="W8" s="55">
        <f>'[1]RASOAT TRONGPHONG'!W8</f>
        <v>67151.634929101638</v>
      </c>
      <c r="X8" s="55">
        <f>'[1]RASOAT TRONGPHONG'!X8</f>
        <v>60780.552654705891</v>
      </c>
      <c r="Y8" s="55">
        <f>'[1]RASOAT TRONGPHONG'!Y8</f>
        <v>6371.0822743957524</v>
      </c>
      <c r="Z8" s="55">
        <f>'[1]RASOAT TRONGPHONG'!Z8</f>
        <v>393283.11235091649</v>
      </c>
      <c r="AA8" s="55">
        <f>'[1]RASOAT TRONGPHONG'!AA8</f>
        <v>266492.305727289</v>
      </c>
      <c r="AB8" s="55">
        <f>'[1]RASOAT TRONGPHONG'!AB8</f>
        <v>126790.80662362743</v>
      </c>
      <c r="AC8" s="55">
        <f>'[1]RASOAT TRONGPHONG'!AC8</f>
        <v>6322.9671736572272</v>
      </c>
      <c r="AD8" s="55">
        <f>'[1]RASOAT TRONGPHONG'!AD8</f>
        <v>5894.8771736572271</v>
      </c>
      <c r="AE8" s="55">
        <f>'[1]RASOAT TRONGPHONG'!AE8</f>
        <v>428.09000000000003</v>
      </c>
      <c r="AF8" s="55">
        <f>'[1]RASOAT TRONGPHONG'!AF8</f>
        <v>50919.3</v>
      </c>
      <c r="AG8" s="55">
        <f>'[1]RASOAT TRONGPHONG'!AG8</f>
        <v>789442.35100443743</v>
      </c>
      <c r="AH8" s="55">
        <f>'[1]RASOAT TRONGPHONG'!AH8</f>
        <v>119839.24858994136</v>
      </c>
      <c r="AI8" s="55">
        <f>'[1]RASOAT TRONGPHONG'!AI8</f>
        <v>219865.7098317261</v>
      </c>
      <c r="AJ8" s="55">
        <f>'[1]RASOAT TRONGPHONG'!AJ8</f>
        <v>98290.605545337065</v>
      </c>
      <c r="AK8" s="55">
        <f>'[1]RASOAT TRONGPHONG'!AK8</f>
        <v>351446.78703743307</v>
      </c>
      <c r="AL8" s="55">
        <f>'[1]RASOAT TRONGPHONG'!AL8</f>
        <v>135777.5492155946</v>
      </c>
      <c r="AM8" s="55">
        <f>'[1]RASOAT TRONGPHONG'!AM8</f>
        <v>121814.50157637344</v>
      </c>
      <c r="AN8" s="55">
        <f>'[1]RASOAT TRONGPHONG'!AN8</f>
        <v>186356.80146622923</v>
      </c>
      <c r="AO8" s="55">
        <f>'[1]RASOAT TRONGPHONG'!AO8</f>
        <v>55395.148801464835</v>
      </c>
      <c r="AP8" s="55">
        <f>'[1]RASOAT TRONGPHONG'!AP8</f>
        <v>429878.3741083456</v>
      </c>
      <c r="AQ8" s="55">
        <f>'[1]RASOAT TRONGPHONG'!AQ8</f>
        <v>79058.12999999999</v>
      </c>
      <c r="AR8" s="55">
        <f>'[1]RASOAT TRONGPHONG'!AR8</f>
        <v>524159.02549893915</v>
      </c>
      <c r="AS8" s="55">
        <f>'[1]RASOAT TRONGPHONG'!AS8</f>
        <v>120665.93999999996</v>
      </c>
      <c r="AT8" s="55">
        <f>'[1]RASOAT TRONGPHONG'!AT8</f>
        <v>2394839.1406941535</v>
      </c>
      <c r="AU8" s="55">
        <f>'[1]RASOAT TRONGPHONG'!AU8</f>
        <v>4759846.5002430966</v>
      </c>
      <c r="AV8" s="55">
        <f>'[1]RASOAT TRONGPHONG'!AV8</f>
        <v>9136218.8691629637</v>
      </c>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row>
    <row r="9" spans="1:95" s="165" customFormat="1" ht="11.1" hidden="1" customHeight="1" x14ac:dyDescent="0.2">
      <c r="A9" s="161" t="s">
        <v>93</v>
      </c>
      <c r="B9" s="161" t="s">
        <v>94</v>
      </c>
      <c r="C9" s="116">
        <f>'[1]RASOAT TRONGPHONG'!C9</f>
        <v>3741481</v>
      </c>
      <c r="D9" s="116">
        <f>'[1]RASOAT TRONGPHONG'!D9</f>
        <v>203043.11</v>
      </c>
      <c r="E9" s="116">
        <f>'[1]RASOAT TRONGPHONG'!E9</f>
        <v>1426772.8599999999</v>
      </c>
      <c r="F9" s="116">
        <f>'[1]RASOAT TRONGPHONG'!F9</f>
        <v>1207560.7900000003</v>
      </c>
      <c r="G9" s="116">
        <f>'[1]RASOAT TRONGPHONG'!G9</f>
        <v>279101.18000000023</v>
      </c>
      <c r="H9" s="116">
        <f>'[1]RASOAT TRONGPHONG'!H9</f>
        <v>199170.3400000002</v>
      </c>
      <c r="I9" s="116">
        <f>'[1]RASOAT TRONGPHONG'!I9</f>
        <v>2310.8799999999992</v>
      </c>
      <c r="J9" s="116">
        <f>'[1]RASOAT TRONGPHONG'!J9</f>
        <v>17209.320000000018</v>
      </c>
      <c r="K9" s="116">
        <f>'[1]RASOAT TRONGPHONG'!K9</f>
        <v>60410.640000000014</v>
      </c>
      <c r="L9" s="116">
        <f>'[1]RASOAT TRONGPHONG'!L9</f>
        <v>1359181.0300000021</v>
      </c>
      <c r="M9" s="116">
        <f>'[1]RASOAT TRONGPHONG'!M9</f>
        <v>725657.07000000041</v>
      </c>
      <c r="N9" s="116">
        <f>'[1]RASOAT TRONGPHONG'!N9</f>
        <v>33970.919999999867</v>
      </c>
      <c r="O9" s="116">
        <f>'[1]RASOAT TRONGPHONG'!O9</f>
        <v>267744.53000000131</v>
      </c>
      <c r="P9" s="116">
        <f>'[1]RASOAT TRONGPHONG'!P9</f>
        <v>331808.51000000047</v>
      </c>
      <c r="Q9" s="116">
        <f>'[1]RASOAT TRONGPHONG'!Q9</f>
        <v>1120747.3399999975</v>
      </c>
      <c r="R9" s="116">
        <f>'[1]RASOAT TRONGPHONG'!R9</f>
        <v>445036.03999999753</v>
      </c>
      <c r="S9" s="116">
        <f>'[1]RASOAT TRONGPHONG'!S9</f>
        <v>102594.8900000008</v>
      </c>
      <c r="T9" s="116">
        <f>'[1]RASOAT TRONGPHONG'!T9</f>
        <v>316895.49000000011</v>
      </c>
      <c r="U9" s="116">
        <f>'[1]RASOAT TRONGPHONG'!U9</f>
        <v>256220.91999999911</v>
      </c>
      <c r="V9" s="116">
        <f>'[1]RASOAT TRONGPHONG'!V9</f>
        <v>141240.64000000001</v>
      </c>
      <c r="W9" s="116">
        <f>'[1]RASOAT TRONGPHONG'!W9</f>
        <v>40856.290000000081</v>
      </c>
      <c r="X9" s="116">
        <f>'[1]RASOAT TRONGPHONG'!X9</f>
        <v>38887.880000000085</v>
      </c>
      <c r="Y9" s="116">
        <f>'[1]RASOAT TRONGPHONG'!Y9</f>
        <v>1968.4100000000014</v>
      </c>
      <c r="Z9" s="116">
        <f>'[1]RASOAT TRONGPHONG'!Z9</f>
        <v>82859.960000000006</v>
      </c>
      <c r="AA9" s="116">
        <f>'[1]RASOAT TRONGPHONG'!AA9</f>
        <v>76846.01999999999</v>
      </c>
      <c r="AB9" s="116">
        <f>'[1]RASOAT TRONGPHONG'!AB9</f>
        <v>6013.940000000006</v>
      </c>
      <c r="AC9" s="116">
        <f>'[1]RASOAT TRONGPHONG'!AC9</f>
        <v>3133.0200000000013</v>
      </c>
      <c r="AD9" s="116">
        <f>'[1]RASOAT TRONGPHONG'!AD9</f>
        <v>2875.2100000000009</v>
      </c>
      <c r="AE9" s="116">
        <f>'[1]RASOAT TRONGPHONG'!AE9</f>
        <v>257.81</v>
      </c>
      <c r="AF9" s="116">
        <f>'[1]RASOAT TRONGPHONG'!AF9</f>
        <v>0</v>
      </c>
      <c r="AG9" s="116">
        <f>'[1]RASOAT TRONGPHONG'!AG9</f>
        <v>231582.29000000042</v>
      </c>
      <c r="AH9" s="116">
        <f>'[1]RASOAT TRONGPHONG'!AH9</f>
        <v>9796.7599999999984</v>
      </c>
      <c r="AI9" s="116">
        <f>'[1]RASOAT TRONGPHONG'!AI9</f>
        <v>14635.880000000016</v>
      </c>
      <c r="AJ9" s="116">
        <f>'[1]RASOAT TRONGPHONG'!AJ9</f>
        <v>72587.750000000116</v>
      </c>
      <c r="AK9" s="116">
        <f>'[1]RASOAT TRONGPHONG'!AK9</f>
        <v>134561.90000000031</v>
      </c>
      <c r="AL9" s="116">
        <f>'[1]RASOAT TRONGPHONG'!AL9</f>
        <v>45363.399999999972</v>
      </c>
      <c r="AM9" s="116">
        <f>'[1]RASOAT TRONGPHONG'!AM9</f>
        <v>87651.220000000176</v>
      </c>
      <c r="AN9" s="116">
        <f>'[1]RASOAT TRONGPHONG'!AN9</f>
        <v>137986.59999999986</v>
      </c>
      <c r="AO9" s="116">
        <f>'[1]RASOAT TRONGPHONG'!AO9</f>
        <v>36370.099999999991</v>
      </c>
      <c r="AP9" s="116">
        <f>'[1]RASOAT TRONGPHONG'!AP9</f>
        <v>34273.5</v>
      </c>
      <c r="AQ9" s="116">
        <f>'[1]RASOAT TRONGPHONG'!AQ9</f>
        <v>41596.189999999966</v>
      </c>
      <c r="AR9" s="116">
        <f>'[1]RASOAT TRONGPHONG'!AR9</f>
        <v>212034.08999999991</v>
      </c>
      <c r="AS9" s="116">
        <f>'[1]RASOAT TRONGPHONG'!AS9</f>
        <v>30719.599999999977</v>
      </c>
      <c r="AT9" s="116">
        <f>'[1]RASOAT TRONGPHONG'!AT9</f>
        <v>282234.20000000019</v>
      </c>
      <c r="AU9" s="116">
        <f>'[1]RASOAT TRONGPHONG'!AU9</f>
        <v>861083.71000000171</v>
      </c>
      <c r="AV9" s="116">
        <f>'[1]RASOAT TRONGPHONG'!AV9</f>
        <v>1116566.2099999981</v>
      </c>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row>
    <row r="10" spans="1:95" s="121" customFormat="1" ht="11.1" hidden="1" customHeight="1" x14ac:dyDescent="0.2">
      <c r="A10" s="112">
        <v>1</v>
      </c>
      <c r="B10" s="113" t="s">
        <v>27</v>
      </c>
      <c r="C10" s="114">
        <f>'[1]RASOAT TRONGPHONG'!C10</f>
        <v>906878</v>
      </c>
      <c r="D10" s="115">
        <f>'[1]RASOAT TRONGPHONG'!D10</f>
        <v>41604.33</v>
      </c>
      <c r="E10" s="115">
        <f>'[1]RASOAT TRONGPHONG'!E10</f>
        <v>424270.87</v>
      </c>
      <c r="F10" s="115">
        <f>'[1]RASOAT TRONGPHONG'!F10</f>
        <v>315907.12</v>
      </c>
      <c r="G10" s="115">
        <f>'[1]RASOAT TRONGPHONG'!G10</f>
        <v>41682.099999999991</v>
      </c>
      <c r="H10" s="114">
        <f>'[1]RASOAT TRONGPHONG'!H10</f>
        <v>27886.23</v>
      </c>
      <c r="I10" s="114">
        <f>'[1]RASOAT TRONGPHONG'!I10</f>
        <v>0</v>
      </c>
      <c r="J10" s="114">
        <f>'[1]RASOAT TRONGPHONG'!J10</f>
        <v>1042.9100000000008</v>
      </c>
      <c r="K10" s="114">
        <f>'[1]RASOAT TRONGPHONG'!K10</f>
        <v>12752.95999999999</v>
      </c>
      <c r="L10" s="114">
        <f>'[1]RASOAT TRONGPHONG'!L10</f>
        <v>394940.18999999959</v>
      </c>
      <c r="M10" s="114">
        <f>'[1]RASOAT TRONGPHONG'!M10</f>
        <v>229527.5599999991</v>
      </c>
      <c r="N10" s="114">
        <f>'[1]RASOAT TRONGPHONG'!N10</f>
        <v>3982.1100000000042</v>
      </c>
      <c r="O10" s="114">
        <f>'[1]RASOAT TRONGPHONG'!O10</f>
        <v>26314.360000000048</v>
      </c>
      <c r="P10" s="114">
        <f>'[1]RASOAT TRONGPHONG'!P10</f>
        <v>135116.16000000041</v>
      </c>
      <c r="Q10" s="114">
        <f>'[1]RASOAT TRONGPHONG'!Q10</f>
        <v>244328.29999999958</v>
      </c>
      <c r="R10" s="114">
        <f>'[1]RASOAT TRONGPHONG'!R10</f>
        <v>123754.44999999972</v>
      </c>
      <c r="S10" s="114">
        <f>'[1]RASOAT TRONGPHONG'!S10</f>
        <v>4610.8399999999892</v>
      </c>
      <c r="T10" s="114">
        <f>'[1]RASOAT TRONGPHONG'!T10</f>
        <v>21647.730000000047</v>
      </c>
      <c r="U10" s="114">
        <f>'[1]RASOAT TRONGPHONG'!U10</f>
        <v>94315.279999999839</v>
      </c>
      <c r="V10" s="114">
        <f>'[1]RASOAT TRONGPHONG'!V10</f>
        <v>26487.41</v>
      </c>
      <c r="W10" s="114">
        <f>'[1]RASOAT TRONGPHONG'!W10</f>
        <v>1399.5700000000006</v>
      </c>
      <c r="X10" s="114">
        <f>'[1]RASOAT TRONGPHONG'!X10</f>
        <v>1241.7400000000007</v>
      </c>
      <c r="Y10" s="114">
        <f>'[1]RASOAT TRONGPHONG'!Y10</f>
        <v>157.8299999999999</v>
      </c>
      <c r="Z10" s="114">
        <f>'[1]RASOAT TRONGPHONG'!Z10</f>
        <v>19637.809999999998</v>
      </c>
      <c r="AA10" s="114">
        <f>'[1]RASOAT TRONGPHONG'!AA10</f>
        <v>19637.809999999998</v>
      </c>
      <c r="AB10" s="114">
        <f>'[1]RASOAT TRONGPHONG'!AB10</f>
        <v>0</v>
      </c>
      <c r="AC10" s="114">
        <f>'[1]RASOAT TRONGPHONG'!AC10</f>
        <v>6.0500000000000007</v>
      </c>
      <c r="AD10" s="114">
        <f>'[1]RASOAT TRONGPHONG'!AD10</f>
        <v>6.0500000000000007</v>
      </c>
      <c r="AE10" s="114">
        <f>'[1]RASOAT TRONGPHONG'!AE10</f>
        <v>0</v>
      </c>
      <c r="AF10" s="114">
        <f>'[1]RASOAT TRONGPHONG'!AF10</f>
        <v>0</v>
      </c>
      <c r="AG10" s="114">
        <f>'[1]RASOAT TRONGPHONG'!AG10</f>
        <v>9140.39</v>
      </c>
      <c r="AH10" s="114">
        <f>'[1]RASOAT TRONGPHONG'!AH10</f>
        <v>1066.8800000000003</v>
      </c>
      <c r="AI10" s="114">
        <f>'[1]RASOAT TRONGPHONG'!AI10</f>
        <v>2230.59</v>
      </c>
      <c r="AJ10" s="114">
        <f>'[1]RASOAT TRONGPHONG'!AJ10</f>
        <v>166.30000000000004</v>
      </c>
      <c r="AK10" s="114">
        <f>'[1]RASOAT TRONGPHONG'!AK10</f>
        <v>5676.6199999999981</v>
      </c>
      <c r="AL10" s="114">
        <f>'[1]RASOAT TRONGPHONG'!AL10</f>
        <v>13576.419999999964</v>
      </c>
      <c r="AM10" s="114">
        <f>'[1]RASOAT TRONGPHONG'!AM10</f>
        <v>83827.310000000172</v>
      </c>
      <c r="AN10" s="114">
        <f>'[1]RASOAT TRONGPHONG'!AN10</f>
        <v>10953.299999999996</v>
      </c>
      <c r="AO10" s="114">
        <f>'[1]RASOAT TRONGPHONG'!AO10</f>
        <v>24112.149999999998</v>
      </c>
      <c r="AP10" s="115">
        <f>'[1]RASOAT TRONGPHONG'!AP10</f>
        <v>12584.739999999994</v>
      </c>
      <c r="AQ10" s="115">
        <f>'[1]RASOAT TRONGPHONG'!AQ10</f>
        <v>34958.469999999972</v>
      </c>
      <c r="AR10" s="115">
        <f>'[1]RASOAT TRONGPHONG'!AR10</f>
        <v>8384.6499999999978</v>
      </c>
      <c r="AS10" s="115">
        <f>'[1]RASOAT TRONGPHONG'!AS10</f>
        <v>23814.580000000005</v>
      </c>
      <c r="AT10" s="115">
        <f>'[1]RASOAT TRONGPHONG'!AT10</f>
        <v>41688.149999999994</v>
      </c>
      <c r="AU10" s="115">
        <f>'[1]RASOAT TRONGPHONG'!AU10</f>
        <v>254730.18999999945</v>
      </c>
      <c r="AV10" s="115">
        <f>'[1]RASOAT TRONGPHONG'!AV10</f>
        <v>193364.05999999959</v>
      </c>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row>
    <row r="11" spans="1:95" s="121" customFormat="1" ht="11.1" hidden="1" customHeight="1" x14ac:dyDescent="0.2">
      <c r="A11" s="112">
        <v>2</v>
      </c>
      <c r="B11" s="113" t="s">
        <v>25</v>
      </c>
      <c r="C11" s="114">
        <f>'[1]RASOAT TRONGPHONG'!C11</f>
        <v>956290</v>
      </c>
      <c r="D11" s="115">
        <f>'[1]RASOAT TRONGPHONG'!D11</f>
        <v>47099.639999999992</v>
      </c>
      <c r="E11" s="115">
        <f>'[1]RASOAT TRONGPHONG'!E11</f>
        <v>432952.71999999991</v>
      </c>
      <c r="F11" s="115">
        <f>'[1]RASOAT TRONGPHONG'!F11</f>
        <v>301593.49000000011</v>
      </c>
      <c r="G11" s="115">
        <f>'[1]RASOAT TRONGPHONG'!G11</f>
        <v>118976.02000000022</v>
      </c>
      <c r="H11" s="114">
        <f>'[1]RASOAT TRONGPHONG'!H11</f>
        <v>78320.260000000198</v>
      </c>
      <c r="I11" s="114">
        <f>'[1]RASOAT TRONGPHONG'!I11</f>
        <v>185.83999999999997</v>
      </c>
      <c r="J11" s="114">
        <f>'[1]RASOAT TRONGPHONG'!J11</f>
        <v>8563.0900000000129</v>
      </c>
      <c r="K11" s="114">
        <f>'[1]RASOAT TRONGPHONG'!K11</f>
        <v>31906.830000000016</v>
      </c>
      <c r="L11" s="114">
        <f>'[1]RASOAT TRONGPHONG'!L11</f>
        <v>370141.71000000124</v>
      </c>
      <c r="M11" s="114">
        <f>'[1]RASOAT TRONGPHONG'!M11</f>
        <v>153303.23000000062</v>
      </c>
      <c r="N11" s="114">
        <f>'[1]RASOAT TRONGPHONG'!N11</f>
        <v>649.77999999999963</v>
      </c>
      <c r="O11" s="114">
        <f>'[1]RASOAT TRONGPHONG'!O11</f>
        <v>96038.570000000342</v>
      </c>
      <c r="P11" s="114">
        <f>'[1]RASOAT TRONGPHONG'!P11</f>
        <v>120150.1300000003</v>
      </c>
      <c r="Q11" s="114">
        <f>'[1]RASOAT TRONGPHONG'!Q11</f>
        <v>287598.65999999951</v>
      </c>
      <c r="R11" s="114">
        <f>'[1]RASOAT TRONGPHONG'!R11</f>
        <v>94953.239999999641</v>
      </c>
      <c r="S11" s="114">
        <f>'[1]RASOAT TRONGPHONG'!S11</f>
        <v>4087.9199999999996</v>
      </c>
      <c r="T11" s="114">
        <f>'[1]RASOAT TRONGPHONG'!T11</f>
        <v>97625.680000000313</v>
      </c>
      <c r="U11" s="114">
        <f>'[1]RASOAT TRONGPHONG'!U11</f>
        <v>90931.819999999556</v>
      </c>
      <c r="V11" s="114">
        <f>'[1]RASOAT TRONGPHONG'!V11</f>
        <v>36991.409999999996</v>
      </c>
      <c r="W11" s="114">
        <f>'[1]RASOAT TRONGPHONG'!W11</f>
        <v>14927.309999999978</v>
      </c>
      <c r="X11" s="114">
        <f>'[1]RASOAT TRONGPHONG'!X11</f>
        <v>14875.339999999978</v>
      </c>
      <c r="Y11" s="114">
        <f>'[1]RASOAT TRONGPHONG'!Y11</f>
        <v>51.97</v>
      </c>
      <c r="Z11" s="114">
        <f>'[1]RASOAT TRONGPHONG'!Z11</f>
        <v>19975.220000000012</v>
      </c>
      <c r="AA11" s="114">
        <f>'[1]RASOAT TRONGPHONG'!AA11</f>
        <v>18985.530000000013</v>
      </c>
      <c r="AB11" s="114">
        <f>'[1]RASOAT TRONGPHONG'!AB11</f>
        <v>989.69000000000017</v>
      </c>
      <c r="AC11" s="114">
        <f>'[1]RASOAT TRONGPHONG'!AC11</f>
        <v>0</v>
      </c>
      <c r="AD11" s="114">
        <f>'[1]RASOAT TRONGPHONG'!AD11</f>
        <v>0</v>
      </c>
      <c r="AE11" s="114">
        <f>'[1]RASOAT TRONGPHONG'!AE11</f>
        <v>0</v>
      </c>
      <c r="AF11" s="114">
        <f>'[1]RASOAT TRONGPHONG'!AF11</f>
        <v>0</v>
      </c>
      <c r="AG11" s="114">
        <f>'[1]RASOAT TRONGPHONG'!AG11</f>
        <v>177832.66000000041</v>
      </c>
      <c r="AH11" s="115">
        <f>'[1]RASOAT TRONGPHONG'!AH11</f>
        <v>5556.0199999999986</v>
      </c>
      <c r="AI11" s="115">
        <f>'[1]RASOAT TRONGPHONG'!AI11</f>
        <v>599.92999999999984</v>
      </c>
      <c r="AJ11" s="115">
        <f>'[1]RASOAT TRONGPHONG'!AJ11</f>
        <v>71524.140000000101</v>
      </c>
      <c r="AK11" s="115">
        <f>'[1]RASOAT TRONGPHONG'!AK11</f>
        <v>100152.57000000031</v>
      </c>
      <c r="AL11" s="115">
        <f>'[1]RASOAT TRONGPHONG'!AL11</f>
        <v>5.85</v>
      </c>
      <c r="AM11" s="115">
        <f>'[1]RASOAT TRONGPHONG'!AM11</f>
        <v>0.44</v>
      </c>
      <c r="AN11" s="115">
        <f>'[1]RASOAT TRONGPHONG'!AN11</f>
        <v>17214.569999999992</v>
      </c>
      <c r="AO11" s="115">
        <f>'[1]RASOAT TRONGPHONG'!AO11</f>
        <v>63.079999999999991</v>
      </c>
      <c r="AP11" s="115">
        <f>'[1]RASOAT TRONGPHONG'!AP11</f>
        <v>1809.8999999999999</v>
      </c>
      <c r="AQ11" s="115">
        <f>'[1]RASOAT TRONGPHONG'!AQ11</f>
        <v>0</v>
      </c>
      <c r="AR11" s="115">
        <f>'[1]RASOAT TRONGPHONG'!AR11</f>
        <v>93613.700000000012</v>
      </c>
      <c r="AS11" s="115">
        <f>'[1]RASOAT TRONGPHONG'!AS11</f>
        <v>0</v>
      </c>
      <c r="AT11" s="115">
        <f>'[1]RASOAT TRONGPHONG'!AT11</f>
        <v>118976.02000000022</v>
      </c>
      <c r="AU11" s="115">
        <f>'[1]RASOAT TRONGPHONG'!AU11</f>
        <v>189952.42000000083</v>
      </c>
      <c r="AV11" s="115">
        <f>'[1]RASOAT TRONGPHONG'!AV11</f>
        <v>389982.93999999994</v>
      </c>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row>
    <row r="12" spans="1:95" s="121" customFormat="1" ht="11.1" hidden="1" customHeight="1" x14ac:dyDescent="0.2">
      <c r="A12" s="112">
        <v>3</v>
      </c>
      <c r="B12" s="113" t="s">
        <v>28</v>
      </c>
      <c r="C12" s="114">
        <f>'[1]RASOAT TRONGPHONG'!C12</f>
        <v>1417444</v>
      </c>
      <c r="D12" s="115">
        <f>'[1]RASOAT TRONGPHONG'!D12</f>
        <v>72392.459999999992</v>
      </c>
      <c r="E12" s="115">
        <f>'[1]RASOAT TRONGPHONG'!E12</f>
        <v>445122.83000000013</v>
      </c>
      <c r="F12" s="115">
        <f>'[1]RASOAT TRONGPHONG'!F12</f>
        <v>432317.82000000012</v>
      </c>
      <c r="G12" s="115">
        <f>'[1]RASOAT TRONGPHONG'!G12</f>
        <v>77938.969999999958</v>
      </c>
      <c r="H12" s="114">
        <f>'[1]RASOAT TRONGPHONG'!H12</f>
        <v>59128.809999999961</v>
      </c>
      <c r="I12" s="114">
        <f>'[1]RASOAT TRONGPHONG'!I12</f>
        <v>678.15</v>
      </c>
      <c r="J12" s="114">
        <f>'[1]RASOAT TRONGPHONG'!J12</f>
        <v>6190.8600000000024</v>
      </c>
      <c r="K12" s="114">
        <f>'[1]RASOAT TRONGPHONG'!K12</f>
        <v>11941.15</v>
      </c>
      <c r="L12" s="114">
        <f>'[1]RASOAT TRONGPHONG'!L12</f>
        <v>460967.19000000076</v>
      </c>
      <c r="M12" s="114">
        <f>'[1]RASOAT TRONGPHONG'!M12</f>
        <v>259125.41999999998</v>
      </c>
      <c r="N12" s="114">
        <f>'[1]RASOAT TRONGPHONG'!N12</f>
        <v>4973.8200000000124</v>
      </c>
      <c r="O12" s="114">
        <f>'[1]RASOAT TRONGPHONG'!O12</f>
        <v>137542.99000000092</v>
      </c>
      <c r="P12" s="114">
        <f>'[1]RASOAT TRONGPHONG'!P12</f>
        <v>59324.959999999817</v>
      </c>
      <c r="Q12" s="114">
        <f>'[1]RASOAT TRONGPHONG'!Q12</f>
        <v>422552.06999999814</v>
      </c>
      <c r="R12" s="114">
        <f>'[1]RASOAT TRONGPHONG'!R12</f>
        <v>187107.65999999843</v>
      </c>
      <c r="S12" s="114">
        <f>'[1]RASOAT TRONGPHONG'!S12</f>
        <v>16633.509999999966</v>
      </c>
      <c r="T12" s="114">
        <f>'[1]RASOAT TRONGPHONG'!T12</f>
        <v>177228.73999999976</v>
      </c>
      <c r="U12" s="114">
        <f>'[1]RASOAT TRONGPHONG'!U12</f>
        <v>41582.159999999953</v>
      </c>
      <c r="V12" s="114">
        <f>'[1]RASOAT TRONGPHONG'!V12</f>
        <v>70473.679999999993</v>
      </c>
      <c r="W12" s="114">
        <f>'[1]RASOAT TRONGPHONG'!W12</f>
        <v>22463.320000000098</v>
      </c>
      <c r="X12" s="114">
        <f>'[1]RASOAT TRONGPHONG'!X12</f>
        <v>21833.290000000099</v>
      </c>
      <c r="Y12" s="114">
        <f>'[1]RASOAT TRONGPHONG'!Y12</f>
        <v>630.02999999999975</v>
      </c>
      <c r="Z12" s="114">
        <f>'[1]RASOAT TRONGPHONG'!Z12</f>
        <v>40826.14999999998</v>
      </c>
      <c r="AA12" s="114">
        <f>'[1]RASOAT TRONGPHONG'!AA12</f>
        <v>37352.369999999981</v>
      </c>
      <c r="AB12" s="114">
        <f>'[1]RASOAT TRONGPHONG'!AB12</f>
        <v>3473.7799999999984</v>
      </c>
      <c r="AC12" s="114">
        <f>'[1]RASOAT TRONGPHONG'!AC12</f>
        <v>2873.5900000000011</v>
      </c>
      <c r="AD12" s="114">
        <f>'[1]RASOAT TRONGPHONG'!AD12</f>
        <v>2836.9800000000009</v>
      </c>
      <c r="AE12" s="114">
        <f>'[1]RASOAT TRONGPHONG'!AE12</f>
        <v>36.61</v>
      </c>
      <c r="AF12" s="114">
        <f>'[1]RASOAT TRONGPHONG'!AF12</f>
        <v>0</v>
      </c>
      <c r="AG12" s="114">
        <f>'[1]RASOAT TRONGPHONG'!AG12</f>
        <v>27887.450000000015</v>
      </c>
      <c r="AH12" s="115">
        <f>'[1]RASOAT TRONGPHONG'!AH12</f>
        <v>1852.8299999999992</v>
      </c>
      <c r="AI12" s="115">
        <f>'[1]RASOAT TRONGPHONG'!AI12</f>
        <v>282.37000000000012</v>
      </c>
      <c r="AJ12" s="115">
        <f>'[1]RASOAT TRONGPHONG'!AJ12</f>
        <v>897.18000000000029</v>
      </c>
      <c r="AK12" s="115">
        <f>'[1]RASOAT TRONGPHONG'!AK12</f>
        <v>24855.070000000014</v>
      </c>
      <c r="AL12" s="115">
        <f>'[1]RASOAT TRONGPHONG'!AL12</f>
        <v>27373.680000000011</v>
      </c>
      <c r="AM12" s="115">
        <f>'[1]RASOAT TRONGPHONG'!AM12</f>
        <v>1861.71</v>
      </c>
      <c r="AN12" s="115">
        <f>'[1]RASOAT TRONGPHONG'!AN12</f>
        <v>107071.12999999986</v>
      </c>
      <c r="AO12" s="115">
        <f>'[1]RASOAT TRONGPHONG'!AO12</f>
        <v>4535.5400000000063</v>
      </c>
      <c r="AP12" s="115">
        <f>'[1]RASOAT TRONGPHONG'!AP12</f>
        <v>7459.0899999999911</v>
      </c>
      <c r="AQ12" s="115">
        <f>'[1]RASOAT TRONGPHONG'!AQ12</f>
        <v>186.54</v>
      </c>
      <c r="AR12" s="115">
        <f>'[1]RASOAT TRONGPHONG'!AR12</f>
        <v>104217.62999999993</v>
      </c>
      <c r="AS12" s="115">
        <f>'[1]RASOAT TRONGPHONG'!AS12</f>
        <v>1149.5299999999995</v>
      </c>
      <c r="AT12" s="115">
        <f>'[1]RASOAT TRONGPHONG'!AT12</f>
        <v>80812.559999999954</v>
      </c>
      <c r="AU12" s="115">
        <f>'[1]RASOAT TRONGPHONG'!AU12</f>
        <v>314701.00000000099</v>
      </c>
      <c r="AV12" s="115">
        <f>'[1]RASOAT TRONGPHONG'!AV12</f>
        <v>378252.8799999982</v>
      </c>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row>
    <row r="13" spans="1:95" s="121" customFormat="1" ht="11.1" hidden="1" customHeight="1" x14ac:dyDescent="0.2">
      <c r="A13" s="112">
        <v>4</v>
      </c>
      <c r="B13" s="113" t="s">
        <v>26</v>
      </c>
      <c r="C13" s="114">
        <f>'[1]RASOAT TRONGPHONG'!C13</f>
        <v>460869</v>
      </c>
      <c r="D13" s="115">
        <f>'[1]RASOAT TRONGPHONG'!D13</f>
        <v>41946.680000000008</v>
      </c>
      <c r="E13" s="115">
        <f>'[1]RASOAT TRONGPHONG'!E13</f>
        <v>124426.44000000003</v>
      </c>
      <c r="F13" s="115">
        <f>'[1]RASOAT TRONGPHONG'!F13</f>
        <v>157742.36000000007</v>
      </c>
      <c r="G13" s="115">
        <f>'[1]RASOAT TRONGPHONG'!G13</f>
        <v>40504.09000000004</v>
      </c>
      <c r="H13" s="114">
        <f>'[1]RASOAT TRONGPHONG'!H13</f>
        <v>33835.040000000037</v>
      </c>
      <c r="I13" s="114">
        <f>'[1]RASOAT TRONGPHONG'!I13</f>
        <v>1446.8899999999992</v>
      </c>
      <c r="J13" s="114">
        <f>'[1]RASOAT TRONGPHONG'!J13</f>
        <v>1412.4599999999994</v>
      </c>
      <c r="K13" s="114">
        <f>'[1]RASOAT TRONGPHONG'!K13</f>
        <v>3809.7000000000062</v>
      </c>
      <c r="L13" s="114">
        <f>'[1]RASOAT TRONGPHONG'!L13</f>
        <v>133131.94000000047</v>
      </c>
      <c r="M13" s="114">
        <f>'[1]RASOAT TRONGPHONG'!M13</f>
        <v>83700.860000000728</v>
      </c>
      <c r="N13" s="114">
        <f>'[1]RASOAT TRONGPHONG'!N13</f>
        <v>24365.209999999846</v>
      </c>
      <c r="O13" s="114">
        <f>'[1]RASOAT TRONGPHONG'!O13</f>
        <v>7848.609999999976</v>
      </c>
      <c r="P13" s="114">
        <f>'[1]RASOAT TRONGPHONG'!P13</f>
        <v>17217.259999999929</v>
      </c>
      <c r="Q13" s="114">
        <f>'[1]RASOAT TRONGPHONG'!Q13</f>
        <v>166268.31000000038</v>
      </c>
      <c r="R13" s="114">
        <f>'[1]RASOAT TRONGPHONG'!R13</f>
        <v>39220.689999999769</v>
      </c>
      <c r="S13" s="114">
        <f>'[1]RASOAT TRONGPHONG'!S13</f>
        <v>77262.620000000839</v>
      </c>
      <c r="T13" s="114">
        <f>'[1]RASOAT TRONGPHONG'!T13</f>
        <v>20393.339999999989</v>
      </c>
      <c r="U13" s="114">
        <f>'[1]RASOAT TRONGPHONG'!U13</f>
        <v>29391.659999999778</v>
      </c>
      <c r="V13" s="114">
        <f>'[1]RASOAT TRONGPHONG'!V13</f>
        <v>7288.14</v>
      </c>
      <c r="W13" s="114">
        <f>'[1]RASOAT TRONGPHONG'!W13</f>
        <v>2066.0900000000029</v>
      </c>
      <c r="X13" s="114">
        <f>'[1]RASOAT TRONGPHONG'!X13</f>
        <v>937.51000000000101</v>
      </c>
      <c r="Y13" s="114">
        <f>'[1]RASOAT TRONGPHONG'!Y13</f>
        <v>1128.5800000000017</v>
      </c>
      <c r="Z13" s="114">
        <f>'[1]RASOAT TRONGPHONG'!Z13</f>
        <v>2420.7800000000075</v>
      </c>
      <c r="AA13" s="114">
        <f>'[1]RASOAT TRONGPHONG'!AA13</f>
        <v>870.31000000000017</v>
      </c>
      <c r="AB13" s="114">
        <f>'[1]RASOAT TRONGPHONG'!AB13</f>
        <v>1550.4700000000073</v>
      </c>
      <c r="AC13" s="114">
        <f>'[1]RASOAT TRONGPHONG'!AC13</f>
        <v>253.38000000000002</v>
      </c>
      <c r="AD13" s="114">
        <f>'[1]RASOAT TRONGPHONG'!AD13</f>
        <v>32.18</v>
      </c>
      <c r="AE13" s="114">
        <f>'[1]RASOAT TRONGPHONG'!AE13</f>
        <v>221.20000000000002</v>
      </c>
      <c r="AF13" s="114">
        <f>'[1]RASOAT TRONGPHONG'!AF13</f>
        <v>0</v>
      </c>
      <c r="AG13" s="114">
        <f>'[1]RASOAT TRONGPHONG'!AG13</f>
        <v>16721.790000000008</v>
      </c>
      <c r="AH13" s="115">
        <f>'[1]RASOAT TRONGPHONG'!AH13</f>
        <v>1321.0300000000016</v>
      </c>
      <c r="AI13" s="115">
        <f>'[1]RASOAT TRONGPHONG'!AI13</f>
        <v>11522.990000000016</v>
      </c>
      <c r="AJ13" s="115">
        <f>'[1]RASOAT TRONGPHONG'!AJ13</f>
        <v>0.13</v>
      </c>
      <c r="AK13" s="115">
        <f>'[1]RASOAT TRONGPHONG'!AK13</f>
        <v>3877.6399999999908</v>
      </c>
      <c r="AL13" s="115">
        <f>'[1]RASOAT TRONGPHONG'!AL13</f>
        <v>4407.4499999999989</v>
      </c>
      <c r="AM13" s="115">
        <f>'[1]RASOAT TRONGPHONG'!AM13</f>
        <v>1961.7600000000007</v>
      </c>
      <c r="AN13" s="115">
        <f>'[1]RASOAT TRONGPHONG'!AN13</f>
        <v>2747.6000000000045</v>
      </c>
      <c r="AO13" s="115">
        <f>'[1]RASOAT TRONGPHONG'!AO13</f>
        <v>7659.3299999999863</v>
      </c>
      <c r="AP13" s="115">
        <f>'[1]RASOAT TRONGPHONG'!AP13</f>
        <v>12419.770000000013</v>
      </c>
      <c r="AQ13" s="115">
        <f>'[1]RASOAT TRONGPHONG'!AQ13</f>
        <v>6451.1799999999957</v>
      </c>
      <c r="AR13" s="115">
        <f>'[1]RASOAT TRONGPHONG'!AR13</f>
        <v>5818.1099999999988</v>
      </c>
      <c r="AS13" s="115">
        <f>'[1]RASOAT TRONGPHONG'!AS13</f>
        <v>5755.4899999999734</v>
      </c>
      <c r="AT13" s="115">
        <f>'[1]RASOAT TRONGPHONG'!AT13</f>
        <v>40757.470000000038</v>
      </c>
      <c r="AU13" s="115">
        <f>'[1]RASOAT TRONGPHONG'!AU13</f>
        <v>101700.10000000047</v>
      </c>
      <c r="AV13" s="115">
        <f>'[1]RASOAT TRONGPHONG'!AV13</f>
        <v>154966.33000000042</v>
      </c>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row>
    <row r="14" spans="1:95" s="167" customFormat="1" ht="11.1" hidden="1" customHeight="1" x14ac:dyDescent="0.2">
      <c r="A14" s="161" t="s">
        <v>95</v>
      </c>
      <c r="B14" s="161" t="s">
        <v>96</v>
      </c>
      <c r="C14" s="116">
        <f>'[1]RASOAT TRONGPHONG'!C14</f>
        <v>6530553</v>
      </c>
      <c r="D14" s="116">
        <f>'[1]RASOAT TRONGPHONG'!D14</f>
        <v>338837.48000000004</v>
      </c>
      <c r="E14" s="116">
        <f>'[1]RASOAT TRONGPHONG'!E14</f>
        <v>1407223.9000000001</v>
      </c>
      <c r="F14" s="116">
        <f>'[1]RASOAT TRONGPHONG'!F14</f>
        <v>2724148.51</v>
      </c>
      <c r="G14" s="116">
        <f>'[1]RASOAT TRONGPHONG'!G14</f>
        <v>366029.67861055315</v>
      </c>
      <c r="H14" s="116">
        <f>'[1]RASOAT TRONGPHONG'!H14</f>
        <v>306308.42059979879</v>
      </c>
      <c r="I14" s="116">
        <f>'[1]RASOAT TRONGPHONG'!I14</f>
        <v>24267.505630126965</v>
      </c>
      <c r="J14" s="116">
        <f>'[1]RASOAT TRONGPHONG'!J14</f>
        <v>8882.7168105835099</v>
      </c>
      <c r="K14" s="116">
        <f>'[1]RASOAT TRONGPHONG'!K14</f>
        <v>26571.035570043976</v>
      </c>
      <c r="L14" s="116">
        <f>'[1]RASOAT TRONGPHONG'!L14</f>
        <v>1440619.5436879208</v>
      </c>
      <c r="M14" s="116">
        <f>'[1]RASOAT TRONGPHONG'!M14</f>
        <v>926877.68693790794</v>
      </c>
      <c r="N14" s="116">
        <f>'[1]RASOAT TRONGPHONG'!N14</f>
        <v>178440.47272893737</v>
      </c>
      <c r="O14" s="116">
        <f>'[1]RASOAT TRONGPHONG'!O14</f>
        <v>54895.986427258424</v>
      </c>
      <c r="P14" s="116">
        <f>'[1]RASOAT TRONGPHONG'!P14</f>
        <v>280405.39759381703</v>
      </c>
      <c r="Q14" s="116">
        <f>'[1]RASOAT TRONGPHONG'!Q14</f>
        <v>2669852.0435130056</v>
      </c>
      <c r="R14" s="116">
        <f>'[1]RASOAT TRONGPHONG'!R14</f>
        <v>1003075.2218715008</v>
      </c>
      <c r="S14" s="116">
        <f>'[1]RASOAT TRONGPHONG'!S14</f>
        <v>1082465.7197436972</v>
      </c>
      <c r="T14" s="116">
        <f>'[1]RASOAT TRONGPHONG'!T14</f>
        <v>222069.6043027461</v>
      </c>
      <c r="U14" s="116">
        <f>'[1]RASOAT TRONGPHONG'!U14</f>
        <v>362241.49759506114</v>
      </c>
      <c r="V14" s="116">
        <f>'[1]RASOAT TRONGPHONG'!V14</f>
        <v>295196.70716451417</v>
      </c>
      <c r="W14" s="116">
        <f>'[1]RASOAT TRONGPHONG'!W14</f>
        <v>15323.094929101573</v>
      </c>
      <c r="X14" s="116">
        <f>'[1]RASOAT TRONGPHONG'!X14</f>
        <v>13260.802654705822</v>
      </c>
      <c r="Y14" s="116">
        <f>'[1]RASOAT TRONGPHONG'!Y14</f>
        <v>2062.292274395752</v>
      </c>
      <c r="Z14" s="116">
        <f>'[1]RASOAT TRONGPHONG'!Z14</f>
        <v>124998.91510800872</v>
      </c>
      <c r="AA14" s="116">
        <f>'[1]RASOAT TRONGPHONG'!AA14</f>
        <v>76613.838484381384</v>
      </c>
      <c r="AB14" s="116">
        <f>'[1]RASOAT TRONGPHONG'!AB14</f>
        <v>48385.076623627334</v>
      </c>
      <c r="AC14" s="116">
        <f>'[1]RASOAT TRONGPHONG'!AC14</f>
        <v>879.95999999999992</v>
      </c>
      <c r="AD14" s="116">
        <f>'[1]RASOAT TRONGPHONG'!AD14</f>
        <v>771.40999999999985</v>
      </c>
      <c r="AE14" s="116">
        <f>'[1]RASOAT TRONGPHONG'!AE14</f>
        <v>108.55000000000001</v>
      </c>
      <c r="AF14" s="116">
        <f>'[1]RASOAT TRONGPHONG'!AF14</f>
        <v>50919.3</v>
      </c>
      <c r="AG14" s="116">
        <f>'[1]RASOAT TRONGPHONG'!AG14</f>
        <v>191843.41676714458</v>
      </c>
      <c r="AH14" s="116">
        <f>'[1]RASOAT TRONGPHONG'!AH14</f>
        <v>39895.735515490735</v>
      </c>
      <c r="AI14" s="116">
        <f>'[1]RASOAT TRONGPHONG'!AI14</f>
        <v>57483.884745703188</v>
      </c>
      <c r="AJ14" s="116">
        <f>'[1]RASOAT TRONGPHONG'!AJ14</f>
        <v>7662.7266071533313</v>
      </c>
      <c r="AK14" s="116">
        <f>'[1]RASOAT TRONGPHONG'!AK14</f>
        <v>86801.069898797359</v>
      </c>
      <c r="AL14" s="116">
        <f>'[1]RASOAT TRONGPHONG'!AL14</f>
        <v>25354.156683026114</v>
      </c>
      <c r="AM14" s="116">
        <f>'[1]RASOAT TRONGPHONG'!AM14</f>
        <v>21601.35157637325</v>
      </c>
      <c r="AN14" s="116">
        <f>'[1]RASOAT TRONGPHONG'!AN14</f>
        <v>13318.434527941879</v>
      </c>
      <c r="AO14" s="116">
        <f>'[1]RASOAT TRONGPHONG'!AO14</f>
        <v>5855.9999999999973</v>
      </c>
      <c r="AP14" s="116">
        <f>'[1]RASOAT TRONGPHONG'!AP14</f>
        <v>101701.73035052103</v>
      </c>
      <c r="AQ14" s="116">
        <f>'[1]RASOAT TRONGPHONG'!AQ14</f>
        <v>12420.470000000023</v>
      </c>
      <c r="AR14" s="116">
        <f>'[1]RASOAT TRONGPHONG'!AR14</f>
        <v>58169.365481189088</v>
      </c>
      <c r="AS14" s="116">
        <f>'[1]RASOAT TRONGPHONG'!AS14</f>
        <v>38493.220000000016</v>
      </c>
      <c r="AT14" s="116">
        <f>'[1]RASOAT TRONGPHONG'!AT14</f>
        <v>366909.63861055323</v>
      </c>
      <c r="AU14" s="116">
        <f>'[1]RASOAT TRONGPHONG'!AU14</f>
        <v>1197969.2790625368</v>
      </c>
      <c r="AV14" s="116">
        <f>'[1]RASOAT TRONGPHONG'!AV14</f>
        <v>2775909.5895564482</v>
      </c>
      <c r="AW14" s="166"/>
      <c r="AX14" s="166"/>
      <c r="AY14" s="166"/>
      <c r="AZ14" s="166"/>
      <c r="BA14" s="166"/>
      <c r="BB14" s="166"/>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66"/>
      <c r="CM14" s="166"/>
      <c r="CN14" s="166"/>
      <c r="CO14" s="166"/>
      <c r="CP14" s="166"/>
      <c r="CQ14" s="166"/>
    </row>
    <row r="15" spans="1:95" s="121" customFormat="1" ht="11.1" hidden="1" customHeight="1" x14ac:dyDescent="0.2">
      <c r="A15" s="112">
        <v>5</v>
      </c>
      <c r="B15" s="113" t="s">
        <v>24</v>
      </c>
      <c r="C15" s="114">
        <f>'[1]RASOAT TRONGPHONG'!C15</f>
        <v>638390</v>
      </c>
      <c r="D15" s="115">
        <f>'[1]RASOAT TRONGPHONG'!D15</f>
        <v>46043.239999999991</v>
      </c>
      <c r="E15" s="115">
        <f>'[1]RASOAT TRONGPHONG'!E15</f>
        <v>173703.52</v>
      </c>
      <c r="F15" s="115">
        <f>'[1]RASOAT TRONGPHONG'!F15</f>
        <v>200774.68000000008</v>
      </c>
      <c r="G15" s="115">
        <f>'[1]RASOAT TRONGPHONG'!G15</f>
        <v>64498.348610553105</v>
      </c>
      <c r="H15" s="114">
        <f>'[1]RASOAT TRONGPHONG'!H15</f>
        <v>55637.490599798643</v>
      </c>
      <c r="I15" s="114">
        <f>'[1]RASOAT TRONGPHONG'!I15</f>
        <v>361.94563012695897</v>
      </c>
      <c r="J15" s="114">
        <f>'[1]RASOAT TRONGPHONG'!J15</f>
        <v>1346.0768105835125</v>
      </c>
      <c r="K15" s="114">
        <f>'[1]RASOAT TRONGPHONG'!K15</f>
        <v>7152.8355700439888</v>
      </c>
      <c r="L15" s="114">
        <f>'[1]RASOAT TRONGPHONG'!L15</f>
        <v>154259.03368792104</v>
      </c>
      <c r="M15" s="114">
        <f>'[1]RASOAT TRONGPHONG'!M15</f>
        <v>101199.66693790889</v>
      </c>
      <c r="N15" s="114">
        <f>'[1]RASOAT TRONGPHONG'!N15</f>
        <v>10598.792728936751</v>
      </c>
      <c r="O15" s="114">
        <f>'[1]RASOAT TRONGPHONG'!O15</f>
        <v>16570.256427258293</v>
      </c>
      <c r="P15" s="114">
        <f>'[1]RASOAT TRONGPHONG'!P15</f>
        <v>25890.317593817104</v>
      </c>
      <c r="Q15" s="114">
        <f>'[1]RASOAT TRONGPHONG'!Q15</f>
        <v>196820.83351301283</v>
      </c>
      <c r="R15" s="114">
        <f>'[1]RASOAT TRONGPHONG'!R15</f>
        <v>75794.441871502626</v>
      </c>
      <c r="S15" s="114">
        <f>'[1]RASOAT TRONGPHONG'!S15</f>
        <v>45023.999743701206</v>
      </c>
      <c r="T15" s="114">
        <f>'[1]RASOAT TRONGPHONG'!T15</f>
        <v>36164.174302746738</v>
      </c>
      <c r="U15" s="114">
        <f>'[1]RASOAT TRONGPHONG'!U15</f>
        <v>39838.217595062255</v>
      </c>
      <c r="V15" s="114">
        <f>'[1]RASOAT TRONGPHONG'!V15</f>
        <v>58342.197164514211</v>
      </c>
      <c r="W15" s="114">
        <f>'[1]RASOAT TRONGPHONG'!W15</f>
        <v>8517.0049291015748</v>
      </c>
      <c r="X15" s="114">
        <f>'[1]RASOAT TRONGPHONG'!X15</f>
        <v>8361.9726547058235</v>
      </c>
      <c r="Y15" s="114">
        <f>'[1]RASOAT TRONGPHONG'!Y15</f>
        <v>155.03227439575173</v>
      </c>
      <c r="Z15" s="114">
        <f>'[1]RASOAT TRONGPHONG'!Z15</f>
        <v>34097.525108007874</v>
      </c>
      <c r="AA15" s="114">
        <f>'[1]RASOAT TRONGPHONG'!AA15</f>
        <v>17266.848484381113</v>
      </c>
      <c r="AB15" s="114">
        <f>'[1]RASOAT TRONGPHONG'!AB15</f>
        <v>16830.676623626758</v>
      </c>
      <c r="AC15" s="114">
        <f>'[1]RASOAT TRONGPHONG'!AC15</f>
        <v>0</v>
      </c>
      <c r="AD15" s="114">
        <f>'[1]RASOAT TRONGPHONG'!AD15</f>
        <v>0</v>
      </c>
      <c r="AE15" s="114">
        <f>'[1]RASOAT TRONGPHONG'!AE15</f>
        <v>0</v>
      </c>
      <c r="AF15" s="114">
        <f>'[1]RASOAT TRONGPHONG'!AF15</f>
        <v>0</v>
      </c>
      <c r="AG15" s="114">
        <f>'[1]RASOAT TRONGPHONG'!AG15</f>
        <v>15319.876767144793</v>
      </c>
      <c r="AH15" s="115">
        <f>'[1]RASOAT TRONGPHONG'!AH15</f>
        <v>2534.9155154907253</v>
      </c>
      <c r="AI15" s="115">
        <f>'[1]RASOAT TRONGPHONG'!AI15</f>
        <v>3458.6847457031272</v>
      </c>
      <c r="AJ15" s="115">
        <f>'[1]RASOAT TRONGPHONG'!AJ15</f>
        <v>4253.1566071533325</v>
      </c>
      <c r="AK15" s="115">
        <f>'[1]RASOAT TRONGPHONG'!AK15</f>
        <v>5073.1198987976077</v>
      </c>
      <c r="AL15" s="115">
        <f>'[1]RASOAT TRONGPHONG'!AL15</f>
        <v>9969.9966830261274</v>
      </c>
      <c r="AM15" s="115">
        <f>'[1]RASOAT TRONGPHONG'!AM15</f>
        <v>4551.7715763732767</v>
      </c>
      <c r="AN15" s="115">
        <f>'[1]RASOAT TRONGPHONG'!AN15</f>
        <v>321.07452794189339</v>
      </c>
      <c r="AO15" s="115">
        <f>'[1]RASOAT TRONGPHONG'!AO15</f>
        <v>0</v>
      </c>
      <c r="AP15" s="115">
        <f>'[1]RASOAT TRONGPHONG'!AP15</f>
        <v>16632.52035051888</v>
      </c>
      <c r="AQ15" s="115">
        <f>'[1]RASOAT TRONGPHONG'!AQ15</f>
        <v>0</v>
      </c>
      <c r="AR15" s="115">
        <f>'[1]RASOAT TRONGPHONG'!AR15</f>
        <v>3265.7154811889745</v>
      </c>
      <c r="AS15" s="115">
        <f>'[1]RASOAT TRONGPHONG'!AS15</f>
        <v>0</v>
      </c>
      <c r="AT15" s="115">
        <f>'[1]RASOAT TRONGPHONG'!AT15</f>
        <v>64498.348610553105</v>
      </c>
      <c r="AU15" s="115">
        <f>'[1]RASOAT TRONGPHONG'!AU15</f>
        <v>132613.3190625365</v>
      </c>
      <c r="AV15" s="115">
        <f>'[1]RASOAT TRONGPHONG'!AV15</f>
        <v>226339.99955645765</v>
      </c>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row>
    <row r="16" spans="1:95" s="121" customFormat="1" ht="11.1" hidden="1" customHeight="1" x14ac:dyDescent="0.2">
      <c r="A16" s="112">
        <v>6</v>
      </c>
      <c r="B16" s="113" t="s">
        <v>23</v>
      </c>
      <c r="C16" s="114">
        <f>'[1]RASOAT TRONGPHONG'!C16</f>
        <v>688767</v>
      </c>
      <c r="D16" s="115">
        <f>'[1]RASOAT TRONGPHONG'!D16</f>
        <v>36484.44</v>
      </c>
      <c r="E16" s="115">
        <f>'[1]RASOAT TRONGPHONG'!E16</f>
        <v>189948.4599999999</v>
      </c>
      <c r="F16" s="115">
        <f>'[1]RASOAT TRONGPHONG'!F16</f>
        <v>292630.55999999947</v>
      </c>
      <c r="G16" s="115">
        <f>'[1]RASOAT TRONGPHONG'!G16</f>
        <v>36185.049999999988</v>
      </c>
      <c r="H16" s="114">
        <f>'[1]RASOAT TRONGPHONG'!H16</f>
        <v>32709.279999999988</v>
      </c>
      <c r="I16" s="114">
        <f>'[1]RASOAT TRONGPHONG'!I16</f>
        <v>2796.300000000002</v>
      </c>
      <c r="J16" s="114">
        <f>'[1]RASOAT TRONGPHONG'!J16</f>
        <v>28.060000000000002</v>
      </c>
      <c r="K16" s="114">
        <f>'[1]RASOAT TRONGPHONG'!K16</f>
        <v>651.41000000000042</v>
      </c>
      <c r="L16" s="114">
        <f>'[1]RASOAT TRONGPHONG'!L16</f>
        <v>152933.48000000016</v>
      </c>
      <c r="M16" s="114">
        <f>'[1]RASOAT TRONGPHONG'!M16</f>
        <v>110315.19000000005</v>
      </c>
      <c r="N16" s="114">
        <f>'[1]RASOAT TRONGPHONG'!N16</f>
        <v>28439.650000000089</v>
      </c>
      <c r="O16" s="114">
        <f>'[1]RASOAT TRONGPHONG'!O16</f>
        <v>3021.2899999999963</v>
      </c>
      <c r="P16" s="114">
        <f>'[1]RASOAT TRONGPHONG'!P16</f>
        <v>11157.349999999997</v>
      </c>
      <c r="Q16" s="114">
        <f>'[1]RASOAT TRONGPHONG'!Q16</f>
        <v>290622.229999998</v>
      </c>
      <c r="R16" s="114">
        <f>'[1]RASOAT TRONGPHONG'!R16</f>
        <v>91987.240000000136</v>
      </c>
      <c r="S16" s="114">
        <f>'[1]RASOAT TRONGPHONG'!S16</f>
        <v>142887.50999999841</v>
      </c>
      <c r="T16" s="114">
        <f>'[1]RASOAT TRONGPHONG'!T16</f>
        <v>29391.019999999418</v>
      </c>
      <c r="U16" s="114">
        <f>'[1]RASOAT TRONGPHONG'!U16</f>
        <v>26356.460000000006</v>
      </c>
      <c r="V16" s="114">
        <f>'[1]RASOAT TRONGPHONG'!V16</f>
        <v>43649.659999999996</v>
      </c>
      <c r="W16" s="114">
        <f>'[1]RASOAT TRONGPHONG'!W16</f>
        <v>0</v>
      </c>
      <c r="X16" s="114">
        <f>'[1]RASOAT TRONGPHONG'!X16</f>
        <v>0</v>
      </c>
      <c r="Y16" s="114">
        <f>'[1]RASOAT TRONGPHONG'!Y16</f>
        <v>0</v>
      </c>
      <c r="Z16" s="114">
        <f>'[1]RASOAT TRONGPHONG'!Z16</f>
        <v>2259.5100000000002</v>
      </c>
      <c r="AA16" s="114">
        <f>'[1]RASOAT TRONGPHONG'!AA16</f>
        <v>620.12</v>
      </c>
      <c r="AB16" s="114">
        <f>'[1]RASOAT TRONGPHONG'!AB16</f>
        <v>1639.3900000000003</v>
      </c>
      <c r="AC16" s="114">
        <f>'[1]RASOAT TRONGPHONG'!AC16</f>
        <v>5.2200000000000006</v>
      </c>
      <c r="AD16" s="114">
        <f>'[1]RASOAT TRONGPHONG'!AD16</f>
        <v>1.46</v>
      </c>
      <c r="AE16" s="114">
        <f>'[1]RASOAT TRONGPHONG'!AE16</f>
        <v>3.7600000000000007</v>
      </c>
      <c r="AF16" s="114">
        <f>'[1]RASOAT TRONGPHONG'!AF16</f>
        <v>0</v>
      </c>
      <c r="AG16" s="114">
        <f>'[1]RASOAT TRONGPHONG'!AG16</f>
        <v>14992.970000000003</v>
      </c>
      <c r="AH16" s="115">
        <f>'[1]RASOAT TRONGPHONG'!AH16</f>
        <v>5197.1299999999992</v>
      </c>
      <c r="AI16" s="115">
        <f>'[1]RASOAT TRONGPHONG'!AI16</f>
        <v>6655.4200000000046</v>
      </c>
      <c r="AJ16" s="115">
        <f>'[1]RASOAT TRONGPHONG'!AJ16</f>
        <v>1025.1999999999996</v>
      </c>
      <c r="AK16" s="115">
        <f>'[1]RASOAT TRONGPHONG'!AK16</f>
        <v>2115.2200000000012</v>
      </c>
      <c r="AL16" s="115">
        <f>'[1]RASOAT TRONGPHONG'!AL16</f>
        <v>4.7899999999999991</v>
      </c>
      <c r="AM16" s="115">
        <f>'[1]RASOAT TRONGPHONG'!AM16</f>
        <v>0</v>
      </c>
      <c r="AN16" s="115">
        <f>'[1]RASOAT TRONGPHONG'!AN16</f>
        <v>837.7999999999995</v>
      </c>
      <c r="AO16" s="115">
        <f>'[1]RASOAT TRONGPHONG'!AO16</f>
        <v>0</v>
      </c>
      <c r="AP16" s="115">
        <f>'[1]RASOAT TRONGPHONG'!AP16</f>
        <v>4363.4600000000073</v>
      </c>
      <c r="AQ16" s="115">
        <f>'[1]RASOAT TRONGPHONG'!AQ16</f>
        <v>0</v>
      </c>
      <c r="AR16" s="115">
        <f>'[1]RASOAT TRONGPHONG'!AR16</f>
        <v>12360.660000000013</v>
      </c>
      <c r="AS16" s="115">
        <f>'[1]RASOAT TRONGPHONG'!AS16</f>
        <v>0</v>
      </c>
      <c r="AT16" s="115">
        <f>'[1]RASOAT TRONGPHONG'!AT16</f>
        <v>36190.26999999999</v>
      </c>
      <c r="AU16" s="115">
        <f>'[1]RASOAT TRONGPHONG'!AU16</f>
        <v>137097.92000000016</v>
      </c>
      <c r="AV16" s="115">
        <f>'[1]RASOAT TRONGPHONG'!AV16</f>
        <v>291150.58999999799</v>
      </c>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row>
    <row r="17" spans="1:95" s="121" customFormat="1" ht="11.1" hidden="1" customHeight="1" x14ac:dyDescent="0.2">
      <c r="A17" s="112">
        <v>7</v>
      </c>
      <c r="B17" s="113" t="s">
        <v>16</v>
      </c>
      <c r="C17" s="114">
        <f>'[1]RASOAT TRONGPHONG'!C17</f>
        <v>791488</v>
      </c>
      <c r="D17" s="115">
        <f>'[1]RASOAT TRONGPHONG'!D17</f>
        <v>48560.24</v>
      </c>
      <c r="E17" s="115">
        <f>'[1]RASOAT TRONGPHONG'!E17</f>
        <v>228936.15000000014</v>
      </c>
      <c r="F17" s="115">
        <f>'[1]RASOAT TRONGPHONG'!F17</f>
        <v>304382.63999999996</v>
      </c>
      <c r="G17" s="115">
        <f>'[1]RASOAT TRONGPHONG'!G17</f>
        <v>55615.31000000018</v>
      </c>
      <c r="H17" s="114">
        <f>'[1]RASOAT TRONGPHONG'!H17</f>
        <v>44689.79000000019</v>
      </c>
      <c r="I17" s="114">
        <f>'[1]RASOAT TRONGPHONG'!I17</f>
        <v>1977.0199999999977</v>
      </c>
      <c r="J17" s="114">
        <f>'[1]RASOAT TRONGPHONG'!J17</f>
        <v>946.69999999999982</v>
      </c>
      <c r="K17" s="114">
        <f>'[1]RASOAT TRONGPHONG'!K17</f>
        <v>8001.7999999999947</v>
      </c>
      <c r="L17" s="114">
        <f>'[1]RASOAT TRONGPHONG'!L17</f>
        <v>247242.52999999936</v>
      </c>
      <c r="M17" s="114">
        <f>'[1]RASOAT TRONGPHONG'!M17</f>
        <v>165631.549999999</v>
      </c>
      <c r="N17" s="114">
        <f>'[1]RASOAT TRONGPHONG'!N17</f>
        <v>18634.340000000127</v>
      </c>
      <c r="O17" s="114">
        <f>'[1]RASOAT TRONGPHONG'!O17</f>
        <v>8780.0100000000439</v>
      </c>
      <c r="P17" s="114">
        <f>'[1]RASOAT TRONGPHONG'!P17</f>
        <v>54196.630000000187</v>
      </c>
      <c r="Q17" s="114">
        <f>'[1]RASOAT TRONGPHONG'!Q17</f>
        <v>259333.15000000081</v>
      </c>
      <c r="R17" s="114">
        <f>'[1]RASOAT TRONGPHONG'!R17</f>
        <v>136527.72000000061</v>
      </c>
      <c r="S17" s="114">
        <f>'[1]RASOAT TRONGPHONG'!S17</f>
        <v>53216.889999999978</v>
      </c>
      <c r="T17" s="114">
        <f>'[1]RASOAT TRONGPHONG'!T17</f>
        <v>14092.330000000355</v>
      </c>
      <c r="U17" s="114">
        <f>'[1]RASOAT TRONGPHONG'!U17</f>
        <v>55496.209999999839</v>
      </c>
      <c r="V17" s="114">
        <f>'[1]RASOAT TRONGPHONG'!V17</f>
        <v>20756.57</v>
      </c>
      <c r="W17" s="114">
        <f>'[1]RASOAT TRONGPHONG'!W17</f>
        <v>684.6</v>
      </c>
      <c r="X17" s="114">
        <f>'[1]RASOAT TRONGPHONG'!X17</f>
        <v>684.6</v>
      </c>
      <c r="Y17" s="114">
        <f>'[1]RASOAT TRONGPHONG'!Y17</f>
        <v>0</v>
      </c>
      <c r="Z17" s="114">
        <f>'[1]RASOAT TRONGPHONG'!Z17</f>
        <v>18255.200000000226</v>
      </c>
      <c r="AA17" s="114">
        <f>'[1]RASOAT TRONGPHONG'!AA17</f>
        <v>14798.970000000196</v>
      </c>
      <c r="AB17" s="114">
        <f>'[1]RASOAT TRONGPHONG'!AB17</f>
        <v>3456.2300000000309</v>
      </c>
      <c r="AC17" s="114">
        <f>'[1]RASOAT TRONGPHONG'!AC17</f>
        <v>260.81999999999994</v>
      </c>
      <c r="AD17" s="114">
        <f>'[1]RASOAT TRONGPHONG'!AD17</f>
        <v>245.98999999999995</v>
      </c>
      <c r="AE17" s="114">
        <f>'[1]RASOAT TRONGPHONG'!AE17</f>
        <v>14.83</v>
      </c>
      <c r="AF17" s="114">
        <f>'[1]RASOAT TRONGPHONG'!AF17</f>
        <v>0</v>
      </c>
      <c r="AG17" s="114">
        <f>'[1]RASOAT TRONGPHONG'!AG17</f>
        <v>45029.889999999854</v>
      </c>
      <c r="AH17" s="115">
        <f>'[1]RASOAT TRONGPHONG'!AH17</f>
        <v>6048.6599999999944</v>
      </c>
      <c r="AI17" s="115">
        <f>'[1]RASOAT TRONGPHONG'!AI17</f>
        <v>11076.580000000082</v>
      </c>
      <c r="AJ17" s="115">
        <f>'[1]RASOAT TRONGPHONG'!AJ17</f>
        <v>823.28999999999849</v>
      </c>
      <c r="AK17" s="115">
        <f>'[1]RASOAT TRONGPHONG'!AK17</f>
        <v>27081.359999999782</v>
      </c>
      <c r="AL17" s="115">
        <f>'[1]RASOAT TRONGPHONG'!AL17</f>
        <v>1421.6600000000012</v>
      </c>
      <c r="AM17" s="115">
        <f>'[1]RASOAT TRONGPHONG'!AM17</f>
        <v>0</v>
      </c>
      <c r="AN17" s="115">
        <f>'[1]RASOAT TRONGPHONG'!AN17</f>
        <v>6505.6099999999906</v>
      </c>
      <c r="AO17" s="115">
        <f>'[1]RASOAT TRONGPHONG'!AO17</f>
        <v>364.48</v>
      </c>
      <c r="AP17" s="115">
        <f>'[1]RASOAT TRONGPHONG'!AP17</f>
        <v>139.19999999999996</v>
      </c>
      <c r="AQ17" s="115">
        <f>'[1]RASOAT TRONGPHONG'!AQ17</f>
        <v>0</v>
      </c>
      <c r="AR17" s="115">
        <f>'[1]RASOAT TRONGPHONG'!AR17</f>
        <v>1937.8899999999985</v>
      </c>
      <c r="AS17" s="115">
        <f>'[1]RASOAT TRONGPHONG'!AS17</f>
        <v>0</v>
      </c>
      <c r="AT17" s="115">
        <f>'[1]RASOAT TRONGPHONG'!AT17</f>
        <v>55876.130000000179</v>
      </c>
      <c r="AU17" s="115">
        <f>'[1]RASOAT TRONGPHONG'!AU17</f>
        <v>194605.48999999953</v>
      </c>
      <c r="AV17" s="115">
        <f>'[1]RASOAT TRONGPHONG'!AV17</f>
        <v>320541.15000000084</v>
      </c>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c r="CA17" s="163"/>
      <c r="CB17" s="163"/>
      <c r="CC17" s="163"/>
      <c r="CD17" s="163"/>
      <c r="CE17" s="163"/>
      <c r="CF17" s="163"/>
      <c r="CG17" s="163"/>
      <c r="CH17" s="163"/>
      <c r="CI17" s="163"/>
      <c r="CJ17" s="163"/>
      <c r="CK17" s="163"/>
      <c r="CL17" s="163"/>
      <c r="CM17" s="163"/>
      <c r="CN17" s="163"/>
      <c r="CO17" s="163"/>
      <c r="CP17" s="163"/>
      <c r="CQ17" s="163"/>
    </row>
    <row r="18" spans="1:95" s="121" customFormat="1" ht="11.1" hidden="1" customHeight="1" x14ac:dyDescent="0.2">
      <c r="A18" s="112">
        <v>8</v>
      </c>
      <c r="B18" s="113" t="s">
        <v>21</v>
      </c>
      <c r="C18" s="114">
        <f>'[1]RASOAT TRONGPHONG'!C18</f>
        <v>586732</v>
      </c>
      <c r="D18" s="115">
        <f>'[1]RASOAT TRONGPHONG'!D18</f>
        <v>49195.34</v>
      </c>
      <c r="E18" s="115">
        <f>'[1]RASOAT TRONGPHONG'!E18</f>
        <v>138549.36000000002</v>
      </c>
      <c r="F18" s="115">
        <f>'[1]RASOAT TRONGPHONG'!F18</f>
        <v>252416.41000000009</v>
      </c>
      <c r="G18" s="115">
        <f>'[1]RASOAT TRONGPHONG'!G18</f>
        <v>46713.759999999922</v>
      </c>
      <c r="H18" s="114">
        <f>'[1]RASOAT TRONGPHONG'!H18</f>
        <v>42738.669999999925</v>
      </c>
      <c r="I18" s="114">
        <f>'[1]RASOAT TRONGPHONG'!I18</f>
        <v>2618.5999999999981</v>
      </c>
      <c r="J18" s="114">
        <f>'[1]RASOAT TRONGPHONG'!J18</f>
        <v>759.31000000000006</v>
      </c>
      <c r="K18" s="114">
        <f>'[1]RASOAT TRONGPHONG'!K18</f>
        <v>597.1800000000004</v>
      </c>
      <c r="L18" s="114">
        <f>'[1]RASOAT TRONGPHONG'!L18</f>
        <v>126003.33000000029</v>
      </c>
      <c r="M18" s="114">
        <f>'[1]RASOAT TRONGPHONG'!M18</f>
        <v>102831.82000000031</v>
      </c>
      <c r="N18" s="114">
        <f>'[1]RASOAT TRONGPHONG'!N18</f>
        <v>15457.209999999977</v>
      </c>
      <c r="O18" s="114">
        <f>'[1]RASOAT TRONGPHONG'!O18</f>
        <v>3334.1000000000004</v>
      </c>
      <c r="P18" s="114">
        <f>'[1]RASOAT TRONGPHONG'!P18</f>
        <v>4380.1999999999989</v>
      </c>
      <c r="Q18" s="114">
        <f>'[1]RASOAT TRONGPHONG'!Q18</f>
        <v>275224.60999999905</v>
      </c>
      <c r="R18" s="114">
        <f>'[1]RASOAT TRONGPHONG'!R18</f>
        <v>83072.109999999244</v>
      </c>
      <c r="S18" s="114">
        <f>'[1]RASOAT TRONGPHONG'!S18</f>
        <v>147503.75000000009</v>
      </c>
      <c r="T18" s="114">
        <f>'[1]RASOAT TRONGPHONG'!T18</f>
        <v>24147.089999999793</v>
      </c>
      <c r="U18" s="114">
        <f>'[1]RASOAT TRONGPHONG'!U18</f>
        <v>20501.659999999942</v>
      </c>
      <c r="V18" s="114">
        <f>'[1]RASOAT TRONGPHONG'!V18</f>
        <v>20499.11</v>
      </c>
      <c r="W18" s="114">
        <f>'[1]RASOAT TRONGPHONG'!W18</f>
        <v>0</v>
      </c>
      <c r="X18" s="114">
        <f>'[1]RASOAT TRONGPHONG'!X18</f>
        <v>0</v>
      </c>
      <c r="Y18" s="114">
        <f>'[1]RASOAT TRONGPHONG'!Y18</f>
        <v>0</v>
      </c>
      <c r="Z18" s="114">
        <f>'[1]RASOAT TRONGPHONG'!Z18</f>
        <v>0</v>
      </c>
      <c r="AA18" s="114">
        <f>'[1]RASOAT TRONGPHONG'!AA18</f>
        <v>0</v>
      </c>
      <c r="AB18" s="114">
        <f>'[1]RASOAT TRONGPHONG'!AB18</f>
        <v>0</v>
      </c>
      <c r="AC18" s="114">
        <f>'[1]RASOAT TRONGPHONG'!AC18</f>
        <v>304.56999999999994</v>
      </c>
      <c r="AD18" s="114">
        <f>'[1]RASOAT TRONGPHONG'!AD18</f>
        <v>268.1699999999999</v>
      </c>
      <c r="AE18" s="114">
        <f>'[1]RASOAT TRONGPHONG'!AE18</f>
        <v>36.400000000000006</v>
      </c>
      <c r="AF18" s="114">
        <f>'[1]RASOAT TRONGPHONG'!AF18</f>
        <v>0</v>
      </c>
      <c r="AG18" s="114">
        <f>'[1]RASOAT TRONGPHONG'!AG18</f>
        <v>9851.9200000000037</v>
      </c>
      <c r="AH18" s="115">
        <f>'[1]RASOAT TRONGPHONG'!AH18</f>
        <v>2451.9200000000005</v>
      </c>
      <c r="AI18" s="115">
        <f>'[1]RASOAT TRONGPHONG'!AI18</f>
        <v>5748.7500000000009</v>
      </c>
      <c r="AJ18" s="115">
        <f>'[1]RASOAT TRONGPHONG'!AJ18</f>
        <v>0</v>
      </c>
      <c r="AK18" s="115">
        <f>'[1]RASOAT TRONGPHONG'!AK18</f>
        <v>1651.2500000000014</v>
      </c>
      <c r="AL18" s="115">
        <f>'[1]RASOAT TRONGPHONG'!AL18</f>
        <v>0</v>
      </c>
      <c r="AM18" s="115">
        <f>'[1]RASOAT TRONGPHONG'!AM18</f>
        <v>0</v>
      </c>
      <c r="AN18" s="115">
        <f>'[1]RASOAT TRONGPHONG'!AN18</f>
        <v>3334.1000000000004</v>
      </c>
      <c r="AO18" s="115">
        <f>'[1]RASOAT TRONGPHONG'!AO18</f>
        <v>0</v>
      </c>
      <c r="AP18" s="115">
        <f>'[1]RASOAT TRONGPHONG'!AP18</f>
        <v>14295.629999999899</v>
      </c>
      <c r="AQ18" s="115">
        <f>'[1]RASOAT TRONGPHONG'!AQ18</f>
        <v>0</v>
      </c>
      <c r="AR18" s="115">
        <f>'[1]RASOAT TRONGPHONG'!AR18</f>
        <v>8667.319999999967</v>
      </c>
      <c r="AS18" s="115">
        <f>'[1]RASOAT TRONGPHONG'!AS18</f>
        <v>0</v>
      </c>
      <c r="AT18" s="115">
        <f>'[1]RASOAT TRONGPHONG'!AT18</f>
        <v>47018.329999999922</v>
      </c>
      <c r="AU18" s="115">
        <f>'[1]RASOAT TRONGPHONG'!AU18</f>
        <v>112817.31000000029</v>
      </c>
      <c r="AV18" s="115">
        <f>'[1]RASOAT TRONGPHONG'!AV18</f>
        <v>262113.5799999992</v>
      </c>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row>
    <row r="19" spans="1:95" s="121" customFormat="1" ht="11.1" hidden="1" customHeight="1" x14ac:dyDescent="0.2">
      <c r="A19" s="112">
        <v>9</v>
      </c>
      <c r="B19" s="113" t="s">
        <v>18</v>
      </c>
      <c r="C19" s="114">
        <f>'[1]RASOAT TRONGPHONG'!C19</f>
        <v>353342</v>
      </c>
      <c r="D19" s="115">
        <f>'[1]RASOAT TRONGPHONG'!D19</f>
        <v>17534.61</v>
      </c>
      <c r="E19" s="115">
        <f>'[1]RASOAT TRONGPHONG'!E19</f>
        <v>35432.33</v>
      </c>
      <c r="F19" s="115">
        <f>'[1]RASOAT TRONGPHONG'!F19</f>
        <v>151293.80999999997</v>
      </c>
      <c r="G19" s="115">
        <f>'[1]RASOAT TRONGPHONG'!G19</f>
        <v>17304.130000000005</v>
      </c>
      <c r="H19" s="114">
        <f>'[1]RASOAT TRONGPHONG'!H19</f>
        <v>11754.480000000009</v>
      </c>
      <c r="I19" s="114">
        <f>'[1]RASOAT TRONGPHONG'!I19</f>
        <v>4284.1499999999996</v>
      </c>
      <c r="J19" s="114">
        <f>'[1]RASOAT TRONGPHONG'!J19</f>
        <v>817.42999999999677</v>
      </c>
      <c r="K19" s="114">
        <f>'[1]RASOAT TRONGPHONG'!K19</f>
        <v>448.07</v>
      </c>
      <c r="L19" s="114">
        <f>'[1]RASOAT TRONGPHONG'!L19</f>
        <v>33474.189999999988</v>
      </c>
      <c r="M19" s="114">
        <f>'[1]RASOAT TRONGPHONG'!M19</f>
        <v>23098.639999999963</v>
      </c>
      <c r="N19" s="114">
        <f>'[1]RASOAT TRONGPHONG'!N19</f>
        <v>8885.4900000000234</v>
      </c>
      <c r="O19" s="114">
        <f>'[1]RASOAT TRONGPHONG'!O19</f>
        <v>600.56999999999994</v>
      </c>
      <c r="P19" s="114">
        <f>'[1]RASOAT TRONGPHONG'!P19</f>
        <v>889.4899999999991</v>
      </c>
      <c r="Q19" s="114">
        <f>'[1]RASOAT TRONGPHONG'!Q19</f>
        <v>120756.68000000081</v>
      </c>
      <c r="R19" s="114">
        <f>'[1]RASOAT TRONGPHONG'!R19</f>
        <v>13125.650000000007</v>
      </c>
      <c r="S19" s="114">
        <f>'[1]RASOAT TRONGPHONG'!S19</f>
        <v>93094.250000000538</v>
      </c>
      <c r="T19" s="114">
        <f>'[1]RASOAT TRONGPHONG'!T19</f>
        <v>12253.00000000026</v>
      </c>
      <c r="U19" s="114">
        <f>'[1]RASOAT TRONGPHONG'!U19</f>
        <v>2283.7800000000002</v>
      </c>
      <c r="V19" s="114">
        <f>'[1]RASOAT TRONGPHONG'!V19</f>
        <v>16577.88</v>
      </c>
      <c r="W19" s="114">
        <f>'[1]RASOAT TRONGPHONG'!W19</f>
        <v>13.06</v>
      </c>
      <c r="X19" s="114">
        <f>'[1]RASOAT TRONGPHONG'!X19</f>
        <v>0</v>
      </c>
      <c r="Y19" s="114">
        <f>'[1]RASOAT TRONGPHONG'!Y19</f>
        <v>13.06</v>
      </c>
      <c r="Z19" s="114">
        <f>'[1]RASOAT TRONGPHONG'!Z19</f>
        <v>11753.710000000076</v>
      </c>
      <c r="AA19" s="114">
        <f>'[1]RASOAT TRONGPHONG'!AA19</f>
        <v>627.89999999999975</v>
      </c>
      <c r="AB19" s="114">
        <f>'[1]RASOAT TRONGPHONG'!AB19</f>
        <v>11125.810000000076</v>
      </c>
      <c r="AC19" s="114">
        <f>'[1]RASOAT TRONGPHONG'!AC19</f>
        <v>4.4400000000000004</v>
      </c>
      <c r="AD19" s="114">
        <f>'[1]RASOAT TRONGPHONG'!AD19</f>
        <v>0</v>
      </c>
      <c r="AE19" s="114">
        <f>'[1]RASOAT TRONGPHONG'!AE19</f>
        <v>4.4400000000000004</v>
      </c>
      <c r="AF19" s="114">
        <f>'[1]RASOAT TRONGPHONG'!AF19</f>
        <v>0</v>
      </c>
      <c r="AG19" s="114">
        <f>'[1]RASOAT TRONGPHONG'!AG19</f>
        <v>7964.079999999999</v>
      </c>
      <c r="AH19" s="115">
        <f>'[1]RASOAT TRONGPHONG'!AH19</f>
        <v>2620.5900000000015</v>
      </c>
      <c r="AI19" s="115">
        <f>'[1]RASOAT TRONGPHONG'!AI19</f>
        <v>4867.0999999999976</v>
      </c>
      <c r="AJ19" s="115">
        <f>'[1]RASOAT TRONGPHONG'!AJ19</f>
        <v>288.5200000000001</v>
      </c>
      <c r="AK19" s="115">
        <f>'[1]RASOAT TRONGPHONG'!AK19</f>
        <v>187.86999999999992</v>
      </c>
      <c r="AL19" s="115">
        <f>'[1]RASOAT TRONGPHONG'!AL19</f>
        <v>1.75</v>
      </c>
      <c r="AM19" s="115">
        <f>'[1]RASOAT TRONGPHONG'!AM19</f>
        <v>0</v>
      </c>
      <c r="AN19" s="115">
        <f>'[1]RASOAT TRONGPHONG'!AN19</f>
        <v>152.77999999999997</v>
      </c>
      <c r="AO19" s="115">
        <f>'[1]RASOAT TRONGPHONG'!AO19</f>
        <v>0</v>
      </c>
      <c r="AP19" s="115">
        <f>'[1]RASOAT TRONGPHONG'!AP19</f>
        <v>5811.7000000000889</v>
      </c>
      <c r="AQ19" s="115">
        <f>'[1]RASOAT TRONGPHONG'!AQ19</f>
        <v>0</v>
      </c>
      <c r="AR19" s="115">
        <f>'[1]RASOAT TRONGPHONG'!AR19</f>
        <v>4779.7100000000173</v>
      </c>
      <c r="AS19" s="115">
        <f>'[1]RASOAT TRONGPHONG'!AS19</f>
        <v>2</v>
      </c>
      <c r="AT19" s="115">
        <f>'[1]RASOAT TRONGPHONG'!AT19</f>
        <v>17308.570000000003</v>
      </c>
      <c r="AU19" s="115">
        <f>'[1]RASOAT TRONGPHONG'!AU19</f>
        <v>25368.639999999989</v>
      </c>
      <c r="AV19" s="115">
        <f>'[1]RASOAT TRONGPHONG'!AV19</f>
        <v>129881.06000000078</v>
      </c>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row>
    <row r="20" spans="1:95" s="121" customFormat="1" ht="11.1" hidden="1" customHeight="1" x14ac:dyDescent="0.2">
      <c r="A20" s="112">
        <v>10</v>
      </c>
      <c r="B20" s="113" t="s">
        <v>22</v>
      </c>
      <c r="C20" s="114">
        <f>'[1]RASOAT TRONGPHONG'!C20</f>
        <v>123091</v>
      </c>
      <c r="D20" s="115">
        <f>'[1]RASOAT TRONGPHONG'!D20</f>
        <v>15754.129999999997</v>
      </c>
      <c r="E20" s="115">
        <f>'[1]RASOAT TRONGPHONG'!E20</f>
        <v>4140.18</v>
      </c>
      <c r="F20" s="115">
        <f>'[1]RASOAT TRONGPHONG'!F20</f>
        <v>12728.39</v>
      </c>
      <c r="G20" s="115">
        <f>'[1]RASOAT TRONGPHONG'!G20</f>
        <v>15815.790000000005</v>
      </c>
      <c r="H20" s="114">
        <f>'[1]RASOAT TRONGPHONG'!H20</f>
        <v>10641.909999999998</v>
      </c>
      <c r="I20" s="114">
        <f>'[1]RASOAT TRONGPHONG'!I20</f>
        <v>4812.7900000000054</v>
      </c>
      <c r="J20" s="114">
        <f>'[1]RASOAT TRONGPHONG'!J20</f>
        <v>141.05999999999997</v>
      </c>
      <c r="K20" s="114">
        <f>'[1]RASOAT TRONGPHONG'!K20</f>
        <v>220.02999999999997</v>
      </c>
      <c r="L20" s="114">
        <f>'[1]RASOAT TRONGPHONG'!L20</f>
        <v>4177.7499999999982</v>
      </c>
      <c r="M20" s="114">
        <f>'[1]RASOAT TRONGPHONG'!M20</f>
        <v>1131.1299999999999</v>
      </c>
      <c r="N20" s="114">
        <f>'[1]RASOAT TRONGPHONG'!N20</f>
        <v>2640.8499999999976</v>
      </c>
      <c r="O20" s="114">
        <f>'[1]RASOAT TRONGPHONG'!O20</f>
        <v>79.79000000000002</v>
      </c>
      <c r="P20" s="114">
        <f>'[1]RASOAT TRONGPHONG'!P20</f>
        <v>325.98000000000008</v>
      </c>
      <c r="Q20" s="114">
        <f>'[1]RASOAT TRONGPHONG'!Q20</f>
        <v>13940.610000000077</v>
      </c>
      <c r="R20" s="114">
        <f>'[1]RASOAT TRONGPHONG'!R20</f>
        <v>193.25</v>
      </c>
      <c r="S20" s="114">
        <f>'[1]RASOAT TRONGPHONG'!S20</f>
        <v>10419.470000000092</v>
      </c>
      <c r="T20" s="114">
        <f>'[1]RASOAT TRONGPHONG'!T20</f>
        <v>2395.8999999999851</v>
      </c>
      <c r="U20" s="114">
        <f>'[1]RASOAT TRONGPHONG'!U20</f>
        <v>931.9899999999991</v>
      </c>
      <c r="V20" s="114">
        <f>'[1]RASOAT TRONGPHONG'!V20</f>
        <v>4462.1099999999997</v>
      </c>
      <c r="W20" s="114">
        <f>'[1]RASOAT TRONGPHONG'!W20</f>
        <v>33.65</v>
      </c>
      <c r="X20" s="114">
        <f>'[1]RASOAT TRONGPHONG'!X20</f>
        <v>0</v>
      </c>
      <c r="Y20" s="114">
        <f>'[1]RASOAT TRONGPHONG'!Y20</f>
        <v>33.65</v>
      </c>
      <c r="Z20" s="114">
        <f>'[1]RASOAT TRONGPHONG'!Z20</f>
        <v>0</v>
      </c>
      <c r="AA20" s="114">
        <f>'[1]RASOAT TRONGPHONG'!AA20</f>
        <v>0</v>
      </c>
      <c r="AB20" s="114">
        <f>'[1]RASOAT TRONGPHONG'!AB20</f>
        <v>0</v>
      </c>
      <c r="AC20" s="114">
        <f>'[1]RASOAT TRONGPHONG'!AC20</f>
        <v>0</v>
      </c>
      <c r="AD20" s="114">
        <f>'[1]RASOAT TRONGPHONG'!AD20</f>
        <v>0</v>
      </c>
      <c r="AE20" s="114">
        <f>'[1]RASOAT TRONGPHONG'!AE20</f>
        <v>0</v>
      </c>
      <c r="AF20" s="114">
        <f>'[1]RASOAT TRONGPHONG'!AF20</f>
        <v>0</v>
      </c>
      <c r="AG20" s="114">
        <f>'[1]RASOAT TRONGPHONG'!AG20</f>
        <v>855.43000000000029</v>
      </c>
      <c r="AH20" s="115">
        <f>'[1]RASOAT TRONGPHONG'!AH20</f>
        <v>54.910000000000004</v>
      </c>
      <c r="AI20" s="115">
        <f>'[1]RASOAT TRONGPHONG'!AI20</f>
        <v>616.56000000000029</v>
      </c>
      <c r="AJ20" s="115">
        <f>'[1]RASOAT TRONGPHONG'!AJ20</f>
        <v>7.4400000000000013</v>
      </c>
      <c r="AK20" s="115">
        <f>'[1]RASOAT TRONGPHONG'!AK20</f>
        <v>176.51999999999998</v>
      </c>
      <c r="AL20" s="115">
        <f>'[1]RASOAT TRONGPHONG'!AL20</f>
        <v>23.89</v>
      </c>
      <c r="AM20" s="115">
        <f>'[1]RASOAT TRONGPHONG'!AM20</f>
        <v>3.02</v>
      </c>
      <c r="AN20" s="115">
        <f>'[1]RASOAT TRONGPHONG'!AN20</f>
        <v>0</v>
      </c>
      <c r="AO20" s="115">
        <f>'[1]RASOAT TRONGPHONG'!AO20</f>
        <v>0</v>
      </c>
      <c r="AP20" s="115">
        <f>'[1]RASOAT TRONGPHONG'!AP20</f>
        <v>1919.779999999982</v>
      </c>
      <c r="AQ20" s="115">
        <f>'[1]RASOAT TRONGPHONG'!AQ20</f>
        <v>523.4100000000002</v>
      </c>
      <c r="AR20" s="115">
        <f>'[1]RASOAT TRONGPHONG'!AR20</f>
        <v>0</v>
      </c>
      <c r="AS20" s="115">
        <f>'[1]RASOAT TRONGPHONG'!AS20</f>
        <v>0</v>
      </c>
      <c r="AT20" s="115">
        <f>'[1]RASOAT TRONGPHONG'!AT20</f>
        <v>15815.790000000005</v>
      </c>
      <c r="AU20" s="115">
        <f>'[1]RASOAT TRONGPHONG'!AU20</f>
        <v>3329.0599999999977</v>
      </c>
      <c r="AV20" s="115">
        <f>'[1]RASOAT TRONGPHONG'!AV20</f>
        <v>12352.850000000095</v>
      </c>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row>
    <row r="21" spans="1:95" s="121" customFormat="1" ht="11.1" hidden="1" customHeight="1" x14ac:dyDescent="0.2">
      <c r="A21" s="112">
        <v>11</v>
      </c>
      <c r="B21" s="113" t="s">
        <v>15</v>
      </c>
      <c r="C21" s="114">
        <f>'[1]RASOAT TRONGPHONG'!C21</f>
        <v>670027</v>
      </c>
      <c r="D21" s="115">
        <f>'[1]RASOAT TRONGPHONG'!D21</f>
        <v>16365.97</v>
      </c>
      <c r="E21" s="115">
        <f>'[1]RASOAT TRONGPHONG'!E21</f>
        <v>210594.58000000002</v>
      </c>
      <c r="F21" s="115">
        <f>'[1]RASOAT TRONGPHONG'!F21</f>
        <v>246088.84999999992</v>
      </c>
      <c r="G21" s="115">
        <f>'[1]RASOAT TRONGPHONG'!G21</f>
        <v>17622.600000000017</v>
      </c>
      <c r="H21" s="114">
        <f>'[1]RASOAT TRONGPHONG'!H21</f>
        <v>13968.120000000014</v>
      </c>
      <c r="I21" s="114">
        <f>'[1]RASOAT TRONGPHONG'!I21</f>
        <v>762.25</v>
      </c>
      <c r="J21" s="114">
        <f>'[1]RASOAT TRONGPHONG'!J21</f>
        <v>165.35000000000002</v>
      </c>
      <c r="K21" s="114">
        <f>'[1]RASOAT TRONGPHONG'!K21</f>
        <v>2726.8800000000019</v>
      </c>
      <c r="L21" s="114">
        <f>'[1]RASOAT TRONGPHONG'!L21</f>
        <v>297461.81999999972</v>
      </c>
      <c r="M21" s="114">
        <f>'[1]RASOAT TRONGPHONG'!M21</f>
        <v>179755.74999999991</v>
      </c>
      <c r="N21" s="114">
        <f>'[1]RASOAT TRONGPHONG'!N21</f>
        <v>3050.2200000000012</v>
      </c>
      <c r="O21" s="114">
        <f>'[1]RASOAT TRONGPHONG'!O21</f>
        <v>4994.4999999999955</v>
      </c>
      <c r="P21" s="114">
        <f>'[1]RASOAT TRONGPHONG'!P21</f>
        <v>109661.34999999982</v>
      </c>
      <c r="Q21" s="114">
        <f>'[1]RASOAT TRONGPHONG'!Q21</f>
        <v>218691.53999999998</v>
      </c>
      <c r="R21" s="114">
        <f>'[1]RASOAT TRONGPHONG'!R21</f>
        <v>137567.19999999995</v>
      </c>
      <c r="S21" s="114">
        <f>'[1]RASOAT TRONGPHONG'!S21</f>
        <v>12019.769999999977</v>
      </c>
      <c r="T21" s="114">
        <f>'[1]RASOAT TRONGPHONG'!T21</f>
        <v>6018.2499999999873</v>
      </c>
      <c r="U21" s="114">
        <f>'[1]RASOAT TRONGPHONG'!U21</f>
        <v>63086.320000000022</v>
      </c>
      <c r="V21" s="114">
        <f>'[1]RASOAT TRONGPHONG'!V21</f>
        <v>13356.09</v>
      </c>
      <c r="W21" s="114">
        <f>'[1]RASOAT TRONGPHONG'!W21</f>
        <v>1391.2399999999986</v>
      </c>
      <c r="X21" s="114">
        <f>'[1]RASOAT TRONGPHONG'!X21</f>
        <v>1361.4899999999986</v>
      </c>
      <c r="Y21" s="114">
        <f>'[1]RASOAT TRONGPHONG'!Y21</f>
        <v>29.750000000000004</v>
      </c>
      <c r="Z21" s="114">
        <f>'[1]RASOAT TRONGPHONG'!Z21</f>
        <v>11859.899999999947</v>
      </c>
      <c r="AA21" s="114">
        <f>'[1]RASOAT TRONGPHONG'!AA21</f>
        <v>10655.869999999948</v>
      </c>
      <c r="AB21" s="114">
        <f>'[1]RASOAT TRONGPHONG'!AB21</f>
        <v>1204.0299999999986</v>
      </c>
      <c r="AC21" s="114">
        <f>'[1]RASOAT TRONGPHONG'!AC21</f>
        <v>104.95</v>
      </c>
      <c r="AD21" s="114">
        <f>'[1]RASOAT TRONGPHONG'!AD21</f>
        <v>83.69</v>
      </c>
      <c r="AE21" s="114">
        <f>'[1]RASOAT TRONGPHONG'!AE21</f>
        <v>21.26</v>
      </c>
      <c r="AF21" s="114">
        <f>'[1]RASOAT TRONGPHONG'!AF21</f>
        <v>0</v>
      </c>
      <c r="AG21" s="114">
        <f>'[1]RASOAT TRONGPHONG'!AG21</f>
        <v>53855.769999999953</v>
      </c>
      <c r="AH21" s="115">
        <f>'[1]RASOAT TRONGPHONG'!AH21</f>
        <v>15610.520000000017</v>
      </c>
      <c r="AI21" s="115">
        <f>'[1]RASOAT TRONGPHONG'!AI21</f>
        <v>395.89</v>
      </c>
      <c r="AJ21" s="115">
        <f>'[1]RASOAT TRONGPHONG'!AJ21</f>
        <v>209.27000000000012</v>
      </c>
      <c r="AK21" s="115">
        <f>'[1]RASOAT TRONGPHONG'!AK21</f>
        <v>37640.089999999938</v>
      </c>
      <c r="AL21" s="115">
        <f>'[1]RASOAT TRONGPHONG'!AL21</f>
        <v>3793.1599999999976</v>
      </c>
      <c r="AM21" s="115">
        <f>'[1]RASOAT TRONGPHONG'!AM21</f>
        <v>12428.01999999997</v>
      </c>
      <c r="AN21" s="115">
        <f>'[1]RASOAT TRONGPHONG'!AN21</f>
        <v>316.83999999999992</v>
      </c>
      <c r="AO21" s="115">
        <f>'[1]RASOAT TRONGPHONG'!AO21</f>
        <v>3403.4199999999973</v>
      </c>
      <c r="AP21" s="115">
        <f>'[1]RASOAT TRONGPHONG'!AP21</f>
        <v>3876.4299999999935</v>
      </c>
      <c r="AQ21" s="115">
        <f>'[1]RASOAT TRONGPHONG'!AQ21</f>
        <v>18.05</v>
      </c>
      <c r="AR21" s="115">
        <f>'[1]RASOAT TRONGPHONG'!AR21</f>
        <v>0</v>
      </c>
      <c r="AS21" s="115">
        <f>'[1]RASOAT TRONGPHONG'!AS21</f>
        <v>0</v>
      </c>
      <c r="AT21" s="115">
        <f>'[1]RASOAT TRONGPHONG'!AT21</f>
        <v>17727.550000000017</v>
      </c>
      <c r="AU21" s="115">
        <f>'[1]RASOAT TRONGPHONG'!AU21</f>
        <v>225055.8499999998</v>
      </c>
      <c r="AV21" s="115">
        <f>'[1]RASOAT TRONGPHONG'!AV21</f>
        <v>280512.72999999986</v>
      </c>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row>
    <row r="22" spans="1:95" s="121" customFormat="1" ht="11.1" hidden="1" customHeight="1" x14ac:dyDescent="0.2">
      <c r="A22" s="112">
        <v>12</v>
      </c>
      <c r="B22" s="113" t="s">
        <v>97</v>
      </c>
      <c r="C22" s="114">
        <f>'[1]RASOAT TRONGPHONG'!C22</f>
        <v>485996</v>
      </c>
      <c r="D22" s="115">
        <f>'[1]RASOAT TRONGPHONG'!D22</f>
        <v>24892.86</v>
      </c>
      <c r="E22" s="115">
        <f>'[1]RASOAT TRONGPHONG'!E22</f>
        <v>96259.67</v>
      </c>
      <c r="F22" s="115">
        <f>'[1]RASOAT TRONGPHONG'!F22</f>
        <v>302862.99</v>
      </c>
      <c r="G22" s="115">
        <f>'[1]RASOAT TRONGPHONG'!G22</f>
        <v>25136.199999999968</v>
      </c>
      <c r="H22" s="114">
        <f>'[1]RASOAT TRONGPHONG'!H22</f>
        <v>22096.949999999968</v>
      </c>
      <c r="I22" s="114">
        <f>'[1]RASOAT TRONGPHONG'!I22</f>
        <v>732.04000000000019</v>
      </c>
      <c r="J22" s="114">
        <f>'[1]RASOAT TRONGPHONG'!J22</f>
        <v>893.7700000000001</v>
      </c>
      <c r="K22" s="114">
        <f>'[1]RASOAT TRONGPHONG'!K22</f>
        <v>1413.4400000000005</v>
      </c>
      <c r="L22" s="114">
        <f>'[1]RASOAT TRONGPHONG'!L22</f>
        <v>94359.190000000046</v>
      </c>
      <c r="M22" s="114">
        <f>'[1]RASOAT TRONGPHONG'!M22</f>
        <v>78445.340000000026</v>
      </c>
      <c r="N22" s="114">
        <f>'[1]RASOAT TRONGPHONG'!N22</f>
        <v>4304.8600000000042</v>
      </c>
      <c r="O22" s="114">
        <f>'[1]RASOAT TRONGPHONG'!O22</f>
        <v>4400.8100000000095</v>
      </c>
      <c r="P22" s="114">
        <f>'[1]RASOAT TRONGPHONG'!P22</f>
        <v>7208.1800000000021</v>
      </c>
      <c r="Q22" s="114">
        <f>'[1]RASOAT TRONGPHONG'!Q22</f>
        <v>303654.38000000024</v>
      </c>
      <c r="R22" s="114">
        <f>'[1]RASOAT TRONGPHONG'!R22</f>
        <v>179738.97999999992</v>
      </c>
      <c r="S22" s="114">
        <f>'[1]RASOAT TRONGPHONG'!S22</f>
        <v>75296.830000000584</v>
      </c>
      <c r="T22" s="114">
        <f>'[1]RASOAT TRONGPHONG'!T22</f>
        <v>22161.189999999853</v>
      </c>
      <c r="U22" s="114">
        <f>'[1]RASOAT TRONGPHONG'!U22</f>
        <v>26457.379999999874</v>
      </c>
      <c r="V22" s="114">
        <f>'[1]RASOAT TRONGPHONG'!V22</f>
        <v>9373.61</v>
      </c>
      <c r="W22" s="114">
        <f>'[1]RASOAT TRONGPHONG'!W22</f>
        <v>0</v>
      </c>
      <c r="X22" s="114">
        <f>'[1]RASOAT TRONGPHONG'!X22</f>
        <v>0</v>
      </c>
      <c r="Y22" s="114">
        <f>'[1]RASOAT TRONGPHONG'!Y22</f>
        <v>0</v>
      </c>
      <c r="Z22" s="114">
        <f>'[1]RASOAT TRONGPHONG'!Z22</f>
        <v>7956.2700000000168</v>
      </c>
      <c r="AA22" s="114">
        <f>'[1]RASOAT TRONGPHONG'!AA22</f>
        <v>4899.7000000000107</v>
      </c>
      <c r="AB22" s="114">
        <f>'[1]RASOAT TRONGPHONG'!AB22</f>
        <v>3056.5700000000056</v>
      </c>
      <c r="AC22" s="114">
        <f>'[1]RASOAT TRONGPHONG'!AC22</f>
        <v>0</v>
      </c>
      <c r="AD22" s="114">
        <f>'[1]RASOAT TRONGPHONG'!AD22</f>
        <v>0</v>
      </c>
      <c r="AE22" s="114">
        <f>'[1]RASOAT TRONGPHONG'!AE22</f>
        <v>0</v>
      </c>
      <c r="AF22" s="114">
        <f>'[1]RASOAT TRONGPHONG'!AF22</f>
        <v>0</v>
      </c>
      <c r="AG22" s="114">
        <f>'[1]RASOAT TRONGPHONG'!AG22</f>
        <v>4742.5599999999968</v>
      </c>
      <c r="AH22" s="115">
        <f>'[1]RASOAT TRONGPHONG'!AH22</f>
        <v>0</v>
      </c>
      <c r="AI22" s="115">
        <f>'[1]RASOAT TRONGPHONG'!AI22</f>
        <v>2086.149999999996</v>
      </c>
      <c r="AJ22" s="115">
        <f>'[1]RASOAT TRONGPHONG'!AJ22</f>
        <v>1055.8500000000004</v>
      </c>
      <c r="AK22" s="115">
        <f>'[1]RASOAT TRONGPHONG'!AK22</f>
        <v>1600.5600000000002</v>
      </c>
      <c r="AL22" s="115">
        <f>'[1]RASOAT TRONGPHONG'!AL22</f>
        <v>2150.0300000000002</v>
      </c>
      <c r="AM22" s="115">
        <f>'[1]RASOAT TRONGPHONG'!AM22</f>
        <v>4501.0700000000024</v>
      </c>
      <c r="AN22" s="115">
        <f>'[1]RASOAT TRONGPHONG'!AN22</f>
        <v>179.57</v>
      </c>
      <c r="AO22" s="115">
        <f>'[1]RASOAT TRONGPHONG'!AO22</f>
        <v>0</v>
      </c>
      <c r="AP22" s="115">
        <f>'[1]RASOAT TRONGPHONG'!AP22</f>
        <v>9422.9599999999919</v>
      </c>
      <c r="AQ22" s="115">
        <f>'[1]RASOAT TRONGPHONG'!AQ22</f>
        <v>0</v>
      </c>
      <c r="AR22" s="115">
        <f>'[1]RASOAT TRONGPHONG'!AR22</f>
        <v>2037.3799999999994</v>
      </c>
      <c r="AS22" s="115">
        <f>'[1]RASOAT TRONGPHONG'!AS22</f>
        <v>0</v>
      </c>
      <c r="AT22" s="115">
        <f>'[1]RASOAT TRONGPHONG'!AT22</f>
        <v>25136.199999999968</v>
      </c>
      <c r="AU22" s="115">
        <f>'[1]RASOAT TRONGPHONG'!AU22</f>
        <v>82785.960000000036</v>
      </c>
      <c r="AV22" s="115">
        <f>'[1]RASOAT TRONGPHONG'!AV22</f>
        <v>304892.87000000029</v>
      </c>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row>
    <row r="23" spans="1:95" s="121" customFormat="1" ht="11.1" hidden="1" customHeight="1" x14ac:dyDescent="0.2">
      <c r="A23" s="112">
        <v>13</v>
      </c>
      <c r="B23" s="113" t="s">
        <v>20</v>
      </c>
      <c r="C23" s="114">
        <f>'[1]RASOAT TRONGPHONG'!C23</f>
        <v>353319</v>
      </c>
      <c r="D23" s="115">
        <f>'[1]RASOAT TRONGPHONG'!D23</f>
        <v>36723.520000000004</v>
      </c>
      <c r="E23" s="115">
        <f>'[1]RASOAT TRONGPHONG'!E23</f>
        <v>47661.37</v>
      </c>
      <c r="F23" s="115">
        <f>'[1]RASOAT TRONGPHONG'!F23</f>
        <v>103462.86999999998</v>
      </c>
      <c r="G23" s="115">
        <f>'[1]RASOAT TRONGPHONG'!G23</f>
        <v>40262.530000000021</v>
      </c>
      <c r="H23" s="114">
        <f>'[1]RASOAT TRONGPHONG'!H23</f>
        <v>31343.580000000013</v>
      </c>
      <c r="I23" s="114">
        <f>'[1]RASOAT TRONGPHONG'!I23</f>
        <v>3927.1400000000021</v>
      </c>
      <c r="J23" s="114">
        <f>'[1]RASOAT TRONGPHONG'!J23</f>
        <v>3117.0499999999997</v>
      </c>
      <c r="K23" s="114">
        <f>'[1]RASOAT TRONGPHONG'!K23</f>
        <v>1874.7599999999989</v>
      </c>
      <c r="L23" s="114">
        <f>'[1]RASOAT TRONGPHONG'!L23</f>
        <v>44436.410000000324</v>
      </c>
      <c r="M23" s="114">
        <f>'[1]RASOAT TRONGPHONG'!M23</f>
        <v>21690.629999999968</v>
      </c>
      <c r="N23" s="114">
        <f>'[1]RASOAT TRONGPHONG'!N23</f>
        <v>15630.110000000279</v>
      </c>
      <c r="O23" s="114">
        <f>'[1]RASOAT TRONGPHONG'!O23</f>
        <v>3994.0600000000622</v>
      </c>
      <c r="P23" s="114">
        <f>'[1]RASOAT TRONGPHONG'!P23</f>
        <v>3121.6100000000124</v>
      </c>
      <c r="Q23" s="114">
        <f>'[1]RASOAT TRONGPHONG'!Q23</f>
        <v>112225.01999999926</v>
      </c>
      <c r="R23" s="114">
        <f>'[1]RASOAT TRONGPHONG'!R23</f>
        <v>19216.050000000025</v>
      </c>
      <c r="S23" s="114">
        <f>'[1]RASOAT TRONGPHONG'!S23</f>
        <v>60396.809999999175</v>
      </c>
      <c r="T23" s="114">
        <f>'[1]RASOAT TRONGPHONG'!T23</f>
        <v>27410.760000000031</v>
      </c>
      <c r="U23" s="114">
        <f>'[1]RASOAT TRONGPHONG'!U23</f>
        <v>5201.4000000000215</v>
      </c>
      <c r="V23" s="114">
        <f>'[1]RASOAT TRONGPHONG'!V23</f>
        <v>33067.22</v>
      </c>
      <c r="W23" s="114">
        <f>'[1]RASOAT TRONGPHONG'!W23</f>
        <v>929.55</v>
      </c>
      <c r="X23" s="114">
        <f>'[1]RASOAT TRONGPHONG'!X23</f>
        <v>477.12</v>
      </c>
      <c r="Y23" s="114">
        <f>'[1]RASOAT TRONGPHONG'!Y23</f>
        <v>452.43</v>
      </c>
      <c r="Z23" s="114">
        <f>'[1]RASOAT TRONGPHONG'!Z23</f>
        <v>14877.170000000468</v>
      </c>
      <c r="AA23" s="114">
        <f>'[1]RASOAT TRONGPHONG'!AA23</f>
        <v>4586.3200000000061</v>
      </c>
      <c r="AB23" s="114">
        <f>'[1]RASOAT TRONGPHONG'!AB23</f>
        <v>10290.850000000462</v>
      </c>
      <c r="AC23" s="114">
        <f>'[1]RASOAT TRONGPHONG'!AC23</f>
        <v>22.43</v>
      </c>
      <c r="AD23" s="114">
        <f>'[1]RASOAT TRONGPHONG'!AD23</f>
        <v>22.43</v>
      </c>
      <c r="AE23" s="114">
        <f>'[1]RASOAT TRONGPHONG'!AE23</f>
        <v>0</v>
      </c>
      <c r="AF23" s="114">
        <f>'[1]RASOAT TRONGPHONG'!AF23</f>
        <v>0</v>
      </c>
      <c r="AG23" s="114">
        <f>'[1]RASOAT TRONGPHONG'!AG23</f>
        <v>3506.0100000000089</v>
      </c>
      <c r="AH23" s="115">
        <f>'[1]RASOAT TRONGPHONG'!AH23</f>
        <v>14.219999999999997</v>
      </c>
      <c r="AI23" s="115">
        <f>'[1]RASOAT TRONGPHONG'!AI23</f>
        <v>3241.0400000000091</v>
      </c>
      <c r="AJ23" s="115">
        <f>'[1]RASOAT TRONGPHONG'!AJ23</f>
        <v>0</v>
      </c>
      <c r="AK23" s="115">
        <f>'[1]RASOAT TRONGPHONG'!AK23</f>
        <v>250.74999999999997</v>
      </c>
      <c r="AL23" s="115">
        <f>'[1]RASOAT TRONGPHONG'!AL23</f>
        <v>1991.0899999999776</v>
      </c>
      <c r="AM23" s="115">
        <f>'[1]RASOAT TRONGPHONG'!AM23</f>
        <v>0</v>
      </c>
      <c r="AN23" s="115">
        <f>'[1]RASOAT TRONGPHONG'!AN23</f>
        <v>408.61999999999955</v>
      </c>
      <c r="AO23" s="115">
        <f>'[1]RASOAT TRONGPHONG'!AO23</f>
        <v>648.28000000000054</v>
      </c>
      <c r="AP23" s="115">
        <f>'[1]RASOAT TRONGPHONG'!AP23</f>
        <v>18106.900000002046</v>
      </c>
      <c r="AQ23" s="115">
        <f>'[1]RASOAT TRONGPHONG'!AQ23</f>
        <v>0</v>
      </c>
      <c r="AR23" s="115">
        <f>'[1]RASOAT TRONGPHONG'!AR23</f>
        <v>9303.8600000001061</v>
      </c>
      <c r="AS23" s="115">
        <f>'[1]RASOAT TRONGPHONG'!AS23</f>
        <v>1404.6199999999985</v>
      </c>
      <c r="AT23" s="115">
        <f>'[1]RASOAT TRONGPHONG'!AT23</f>
        <v>40284.960000000021</v>
      </c>
      <c r="AU23" s="115">
        <f>'[1]RASOAT TRONGPHONG'!AU23</f>
        <v>38811.960000000341</v>
      </c>
      <c r="AV23" s="115">
        <f>'[1]RASOAT TRONGPHONG'!AV23</f>
        <v>101792.81999999759</v>
      </c>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row>
    <row r="24" spans="1:95" s="121" customFormat="1" ht="11.1" hidden="1" customHeight="1" x14ac:dyDescent="0.2">
      <c r="A24" s="112">
        <v>14</v>
      </c>
      <c r="B24" s="113" t="s">
        <v>19</v>
      </c>
      <c r="C24" s="114">
        <f>'[1]RASOAT TRONGPHONG'!C24</f>
        <v>617777</v>
      </c>
      <c r="D24" s="115">
        <f>'[1]RASOAT TRONGPHONG'!D24</f>
        <v>25587.65</v>
      </c>
      <c r="E24" s="115">
        <f>'[1]RASOAT TRONGPHONG'!E24</f>
        <v>129431.83</v>
      </c>
      <c r="F24" s="115">
        <f>'[1]RASOAT TRONGPHONG'!F24</f>
        <v>259171.79000000004</v>
      </c>
      <c r="G24" s="115">
        <f>'[1]RASOAT TRONGPHONG'!G24</f>
        <v>25225.8</v>
      </c>
      <c r="H24" s="114">
        <f>'[1]RASOAT TRONGPHONG'!H24</f>
        <v>20611.34</v>
      </c>
      <c r="I24" s="114">
        <f>'[1]RASOAT TRONGPHONG'!I24</f>
        <v>1510.7600000000007</v>
      </c>
      <c r="J24" s="114">
        <f>'[1]RASOAT TRONGPHONG'!J24</f>
        <v>438.79000000000036</v>
      </c>
      <c r="K24" s="114">
        <f>'[1]RASOAT TRONGPHONG'!K24</f>
        <v>2664.9099999999958</v>
      </c>
      <c r="L24" s="114">
        <f>'[1]RASOAT TRONGPHONG'!L24</f>
        <v>136537.57</v>
      </c>
      <c r="M24" s="114">
        <f>'[1]RASOAT TRONGPHONG'!M24</f>
        <v>63859.210000000006</v>
      </c>
      <c r="N24" s="114">
        <f>'[1]RASOAT TRONGPHONG'!N24</f>
        <v>41003.79000000003</v>
      </c>
      <c r="O24" s="114">
        <f>'[1]RASOAT TRONGPHONG'!O24</f>
        <v>6001.6200000000135</v>
      </c>
      <c r="P24" s="114">
        <f>'[1]RASOAT TRONGPHONG'!P24</f>
        <v>25672.949999999975</v>
      </c>
      <c r="Q24" s="114">
        <f>'[1]RASOAT TRONGPHONG'!Q24</f>
        <v>264389.60999999929</v>
      </c>
      <c r="R24" s="114">
        <f>'[1]RASOAT TRONGPHONG'!R24</f>
        <v>38203.499999999978</v>
      </c>
      <c r="S24" s="114">
        <f>'[1]RASOAT TRONGPHONG'!S24</f>
        <v>194868.24999999924</v>
      </c>
      <c r="T24" s="114">
        <f>'[1]RASOAT TRONGPHONG'!T24</f>
        <v>7421.7400000000071</v>
      </c>
      <c r="U24" s="114">
        <f>'[1]RASOAT TRONGPHONG'!U24</f>
        <v>23896.120000000024</v>
      </c>
      <c r="V24" s="114">
        <f>'[1]RASOAT TRONGPHONG'!V24</f>
        <v>9943.0300000000061</v>
      </c>
      <c r="W24" s="114">
        <f>'[1]RASOAT TRONGPHONG'!W24</f>
        <v>1877.8299999999995</v>
      </c>
      <c r="X24" s="114">
        <f>'[1]RASOAT TRONGPHONG'!X24</f>
        <v>1068.6699999999996</v>
      </c>
      <c r="Y24" s="114">
        <f>'[1]RASOAT TRONGPHONG'!Y24</f>
        <v>809.16</v>
      </c>
      <c r="Z24" s="114">
        <f>'[1]RASOAT TRONGPHONG'!Z24</f>
        <v>313.54999999999995</v>
      </c>
      <c r="AA24" s="114">
        <f>'[1]RASOAT TRONGPHONG'!AA24</f>
        <v>313.54999999999995</v>
      </c>
      <c r="AB24" s="114">
        <f>'[1]RASOAT TRONGPHONG'!AB24</f>
        <v>0</v>
      </c>
      <c r="AC24" s="114">
        <f>'[1]RASOAT TRONGPHONG'!AC24</f>
        <v>0</v>
      </c>
      <c r="AD24" s="114">
        <f>'[1]RASOAT TRONGPHONG'!AD24</f>
        <v>0</v>
      </c>
      <c r="AE24" s="114">
        <f>'[1]RASOAT TRONGPHONG'!AE24</f>
        <v>0</v>
      </c>
      <c r="AF24" s="114">
        <f>'[1]RASOAT TRONGPHONG'!AF24</f>
        <v>0</v>
      </c>
      <c r="AG24" s="114">
        <f>'[1]RASOAT TRONGPHONG'!AG24</f>
        <v>14990.859999999979</v>
      </c>
      <c r="AH24" s="115">
        <f>'[1]RASOAT TRONGPHONG'!AH24</f>
        <v>548.29999999999984</v>
      </c>
      <c r="AI24" s="115">
        <f>'[1]RASOAT TRONGPHONG'!AI24</f>
        <v>13068.309999999979</v>
      </c>
      <c r="AJ24" s="115">
        <f>'[1]RASOAT TRONGPHONG'!AJ24</f>
        <v>0</v>
      </c>
      <c r="AK24" s="115">
        <f>'[1]RASOAT TRONGPHONG'!AK24</f>
        <v>1374.2499999999995</v>
      </c>
      <c r="AL24" s="115">
        <f>'[1]RASOAT TRONGPHONG'!AL24</f>
        <v>5994.1300000000083</v>
      </c>
      <c r="AM24" s="115">
        <f>'[1]RASOAT TRONGPHONG'!AM24</f>
        <v>117.47000000000001</v>
      </c>
      <c r="AN24" s="115">
        <f>'[1]RASOAT TRONGPHONG'!AN24</f>
        <v>1.81</v>
      </c>
      <c r="AO24" s="115">
        <f>'[1]RASOAT TRONGPHONG'!AO24</f>
        <v>1439.82</v>
      </c>
      <c r="AP24" s="115">
        <f>'[1]RASOAT TRONGPHONG'!AP24</f>
        <v>6840.3900000000058</v>
      </c>
      <c r="AQ24" s="115">
        <f>'[1]RASOAT TRONGPHONG'!AQ24</f>
        <v>4419.869999999989</v>
      </c>
      <c r="AR24" s="115">
        <f>'[1]RASOAT TRONGPHONG'!AR24</f>
        <v>581.3499999999998</v>
      </c>
      <c r="AS24" s="115">
        <f>'[1]RASOAT TRONGPHONG'!AS24</f>
        <v>19095.279999999992</v>
      </c>
      <c r="AT24" s="115">
        <f>'[1]RASOAT TRONGPHONG'!AT24</f>
        <v>25225.8</v>
      </c>
      <c r="AU24" s="115">
        <f>'[1]RASOAT TRONGPHONG'!AU24</f>
        <v>115871.31</v>
      </c>
      <c r="AV24" s="115">
        <f>'[1]RASOAT TRONGPHONG'!AV24</f>
        <v>248757.12999999925</v>
      </c>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row>
    <row r="25" spans="1:95" s="121" customFormat="1" ht="11.1" hidden="1" customHeight="1" x14ac:dyDescent="0.2">
      <c r="A25" s="112">
        <v>15</v>
      </c>
      <c r="B25" s="113" t="s">
        <v>17</v>
      </c>
      <c r="C25" s="114">
        <f>'[1]RASOAT TRONGPHONG'!C25</f>
        <v>832076</v>
      </c>
      <c r="D25" s="115">
        <f>'[1]RASOAT TRONGPHONG'!D25</f>
        <v>8232.48</v>
      </c>
      <c r="E25" s="115">
        <f>'[1]RASOAT TRONGPHONG'!E25</f>
        <v>131602.9800000001</v>
      </c>
      <c r="F25" s="115">
        <f>'[1]RASOAT TRONGPHONG'!F25</f>
        <v>465383.77000000025</v>
      </c>
      <c r="G25" s="115">
        <f>'[1]RASOAT TRONGPHONG'!G25</f>
        <v>8371.1700000000055</v>
      </c>
      <c r="H25" s="114">
        <f>'[1]RASOAT TRONGPHONG'!H25</f>
        <v>7723.2500000000045</v>
      </c>
      <c r="I25" s="114">
        <f>'[1]RASOAT TRONGPHONG'!I25</f>
        <v>0</v>
      </c>
      <c r="J25" s="114">
        <f>'[1]RASOAT TRONGPHONG'!J25</f>
        <v>217.88999999999996</v>
      </c>
      <c r="K25" s="114">
        <f>'[1]RASOAT TRONGPHONG'!K25</f>
        <v>430.02999999999975</v>
      </c>
      <c r="L25" s="114">
        <f>'[1]RASOAT TRONGPHONG'!L25</f>
        <v>130764.09999999998</v>
      </c>
      <c r="M25" s="114">
        <f>'[1]RASOAT TRONGPHONG'!M25</f>
        <v>65638.43999999993</v>
      </c>
      <c r="N25" s="114">
        <f>'[1]RASOAT TRONGPHONG'!N25</f>
        <v>25916.280000000086</v>
      </c>
      <c r="O25" s="114">
        <f>'[1]RASOAT TRONGPHONG'!O25</f>
        <v>2981.9300000000048</v>
      </c>
      <c r="P25" s="114">
        <f>'[1]RASOAT TRONGPHONG'!P25</f>
        <v>36227.449999999946</v>
      </c>
      <c r="Q25" s="114">
        <f>'[1]RASOAT TRONGPHONG'!Q25</f>
        <v>493066.77999999607</v>
      </c>
      <c r="R25" s="114">
        <f>'[1]RASOAT TRONGPHONG'!R25</f>
        <v>198102.0499999983</v>
      </c>
      <c r="S25" s="114">
        <f>'[1]RASOAT TRONGPHONG'!S25</f>
        <v>171096.68999999895</v>
      </c>
      <c r="T25" s="114">
        <f>'[1]RASOAT TRONGPHONG'!T25</f>
        <v>34442.559999999714</v>
      </c>
      <c r="U25" s="114">
        <f>'[1]RASOAT TRONGPHONG'!U25</f>
        <v>89425.479999999123</v>
      </c>
      <c r="V25" s="114">
        <f>'[1]RASOAT TRONGPHONG'!V25</f>
        <v>45333.88</v>
      </c>
      <c r="W25" s="114">
        <f>'[1]RASOAT TRONGPHONG'!W25</f>
        <v>1767.13</v>
      </c>
      <c r="X25" s="114">
        <f>'[1]RASOAT TRONGPHONG'!X25</f>
        <v>1239.1499999999999</v>
      </c>
      <c r="Y25" s="114">
        <f>'[1]RASOAT TRONGPHONG'!Y25</f>
        <v>527.98000000000013</v>
      </c>
      <c r="Z25" s="114">
        <f>'[1]RASOAT TRONGPHONG'!Z25</f>
        <v>22531.430000000102</v>
      </c>
      <c r="AA25" s="114">
        <f>'[1]RASOAT TRONGPHONG'!AA25</f>
        <v>22531.430000000102</v>
      </c>
      <c r="AB25" s="114">
        <f>'[1]RASOAT TRONGPHONG'!AB25</f>
        <v>0</v>
      </c>
      <c r="AC25" s="114">
        <f>'[1]RASOAT TRONGPHONG'!AC25</f>
        <v>177.52999999999997</v>
      </c>
      <c r="AD25" s="114">
        <f>'[1]RASOAT TRONGPHONG'!AD25</f>
        <v>149.66999999999999</v>
      </c>
      <c r="AE25" s="114">
        <f>'[1]RASOAT TRONGPHONG'!AE25</f>
        <v>27.86</v>
      </c>
      <c r="AF25" s="114">
        <f>'[1]RASOAT TRONGPHONG'!AF25</f>
        <v>50919.3</v>
      </c>
      <c r="AG25" s="114">
        <f>'[1]RASOAT TRONGPHONG'!AG25</f>
        <v>20734.050000000003</v>
      </c>
      <c r="AH25" s="115">
        <f>'[1]RASOAT TRONGPHONG'!AH25</f>
        <v>4814.5699999999915</v>
      </c>
      <c r="AI25" s="115">
        <f>'[1]RASOAT TRONGPHONG'!AI25</f>
        <v>6269.399999999986</v>
      </c>
      <c r="AJ25" s="115">
        <f>'[1]RASOAT TRONGPHONG'!AJ25</f>
        <v>0</v>
      </c>
      <c r="AK25" s="115">
        <f>'[1]RASOAT TRONGPHONG'!AK25</f>
        <v>9650.0800000000272</v>
      </c>
      <c r="AL25" s="115">
        <f>'[1]RASOAT TRONGPHONG'!AL25</f>
        <v>0</v>
      </c>
      <c r="AM25" s="115">
        <f>'[1]RASOAT TRONGPHONG'!AM25</f>
        <v>0</v>
      </c>
      <c r="AN25" s="115">
        <f>'[1]RASOAT TRONGPHONG'!AN25</f>
        <v>1260.2299999999984</v>
      </c>
      <c r="AO25" s="115">
        <f>'[1]RASOAT TRONGPHONG'!AO25</f>
        <v>0</v>
      </c>
      <c r="AP25" s="115">
        <f>'[1]RASOAT TRONGPHONG'!AP25</f>
        <v>19302.240000000114</v>
      </c>
      <c r="AQ25" s="115">
        <f>'[1]RASOAT TRONGPHONG'!AQ25</f>
        <v>7459.140000000034</v>
      </c>
      <c r="AR25" s="115">
        <f>'[1]RASOAT TRONGPHONG'!AR25</f>
        <v>15139.670000000022</v>
      </c>
      <c r="AS25" s="115">
        <f>'[1]RASOAT TRONGPHONG'!AS25</f>
        <v>17991.320000000029</v>
      </c>
      <c r="AT25" s="115">
        <f>'[1]RASOAT TRONGPHONG'!AT25</f>
        <v>8548.7000000000062</v>
      </c>
      <c r="AU25" s="115">
        <f>'[1]RASOAT TRONGPHONG'!AU25</f>
        <v>110536.94999999998</v>
      </c>
      <c r="AV25" s="115">
        <f>'[1]RASOAT TRONGPHONG'!AV25</f>
        <v>476439.889999996</v>
      </c>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row>
    <row r="26" spans="1:95" s="121" customFormat="1" ht="11.1" hidden="1" customHeight="1" x14ac:dyDescent="0.2">
      <c r="A26" s="112">
        <v>16</v>
      </c>
      <c r="B26" s="113" t="s">
        <v>14</v>
      </c>
      <c r="C26" s="114">
        <f>'[1]RASOAT TRONGPHONG'!C26</f>
        <v>389548</v>
      </c>
      <c r="D26" s="115">
        <f>'[1]RASOAT TRONGPHONG'!D26</f>
        <v>13462.999999999998</v>
      </c>
      <c r="E26" s="115">
        <f>'[1]RASOAT TRONGPHONG'!E26</f>
        <v>20963.47</v>
      </c>
      <c r="F26" s="115">
        <f>'[1]RASOAT TRONGPHONG'!F26</f>
        <v>132951.75</v>
      </c>
      <c r="G26" s="115">
        <f>'[1]RASOAT TRONGPHONG'!G26</f>
        <v>13278.99000000002</v>
      </c>
      <c r="H26" s="114">
        <f>'[1]RASOAT TRONGPHONG'!H26</f>
        <v>12393.560000000019</v>
      </c>
      <c r="I26" s="114">
        <f>'[1]RASOAT TRONGPHONG'!I26</f>
        <v>484.51000000000022</v>
      </c>
      <c r="J26" s="114">
        <f>'[1]RASOAT TRONGPHONG'!J26</f>
        <v>11.229999999999999</v>
      </c>
      <c r="K26" s="114">
        <f>'[1]RASOAT TRONGPHONG'!K26</f>
        <v>389.69000000000034</v>
      </c>
      <c r="L26" s="114">
        <f>'[1]RASOAT TRONGPHONG'!L26</f>
        <v>18970.139999999981</v>
      </c>
      <c r="M26" s="114">
        <f>'[1]RASOAT TRONGPHONG'!M26</f>
        <v>13280.319999999982</v>
      </c>
      <c r="N26" s="114">
        <f>'[1]RASOAT TRONGPHONG'!N26</f>
        <v>3878.8799999999997</v>
      </c>
      <c r="O26" s="114">
        <f>'[1]RASOAT TRONGPHONG'!O26</f>
        <v>137.05000000000004</v>
      </c>
      <c r="P26" s="114">
        <f>'[1]RASOAT TRONGPHONG'!P26</f>
        <v>1673.890000000001</v>
      </c>
      <c r="Q26" s="114">
        <f>'[1]RASOAT TRONGPHONG'!Q26</f>
        <v>121126.59999999893</v>
      </c>
      <c r="R26" s="114">
        <f>'[1]RASOAT TRONGPHONG'!R26</f>
        <v>29547.029999999864</v>
      </c>
      <c r="S26" s="114">
        <f>'[1]RASOAT TRONGPHONG'!S26</f>
        <v>76641.499999999112</v>
      </c>
      <c r="T26" s="114">
        <f>'[1]RASOAT TRONGPHONG'!T26</f>
        <v>6171.5899999999638</v>
      </c>
      <c r="U26" s="114">
        <f>'[1]RASOAT TRONGPHONG'!U26</f>
        <v>8766.4799999999759</v>
      </c>
      <c r="V26" s="114">
        <f>'[1]RASOAT TRONGPHONG'!V26</f>
        <v>19835.349999999999</v>
      </c>
      <c r="W26" s="114">
        <f>'[1]RASOAT TRONGPHONG'!W26</f>
        <v>109.03000000000002</v>
      </c>
      <c r="X26" s="114">
        <f>'[1]RASOAT TRONGPHONG'!X26</f>
        <v>67.800000000000011</v>
      </c>
      <c r="Y26" s="114">
        <f>'[1]RASOAT TRONGPHONG'!Y26</f>
        <v>41.230000000000004</v>
      </c>
      <c r="Z26" s="114">
        <f>'[1]RASOAT TRONGPHONG'!Z26</f>
        <v>1094.6500000000001</v>
      </c>
      <c r="AA26" s="114">
        <f>'[1]RASOAT TRONGPHONG'!AA26</f>
        <v>313.13000000000017</v>
      </c>
      <c r="AB26" s="114">
        <f>'[1]RASOAT TRONGPHONG'!AB26</f>
        <v>781.52</v>
      </c>
      <c r="AC26" s="114">
        <f>'[1]RASOAT TRONGPHONG'!AC26</f>
        <v>0</v>
      </c>
      <c r="AD26" s="114">
        <f>'[1]RASOAT TRONGPHONG'!AD26</f>
        <v>0</v>
      </c>
      <c r="AE26" s="114">
        <f>'[1]RASOAT TRONGPHONG'!AE26</f>
        <v>0</v>
      </c>
      <c r="AF26" s="114">
        <f>'[1]RASOAT TRONGPHONG'!AF26</f>
        <v>0</v>
      </c>
      <c r="AG26" s="114">
        <f>'[1]RASOAT TRONGPHONG'!AG26</f>
        <v>0</v>
      </c>
      <c r="AH26" s="115">
        <f>'[1]RASOAT TRONGPHONG'!AH26</f>
        <v>0</v>
      </c>
      <c r="AI26" s="115">
        <f>'[1]RASOAT TRONGPHONG'!AI26</f>
        <v>0</v>
      </c>
      <c r="AJ26" s="115">
        <f>'[1]RASOAT TRONGPHONG'!AJ26</f>
        <v>0</v>
      </c>
      <c r="AK26" s="115">
        <f>'[1]RASOAT TRONGPHONG'!AK26</f>
        <v>0</v>
      </c>
      <c r="AL26" s="115">
        <f>'[1]RASOAT TRONGPHONG'!AL26</f>
        <v>3.66</v>
      </c>
      <c r="AM26" s="115">
        <f>'[1]RASOAT TRONGPHONG'!AM26</f>
        <v>0</v>
      </c>
      <c r="AN26" s="115">
        <f>'[1]RASOAT TRONGPHONG'!AN26</f>
        <v>0</v>
      </c>
      <c r="AO26" s="115">
        <f>'[1]RASOAT TRONGPHONG'!AO26</f>
        <v>0</v>
      </c>
      <c r="AP26" s="115">
        <f>'[1]RASOAT TRONGPHONG'!AP26</f>
        <v>990.5199999999993</v>
      </c>
      <c r="AQ26" s="115">
        <f>'[1]RASOAT TRONGPHONG'!AQ26</f>
        <v>0</v>
      </c>
      <c r="AR26" s="115">
        <f>'[1]RASOAT TRONGPHONG'!AR26</f>
        <v>95.810000000000016</v>
      </c>
      <c r="AS26" s="115">
        <f>'[1]RASOAT TRONGPHONG'!AS26</f>
        <v>0</v>
      </c>
      <c r="AT26" s="115">
        <f>'[1]RASOAT TRONGPHONG'!AT26</f>
        <v>13278.99000000002</v>
      </c>
      <c r="AU26" s="115">
        <f>'[1]RASOAT TRONGPHONG'!AU26</f>
        <v>19075.50999999998</v>
      </c>
      <c r="AV26" s="115">
        <f>'[1]RASOAT TRONGPHONG'!AV26</f>
        <v>121134.91999999892</v>
      </c>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row>
    <row r="27" spans="1:95" s="169" customFormat="1" ht="11.1" hidden="1" customHeight="1" x14ac:dyDescent="0.2">
      <c r="A27" s="161" t="s">
        <v>98</v>
      </c>
      <c r="B27" s="161" t="s">
        <v>99</v>
      </c>
      <c r="C27" s="116">
        <f>'[1]RASOAT TRONGPHONG'!C27</f>
        <v>1373460</v>
      </c>
      <c r="D27" s="116">
        <f>'[1]RASOAT TRONGPHONG'!D27</f>
        <v>47169.899999999994</v>
      </c>
      <c r="E27" s="116">
        <f>'[1]RASOAT TRONGPHONG'!E27</f>
        <v>44673.3</v>
      </c>
      <c r="F27" s="116">
        <f>'[1]RASOAT TRONGPHONG'!F27</f>
        <v>21751.17</v>
      </c>
      <c r="G27" s="116">
        <f>'[1]RASOAT TRONGPHONG'!G27</f>
        <v>49563.574762307951</v>
      </c>
      <c r="H27" s="116">
        <f>'[1]RASOAT TRONGPHONG'!H27</f>
        <v>27742.540000000015</v>
      </c>
      <c r="I27" s="116">
        <f>'[1]RASOAT TRONGPHONG'!I27</f>
        <v>7953.8499999999967</v>
      </c>
      <c r="J27" s="116">
        <f>'[1]RASOAT TRONGPHONG'!J27</f>
        <v>7914.494762307937</v>
      </c>
      <c r="K27" s="116">
        <f>'[1]RASOAT TRONGPHONG'!K27</f>
        <v>5952.6900000000014</v>
      </c>
      <c r="L27" s="116">
        <f>'[1]RASOAT TRONGPHONG'!L27</f>
        <v>52857.410000000018</v>
      </c>
      <c r="M27" s="116">
        <f>'[1]RASOAT TRONGPHONG'!M27</f>
        <v>14134.120000000003</v>
      </c>
      <c r="N27" s="116">
        <f>'[1]RASOAT TRONGPHONG'!N27</f>
        <v>16985.190000000024</v>
      </c>
      <c r="O27" s="116">
        <f>'[1]RASOAT TRONGPHONG'!O27</f>
        <v>7799.1899999999932</v>
      </c>
      <c r="P27" s="116">
        <f>'[1]RASOAT TRONGPHONG'!P27</f>
        <v>13938.909999999994</v>
      </c>
      <c r="Q27" s="116">
        <f>'[1]RASOAT TRONGPHONG'!Q27</f>
        <v>20530.529999999948</v>
      </c>
      <c r="R27" s="116">
        <f>'[1]RASOAT TRONGPHONG'!R27</f>
        <v>1312.22</v>
      </c>
      <c r="S27" s="116">
        <f>'[1]RASOAT TRONGPHONG'!S27</f>
        <v>10394.830000000005</v>
      </c>
      <c r="T27" s="116">
        <f>'[1]RASOAT TRONGPHONG'!T27</f>
        <v>5351.1999999999734</v>
      </c>
      <c r="U27" s="116">
        <f>'[1]RASOAT TRONGPHONG'!U27</f>
        <v>3472.2799999999688</v>
      </c>
      <c r="V27" s="116">
        <f>'[1]RASOAT TRONGPHONG'!V27</f>
        <v>4082.809999999999</v>
      </c>
      <c r="W27" s="116">
        <f>'[1]RASOAT TRONGPHONG'!W27</f>
        <v>1497.8400000000004</v>
      </c>
      <c r="X27" s="116">
        <f>'[1]RASOAT TRONGPHONG'!X27</f>
        <v>391.52000000000021</v>
      </c>
      <c r="Y27" s="116">
        <f>'[1]RASOAT TRONGPHONG'!Y27</f>
        <v>1106.3200000000002</v>
      </c>
      <c r="Z27" s="116">
        <f>'[1]RASOAT TRONGPHONG'!Z27</f>
        <v>1978.42</v>
      </c>
      <c r="AA27" s="116">
        <f>'[1]RASOAT TRONGPHONG'!AA27</f>
        <v>1386.3600000000001</v>
      </c>
      <c r="AB27" s="116">
        <f>'[1]RASOAT TRONGPHONG'!AB27</f>
        <v>592.06000000000006</v>
      </c>
      <c r="AC27" s="116">
        <f>'[1]RASOAT TRONGPHONG'!AC27</f>
        <v>0</v>
      </c>
      <c r="AD27" s="116">
        <f>'[1]RASOAT TRONGPHONG'!AD27</f>
        <v>0</v>
      </c>
      <c r="AE27" s="116">
        <f>'[1]RASOAT TRONGPHONG'!AE27</f>
        <v>0</v>
      </c>
      <c r="AF27" s="116">
        <f>'[1]RASOAT TRONGPHONG'!AF27</f>
        <v>0</v>
      </c>
      <c r="AG27" s="116">
        <f>'[1]RASOAT TRONGPHONG'!AG27</f>
        <v>699.24999999999977</v>
      </c>
      <c r="AH27" s="116">
        <f>'[1]RASOAT TRONGPHONG'!AH27</f>
        <v>237.67000000000002</v>
      </c>
      <c r="AI27" s="116">
        <f>'[1]RASOAT TRONGPHONG'!AI27</f>
        <v>293.30999999999977</v>
      </c>
      <c r="AJ27" s="116">
        <f>'[1]RASOAT TRONGPHONG'!AJ27</f>
        <v>109.24000000000001</v>
      </c>
      <c r="AK27" s="116">
        <f>'[1]RASOAT TRONGPHONG'!AK27</f>
        <v>59.030000000000008</v>
      </c>
      <c r="AL27" s="116">
        <f>'[1]RASOAT TRONGPHONG'!AL27</f>
        <v>6824.4000000000005</v>
      </c>
      <c r="AM27" s="116">
        <f>'[1]RASOAT TRONGPHONG'!AM27</f>
        <v>2052.7000000000003</v>
      </c>
      <c r="AN27" s="116">
        <f>'[1]RASOAT TRONGPHONG'!AN27</f>
        <v>0</v>
      </c>
      <c r="AO27" s="116">
        <f>'[1]RASOAT TRONGPHONG'!AO27</f>
        <v>0</v>
      </c>
      <c r="AP27" s="116">
        <f>'[1]RASOAT TRONGPHONG'!AP27</f>
        <v>3409.989999999993</v>
      </c>
      <c r="AQ27" s="116">
        <f>'[1]RASOAT TRONGPHONG'!AQ27</f>
        <v>1551.9999999999989</v>
      </c>
      <c r="AR27" s="116">
        <f>'[1]RASOAT TRONGPHONG'!AR27</f>
        <v>0</v>
      </c>
      <c r="AS27" s="116">
        <f>'[1]RASOAT TRONGPHONG'!AS27</f>
        <v>0</v>
      </c>
      <c r="AT27" s="116">
        <f>'[1]RASOAT TRONGPHONG'!AT27</f>
        <v>49563.574762307951</v>
      </c>
      <c r="AU27" s="116">
        <f>'[1]RASOAT TRONGPHONG'!AU27</f>
        <v>44778.900000000009</v>
      </c>
      <c r="AV27" s="116">
        <f>'[1]RASOAT TRONGPHONG'!AV27</f>
        <v>18246.209999999955</v>
      </c>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row>
    <row r="28" spans="1:95" s="171" customFormat="1" ht="11.1" hidden="1" customHeight="1" x14ac:dyDescent="0.2">
      <c r="A28" s="112">
        <v>17</v>
      </c>
      <c r="B28" s="113" t="s">
        <v>12</v>
      </c>
      <c r="C28" s="114">
        <f>'[1]RASOAT TRONGPHONG'!C28</f>
        <v>82271</v>
      </c>
      <c r="D28" s="115">
        <f>'[1]RASOAT TRONGPHONG'!D28</f>
        <v>418.05</v>
      </c>
      <c r="E28" s="115">
        <f>'[1]RASOAT TRONGPHONG'!E28</f>
        <v>199.86</v>
      </c>
      <c r="F28" s="115">
        <f>'[1]RASOAT TRONGPHONG'!F28</f>
        <v>0</v>
      </c>
      <c r="G28" s="114">
        <f>'[1]RASOAT TRONGPHONG'!G28</f>
        <v>0</v>
      </c>
      <c r="H28" s="114">
        <f>'[1]RASOAT TRONGPHONG'!H28</f>
        <v>0</v>
      </c>
      <c r="I28" s="114">
        <f>'[1]RASOAT TRONGPHONG'!I28</f>
        <v>0</v>
      </c>
      <c r="J28" s="114">
        <f>'[1]RASOAT TRONGPHONG'!J28</f>
        <v>0</v>
      </c>
      <c r="K28" s="114">
        <f>'[1]RASOAT TRONGPHONG'!K28</f>
        <v>0</v>
      </c>
      <c r="L28" s="114">
        <f>'[1]RASOAT TRONGPHONG'!L28</f>
        <v>625.6</v>
      </c>
      <c r="M28" s="114">
        <f>'[1]RASOAT TRONGPHONG'!M28</f>
        <v>0</v>
      </c>
      <c r="N28" s="114">
        <f>'[1]RASOAT TRONGPHONG'!N28</f>
        <v>586.13</v>
      </c>
      <c r="O28" s="114">
        <f>'[1]RASOAT TRONGPHONG'!O28</f>
        <v>36.15</v>
      </c>
      <c r="P28" s="114">
        <f>'[1]RASOAT TRONGPHONG'!P28</f>
        <v>3.32</v>
      </c>
      <c r="Q28" s="114">
        <f>'[1]RASOAT TRONGPHONG'!Q28</f>
        <v>0</v>
      </c>
      <c r="R28" s="114">
        <f>'[1]RASOAT TRONGPHONG'!R28</f>
        <v>0</v>
      </c>
      <c r="S28" s="114">
        <f>'[1]RASOAT TRONGPHONG'!S28</f>
        <v>0</v>
      </c>
      <c r="T28" s="114">
        <f>'[1]RASOAT TRONGPHONG'!T28</f>
        <v>0</v>
      </c>
      <c r="U28" s="114">
        <f>'[1]RASOAT TRONGPHONG'!U28</f>
        <v>0</v>
      </c>
      <c r="V28" s="114">
        <f>'[1]RASOAT TRONGPHONG'!V28</f>
        <v>37.110000000000007</v>
      </c>
      <c r="W28" s="114">
        <f>'[1]RASOAT TRONGPHONG'!W28</f>
        <v>0</v>
      </c>
      <c r="X28" s="114">
        <f>'[1]RASOAT TRONGPHONG'!X28</f>
        <v>0</v>
      </c>
      <c r="Y28" s="114">
        <f>'[1]RASOAT TRONGPHONG'!Y28</f>
        <v>0</v>
      </c>
      <c r="Z28" s="114">
        <f>'[1]RASOAT TRONGPHONG'!Z28</f>
        <v>0</v>
      </c>
      <c r="AA28" s="114">
        <f>'[1]RASOAT TRONGPHONG'!AA28</f>
        <v>0</v>
      </c>
      <c r="AB28" s="114">
        <f>'[1]RASOAT TRONGPHONG'!AB28</f>
        <v>0</v>
      </c>
      <c r="AC28" s="114">
        <f>'[1]RASOAT TRONGPHONG'!AC28</f>
        <v>0</v>
      </c>
      <c r="AD28" s="114">
        <f>'[1]RASOAT TRONGPHONG'!AD28</f>
        <v>0</v>
      </c>
      <c r="AE28" s="114">
        <f>'[1]RASOAT TRONGPHONG'!AE28</f>
        <v>0</v>
      </c>
      <c r="AF28" s="114">
        <f>'[1]RASOAT TRONGPHONG'!AF28</f>
        <v>0</v>
      </c>
      <c r="AG28" s="115">
        <f>'[1]RASOAT TRONGPHONG'!AG28</f>
        <v>0</v>
      </c>
      <c r="AH28" s="115">
        <f>'[1]RASOAT TRONGPHONG'!AH28</f>
        <v>0</v>
      </c>
      <c r="AI28" s="115">
        <f>'[1]RASOAT TRONGPHONG'!AI28</f>
        <v>0</v>
      </c>
      <c r="AJ28" s="115">
        <f>'[1]RASOAT TRONGPHONG'!AJ28</f>
        <v>0</v>
      </c>
      <c r="AK28" s="115">
        <f>'[1]RASOAT TRONGPHONG'!AK28</f>
        <v>0</v>
      </c>
      <c r="AL28" s="115">
        <f>'[1]RASOAT TRONGPHONG'!AL28</f>
        <v>0</v>
      </c>
      <c r="AM28" s="115">
        <f>'[1]RASOAT TRONGPHONG'!AM28</f>
        <v>0</v>
      </c>
      <c r="AN28" s="115">
        <f>'[1]RASOAT TRONGPHONG'!AN28</f>
        <v>0</v>
      </c>
      <c r="AO28" s="115">
        <f>'[1]RASOAT TRONGPHONG'!AO28</f>
        <v>0</v>
      </c>
      <c r="AP28" s="115">
        <f>'[1]RASOAT TRONGPHONG'!AP28</f>
        <v>0</v>
      </c>
      <c r="AQ28" s="115">
        <f>'[1]RASOAT TRONGPHONG'!AQ28</f>
        <v>0</v>
      </c>
      <c r="AR28" s="115">
        <f>'[1]RASOAT TRONGPHONG'!AR28</f>
        <v>0</v>
      </c>
      <c r="AS28" s="115">
        <f>'[1]RASOAT TRONGPHONG'!AS28</f>
        <v>0</v>
      </c>
      <c r="AT28" s="115">
        <f>'[1]RASOAT TRONGPHONG'!AT28</f>
        <v>0</v>
      </c>
      <c r="AU28" s="115">
        <f>'[1]RASOAT TRONGPHONG'!AU28</f>
        <v>625.6</v>
      </c>
      <c r="AV28" s="115">
        <f>'[1]RASOAT TRONGPHONG'!AV28</f>
        <v>0</v>
      </c>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row>
    <row r="29" spans="1:95" s="171" customFormat="1" ht="11.1" hidden="1" customHeight="1" x14ac:dyDescent="0.2">
      <c r="A29" s="112">
        <v>18</v>
      </c>
      <c r="B29" s="113" t="s">
        <v>6</v>
      </c>
      <c r="C29" s="114">
        <f>'[1]RASOAT TRONGPHONG'!C29</f>
        <v>151895</v>
      </c>
      <c r="D29" s="115">
        <f>'[1]RASOAT TRONGPHONG'!D29</f>
        <v>13148.739999999998</v>
      </c>
      <c r="E29" s="115">
        <f>'[1]RASOAT TRONGPHONG'!E29</f>
        <v>11493.39</v>
      </c>
      <c r="F29" s="115">
        <f>'[1]RASOAT TRONGPHONG'!F29</f>
        <v>0</v>
      </c>
      <c r="G29" s="114">
        <f>'[1]RASOAT TRONGPHONG'!G29</f>
        <v>9931.6000000000022</v>
      </c>
      <c r="H29" s="114">
        <f>'[1]RASOAT TRONGPHONG'!H29</f>
        <v>5779.5400000000009</v>
      </c>
      <c r="I29" s="114">
        <f>'[1]RASOAT TRONGPHONG'!I29</f>
        <v>204.74</v>
      </c>
      <c r="J29" s="114">
        <f>'[1]RASOAT TRONGPHONG'!J29</f>
        <v>128.83000000000007</v>
      </c>
      <c r="K29" s="114">
        <f>'[1]RASOAT TRONGPHONG'!K29</f>
        <v>3818.4900000000016</v>
      </c>
      <c r="L29" s="114">
        <f>'[1]RASOAT TRONGPHONG'!L29</f>
        <v>18853.01999999999</v>
      </c>
      <c r="M29" s="114">
        <f>'[1]RASOAT TRONGPHONG'!M29</f>
        <v>3184.6699999999987</v>
      </c>
      <c r="N29" s="114">
        <f>'[1]RASOAT TRONGPHONG'!N29</f>
        <v>4198.8799999999965</v>
      </c>
      <c r="O29" s="114">
        <f>'[1]RASOAT TRONGPHONG'!O29</f>
        <v>4022.9299999999957</v>
      </c>
      <c r="P29" s="114">
        <f>'[1]RASOAT TRONGPHONG'!P29</f>
        <v>7446.5399999999981</v>
      </c>
      <c r="Q29" s="114">
        <f>'[1]RASOAT TRONGPHONG'!Q29</f>
        <v>0</v>
      </c>
      <c r="R29" s="114">
        <f>'[1]RASOAT TRONGPHONG'!R29</f>
        <v>0</v>
      </c>
      <c r="S29" s="114">
        <f>'[1]RASOAT TRONGPHONG'!S29</f>
        <v>0</v>
      </c>
      <c r="T29" s="114">
        <f>'[1]RASOAT TRONGPHONG'!T29</f>
        <v>0</v>
      </c>
      <c r="U29" s="114">
        <f>'[1]RASOAT TRONGPHONG'!U29</f>
        <v>0</v>
      </c>
      <c r="V29" s="114">
        <f>'[1]RASOAT TRONGPHONG'!V29</f>
        <v>402.15999999999991</v>
      </c>
      <c r="W29" s="114">
        <f>'[1]RASOAT TRONGPHONG'!W29</f>
        <v>0</v>
      </c>
      <c r="X29" s="114">
        <f>'[1]RASOAT TRONGPHONG'!X29</f>
        <v>0</v>
      </c>
      <c r="Y29" s="114">
        <f>'[1]RASOAT TRONGPHONG'!Y29</f>
        <v>0</v>
      </c>
      <c r="Z29" s="114">
        <f>'[1]RASOAT TRONGPHONG'!Z29</f>
        <v>0</v>
      </c>
      <c r="AA29" s="114">
        <f>'[1]RASOAT TRONGPHONG'!AA29</f>
        <v>0</v>
      </c>
      <c r="AB29" s="114">
        <f>'[1]RASOAT TRONGPHONG'!AB29</f>
        <v>0</v>
      </c>
      <c r="AC29" s="114">
        <f>'[1]RASOAT TRONGPHONG'!AC29</f>
        <v>0</v>
      </c>
      <c r="AD29" s="114">
        <f>'[1]RASOAT TRONGPHONG'!AD29</f>
        <v>0</v>
      </c>
      <c r="AE29" s="114">
        <f>'[1]RASOAT TRONGPHONG'!AE29</f>
        <v>0</v>
      </c>
      <c r="AF29" s="114">
        <f>'[1]RASOAT TRONGPHONG'!AF29</f>
        <v>0</v>
      </c>
      <c r="AG29" s="115">
        <f>'[1]RASOAT TRONGPHONG'!AG29</f>
        <v>0</v>
      </c>
      <c r="AH29" s="115">
        <f>'[1]RASOAT TRONGPHONG'!AH29</f>
        <v>0</v>
      </c>
      <c r="AI29" s="115">
        <f>'[1]RASOAT TRONGPHONG'!AI29</f>
        <v>0</v>
      </c>
      <c r="AJ29" s="115">
        <f>'[1]RASOAT TRONGPHONG'!AJ29</f>
        <v>0</v>
      </c>
      <c r="AK29" s="115">
        <f>'[1]RASOAT TRONGPHONG'!AK29</f>
        <v>0</v>
      </c>
      <c r="AL29" s="115">
        <f>'[1]RASOAT TRONGPHONG'!AL29</f>
        <v>3604.1599999999989</v>
      </c>
      <c r="AM29" s="115">
        <f>'[1]RASOAT TRONGPHONG'!AM29</f>
        <v>626.57000000000005</v>
      </c>
      <c r="AN29" s="115">
        <f>'[1]RASOAT TRONGPHONG'!AN29</f>
        <v>0</v>
      </c>
      <c r="AO29" s="115">
        <f>'[1]RASOAT TRONGPHONG'!AO29</f>
        <v>0</v>
      </c>
      <c r="AP29" s="115">
        <f>'[1]RASOAT TRONGPHONG'!AP29</f>
        <v>0</v>
      </c>
      <c r="AQ29" s="115">
        <f>'[1]RASOAT TRONGPHONG'!AQ29</f>
        <v>0</v>
      </c>
      <c r="AR29" s="115">
        <f>'[1]RASOAT TRONGPHONG'!AR29</f>
        <v>0</v>
      </c>
      <c r="AS29" s="115">
        <f>'[1]RASOAT TRONGPHONG'!AS29</f>
        <v>0</v>
      </c>
      <c r="AT29" s="115">
        <f>'[1]RASOAT TRONGPHONG'!AT29</f>
        <v>9931.6000000000022</v>
      </c>
      <c r="AU29" s="115">
        <f>'[1]RASOAT TRONGPHONG'!AU29</f>
        <v>14622.28999999999</v>
      </c>
      <c r="AV29" s="115">
        <f>'[1]RASOAT TRONGPHONG'!AV29</f>
        <v>0</v>
      </c>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row>
    <row r="30" spans="1:95" s="171" customFormat="1" ht="11.1" hidden="1" customHeight="1" x14ac:dyDescent="0.2">
      <c r="A30" s="112">
        <v>19</v>
      </c>
      <c r="B30" s="113" t="s">
        <v>13</v>
      </c>
      <c r="C30" s="114">
        <f>'[1]RASOAT TRONGPHONG'!C30</f>
        <v>165599</v>
      </c>
      <c r="D30" s="115">
        <f>'[1]RASOAT TRONGPHONG'!D30</f>
        <v>1480.8700000000001</v>
      </c>
      <c r="E30" s="115">
        <f>'[1]RASOAT TRONGPHONG'!E30</f>
        <v>5366.02</v>
      </c>
      <c r="F30" s="115">
        <f>'[1]RASOAT TRONGPHONG'!F30</f>
        <v>6532.6799999999994</v>
      </c>
      <c r="G30" s="114">
        <f>'[1]RASOAT TRONGPHONG'!G30</f>
        <v>1543.4000000000005</v>
      </c>
      <c r="H30" s="114">
        <f>'[1]RASOAT TRONGPHONG'!H30</f>
        <v>43.72</v>
      </c>
      <c r="I30" s="114">
        <f>'[1]RASOAT TRONGPHONG'!I30</f>
        <v>1429.9800000000005</v>
      </c>
      <c r="J30" s="114">
        <f>'[1]RASOAT TRONGPHONG'!J30</f>
        <v>63.050000000000011</v>
      </c>
      <c r="K30" s="114">
        <f>'[1]RASOAT TRONGPHONG'!K30</f>
        <v>6.6500000000000057</v>
      </c>
      <c r="L30" s="114">
        <f>'[1]RASOAT TRONGPHONG'!L30</f>
        <v>4682.3999999999978</v>
      </c>
      <c r="M30" s="114">
        <f>'[1]RASOAT TRONGPHONG'!M30</f>
        <v>2188.16</v>
      </c>
      <c r="N30" s="114">
        <f>'[1]RASOAT TRONGPHONG'!N30</f>
        <v>2325.9699999999971</v>
      </c>
      <c r="O30" s="114">
        <f>'[1]RASOAT TRONGPHONG'!O30</f>
        <v>109.24000000000001</v>
      </c>
      <c r="P30" s="114">
        <f>'[1]RASOAT TRONGPHONG'!P30</f>
        <v>59.03</v>
      </c>
      <c r="Q30" s="114">
        <f>'[1]RASOAT TRONGPHONG'!Q30</f>
        <v>4989.1999999999962</v>
      </c>
      <c r="R30" s="114">
        <f>'[1]RASOAT TRONGPHONG'!R30</f>
        <v>9.24</v>
      </c>
      <c r="S30" s="114">
        <f>'[1]RASOAT TRONGPHONG'!S30</f>
        <v>2938.2999999999997</v>
      </c>
      <c r="T30" s="114">
        <f>'[1]RASOAT TRONGPHONG'!T30</f>
        <v>1941.2099999999964</v>
      </c>
      <c r="U30" s="114">
        <f>'[1]RASOAT TRONGPHONG'!U30</f>
        <v>100.45</v>
      </c>
      <c r="V30" s="114">
        <f>'[1]RASOAT TRONGPHONG'!V30</f>
        <v>159.59000000000009</v>
      </c>
      <c r="W30" s="114">
        <f>'[1]RASOAT TRONGPHONG'!W30</f>
        <v>0</v>
      </c>
      <c r="X30" s="114">
        <f>'[1]RASOAT TRONGPHONG'!X30</f>
        <v>0</v>
      </c>
      <c r="Y30" s="114">
        <f>'[1]RASOAT TRONGPHONG'!Y30</f>
        <v>0</v>
      </c>
      <c r="Z30" s="114">
        <f>'[1]RASOAT TRONGPHONG'!Z30</f>
        <v>0</v>
      </c>
      <c r="AA30" s="114">
        <f>'[1]RASOAT TRONGPHONG'!AA30</f>
        <v>0</v>
      </c>
      <c r="AB30" s="114">
        <f>'[1]RASOAT TRONGPHONG'!AB30</f>
        <v>0</v>
      </c>
      <c r="AC30" s="114">
        <f>'[1]RASOAT TRONGPHONG'!AC30</f>
        <v>0</v>
      </c>
      <c r="AD30" s="114">
        <f>'[1]RASOAT TRONGPHONG'!AD30</f>
        <v>0</v>
      </c>
      <c r="AE30" s="114">
        <f>'[1]RASOAT TRONGPHONG'!AE30</f>
        <v>0</v>
      </c>
      <c r="AF30" s="114">
        <f>'[1]RASOAT TRONGPHONG'!AF30</f>
        <v>0</v>
      </c>
      <c r="AG30" s="115">
        <f>'[1]RASOAT TRONGPHONG'!AG30</f>
        <v>699.24999999999977</v>
      </c>
      <c r="AH30" s="115">
        <f>'[1]RASOAT TRONGPHONG'!AH30</f>
        <v>237.67000000000002</v>
      </c>
      <c r="AI30" s="115">
        <f>'[1]RASOAT TRONGPHONG'!AI30</f>
        <v>293.30999999999977</v>
      </c>
      <c r="AJ30" s="115">
        <f>'[1]RASOAT TRONGPHONG'!AJ30</f>
        <v>109.24000000000001</v>
      </c>
      <c r="AK30" s="115">
        <f>'[1]RASOAT TRONGPHONG'!AK30</f>
        <v>59.030000000000008</v>
      </c>
      <c r="AL30" s="115">
        <f>'[1]RASOAT TRONGPHONG'!AL30</f>
        <v>0</v>
      </c>
      <c r="AM30" s="115">
        <f>'[1]RASOAT TRONGPHONG'!AM30</f>
        <v>0</v>
      </c>
      <c r="AN30" s="115">
        <f>'[1]RASOAT TRONGPHONG'!AN30</f>
        <v>0</v>
      </c>
      <c r="AO30" s="115">
        <f>'[1]RASOAT TRONGPHONG'!AO30</f>
        <v>0</v>
      </c>
      <c r="AP30" s="115">
        <f>'[1]RASOAT TRONGPHONG'!AP30</f>
        <v>0</v>
      </c>
      <c r="AQ30" s="115">
        <f>'[1]RASOAT TRONGPHONG'!AQ30</f>
        <v>0</v>
      </c>
      <c r="AR30" s="115">
        <f>'[1]RASOAT TRONGPHONG'!AR30</f>
        <v>0</v>
      </c>
      <c r="AS30" s="115">
        <f>'[1]RASOAT TRONGPHONG'!AS30</f>
        <v>0</v>
      </c>
      <c r="AT30" s="115">
        <f>'[1]RASOAT TRONGPHONG'!AT30</f>
        <v>1543.4000000000005</v>
      </c>
      <c r="AU30" s="115">
        <f>'[1]RASOAT TRONGPHONG'!AU30</f>
        <v>3983.1499999999978</v>
      </c>
      <c r="AV30" s="115">
        <f>'[1]RASOAT TRONGPHONG'!AV30</f>
        <v>5688.4499999999962</v>
      </c>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row>
    <row r="31" spans="1:95" s="171" customFormat="1" ht="11.1" hidden="1" customHeight="1" x14ac:dyDescent="0.2">
      <c r="A31" s="112">
        <v>20</v>
      </c>
      <c r="B31" s="113" t="s">
        <v>100</v>
      </c>
      <c r="C31" s="114">
        <f>'[1]RASOAT TRONGPHONG'!C31</f>
        <v>92603</v>
      </c>
      <c r="D31" s="115">
        <f>'[1]RASOAT TRONGPHONG'!D31</f>
        <v>0</v>
      </c>
      <c r="E31" s="115">
        <f>'[1]RASOAT TRONGPHONG'!E31</f>
        <v>0</v>
      </c>
      <c r="F31" s="115">
        <f>'[1]RASOAT TRONGPHONG'!F31</f>
        <v>0</v>
      </c>
      <c r="G31" s="114">
        <f>'[1]RASOAT TRONGPHONG'!G31</f>
        <v>0</v>
      </c>
      <c r="H31" s="114">
        <f>'[1]RASOAT TRONGPHONG'!H31</f>
        <v>0</v>
      </c>
      <c r="I31" s="114">
        <f>'[1]RASOAT TRONGPHONG'!I31</f>
        <v>0</v>
      </c>
      <c r="J31" s="114">
        <f>'[1]RASOAT TRONGPHONG'!J31</f>
        <v>0</v>
      </c>
      <c r="K31" s="114">
        <f>'[1]RASOAT TRONGPHONG'!K31</f>
        <v>0</v>
      </c>
      <c r="L31" s="114">
        <f>'[1]RASOAT TRONGPHONG'!L31</f>
        <v>0</v>
      </c>
      <c r="M31" s="114">
        <f>'[1]RASOAT TRONGPHONG'!M31</f>
        <v>0</v>
      </c>
      <c r="N31" s="114">
        <f>'[1]RASOAT TRONGPHONG'!N31</f>
        <v>0</v>
      </c>
      <c r="O31" s="114">
        <f>'[1]RASOAT TRONGPHONG'!O31</f>
        <v>0</v>
      </c>
      <c r="P31" s="114">
        <f>'[1]RASOAT TRONGPHONG'!P31</f>
        <v>0</v>
      </c>
      <c r="Q31" s="114">
        <f>'[1]RASOAT TRONGPHONG'!Q31</f>
        <v>0</v>
      </c>
      <c r="R31" s="114">
        <f>'[1]RASOAT TRONGPHONG'!R31</f>
        <v>0</v>
      </c>
      <c r="S31" s="114">
        <f>'[1]RASOAT TRONGPHONG'!S31</f>
        <v>0</v>
      </c>
      <c r="T31" s="114">
        <f>'[1]RASOAT TRONGPHONG'!T31</f>
        <v>0</v>
      </c>
      <c r="U31" s="114">
        <f>'[1]RASOAT TRONGPHONG'!U31</f>
        <v>0</v>
      </c>
      <c r="V31" s="114">
        <f>'[1]RASOAT TRONGPHONG'!V31</f>
        <v>0</v>
      </c>
      <c r="W31" s="114">
        <f>'[1]RASOAT TRONGPHONG'!W31</f>
        <v>0</v>
      </c>
      <c r="X31" s="114">
        <f>'[1]RASOAT TRONGPHONG'!X31</f>
        <v>0</v>
      </c>
      <c r="Y31" s="114">
        <f>'[1]RASOAT TRONGPHONG'!Y31</f>
        <v>0</v>
      </c>
      <c r="Z31" s="114">
        <f>'[1]RASOAT TRONGPHONG'!Z31</f>
        <v>0</v>
      </c>
      <c r="AA31" s="114">
        <f>'[1]RASOAT TRONGPHONG'!AA31</f>
        <v>0</v>
      </c>
      <c r="AB31" s="114">
        <f>'[1]RASOAT TRONGPHONG'!AB31</f>
        <v>0</v>
      </c>
      <c r="AC31" s="114">
        <f>'[1]RASOAT TRONGPHONG'!AC31</f>
        <v>0</v>
      </c>
      <c r="AD31" s="114">
        <f>'[1]RASOAT TRONGPHONG'!AD31</f>
        <v>0</v>
      </c>
      <c r="AE31" s="114">
        <f>'[1]RASOAT TRONGPHONG'!AE31</f>
        <v>0</v>
      </c>
      <c r="AF31" s="114">
        <f>'[1]RASOAT TRONGPHONG'!AF31</f>
        <v>0</v>
      </c>
      <c r="AG31" s="115">
        <f>'[1]RASOAT TRONGPHONG'!AG31</f>
        <v>0</v>
      </c>
      <c r="AH31" s="115">
        <f>'[1]RASOAT TRONGPHONG'!AH31</f>
        <v>0</v>
      </c>
      <c r="AI31" s="115">
        <f>'[1]RASOAT TRONGPHONG'!AI31</f>
        <v>0</v>
      </c>
      <c r="AJ31" s="115">
        <f>'[1]RASOAT TRONGPHONG'!AJ31</f>
        <v>0</v>
      </c>
      <c r="AK31" s="115">
        <f>'[1]RASOAT TRONGPHONG'!AK31</f>
        <v>0</v>
      </c>
      <c r="AL31" s="115">
        <f>'[1]RASOAT TRONGPHONG'!AL31</f>
        <v>0</v>
      </c>
      <c r="AM31" s="115">
        <f>'[1]RASOAT TRONGPHONG'!AM31</f>
        <v>0</v>
      </c>
      <c r="AN31" s="115">
        <f>'[1]RASOAT TRONGPHONG'!AN31</f>
        <v>0</v>
      </c>
      <c r="AO31" s="115">
        <f>'[1]RASOAT TRONGPHONG'!AO31</f>
        <v>0</v>
      </c>
      <c r="AP31" s="115">
        <f>'[1]RASOAT TRONGPHONG'!AP31</f>
        <v>0</v>
      </c>
      <c r="AQ31" s="115">
        <f>'[1]RASOAT TRONGPHONG'!AQ31</f>
        <v>0</v>
      </c>
      <c r="AR31" s="115">
        <f>'[1]RASOAT TRONGPHONG'!AR31</f>
        <v>0</v>
      </c>
      <c r="AS31" s="115">
        <f>'[1]RASOAT TRONGPHONG'!AS31</f>
        <v>0</v>
      </c>
      <c r="AT31" s="115">
        <f>'[1]RASOAT TRONGPHONG'!AT31</f>
        <v>0</v>
      </c>
      <c r="AU31" s="115">
        <f>'[1]RASOAT TRONGPHONG'!AU31</f>
        <v>0</v>
      </c>
      <c r="AV31" s="115">
        <f>'[1]RASOAT TRONGPHONG'!AV31</f>
        <v>0</v>
      </c>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row>
    <row r="32" spans="1:95" s="171" customFormat="1" ht="11.1" hidden="1" customHeight="1" x14ac:dyDescent="0.2">
      <c r="A32" s="112">
        <v>21</v>
      </c>
      <c r="B32" s="113" t="s">
        <v>8</v>
      </c>
      <c r="C32" s="114">
        <f>'[1]RASOAT TRONGPHONG'!C32</f>
        <v>334740</v>
      </c>
      <c r="D32" s="115">
        <f>'[1]RASOAT TRONGPHONG'!D32</f>
        <v>9665.5</v>
      </c>
      <c r="E32" s="115">
        <f>'[1]RASOAT TRONGPHONG'!E32</f>
        <v>4596.17</v>
      </c>
      <c r="F32" s="115">
        <f>'[1]RASOAT TRONGPHONG'!F32</f>
        <v>9294.5700000000015</v>
      </c>
      <c r="G32" s="114">
        <f>'[1]RASOAT TRONGPHONG'!G32</f>
        <v>10964.249999999998</v>
      </c>
      <c r="H32" s="114">
        <f>'[1]RASOAT TRONGPHONG'!H32</f>
        <v>6189.51</v>
      </c>
      <c r="I32" s="114">
        <f>'[1]RASOAT TRONGPHONG'!I32</f>
        <v>3975.549999999997</v>
      </c>
      <c r="J32" s="114">
        <f>'[1]RASOAT TRONGPHONG'!J32</f>
        <v>71.7</v>
      </c>
      <c r="K32" s="114">
        <f>'[1]RASOAT TRONGPHONG'!K32</f>
        <v>727.4899999999999</v>
      </c>
      <c r="L32" s="114">
        <f>'[1]RASOAT TRONGPHONG'!L32</f>
        <v>6279.1000000000267</v>
      </c>
      <c r="M32" s="114">
        <f>'[1]RASOAT TRONGPHONG'!M32</f>
        <v>103.17</v>
      </c>
      <c r="N32" s="114">
        <f>'[1]RASOAT TRONGPHONG'!N32</f>
        <v>3945.8100000000322</v>
      </c>
      <c r="O32" s="114">
        <f>'[1]RASOAT TRONGPHONG'!O32</f>
        <v>1071.5099999999975</v>
      </c>
      <c r="P32" s="114">
        <f>'[1]RASOAT TRONGPHONG'!P32</f>
        <v>1158.6099999999969</v>
      </c>
      <c r="Q32" s="114">
        <f>'[1]RASOAT TRONGPHONG'!Q32</f>
        <v>9993.7499999999472</v>
      </c>
      <c r="R32" s="114">
        <f>'[1]RASOAT TRONGPHONG'!R32</f>
        <v>1267.8900000000001</v>
      </c>
      <c r="S32" s="114">
        <f>'[1]RASOAT TRONGPHONG'!S32</f>
        <v>4019.6400000000026</v>
      </c>
      <c r="T32" s="114">
        <f>'[1]RASOAT TRONGPHONG'!T32</f>
        <v>2278.4499999999762</v>
      </c>
      <c r="U32" s="114">
        <f>'[1]RASOAT TRONGPHONG'!U32</f>
        <v>2427.7699999999686</v>
      </c>
      <c r="V32" s="114">
        <f>'[1]RASOAT TRONGPHONG'!V32</f>
        <v>507.00999999999902</v>
      </c>
      <c r="W32" s="114">
        <f>'[1]RASOAT TRONGPHONG'!W32</f>
        <v>507.01000000000033</v>
      </c>
      <c r="X32" s="114">
        <f>'[1]RASOAT TRONGPHONG'!X32</f>
        <v>19.97</v>
      </c>
      <c r="Y32" s="114">
        <f>'[1]RASOAT TRONGPHONG'!Y32</f>
        <v>487.04000000000036</v>
      </c>
      <c r="Z32" s="114">
        <f>'[1]RASOAT TRONGPHONG'!Z32</f>
        <v>0</v>
      </c>
      <c r="AA32" s="114">
        <f>'[1]RASOAT TRONGPHONG'!AA32</f>
        <v>0</v>
      </c>
      <c r="AB32" s="114">
        <f>'[1]RASOAT TRONGPHONG'!AB32</f>
        <v>0</v>
      </c>
      <c r="AC32" s="114">
        <f>'[1]RASOAT TRONGPHONG'!AC32</f>
        <v>0</v>
      </c>
      <c r="AD32" s="114">
        <f>'[1]RASOAT TRONGPHONG'!AD32</f>
        <v>0</v>
      </c>
      <c r="AE32" s="114">
        <f>'[1]RASOAT TRONGPHONG'!AE32</f>
        <v>0</v>
      </c>
      <c r="AF32" s="114">
        <f>'[1]RASOAT TRONGPHONG'!AF32</f>
        <v>0</v>
      </c>
      <c r="AG32" s="115">
        <f>'[1]RASOAT TRONGPHONG'!AG32</f>
        <v>0</v>
      </c>
      <c r="AH32" s="115">
        <f>'[1]RASOAT TRONGPHONG'!AH32</f>
        <v>0</v>
      </c>
      <c r="AI32" s="115">
        <f>'[1]RASOAT TRONGPHONG'!AI32</f>
        <v>0</v>
      </c>
      <c r="AJ32" s="115">
        <f>'[1]RASOAT TRONGPHONG'!AJ32</f>
        <v>0</v>
      </c>
      <c r="AK32" s="115">
        <f>'[1]RASOAT TRONGPHONG'!AK32</f>
        <v>0</v>
      </c>
      <c r="AL32" s="115">
        <f>'[1]RASOAT TRONGPHONG'!AL32</f>
        <v>660.87999999999772</v>
      </c>
      <c r="AM32" s="115">
        <f>'[1]RASOAT TRONGPHONG'!AM32</f>
        <v>0</v>
      </c>
      <c r="AN32" s="115">
        <f>'[1]RASOAT TRONGPHONG'!AN32</f>
        <v>0</v>
      </c>
      <c r="AO32" s="115">
        <f>'[1]RASOAT TRONGPHONG'!AO32</f>
        <v>0</v>
      </c>
      <c r="AP32" s="115">
        <f>'[1]RASOAT TRONGPHONG'!AP32</f>
        <v>2278.4499999999925</v>
      </c>
      <c r="AQ32" s="115">
        <f>'[1]RASOAT TRONGPHONG'!AQ32</f>
        <v>611.00999999999897</v>
      </c>
      <c r="AR32" s="115">
        <f>'[1]RASOAT TRONGPHONG'!AR32</f>
        <v>0</v>
      </c>
      <c r="AS32" s="115">
        <f>'[1]RASOAT TRONGPHONG'!AS32</f>
        <v>0</v>
      </c>
      <c r="AT32" s="115">
        <f>'[1]RASOAT TRONGPHONG'!AT32</f>
        <v>10964.249999999998</v>
      </c>
      <c r="AU32" s="115">
        <f>'[1]RASOAT TRONGPHONG'!AU32</f>
        <v>6125.2300000000296</v>
      </c>
      <c r="AV32" s="115">
        <f>'[1]RASOAT TRONGPHONG'!AV32</f>
        <v>7104.2899999999554</v>
      </c>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row>
    <row r="33" spans="1:95" s="171" customFormat="1" ht="11.1" hidden="1" customHeight="1" x14ac:dyDescent="0.2">
      <c r="A33" s="112">
        <v>22</v>
      </c>
      <c r="B33" s="113" t="s">
        <v>7</v>
      </c>
      <c r="C33" s="114">
        <f>'[1]RASOAT TRONGPHONG'!C33</f>
        <v>86195</v>
      </c>
      <c r="D33" s="115">
        <f>'[1]RASOAT TRONGPHONG'!D33</f>
        <v>0</v>
      </c>
      <c r="E33" s="115">
        <f>'[1]RASOAT TRONGPHONG'!E33</f>
        <v>6823.21</v>
      </c>
      <c r="F33" s="115">
        <f>'[1]RASOAT TRONGPHONG'!F33</f>
        <v>2021.51</v>
      </c>
      <c r="G33" s="114">
        <f>'[1]RASOAT TRONGPHONG'!G33</f>
        <v>0</v>
      </c>
      <c r="H33" s="114">
        <f>'[1]RASOAT TRONGPHONG'!H33</f>
        <v>0</v>
      </c>
      <c r="I33" s="114">
        <f>'[1]RASOAT TRONGPHONG'!I33</f>
        <v>0</v>
      </c>
      <c r="J33" s="114">
        <f>'[1]RASOAT TRONGPHONG'!J33</f>
        <v>0</v>
      </c>
      <c r="K33" s="114">
        <f>'[1]RASOAT TRONGPHONG'!K33</f>
        <v>0</v>
      </c>
      <c r="L33" s="114">
        <f>'[1]RASOAT TRONGPHONG'!L33</f>
        <v>3159.32</v>
      </c>
      <c r="M33" s="114">
        <f>'[1]RASOAT TRONGPHONG'!M33</f>
        <v>2711.3500000000004</v>
      </c>
      <c r="N33" s="114">
        <f>'[1]RASOAT TRONGPHONG'!N33</f>
        <v>37.679999999999993</v>
      </c>
      <c r="O33" s="114">
        <f>'[1]RASOAT TRONGPHONG'!O33</f>
        <v>47.339999999999996</v>
      </c>
      <c r="P33" s="114">
        <f>'[1]RASOAT TRONGPHONG'!P33</f>
        <v>362.94999999999993</v>
      </c>
      <c r="Q33" s="114">
        <f>'[1]RASOAT TRONGPHONG'!Q33</f>
        <v>1729.54</v>
      </c>
      <c r="R33" s="114">
        <f>'[1]RASOAT TRONGPHONG'!R33</f>
        <v>35.090000000000003</v>
      </c>
      <c r="S33" s="114">
        <f>'[1]RASOAT TRONGPHONG'!S33</f>
        <v>717.53</v>
      </c>
      <c r="T33" s="114">
        <f>'[1]RASOAT TRONGPHONG'!T33</f>
        <v>548.87999999999988</v>
      </c>
      <c r="U33" s="114">
        <f>'[1]RASOAT TRONGPHONG'!U33</f>
        <v>428.03999999999996</v>
      </c>
      <c r="V33" s="114">
        <f>'[1]RASOAT TRONGPHONG'!V33</f>
        <v>1978.4199999999996</v>
      </c>
      <c r="W33" s="114">
        <f>'[1]RASOAT TRONGPHONG'!W33</f>
        <v>0</v>
      </c>
      <c r="X33" s="114">
        <f>'[1]RASOAT TRONGPHONG'!X33</f>
        <v>0</v>
      </c>
      <c r="Y33" s="114">
        <f>'[1]RASOAT TRONGPHONG'!Y33</f>
        <v>0</v>
      </c>
      <c r="Z33" s="114">
        <f>'[1]RASOAT TRONGPHONG'!Z33</f>
        <v>1978.42</v>
      </c>
      <c r="AA33" s="114">
        <f>'[1]RASOAT TRONGPHONG'!AA33</f>
        <v>1386.3600000000001</v>
      </c>
      <c r="AB33" s="114">
        <f>'[1]RASOAT TRONGPHONG'!AB33</f>
        <v>592.06000000000006</v>
      </c>
      <c r="AC33" s="114">
        <f>'[1]RASOAT TRONGPHONG'!AC33</f>
        <v>0</v>
      </c>
      <c r="AD33" s="114">
        <f>'[1]RASOAT TRONGPHONG'!AD33</f>
        <v>0</v>
      </c>
      <c r="AE33" s="114">
        <f>'[1]RASOAT TRONGPHONG'!AE33</f>
        <v>0</v>
      </c>
      <c r="AF33" s="114">
        <f>'[1]RASOAT TRONGPHONG'!AF33</f>
        <v>0</v>
      </c>
      <c r="AG33" s="115">
        <f>'[1]RASOAT TRONGPHONG'!AG33</f>
        <v>0</v>
      </c>
      <c r="AH33" s="115">
        <f>'[1]RASOAT TRONGPHONG'!AH33</f>
        <v>0</v>
      </c>
      <c r="AI33" s="115">
        <f>'[1]RASOAT TRONGPHONG'!AI33</f>
        <v>0</v>
      </c>
      <c r="AJ33" s="115">
        <f>'[1]RASOAT TRONGPHONG'!AJ33</f>
        <v>0</v>
      </c>
      <c r="AK33" s="115">
        <f>'[1]RASOAT TRONGPHONG'!AK33</f>
        <v>0</v>
      </c>
      <c r="AL33" s="115">
        <f>'[1]RASOAT TRONGPHONG'!AL33</f>
        <v>47.34</v>
      </c>
      <c r="AM33" s="115">
        <f>'[1]RASOAT TRONGPHONG'!AM33</f>
        <v>362.95000000000005</v>
      </c>
      <c r="AN33" s="115">
        <f>'[1]RASOAT TRONGPHONG'!AN33</f>
        <v>0</v>
      </c>
      <c r="AO33" s="115">
        <f>'[1]RASOAT TRONGPHONG'!AO33</f>
        <v>0</v>
      </c>
      <c r="AP33" s="115">
        <f>'[1]RASOAT TRONGPHONG'!AP33</f>
        <v>548.87999999999988</v>
      </c>
      <c r="AQ33" s="115">
        <f>'[1]RASOAT TRONGPHONG'!AQ33</f>
        <v>428.03999999999996</v>
      </c>
      <c r="AR33" s="115">
        <f>'[1]RASOAT TRONGPHONG'!AR33</f>
        <v>0</v>
      </c>
      <c r="AS33" s="115">
        <f>'[1]RASOAT TRONGPHONG'!AS33</f>
        <v>0</v>
      </c>
      <c r="AT33" s="115">
        <f>'[1]RASOAT TRONGPHONG'!AT33</f>
        <v>0</v>
      </c>
      <c r="AU33" s="115">
        <f>'[1]RASOAT TRONGPHONG'!AU33</f>
        <v>2749.0299999999997</v>
      </c>
      <c r="AV33" s="115">
        <f>'[1]RASOAT TRONGPHONG'!AV33</f>
        <v>2731.04</v>
      </c>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row>
    <row r="34" spans="1:95" s="171" customFormat="1" ht="11.1" hidden="1" customHeight="1" x14ac:dyDescent="0.2">
      <c r="A34" s="112">
        <v>23</v>
      </c>
      <c r="B34" s="113" t="s">
        <v>9</v>
      </c>
      <c r="C34" s="114">
        <f>'[1]RASOAT TRONGPHONG'!C34</f>
        <v>165320</v>
      </c>
      <c r="D34" s="115">
        <f>'[1]RASOAT TRONGPHONG'!D34</f>
        <v>3128.77</v>
      </c>
      <c r="E34" s="115">
        <f>'[1]RASOAT TRONGPHONG'!E34</f>
        <v>3663.06</v>
      </c>
      <c r="F34" s="115">
        <f>'[1]RASOAT TRONGPHONG'!F34</f>
        <v>1522.4199999999998</v>
      </c>
      <c r="G34" s="114">
        <f>'[1]RASOAT TRONGPHONG'!G34</f>
        <v>7120.6647623079352</v>
      </c>
      <c r="H34" s="114">
        <f>'[1]RASOAT TRONGPHONG'!H34</f>
        <v>0</v>
      </c>
      <c r="I34" s="114">
        <f>'[1]RASOAT TRONGPHONG'!I34</f>
        <v>1053.6799999999998</v>
      </c>
      <c r="J34" s="114">
        <f>'[1]RASOAT TRONGPHONG'!J34</f>
        <v>5674.4147623079361</v>
      </c>
      <c r="K34" s="114">
        <f>'[1]RASOAT TRONGPHONG'!K34</f>
        <v>392.56999999999971</v>
      </c>
      <c r="L34" s="114">
        <f>'[1]RASOAT TRONGPHONG'!L34</f>
        <v>3601.7399999999971</v>
      </c>
      <c r="M34" s="114">
        <f>'[1]RASOAT TRONGPHONG'!M34</f>
        <v>0</v>
      </c>
      <c r="N34" s="114">
        <f>'[1]RASOAT TRONGPHONG'!N34</f>
        <v>1893.3899999999974</v>
      </c>
      <c r="O34" s="114">
        <f>'[1]RASOAT TRONGPHONG'!O34</f>
        <v>382.75</v>
      </c>
      <c r="P34" s="114">
        <f>'[1]RASOAT TRONGPHONG'!P34</f>
        <v>1325.6</v>
      </c>
      <c r="Q34" s="114">
        <f>'[1]RASOAT TRONGPHONG'!Q34</f>
        <v>145.73000000000002</v>
      </c>
      <c r="R34" s="114">
        <f>'[1]RASOAT TRONGPHONG'!R34</f>
        <v>0</v>
      </c>
      <c r="S34" s="114">
        <f>'[1]RASOAT TRONGPHONG'!S34</f>
        <v>102.4</v>
      </c>
      <c r="T34" s="114">
        <f>'[1]RASOAT TRONGPHONG'!T34</f>
        <v>40.26</v>
      </c>
      <c r="U34" s="114">
        <f>'[1]RASOAT TRONGPHONG'!U34</f>
        <v>3.0700000000000003</v>
      </c>
      <c r="V34" s="114">
        <f>'[1]RASOAT TRONGPHONG'!V34</f>
        <v>61.370000000000005</v>
      </c>
      <c r="W34" s="114">
        <f>'[1]RASOAT TRONGPHONG'!W34</f>
        <v>61.37</v>
      </c>
      <c r="X34" s="114">
        <f>'[1]RASOAT TRONGPHONG'!X34</f>
        <v>0</v>
      </c>
      <c r="Y34" s="114">
        <f>'[1]RASOAT TRONGPHONG'!Y34</f>
        <v>61.37</v>
      </c>
      <c r="Z34" s="114">
        <f>'[1]RASOAT TRONGPHONG'!Z34</f>
        <v>0</v>
      </c>
      <c r="AA34" s="114">
        <f>'[1]RASOAT TRONGPHONG'!AA34</f>
        <v>0</v>
      </c>
      <c r="AB34" s="114">
        <f>'[1]RASOAT TRONGPHONG'!AB34</f>
        <v>0</v>
      </c>
      <c r="AC34" s="114">
        <f>'[1]RASOAT TRONGPHONG'!AC34</f>
        <v>0</v>
      </c>
      <c r="AD34" s="114">
        <f>'[1]RASOAT TRONGPHONG'!AD34</f>
        <v>0</v>
      </c>
      <c r="AE34" s="114">
        <f>'[1]RASOAT TRONGPHONG'!AE34</f>
        <v>0</v>
      </c>
      <c r="AF34" s="114">
        <f>'[1]RASOAT TRONGPHONG'!AF34</f>
        <v>0</v>
      </c>
      <c r="AG34" s="115">
        <f>'[1]RASOAT TRONGPHONG'!AG34</f>
        <v>0</v>
      </c>
      <c r="AH34" s="115">
        <f>'[1]RASOAT TRONGPHONG'!AH34</f>
        <v>0</v>
      </c>
      <c r="AI34" s="115">
        <f>'[1]RASOAT TRONGPHONG'!AI34</f>
        <v>0</v>
      </c>
      <c r="AJ34" s="115">
        <f>'[1]RASOAT TRONGPHONG'!AJ34</f>
        <v>0</v>
      </c>
      <c r="AK34" s="115">
        <f>'[1]RASOAT TRONGPHONG'!AK34</f>
        <v>0</v>
      </c>
      <c r="AL34" s="115">
        <f>'[1]RASOAT TRONGPHONG'!AL34</f>
        <v>382.75000000000006</v>
      </c>
      <c r="AM34" s="115">
        <f>'[1]RASOAT TRONGPHONG'!AM34</f>
        <v>0</v>
      </c>
      <c r="AN34" s="115">
        <f>'[1]RASOAT TRONGPHONG'!AN34</f>
        <v>0</v>
      </c>
      <c r="AO34" s="115">
        <f>'[1]RASOAT TRONGPHONG'!AO34</f>
        <v>0</v>
      </c>
      <c r="AP34" s="115">
        <f>'[1]RASOAT TRONGPHONG'!AP34</f>
        <v>40.26</v>
      </c>
      <c r="AQ34" s="115">
        <f>'[1]RASOAT TRONGPHONG'!AQ34</f>
        <v>0</v>
      </c>
      <c r="AR34" s="115">
        <f>'[1]RASOAT TRONGPHONG'!AR34</f>
        <v>0</v>
      </c>
      <c r="AS34" s="115">
        <f>'[1]RASOAT TRONGPHONG'!AS34</f>
        <v>0</v>
      </c>
      <c r="AT34" s="115">
        <f>'[1]RASOAT TRONGPHONG'!AT34</f>
        <v>7120.6647623079352</v>
      </c>
      <c r="AU34" s="115">
        <f>'[1]RASOAT TRONGPHONG'!AU34</f>
        <v>3280.3599999999969</v>
      </c>
      <c r="AV34" s="115">
        <f>'[1]RASOAT TRONGPHONG'!AV34</f>
        <v>105.47000000000003</v>
      </c>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row>
    <row r="35" spans="1:95" s="171" customFormat="1" ht="11.1" hidden="1" customHeight="1" x14ac:dyDescent="0.2">
      <c r="A35" s="112">
        <v>24</v>
      </c>
      <c r="B35" s="113" t="s">
        <v>11</v>
      </c>
      <c r="C35" s="114">
        <f>'[1]RASOAT TRONGPHONG'!C35</f>
        <v>157079</v>
      </c>
      <c r="D35" s="115">
        <f>'[1]RASOAT TRONGPHONG'!D35</f>
        <v>3417.82</v>
      </c>
      <c r="E35" s="115">
        <f>'[1]RASOAT TRONGPHONG'!E35</f>
        <v>6590.7</v>
      </c>
      <c r="F35" s="115">
        <f>'[1]RASOAT TRONGPHONG'!F35</f>
        <v>0</v>
      </c>
      <c r="G35" s="114">
        <f>'[1]RASOAT TRONGPHONG'!G35</f>
        <v>3441.7699999999995</v>
      </c>
      <c r="H35" s="114">
        <f>'[1]RASOAT TRONGPHONG'!H35</f>
        <v>0</v>
      </c>
      <c r="I35" s="114">
        <f>'[1]RASOAT TRONGPHONG'!I35</f>
        <v>987.58999999999924</v>
      </c>
      <c r="J35" s="114">
        <f>'[1]RASOAT TRONGPHONG'!J35</f>
        <v>1895.1100000000004</v>
      </c>
      <c r="K35" s="114">
        <f>'[1]RASOAT TRONGPHONG'!K35</f>
        <v>559.06999999999994</v>
      </c>
      <c r="L35" s="114">
        <f>'[1]RASOAT TRONGPHONG'!L35</f>
        <v>6167.5499999999993</v>
      </c>
      <c r="M35" s="114">
        <f>'[1]RASOAT TRONGPHONG'!M35</f>
        <v>0</v>
      </c>
      <c r="N35" s="114">
        <f>'[1]RASOAT TRONGPHONG'!N35</f>
        <v>2713.6699999999996</v>
      </c>
      <c r="O35" s="114">
        <f>'[1]RASOAT TRONGPHONG'!O35</f>
        <v>1768.8699999999994</v>
      </c>
      <c r="P35" s="114">
        <f>'[1]RASOAT TRONGPHONG'!P35</f>
        <v>1685.0100000000002</v>
      </c>
      <c r="Q35" s="114">
        <f>'[1]RASOAT TRONGPHONG'!Q35</f>
        <v>0</v>
      </c>
      <c r="R35" s="114">
        <f>'[1]RASOAT TRONGPHONG'!R35</f>
        <v>0</v>
      </c>
      <c r="S35" s="114">
        <f>'[1]RASOAT TRONGPHONG'!S35</f>
        <v>0</v>
      </c>
      <c r="T35" s="114">
        <f>'[1]RASOAT TRONGPHONG'!T35</f>
        <v>0</v>
      </c>
      <c r="U35" s="114">
        <f>'[1]RASOAT TRONGPHONG'!U35</f>
        <v>0</v>
      </c>
      <c r="V35" s="114">
        <f>'[1]RASOAT TRONGPHONG'!V35</f>
        <v>7.69</v>
      </c>
      <c r="W35" s="114">
        <f>'[1]RASOAT TRONGPHONG'!W35</f>
        <v>0</v>
      </c>
      <c r="X35" s="114">
        <f>'[1]RASOAT TRONGPHONG'!X35</f>
        <v>0</v>
      </c>
      <c r="Y35" s="114">
        <f>'[1]RASOAT TRONGPHONG'!Y35</f>
        <v>0</v>
      </c>
      <c r="Z35" s="114">
        <f>'[1]RASOAT TRONGPHONG'!Z35</f>
        <v>0</v>
      </c>
      <c r="AA35" s="114">
        <f>'[1]RASOAT TRONGPHONG'!AA35</f>
        <v>0</v>
      </c>
      <c r="AB35" s="114">
        <f>'[1]RASOAT TRONGPHONG'!AB35</f>
        <v>0</v>
      </c>
      <c r="AC35" s="114">
        <f>'[1]RASOAT TRONGPHONG'!AC35</f>
        <v>0</v>
      </c>
      <c r="AD35" s="114">
        <f>'[1]RASOAT TRONGPHONG'!AD35</f>
        <v>0</v>
      </c>
      <c r="AE35" s="114">
        <f>'[1]RASOAT TRONGPHONG'!AE35</f>
        <v>0</v>
      </c>
      <c r="AF35" s="114">
        <f>'[1]RASOAT TRONGPHONG'!AF35</f>
        <v>0</v>
      </c>
      <c r="AG35" s="115">
        <f>'[1]RASOAT TRONGPHONG'!AG35</f>
        <v>0</v>
      </c>
      <c r="AH35" s="115">
        <f>'[1]RASOAT TRONGPHONG'!AH35</f>
        <v>0</v>
      </c>
      <c r="AI35" s="115">
        <f>'[1]RASOAT TRONGPHONG'!AI35</f>
        <v>0</v>
      </c>
      <c r="AJ35" s="115">
        <f>'[1]RASOAT TRONGPHONG'!AJ35</f>
        <v>0</v>
      </c>
      <c r="AK35" s="115">
        <f>'[1]RASOAT TRONGPHONG'!AK35</f>
        <v>0</v>
      </c>
      <c r="AL35" s="115">
        <f>'[1]RASOAT TRONGPHONG'!AL35</f>
        <v>1768.8700000000038</v>
      </c>
      <c r="AM35" s="115">
        <f>'[1]RASOAT TRONGPHONG'!AM35</f>
        <v>0</v>
      </c>
      <c r="AN35" s="115">
        <f>'[1]RASOAT TRONGPHONG'!AN35</f>
        <v>0</v>
      </c>
      <c r="AO35" s="115">
        <f>'[1]RASOAT TRONGPHONG'!AO35</f>
        <v>0</v>
      </c>
      <c r="AP35" s="115">
        <f>'[1]RASOAT TRONGPHONG'!AP35</f>
        <v>0</v>
      </c>
      <c r="AQ35" s="115">
        <f>'[1]RASOAT TRONGPHONG'!AQ35</f>
        <v>0</v>
      </c>
      <c r="AR35" s="115">
        <f>'[1]RASOAT TRONGPHONG'!AR35</f>
        <v>0</v>
      </c>
      <c r="AS35" s="115">
        <f>'[1]RASOAT TRONGPHONG'!AS35</f>
        <v>0</v>
      </c>
      <c r="AT35" s="115">
        <f>'[1]RASOAT TRONGPHONG'!AT35</f>
        <v>3441.7699999999995</v>
      </c>
      <c r="AU35" s="115">
        <f>'[1]RASOAT TRONGPHONG'!AU35</f>
        <v>4398.6799999999957</v>
      </c>
      <c r="AV35" s="115">
        <f>'[1]RASOAT TRONGPHONG'!AV35</f>
        <v>0</v>
      </c>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row>
    <row r="36" spans="1:95" s="171" customFormat="1" ht="11.1" hidden="1" customHeight="1" x14ac:dyDescent="0.2">
      <c r="A36" s="112">
        <v>25</v>
      </c>
      <c r="B36" s="113" t="s">
        <v>10</v>
      </c>
      <c r="C36" s="114">
        <f>'[1]RASOAT TRONGPHONG'!C36</f>
        <v>137758</v>
      </c>
      <c r="D36" s="115">
        <f>'[1]RASOAT TRONGPHONG'!D36</f>
        <v>15910.150000000001</v>
      </c>
      <c r="E36" s="115">
        <f>'[1]RASOAT TRONGPHONG'!E36</f>
        <v>5940.8899999999994</v>
      </c>
      <c r="F36" s="115">
        <f>'[1]RASOAT TRONGPHONG'!F36</f>
        <v>2379.9899999999998</v>
      </c>
      <c r="G36" s="114">
        <f>'[1]RASOAT TRONGPHONG'!G36</f>
        <v>16561.890000000018</v>
      </c>
      <c r="H36" s="114">
        <f>'[1]RASOAT TRONGPHONG'!H36</f>
        <v>15729.770000000017</v>
      </c>
      <c r="I36" s="114">
        <f>'[1]RASOAT TRONGPHONG'!I36</f>
        <v>302.31000000000006</v>
      </c>
      <c r="J36" s="114">
        <f>'[1]RASOAT TRONGPHONG'!J36</f>
        <v>81.39</v>
      </c>
      <c r="K36" s="114">
        <f>'[1]RASOAT TRONGPHONG'!K36</f>
        <v>448.41999999999996</v>
      </c>
      <c r="L36" s="114">
        <f>'[1]RASOAT TRONGPHONG'!L36</f>
        <v>9488.6800000000039</v>
      </c>
      <c r="M36" s="114">
        <f>'[1]RASOAT TRONGPHONG'!M36</f>
        <v>5946.7700000000041</v>
      </c>
      <c r="N36" s="114">
        <f>'[1]RASOAT TRONGPHONG'!N36</f>
        <v>1283.6599999999999</v>
      </c>
      <c r="O36" s="114">
        <f>'[1]RASOAT TRONGPHONG'!O36</f>
        <v>360.39999999999992</v>
      </c>
      <c r="P36" s="114">
        <f>'[1]RASOAT TRONGPHONG'!P36</f>
        <v>1897.8499999999992</v>
      </c>
      <c r="Q36" s="114">
        <f>'[1]RASOAT TRONGPHONG'!Q36</f>
        <v>3672.3100000000049</v>
      </c>
      <c r="R36" s="114">
        <f>'[1]RASOAT TRONGPHONG'!R36</f>
        <v>0</v>
      </c>
      <c r="S36" s="114">
        <f>'[1]RASOAT TRONGPHONG'!S36</f>
        <v>2616.9600000000041</v>
      </c>
      <c r="T36" s="114">
        <f>'[1]RASOAT TRONGPHONG'!T36</f>
        <v>542.40000000000055</v>
      </c>
      <c r="U36" s="114">
        <f>'[1]RASOAT TRONGPHONG'!U36</f>
        <v>512.95000000000027</v>
      </c>
      <c r="V36" s="114">
        <f>'[1]RASOAT TRONGPHONG'!V36</f>
        <v>929.46000000000049</v>
      </c>
      <c r="W36" s="114">
        <f>'[1]RASOAT TRONGPHONG'!W36</f>
        <v>929.46</v>
      </c>
      <c r="X36" s="114">
        <f>'[1]RASOAT TRONGPHONG'!X36</f>
        <v>371.55000000000024</v>
      </c>
      <c r="Y36" s="114">
        <f>'[1]RASOAT TRONGPHONG'!Y36</f>
        <v>557.90999999999974</v>
      </c>
      <c r="Z36" s="114">
        <f>'[1]RASOAT TRONGPHONG'!Z36</f>
        <v>0</v>
      </c>
      <c r="AA36" s="114">
        <f>'[1]RASOAT TRONGPHONG'!AA36</f>
        <v>0</v>
      </c>
      <c r="AB36" s="114">
        <f>'[1]RASOAT TRONGPHONG'!AB36</f>
        <v>0</v>
      </c>
      <c r="AC36" s="114">
        <f>'[1]RASOAT TRONGPHONG'!AC36</f>
        <v>0</v>
      </c>
      <c r="AD36" s="114">
        <f>'[1]RASOAT TRONGPHONG'!AD36</f>
        <v>0</v>
      </c>
      <c r="AE36" s="114">
        <f>'[1]RASOAT TRONGPHONG'!AE36</f>
        <v>0</v>
      </c>
      <c r="AF36" s="114">
        <f>'[1]RASOAT TRONGPHONG'!AF36</f>
        <v>0</v>
      </c>
      <c r="AG36" s="115">
        <f>'[1]RASOAT TRONGPHONG'!AG36</f>
        <v>0</v>
      </c>
      <c r="AH36" s="115">
        <f>'[1]RASOAT TRONGPHONG'!AH36</f>
        <v>0</v>
      </c>
      <c r="AI36" s="115">
        <f>'[1]RASOAT TRONGPHONG'!AI36</f>
        <v>0</v>
      </c>
      <c r="AJ36" s="115">
        <f>'[1]RASOAT TRONGPHONG'!AJ36</f>
        <v>0</v>
      </c>
      <c r="AK36" s="115">
        <f>'[1]RASOAT TRONGPHONG'!AK36</f>
        <v>0</v>
      </c>
      <c r="AL36" s="115">
        <f>'[1]RASOAT TRONGPHONG'!AL36</f>
        <v>360.40000000000015</v>
      </c>
      <c r="AM36" s="115">
        <f>'[1]RASOAT TRONGPHONG'!AM36</f>
        <v>1063.18</v>
      </c>
      <c r="AN36" s="115">
        <f>'[1]RASOAT TRONGPHONG'!AN36</f>
        <v>0</v>
      </c>
      <c r="AO36" s="115">
        <f>'[1]RASOAT TRONGPHONG'!AO36</f>
        <v>0</v>
      </c>
      <c r="AP36" s="115">
        <f>'[1]RASOAT TRONGPHONG'!AP36</f>
        <v>542.4000000000002</v>
      </c>
      <c r="AQ36" s="115">
        <f>'[1]RASOAT TRONGPHONG'!AQ36</f>
        <v>512.95000000000005</v>
      </c>
      <c r="AR36" s="115">
        <f>'[1]RASOAT TRONGPHONG'!AR36</f>
        <v>0</v>
      </c>
      <c r="AS36" s="115">
        <f>'[1]RASOAT TRONGPHONG'!AS36</f>
        <v>0</v>
      </c>
      <c r="AT36" s="115">
        <f>'[1]RASOAT TRONGPHONG'!AT36</f>
        <v>16561.890000000018</v>
      </c>
      <c r="AU36" s="115">
        <f>'[1]RASOAT TRONGPHONG'!AU36</f>
        <v>8994.5600000000031</v>
      </c>
      <c r="AV36" s="115">
        <f>'[1]RASOAT TRONGPHONG'!AV36</f>
        <v>2616.9600000000046</v>
      </c>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row>
    <row r="37" spans="1:95" s="165" customFormat="1" ht="11.1" hidden="1" customHeight="1" x14ac:dyDescent="0.2">
      <c r="A37" s="161" t="s">
        <v>101</v>
      </c>
      <c r="B37" s="161" t="s">
        <v>102</v>
      </c>
      <c r="C37" s="116">
        <f>'[1]RASOAT TRONGPHONG'!C37</f>
        <v>5144112</v>
      </c>
      <c r="D37" s="116">
        <f>'[1]RASOAT TRONGPHONG'!D37</f>
        <v>617474.82000000007</v>
      </c>
      <c r="E37" s="116">
        <f>'[1]RASOAT TRONGPHONG'!E37</f>
        <v>1078255.02</v>
      </c>
      <c r="F37" s="116">
        <f>'[1]RASOAT TRONGPHONG'!F37</f>
        <v>1830467.73</v>
      </c>
      <c r="G37" s="116">
        <f>'[1]RASOAT TRONGPHONG'!G37</f>
        <v>610890.67014763237</v>
      </c>
      <c r="H37" s="116">
        <f>'[1]RASOAT TRONGPHONG'!H37</f>
        <v>574491.27972520795</v>
      </c>
      <c r="I37" s="116">
        <f>'[1]RASOAT TRONGPHONG'!I37</f>
        <v>8491.2764345703126</v>
      </c>
      <c r="J37" s="116">
        <f>'[1]RASOAT TRONGPHONG'!J37</f>
        <v>2902.7476220764147</v>
      </c>
      <c r="K37" s="116">
        <f>'[1]RASOAT TRONGPHONG'!K37</f>
        <v>25005.366365777591</v>
      </c>
      <c r="L37" s="116">
        <f>'[1]RASOAT TRONGPHONG'!L37</f>
        <v>1036363.7536901727</v>
      </c>
      <c r="M37" s="116">
        <f>'[1]RASOAT TRONGPHONG'!M37</f>
        <v>770124.26907353452</v>
      </c>
      <c r="N37" s="116">
        <f>'[1]RASOAT TRONGPHONG'!N37</f>
        <v>121439.85573558944</v>
      </c>
      <c r="O37" s="116">
        <f>'[1]RASOAT TRONGPHONG'!O37</f>
        <v>16044.409392657522</v>
      </c>
      <c r="P37" s="116">
        <f>'[1]RASOAT TRONGPHONG'!P37</f>
        <v>128755.21948839116</v>
      </c>
      <c r="Q37" s="116">
        <f>'[1]RASOAT TRONGPHONG'!Q37</f>
        <v>1828731.5019018936</v>
      </c>
      <c r="R37" s="116">
        <f>'[1]RASOAT TRONGPHONG'!R37</f>
        <v>849376.79627262487</v>
      </c>
      <c r="S37" s="116">
        <f>'[1]RASOAT TRONGPHONG'!S37</f>
        <v>625726.57682989619</v>
      </c>
      <c r="T37" s="116">
        <f>'[1]RASOAT TRONGPHONG'!T37</f>
        <v>105735.0141137343</v>
      </c>
      <c r="U37" s="116">
        <f>'[1]RASOAT TRONGPHONG'!U37</f>
        <v>247893.11468563831</v>
      </c>
      <c r="V37" s="116">
        <f>'[1]RASOAT TRONGPHONG'!V37</f>
        <v>148139.74000000014</v>
      </c>
      <c r="W37" s="116">
        <f>'[1]RASOAT TRONGPHONG'!W37</f>
        <v>570.2800000000002</v>
      </c>
      <c r="X37" s="116">
        <f>'[1]RASOAT TRONGPHONG'!X37</f>
        <v>462.88000000000011</v>
      </c>
      <c r="Y37" s="116">
        <f>'[1]RASOAT TRONGPHONG'!Y37</f>
        <v>107.4</v>
      </c>
      <c r="Z37" s="116">
        <f>'[1]RASOAT TRONGPHONG'!Z37</f>
        <v>32176.697242907685</v>
      </c>
      <c r="AA37" s="116">
        <f>'[1]RASOAT TRONGPHONG'!AA37</f>
        <v>32176.697242907685</v>
      </c>
      <c r="AB37" s="116">
        <f>'[1]RASOAT TRONGPHONG'!AB37</f>
        <v>0</v>
      </c>
      <c r="AC37" s="116">
        <f>'[1]RASOAT TRONGPHONG'!AC37</f>
        <v>453.77717365722663</v>
      </c>
      <c r="AD37" s="116">
        <f>'[1]RASOAT TRONGPHONG'!AD37</f>
        <v>400.55717365722666</v>
      </c>
      <c r="AE37" s="116">
        <f>'[1]RASOAT TRONGPHONG'!AE37</f>
        <v>53.22</v>
      </c>
      <c r="AF37" s="116">
        <f>'[1]RASOAT TRONGPHONG'!AF37</f>
        <v>0</v>
      </c>
      <c r="AG37" s="116">
        <f>'[1]RASOAT TRONGPHONG'!AG37</f>
        <v>154280.51423729255</v>
      </c>
      <c r="AH37" s="116">
        <f>'[1]RASOAT TRONGPHONG'!AH37</f>
        <v>33459.863074450674</v>
      </c>
      <c r="AI37" s="116">
        <f>'[1]RASOAT TRONGPHONG'!AI37</f>
        <v>51908.585086023013</v>
      </c>
      <c r="AJ37" s="116">
        <f>'[1]RASOAT TRONGPHONG'!AJ37</f>
        <v>1686.7889381835928</v>
      </c>
      <c r="AK37" s="116">
        <f>'[1]RASOAT TRONGPHONG'!AK37</f>
        <v>67225.277138635269</v>
      </c>
      <c r="AL37" s="116">
        <f>'[1]RASOAT TRONGPHONG'!AL37</f>
        <v>6434.7225325683621</v>
      </c>
      <c r="AM37" s="116">
        <f>'[1]RASOAT TRONGPHONG'!AM37</f>
        <v>971.32</v>
      </c>
      <c r="AN37" s="116">
        <f>'[1]RASOAT TRONGPHONG'!AN37</f>
        <v>6135.3769382874525</v>
      </c>
      <c r="AO37" s="116">
        <f>'[1]RASOAT TRONGPHONG'!AO37</f>
        <v>3679.1688014648444</v>
      </c>
      <c r="AP37" s="116">
        <f>'[1]RASOAT TRONGPHONG'!AP37</f>
        <v>68758.073757824852</v>
      </c>
      <c r="AQ37" s="116">
        <f>'[1]RASOAT TRONGPHONG'!AQ37</f>
        <v>4914.0900000000038</v>
      </c>
      <c r="AR37" s="116">
        <f>'[1]RASOAT TRONGPHONG'!AR37</f>
        <v>12557.6200177502</v>
      </c>
      <c r="AS37" s="116">
        <f>'[1]RASOAT TRONGPHONG'!AS37</f>
        <v>21993.03999999995</v>
      </c>
      <c r="AT37" s="116">
        <f>'[1]RASOAT TRONGPHONG'!AT37</f>
        <v>611344.44732128957</v>
      </c>
      <c r="AU37" s="116">
        <f>'[1]RASOAT TRONGPHONG'!AU37</f>
        <v>865432.93118055956</v>
      </c>
      <c r="AV37" s="116">
        <f>'[1]RASOAT TRONGPHONG'!AV37</f>
        <v>1906965.8896065187</v>
      </c>
      <c r="AW37" s="164"/>
      <c r="AX37" s="164"/>
      <c r="AY37" s="164"/>
      <c r="AZ37" s="164"/>
      <c r="BA37" s="164"/>
      <c r="BB37" s="164"/>
      <c r="BC37" s="164"/>
      <c r="BD37" s="164"/>
      <c r="BE37" s="164"/>
      <c r="BF37" s="164"/>
      <c r="BG37" s="164"/>
      <c r="BH37" s="164"/>
      <c r="BI37" s="164"/>
      <c r="BJ37" s="164"/>
      <c r="BK37" s="164"/>
      <c r="BL37" s="164"/>
      <c r="BM37" s="164"/>
      <c r="BN37" s="164"/>
      <c r="BO37" s="164"/>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row>
    <row r="38" spans="1:95" s="121" customFormat="1" ht="11.1" hidden="1" customHeight="1" x14ac:dyDescent="0.2">
      <c r="A38" s="112">
        <v>26</v>
      </c>
      <c r="B38" s="113" t="s">
        <v>4</v>
      </c>
      <c r="C38" s="114">
        <f>'[1]RASOAT TRONGPHONG'!C38</f>
        <v>1112948</v>
      </c>
      <c r="D38" s="115">
        <f>'[1]RASOAT TRONGPHONG'!D38</f>
        <v>85082.66</v>
      </c>
      <c r="E38" s="115">
        <f>'[1]RASOAT TRONGPHONG'!E38</f>
        <v>197780.09</v>
      </c>
      <c r="F38" s="115">
        <f>'[1]RASOAT TRONGPHONG'!F38</f>
        <v>403898.0099999996</v>
      </c>
      <c r="G38" s="115">
        <f>'[1]RASOAT TRONGPHONG'!G38</f>
        <v>82259.980000000025</v>
      </c>
      <c r="H38" s="114">
        <f>'[1]RASOAT TRONGPHONG'!H38</f>
        <v>77950.150000000009</v>
      </c>
      <c r="I38" s="114">
        <f>'[1]RASOAT TRONGPHONG'!I38</f>
        <v>1590.8200000000008</v>
      </c>
      <c r="J38" s="114">
        <f>'[1]RASOAT TRONGPHONG'!J38</f>
        <v>145.32</v>
      </c>
      <c r="K38" s="114">
        <f>'[1]RASOAT TRONGPHONG'!K38</f>
        <v>2573.690000000001</v>
      </c>
      <c r="L38" s="114">
        <f>'[1]RASOAT TRONGPHONG'!L38</f>
        <v>185363.00999999949</v>
      </c>
      <c r="M38" s="114">
        <f>'[1]RASOAT TRONGPHONG'!M38</f>
        <v>142165.88999999955</v>
      </c>
      <c r="N38" s="114">
        <f>'[1]RASOAT TRONGPHONG'!N38</f>
        <v>31077.749999999927</v>
      </c>
      <c r="O38" s="114">
        <f>'[1]RASOAT TRONGPHONG'!O38</f>
        <v>428.35</v>
      </c>
      <c r="P38" s="114">
        <f>'[1]RASOAT TRONGPHONG'!P38</f>
        <v>11691.019999999986</v>
      </c>
      <c r="Q38" s="114">
        <f>'[1]RASOAT TRONGPHONG'!Q38</f>
        <v>379665.0000000014</v>
      </c>
      <c r="R38" s="114">
        <f>'[1]RASOAT TRONGPHONG'!R38</f>
        <v>163874.53000000055</v>
      </c>
      <c r="S38" s="114">
        <f>'[1]RASOAT TRONGPHONG'!S38</f>
        <v>173352.62000000081</v>
      </c>
      <c r="T38" s="114">
        <f>'[1]RASOAT TRONGPHONG'!T38</f>
        <v>811.19000000000062</v>
      </c>
      <c r="U38" s="114">
        <f>'[1]RASOAT TRONGPHONG'!U38</f>
        <v>41626.660000000047</v>
      </c>
      <c r="V38" s="114">
        <f>'[1]RASOAT TRONGPHONG'!V38</f>
        <v>36321.949999999953</v>
      </c>
      <c r="W38" s="114">
        <f>'[1]RASOAT TRONGPHONG'!W38</f>
        <v>0</v>
      </c>
      <c r="X38" s="114">
        <f>'[1]RASOAT TRONGPHONG'!X38</f>
        <v>0</v>
      </c>
      <c r="Y38" s="114">
        <f>'[1]RASOAT TRONGPHONG'!Y38</f>
        <v>0</v>
      </c>
      <c r="Z38" s="114">
        <f>'[1]RASOAT TRONGPHONG'!Z38</f>
        <v>1254.440000000001</v>
      </c>
      <c r="AA38" s="114">
        <f>'[1]RASOAT TRONGPHONG'!AA38</f>
        <v>1254.440000000001</v>
      </c>
      <c r="AB38" s="114">
        <f>'[1]RASOAT TRONGPHONG'!AB38</f>
        <v>0</v>
      </c>
      <c r="AC38" s="114">
        <f>'[1]RASOAT TRONGPHONG'!AC38</f>
        <v>201.23</v>
      </c>
      <c r="AD38" s="114">
        <f>'[1]RASOAT TRONGPHONG'!AD38</f>
        <v>148.01</v>
      </c>
      <c r="AE38" s="114">
        <f>'[1]RASOAT TRONGPHONG'!AE38</f>
        <v>53.22</v>
      </c>
      <c r="AF38" s="114">
        <f>'[1]RASOAT TRONGPHONG'!AF38</f>
        <v>0</v>
      </c>
      <c r="AG38" s="114">
        <f>'[1]RASOAT TRONGPHONG'!AG38</f>
        <v>35879.880000000077</v>
      </c>
      <c r="AH38" s="115">
        <f>'[1]RASOAT TRONGPHONG'!AH38</f>
        <v>14595.030000000022</v>
      </c>
      <c r="AI38" s="115">
        <f>'[1]RASOAT TRONGPHONG'!AI38</f>
        <v>18039.300000000054</v>
      </c>
      <c r="AJ38" s="115">
        <f>'[1]RASOAT TRONGPHONG'!AJ38</f>
        <v>0</v>
      </c>
      <c r="AK38" s="115">
        <f>'[1]RASOAT TRONGPHONG'!AK38</f>
        <v>3245.550000000002</v>
      </c>
      <c r="AL38" s="115">
        <f>'[1]RASOAT TRONGPHONG'!AL38</f>
        <v>209.70999999999998</v>
      </c>
      <c r="AM38" s="115">
        <f>'[1]RASOAT TRONGPHONG'!AM38</f>
        <v>6.8100000000000005</v>
      </c>
      <c r="AN38" s="115">
        <f>'[1]RASOAT TRONGPHONG'!AN38</f>
        <v>110.48999999999992</v>
      </c>
      <c r="AO38" s="115">
        <f>'[1]RASOAT TRONGPHONG'!AO38</f>
        <v>1975.3500000000024</v>
      </c>
      <c r="AP38" s="115">
        <f>'[1]RASOAT TRONGPHONG'!AP38</f>
        <v>319.73000000000013</v>
      </c>
      <c r="AQ38" s="172">
        <f>'[1]RASOAT TRONGPHONG'!AQ38</f>
        <v>1.84</v>
      </c>
      <c r="AR38" s="115">
        <f>'[1]RASOAT TRONGPHONG'!AR38</f>
        <v>484.99000000000029</v>
      </c>
      <c r="AS38" s="115">
        <f>'[1]RASOAT TRONGPHONG'!AS38</f>
        <v>20779.51999999995</v>
      </c>
      <c r="AT38" s="115">
        <f>'[1]RASOAT TRONGPHONG'!AT38</f>
        <v>82461.210000000021</v>
      </c>
      <c r="AU38" s="115">
        <f>'[1]RASOAT TRONGPHONG'!AU38</f>
        <v>147180.76999999944</v>
      </c>
      <c r="AV38" s="115">
        <f>'[1]RASOAT TRONGPHONG'!AV38</f>
        <v>395213.2400000015</v>
      </c>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row>
    <row r="39" spans="1:95" s="121" customFormat="1" ht="11.1" hidden="1" customHeight="1" x14ac:dyDescent="0.2">
      <c r="A39" s="112">
        <v>27</v>
      </c>
      <c r="B39" s="113" t="s">
        <v>1</v>
      </c>
      <c r="C39" s="114">
        <f>'[1]RASOAT TRONGPHONG'!C39</f>
        <v>1648997</v>
      </c>
      <c r="D39" s="115">
        <f>'[1]RASOAT TRONGPHONG'!D39</f>
        <v>169693.01</v>
      </c>
      <c r="E39" s="115">
        <f>'[1]RASOAT TRONGPHONG'!E39</f>
        <v>397390.15</v>
      </c>
      <c r="F39" s="115">
        <f>'[1]RASOAT TRONGPHONG'!F39</f>
        <v>610093.04000000015</v>
      </c>
      <c r="G39" s="115">
        <f>'[1]RASOAT TRONGPHONG'!G39</f>
        <v>172547.8901476324</v>
      </c>
      <c r="H39" s="114">
        <f>'[1]RASOAT TRONGPHONG'!H39</f>
        <v>163909.55972520806</v>
      </c>
      <c r="I39" s="114">
        <f>'[1]RASOAT TRONGPHONG'!I39</f>
        <v>2863.3964345703112</v>
      </c>
      <c r="J39" s="114">
        <f>'[1]RASOAT TRONGPHONG'!J39</f>
        <v>743.99762207641561</v>
      </c>
      <c r="K39" s="114">
        <f>'[1]RASOAT TRONGPHONG'!K39</f>
        <v>5030.9363657775903</v>
      </c>
      <c r="L39" s="114">
        <f>'[1]RASOAT TRONGPHONG'!L39</f>
        <v>366608.47369017295</v>
      </c>
      <c r="M39" s="114">
        <f>'[1]RASOAT TRONGPHONG'!M39</f>
        <v>272633.19907353481</v>
      </c>
      <c r="N39" s="114">
        <f>'[1]RASOAT TRONGPHONG'!N39</f>
        <v>18180.125735589554</v>
      </c>
      <c r="O39" s="114">
        <f>'[1]RASOAT TRONGPHONG'!O39</f>
        <v>5471.2393926574705</v>
      </c>
      <c r="P39" s="114">
        <f>'[1]RASOAT TRONGPHONG'!P39</f>
        <v>70323.909488391146</v>
      </c>
      <c r="Q39" s="114">
        <f>'[1]RASOAT TRONGPHONG'!Q39</f>
        <v>625137.59190189105</v>
      </c>
      <c r="R39" s="114">
        <f>'[1]RASOAT TRONGPHONG'!R39</f>
        <v>325176.98627262434</v>
      </c>
      <c r="S39" s="114">
        <f>'[1]RASOAT TRONGPHONG'!S39</f>
        <v>133541.08682989571</v>
      </c>
      <c r="T39" s="114">
        <f>'[1]RASOAT TRONGPHONG'!T39</f>
        <v>57108.974113732773</v>
      </c>
      <c r="U39" s="114">
        <f>'[1]RASOAT TRONGPHONG'!U39</f>
        <v>109310.5446856382</v>
      </c>
      <c r="V39" s="114">
        <f>'[1]RASOAT TRONGPHONG'!V39</f>
        <v>70150.23</v>
      </c>
      <c r="W39" s="114">
        <f>'[1]RASOAT TRONGPHONG'!W39</f>
        <v>0</v>
      </c>
      <c r="X39" s="114">
        <f>'[1]RASOAT TRONGPHONG'!X39</f>
        <v>0</v>
      </c>
      <c r="Y39" s="114">
        <f>'[1]RASOAT TRONGPHONG'!Y39</f>
        <v>0</v>
      </c>
      <c r="Z39" s="114">
        <f>'[1]RASOAT TRONGPHONG'!Z39</f>
        <v>26420.057242907689</v>
      </c>
      <c r="AA39" s="114">
        <f>'[1]RASOAT TRONGPHONG'!AA39</f>
        <v>26420.057242907689</v>
      </c>
      <c r="AB39" s="114">
        <f>'[1]RASOAT TRONGPHONG'!AB39</f>
        <v>0</v>
      </c>
      <c r="AC39" s="114">
        <f>'[1]RASOAT TRONGPHONG'!AC39</f>
        <v>48.337173657226614</v>
      </c>
      <c r="AD39" s="114">
        <f>'[1]RASOAT TRONGPHONG'!AD39</f>
        <v>48.337173657226614</v>
      </c>
      <c r="AE39" s="114">
        <f>'[1]RASOAT TRONGPHONG'!AE39</f>
        <v>0</v>
      </c>
      <c r="AF39" s="114">
        <f>'[1]RASOAT TRONGPHONG'!AF39</f>
        <v>0</v>
      </c>
      <c r="AG39" s="114">
        <f>'[1]RASOAT TRONGPHONG'!AG39</f>
        <v>66359.90423729243</v>
      </c>
      <c r="AH39" s="115">
        <f>'[1]RASOAT TRONGPHONG'!AH39</f>
        <v>10004.473074450649</v>
      </c>
      <c r="AI39" s="115">
        <f>'[1]RASOAT TRONGPHONG'!AI39</f>
        <v>9117.5550860229523</v>
      </c>
      <c r="AJ39" s="115">
        <f>'[1]RASOAT TRONGPHONG'!AJ39</f>
        <v>1475.2789381835928</v>
      </c>
      <c r="AK39" s="115">
        <f>'[1]RASOAT TRONGPHONG'!AK39</f>
        <v>45762.597138635232</v>
      </c>
      <c r="AL39" s="115">
        <f>'[1]RASOAT TRONGPHONG'!AL39</f>
        <v>3339.812532568365</v>
      </c>
      <c r="AM39" s="115">
        <f>'[1]RASOAT TRONGPHONG'!AM39</f>
        <v>0</v>
      </c>
      <c r="AN39" s="115">
        <f>'[1]RASOAT TRONGPHONG'!AN39</f>
        <v>309.90693828735419</v>
      </c>
      <c r="AO39" s="115">
        <f>'[1]RASOAT TRONGPHONG'!AO39</f>
        <v>439.5188014648428</v>
      </c>
      <c r="AP39" s="115">
        <f>'[1]RASOAT TRONGPHONG'!AP39</f>
        <v>33121.463757824495</v>
      </c>
      <c r="AQ39" s="115">
        <f>'[1]RASOAT TRONGPHONG'!AQ39</f>
        <v>0</v>
      </c>
      <c r="AR39" s="115">
        <f>'[1]RASOAT TRONGPHONG'!AR39</f>
        <v>453.330017749023</v>
      </c>
      <c r="AS39" s="115">
        <f>'[1]RASOAT TRONGPHONG'!AS39</f>
        <v>0</v>
      </c>
      <c r="AT39" s="115">
        <f>'[1]RASOAT TRONGPHONG'!AT39</f>
        <v>172596.22732128963</v>
      </c>
      <c r="AU39" s="115">
        <f>'[1]RASOAT TRONGPHONG'!AU39</f>
        <v>296159.33118056</v>
      </c>
      <c r="AV39" s="115">
        <f>'[1]RASOAT TRONGPHONG'!AV39</f>
        <v>684342.75960651773</v>
      </c>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row>
    <row r="40" spans="1:95" s="121" customFormat="1" ht="11.1" hidden="1" customHeight="1" x14ac:dyDescent="0.2">
      <c r="A40" s="112">
        <v>28</v>
      </c>
      <c r="B40" s="113" t="s">
        <v>0</v>
      </c>
      <c r="C40" s="114">
        <f>'[1]RASOAT TRONGPHONG'!C40</f>
        <v>599031</v>
      </c>
      <c r="D40" s="115">
        <f>'[1]RASOAT TRONGPHONG'!D40</f>
        <v>80227.05</v>
      </c>
      <c r="E40" s="115">
        <f>'[1]RASOAT TRONGPHONG'!E40</f>
        <v>122353.88999999997</v>
      </c>
      <c r="F40" s="115">
        <f>'[1]RASOAT TRONGPHONG'!F40</f>
        <v>166475.77999999991</v>
      </c>
      <c r="G40" s="115">
        <f>'[1]RASOAT TRONGPHONG'!G40</f>
        <v>74312.619999999923</v>
      </c>
      <c r="H40" s="114">
        <f>'[1]RASOAT TRONGPHONG'!H40</f>
        <v>73080.469999999914</v>
      </c>
      <c r="I40" s="114">
        <f>'[1]RASOAT TRONGPHONG'!I40</f>
        <v>771.02</v>
      </c>
      <c r="J40" s="114">
        <f>'[1]RASOAT TRONGPHONG'!J40</f>
        <v>0</v>
      </c>
      <c r="K40" s="114">
        <f>'[1]RASOAT TRONGPHONG'!K40</f>
        <v>461.13000000000034</v>
      </c>
      <c r="L40" s="114">
        <f>'[1]RASOAT TRONGPHONG'!L40</f>
        <v>114070.95999999999</v>
      </c>
      <c r="M40" s="114">
        <f>'[1]RASOAT TRONGPHONG'!M40</f>
        <v>79150.79000000011</v>
      </c>
      <c r="N40" s="114">
        <f>'[1]RASOAT TRONGPHONG'!N40</f>
        <v>24951.649999999889</v>
      </c>
      <c r="O40" s="114">
        <f>'[1]RASOAT TRONGPHONG'!O40</f>
        <v>1301.6499999999999</v>
      </c>
      <c r="P40" s="114">
        <f>'[1]RASOAT TRONGPHONG'!P40</f>
        <v>8666.8699999999935</v>
      </c>
      <c r="Q40" s="114">
        <f>'[1]RASOAT TRONGPHONG'!Q40</f>
        <v>174259.61999999944</v>
      </c>
      <c r="R40" s="114">
        <f>'[1]RASOAT TRONGPHONG'!R40</f>
        <v>66308.109999999942</v>
      </c>
      <c r="S40" s="114">
        <f>'[1]RASOAT TRONGPHONG'!S40</f>
        <v>81806.599999999482</v>
      </c>
      <c r="T40" s="114">
        <f>'[1]RASOAT TRONGPHONG'!T40</f>
        <v>6786.8900000000049</v>
      </c>
      <c r="U40" s="114">
        <f>'[1]RASOAT TRONGPHONG'!U40</f>
        <v>19358.02</v>
      </c>
      <c r="V40" s="114">
        <f>'[1]RASOAT TRONGPHONG'!V40</f>
        <v>1220.5</v>
      </c>
      <c r="W40" s="114">
        <f>'[1]RASOAT TRONGPHONG'!W40</f>
        <v>274.56000000000012</v>
      </c>
      <c r="X40" s="114">
        <f>'[1]RASOAT TRONGPHONG'!X40</f>
        <v>274.56000000000012</v>
      </c>
      <c r="Y40" s="114">
        <f>'[1]RASOAT TRONGPHONG'!Y40</f>
        <v>0</v>
      </c>
      <c r="Z40" s="114">
        <f>'[1]RASOAT TRONGPHONG'!Z40</f>
        <v>626.30000000000007</v>
      </c>
      <c r="AA40" s="114">
        <f>'[1]RASOAT TRONGPHONG'!AA40</f>
        <v>626.30000000000007</v>
      </c>
      <c r="AB40" s="114">
        <f>'[1]RASOAT TRONGPHONG'!AB40</f>
        <v>0</v>
      </c>
      <c r="AC40" s="114">
        <f>'[1]RASOAT TRONGPHONG'!AC40</f>
        <v>204.21000000000004</v>
      </c>
      <c r="AD40" s="114">
        <f>'[1]RASOAT TRONGPHONG'!AD40</f>
        <v>204.21000000000004</v>
      </c>
      <c r="AE40" s="114">
        <f>'[1]RASOAT TRONGPHONG'!AE40</f>
        <v>0</v>
      </c>
      <c r="AF40" s="114">
        <f>'[1]RASOAT TRONGPHONG'!AF40</f>
        <v>0</v>
      </c>
      <c r="AG40" s="114">
        <f>'[1]RASOAT TRONGPHONG'!AG40</f>
        <v>8169.4900000000007</v>
      </c>
      <c r="AH40" s="115">
        <f>'[1]RASOAT TRONGPHONG'!AH40</f>
        <v>5535.68</v>
      </c>
      <c r="AI40" s="115">
        <f>'[1]RASOAT TRONGPHONG'!AI40</f>
        <v>1422.3000000000022</v>
      </c>
      <c r="AJ40" s="115">
        <f>'[1]RASOAT TRONGPHONG'!AJ40</f>
        <v>139.57000000000005</v>
      </c>
      <c r="AK40" s="115">
        <f>'[1]RASOAT TRONGPHONG'!AK40</f>
        <v>1071.9399999999989</v>
      </c>
      <c r="AL40" s="115">
        <f>'[1]RASOAT TRONGPHONG'!AL40</f>
        <v>773.6399999999993</v>
      </c>
      <c r="AM40" s="115">
        <f>'[1]RASOAT TRONGPHONG'!AM40</f>
        <v>258.27000000000004</v>
      </c>
      <c r="AN40" s="115">
        <f>'[1]RASOAT TRONGPHONG'!AN40</f>
        <v>2.82</v>
      </c>
      <c r="AO40" s="115">
        <f>'[1]RASOAT TRONGPHONG'!AO40</f>
        <v>0</v>
      </c>
      <c r="AP40" s="115">
        <f>'[1]RASOAT TRONGPHONG'!AP40</f>
        <v>6545.71</v>
      </c>
      <c r="AQ40" s="115">
        <f>'[1]RASOAT TRONGPHONG'!AQ40</f>
        <v>939.63999999999885</v>
      </c>
      <c r="AR40" s="115">
        <f>'[1]RASOAT TRONGPHONG'!AR40</f>
        <v>193.88000000000002</v>
      </c>
      <c r="AS40" s="115">
        <f>'[1]RASOAT TRONGPHONG'!AS40</f>
        <v>10.56</v>
      </c>
      <c r="AT40" s="115">
        <f>'[1]RASOAT TRONGPHONG'!AT40</f>
        <v>74516.829999999929</v>
      </c>
      <c r="AU40" s="115">
        <f>'[1]RASOAT TRONGPHONG'!AU40</f>
        <v>105141.29999999997</v>
      </c>
      <c r="AV40" s="115">
        <f>'[1]RASOAT TRONGPHONG'!AV40</f>
        <v>175365.61999999944</v>
      </c>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row>
    <row r="41" spans="1:95" s="171" customFormat="1" ht="11.1" hidden="1" customHeight="1" x14ac:dyDescent="0.2">
      <c r="A41" s="112">
        <v>29</v>
      </c>
      <c r="B41" s="113" t="s">
        <v>2</v>
      </c>
      <c r="C41" s="173">
        <f>'[1]RASOAT TRONGPHONG'!C41</f>
        <v>806525</v>
      </c>
      <c r="D41" s="174">
        <f>'[1]RASOAT TRONGPHONG'!D41</f>
        <v>125739.53000000001</v>
      </c>
      <c r="E41" s="174">
        <f>'[1]RASOAT TRONGPHONG'!E41</f>
        <v>171448.44</v>
      </c>
      <c r="F41" s="174">
        <f>'[1]RASOAT TRONGPHONG'!F41</f>
        <v>333119.09999999998</v>
      </c>
      <c r="G41" s="115">
        <f>'[1]RASOAT TRONGPHONG'!G41</f>
        <v>121952.77000000002</v>
      </c>
      <c r="H41" s="114">
        <f>'[1]RASOAT TRONGPHONG'!H41</f>
        <v>116280.29000000002</v>
      </c>
      <c r="I41" s="114">
        <f>'[1]RASOAT TRONGPHONG'!I41</f>
        <v>88.100000000000023</v>
      </c>
      <c r="J41" s="114">
        <f>'[1]RASOAT TRONGPHONG'!J41</f>
        <v>165.58999999999997</v>
      </c>
      <c r="K41" s="114">
        <f>'[1]RASOAT TRONGPHONG'!K41</f>
        <v>5418.7899999999991</v>
      </c>
      <c r="L41" s="114">
        <f>'[1]RASOAT TRONGPHONG'!L41</f>
        <v>176554.4800000001</v>
      </c>
      <c r="M41" s="114">
        <f>'[1]RASOAT TRONGPHONG'!M41</f>
        <v>154141.41000000012</v>
      </c>
      <c r="N41" s="114">
        <f>'[1]RASOAT TRONGPHONG'!N41</f>
        <v>10999.989999999991</v>
      </c>
      <c r="O41" s="114">
        <f>'[1]RASOAT TRONGPHONG'!O41</f>
        <v>1102.49</v>
      </c>
      <c r="P41" s="114">
        <f>'[1]RASOAT TRONGPHONG'!P41</f>
        <v>10310.590000000004</v>
      </c>
      <c r="Q41" s="114">
        <f>'[1]RASOAT TRONGPHONG'!Q41</f>
        <v>343067.54000000027</v>
      </c>
      <c r="R41" s="114">
        <f>'[1]RASOAT TRONGPHONG'!R41</f>
        <v>206475.58999999994</v>
      </c>
      <c r="S41" s="114">
        <f>'[1]RASOAT TRONGPHONG'!S41</f>
        <v>96827.710000000356</v>
      </c>
      <c r="T41" s="114">
        <f>'[1]RASOAT TRONGPHONG'!T41</f>
        <v>10387.680000000013</v>
      </c>
      <c r="U41" s="114">
        <f>'[1]RASOAT TRONGPHONG'!U41</f>
        <v>29376.559999999994</v>
      </c>
      <c r="V41" s="114">
        <f>'[1]RASOAT TRONGPHONG'!V41</f>
        <v>6219.82</v>
      </c>
      <c r="W41" s="114">
        <f>'[1]RASOAT TRONGPHONG'!W41</f>
        <v>295.72000000000003</v>
      </c>
      <c r="X41" s="114">
        <f>'[1]RASOAT TRONGPHONG'!X41</f>
        <v>188.32000000000002</v>
      </c>
      <c r="Y41" s="114">
        <f>'[1]RASOAT TRONGPHONG'!Y41</f>
        <v>107.4</v>
      </c>
      <c r="Z41" s="114">
        <f>'[1]RASOAT TRONGPHONG'!Z41</f>
        <v>2543.3099999999968</v>
      </c>
      <c r="AA41" s="114">
        <f>'[1]RASOAT TRONGPHONG'!AA41</f>
        <v>2543.3099999999968</v>
      </c>
      <c r="AB41" s="114">
        <f>'[1]RASOAT TRONGPHONG'!AB41</f>
        <v>0</v>
      </c>
      <c r="AC41" s="114">
        <f>'[1]RASOAT TRONGPHONG'!AC41</f>
        <v>0</v>
      </c>
      <c r="AD41" s="114">
        <f>'[1]RASOAT TRONGPHONG'!AD41</f>
        <v>0</v>
      </c>
      <c r="AE41" s="114">
        <f>'[1]RASOAT TRONGPHONG'!AE41</f>
        <v>0</v>
      </c>
      <c r="AF41" s="114">
        <f>'[1]RASOAT TRONGPHONG'!AF41</f>
        <v>0</v>
      </c>
      <c r="AG41" s="115">
        <f>'[1]RASOAT TRONGPHONG'!AG41</f>
        <v>10019.229999999994</v>
      </c>
      <c r="AH41" s="115">
        <f>'[1]RASOAT TRONGPHONG'!AH41</f>
        <v>764.70999999999992</v>
      </c>
      <c r="AI41" s="115">
        <f>'[1]RASOAT TRONGPHONG'!AI41</f>
        <v>3515.739999999998</v>
      </c>
      <c r="AJ41" s="115">
        <f>'[1]RASOAT TRONGPHONG'!AJ41</f>
        <v>60.83</v>
      </c>
      <c r="AK41" s="115">
        <f>'[1]RASOAT TRONGPHONG'!AK41</f>
        <v>5677.9499999999962</v>
      </c>
      <c r="AL41" s="115">
        <f>'[1]RASOAT TRONGPHONG'!AL41</f>
        <v>91.289999999999992</v>
      </c>
      <c r="AM41" s="115">
        <f>'[1]RASOAT TRONGPHONG'!AM41</f>
        <v>188.1</v>
      </c>
      <c r="AN41" s="115">
        <f>'[1]RASOAT TRONGPHONG'!AN41</f>
        <v>900.43999999999937</v>
      </c>
      <c r="AO41" s="115">
        <f>'[1]RASOAT TRONGPHONG'!AO41</f>
        <v>0</v>
      </c>
      <c r="AP41" s="115">
        <f>'[1]RASOAT TRONGPHONG'!AP41</f>
        <v>9616.0100000000111</v>
      </c>
      <c r="AQ41" s="115">
        <f>'[1]RASOAT TRONGPHONG'!AQ41</f>
        <v>3972.6100000000047</v>
      </c>
      <c r="AR41" s="115">
        <f>'[1]RASOAT TRONGPHONG'!AR41</f>
        <v>0</v>
      </c>
      <c r="AS41" s="115">
        <f>'[1]RASOAT TRONGPHONG'!AS41</f>
        <v>0</v>
      </c>
      <c r="AT41" s="115">
        <f>'[1]RASOAT TRONGPHONG'!AT41</f>
        <v>121952.77000000002</v>
      </c>
      <c r="AU41" s="115">
        <f>'[1]RASOAT TRONGPHONG'!AU41</f>
        <v>165651.1400000001</v>
      </c>
      <c r="AV41" s="115">
        <f>'[1]RASOAT TRONGPHONG'!AV41</f>
        <v>342041.46000000025</v>
      </c>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row>
    <row r="42" spans="1:95" s="171" customFormat="1" ht="11.1" hidden="1" customHeight="1" x14ac:dyDescent="0.2">
      <c r="A42" s="112">
        <v>30</v>
      </c>
      <c r="B42" s="113" t="s">
        <v>3</v>
      </c>
      <c r="C42" s="173">
        <f>'[1]RASOAT TRONGPHONG'!C42</f>
        <v>473982</v>
      </c>
      <c r="D42" s="174">
        <f>'[1]RASOAT TRONGPHONG'!D42</f>
        <v>68664.400000000009</v>
      </c>
      <c r="E42" s="174">
        <f>'[1]RASOAT TRONGPHONG'!E42</f>
        <v>99230.829999999987</v>
      </c>
      <c r="F42" s="174">
        <f>'[1]RASOAT TRONGPHONG'!F42</f>
        <v>155515.12</v>
      </c>
      <c r="G42" s="115">
        <f>'[1]RASOAT TRONGPHONG'!G42</f>
        <v>68894.290000000023</v>
      </c>
      <c r="H42" s="114">
        <f>'[1]RASOAT TRONGPHONG'!H42</f>
        <v>59051.600000000035</v>
      </c>
      <c r="I42" s="114">
        <f>'[1]RASOAT TRONGPHONG'!I42</f>
        <v>1617.5199999999998</v>
      </c>
      <c r="J42" s="114">
        <f>'[1]RASOAT TRONGPHONG'!J42</f>
        <v>1653.4599999999991</v>
      </c>
      <c r="K42" s="114">
        <f>'[1]RASOAT TRONGPHONG'!K42</f>
        <v>6571.7099999999946</v>
      </c>
      <c r="L42" s="114">
        <f>'[1]RASOAT TRONGPHONG'!L42</f>
        <v>99510.680000000139</v>
      </c>
      <c r="M42" s="114">
        <f>'[1]RASOAT TRONGPHONG'!M42</f>
        <v>50517.000000000007</v>
      </c>
      <c r="N42" s="114">
        <f>'[1]RASOAT TRONGPHONG'!N42</f>
        <v>26576.470000000078</v>
      </c>
      <c r="O42" s="114">
        <f>'[1]RASOAT TRONGPHONG'!O42</f>
        <v>6859.8000000000538</v>
      </c>
      <c r="P42" s="114">
        <f>'[1]RASOAT TRONGPHONG'!P42</f>
        <v>15557.410000000002</v>
      </c>
      <c r="Q42" s="114">
        <f>'[1]RASOAT TRONGPHONG'!Q42</f>
        <v>166461.16000000125</v>
      </c>
      <c r="R42" s="114">
        <f>'[1]RASOAT TRONGPHONG'!R42</f>
        <v>32425.040000000005</v>
      </c>
      <c r="S42" s="114">
        <f>'[1]RASOAT TRONGPHONG'!S42</f>
        <v>73438.36999999969</v>
      </c>
      <c r="T42" s="114">
        <f>'[1]RASOAT TRONGPHONG'!T42</f>
        <v>27238.830000001493</v>
      </c>
      <c r="U42" s="114">
        <f>'[1]RASOAT TRONGPHONG'!U42</f>
        <v>33358.920000000056</v>
      </c>
      <c r="V42" s="114">
        <f>'[1]RASOAT TRONGPHONG'!V42</f>
        <v>10710.190000000144</v>
      </c>
      <c r="W42" s="114">
        <f>'[1]RASOAT TRONGPHONG'!W42</f>
        <v>0</v>
      </c>
      <c r="X42" s="114">
        <f>'[1]RASOAT TRONGPHONG'!X42</f>
        <v>0</v>
      </c>
      <c r="Y42" s="114">
        <f>'[1]RASOAT TRONGPHONG'!Y42</f>
        <v>0</v>
      </c>
      <c r="Z42" s="114">
        <f>'[1]RASOAT TRONGPHONG'!Z42</f>
        <v>1332.5899999999981</v>
      </c>
      <c r="AA42" s="114">
        <f>'[1]RASOAT TRONGPHONG'!AA42</f>
        <v>1332.5899999999981</v>
      </c>
      <c r="AB42" s="114">
        <f>'[1]RASOAT TRONGPHONG'!AB42</f>
        <v>0</v>
      </c>
      <c r="AC42" s="114">
        <f>'[1]RASOAT TRONGPHONG'!AC42</f>
        <v>0</v>
      </c>
      <c r="AD42" s="114">
        <f>'[1]RASOAT TRONGPHONG'!AD42</f>
        <v>0</v>
      </c>
      <c r="AE42" s="114">
        <f>'[1]RASOAT TRONGPHONG'!AE42</f>
        <v>0</v>
      </c>
      <c r="AF42" s="114">
        <f>'[1]RASOAT TRONGPHONG'!AF42</f>
        <v>0</v>
      </c>
      <c r="AG42" s="115">
        <f>'[1]RASOAT TRONGPHONG'!AG42</f>
        <v>20238.990000000013</v>
      </c>
      <c r="AH42" s="115">
        <f>'[1]RASOAT TRONGPHONG'!AH42</f>
        <v>1122.2099999999989</v>
      </c>
      <c r="AI42" s="115">
        <f>'[1]RASOAT TRONGPHONG'!AI42</f>
        <v>15799.170000000011</v>
      </c>
      <c r="AJ42" s="115">
        <f>'[1]RASOAT TRONGPHONG'!AJ42</f>
        <v>10.309999999999999</v>
      </c>
      <c r="AK42" s="115">
        <f>'[1]RASOAT TRONGPHONG'!AK42</f>
        <v>3307.300000000002</v>
      </c>
      <c r="AL42" s="115">
        <f>'[1]RASOAT TRONGPHONG'!AL42</f>
        <v>1155.9499999999996</v>
      </c>
      <c r="AM42" s="115">
        <f>'[1]RASOAT TRONGPHONG'!AM42</f>
        <v>0</v>
      </c>
      <c r="AN42" s="115">
        <f>'[1]RASOAT TRONGPHONG'!AN42</f>
        <v>4811.7200000000994</v>
      </c>
      <c r="AO42" s="115">
        <f>'[1]RASOAT TRONGPHONG'!AO42</f>
        <v>0</v>
      </c>
      <c r="AP42" s="115">
        <f>'[1]RASOAT TRONGPHONG'!AP42</f>
        <v>15813.410000000336</v>
      </c>
      <c r="AQ42" s="115">
        <f>'[1]RASOAT TRONGPHONG'!AQ42</f>
        <v>0</v>
      </c>
      <c r="AR42" s="115">
        <f>'[1]RASOAT TRONGPHONG'!AR42</f>
        <v>11425.420000001177</v>
      </c>
      <c r="AS42" s="115">
        <f>'[1]RASOAT TRONGPHONG'!AS42</f>
        <v>0</v>
      </c>
      <c r="AT42" s="115">
        <f>'[1]RASOAT TRONGPHONG'!AT42</f>
        <v>68894.290000000023</v>
      </c>
      <c r="AU42" s="115">
        <f>'[1]RASOAT TRONGPHONG'!AU42</f>
        <v>73304.020000000019</v>
      </c>
      <c r="AV42" s="115">
        <f>'[1]RASOAT TRONGPHONG'!AV42</f>
        <v>160793.90999999977</v>
      </c>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row>
    <row r="43" spans="1:95" s="171" customFormat="1" ht="11.1" hidden="1" customHeight="1" x14ac:dyDescent="0.2">
      <c r="A43" s="112">
        <v>31</v>
      </c>
      <c r="B43" s="113" t="s">
        <v>5</v>
      </c>
      <c r="C43" s="173">
        <f>'[1]RASOAT TRONGPHONG'!C43</f>
        <v>502629</v>
      </c>
      <c r="D43" s="174">
        <f>'[1]RASOAT TRONGPHONG'!D43</f>
        <v>88068.17</v>
      </c>
      <c r="E43" s="174">
        <f>'[1]RASOAT TRONGPHONG'!E43</f>
        <v>90051.62000000001</v>
      </c>
      <c r="F43" s="174">
        <f>'[1]RASOAT TRONGPHONG'!F43</f>
        <v>161366.68000000011</v>
      </c>
      <c r="G43" s="115">
        <f>'[1]RASOAT TRONGPHONG'!G43</f>
        <v>90923.119999999908</v>
      </c>
      <c r="H43" s="114">
        <f>'[1]RASOAT TRONGPHONG'!H43</f>
        <v>84219.209999999905</v>
      </c>
      <c r="I43" s="114">
        <f>'[1]RASOAT TRONGPHONG'!I43</f>
        <v>1560.4200000000008</v>
      </c>
      <c r="J43" s="114">
        <f>'[1]RASOAT TRONGPHONG'!J43</f>
        <v>194.38000000000008</v>
      </c>
      <c r="K43" s="114">
        <f>'[1]RASOAT TRONGPHONG'!K43</f>
        <v>4949.1100000000042</v>
      </c>
      <c r="L43" s="114">
        <f>'[1]RASOAT TRONGPHONG'!L43</f>
        <v>94256.15</v>
      </c>
      <c r="M43" s="114">
        <f>'[1]RASOAT TRONGPHONG'!M43</f>
        <v>71515.979999999952</v>
      </c>
      <c r="N43" s="114">
        <f>'[1]RASOAT TRONGPHONG'!N43</f>
        <v>9653.8700000000154</v>
      </c>
      <c r="O43" s="114">
        <f>'[1]RASOAT TRONGPHONG'!O43</f>
        <v>880.87999999999795</v>
      </c>
      <c r="P43" s="114">
        <f>'[1]RASOAT TRONGPHONG'!P43</f>
        <v>12205.42000000002</v>
      </c>
      <c r="Q43" s="114">
        <f>'[1]RASOAT TRONGPHONG'!Q43</f>
        <v>140140.59000000003</v>
      </c>
      <c r="R43" s="114">
        <f>'[1]RASOAT TRONGPHONG'!R43</f>
        <v>55116.539999999986</v>
      </c>
      <c r="S43" s="114">
        <f>'[1]RASOAT TRONGPHONG'!S43</f>
        <v>66760.190000000017</v>
      </c>
      <c r="T43" s="114">
        <f>'[1]RASOAT TRONGPHONG'!T43</f>
        <v>3401.4500000000057</v>
      </c>
      <c r="U43" s="114">
        <f>'[1]RASOAT TRONGPHONG'!U43</f>
        <v>14862.410000000003</v>
      </c>
      <c r="V43" s="114">
        <f>'[1]RASOAT TRONGPHONG'!V43</f>
        <v>23517.050000000043</v>
      </c>
      <c r="W43" s="114">
        <f>'[1]RASOAT TRONGPHONG'!W43</f>
        <v>0</v>
      </c>
      <c r="X43" s="114">
        <f>'[1]RASOAT TRONGPHONG'!X43</f>
        <v>0</v>
      </c>
      <c r="Y43" s="114">
        <f>'[1]RASOAT TRONGPHONG'!Y43</f>
        <v>0</v>
      </c>
      <c r="Z43" s="114">
        <f>'[1]RASOAT TRONGPHONG'!Z43</f>
        <v>0</v>
      </c>
      <c r="AA43" s="114">
        <f>'[1]RASOAT TRONGPHONG'!AA43</f>
        <v>0</v>
      </c>
      <c r="AB43" s="114">
        <f>'[1]RASOAT TRONGPHONG'!AB43</f>
        <v>0</v>
      </c>
      <c r="AC43" s="114">
        <f>'[1]RASOAT TRONGPHONG'!AC43</f>
        <v>0</v>
      </c>
      <c r="AD43" s="114">
        <f>'[1]RASOAT TRONGPHONG'!AD43</f>
        <v>0</v>
      </c>
      <c r="AE43" s="114">
        <f>'[1]RASOAT TRONGPHONG'!AE43</f>
        <v>0</v>
      </c>
      <c r="AF43" s="114">
        <f>'[1]RASOAT TRONGPHONG'!AF43</f>
        <v>0</v>
      </c>
      <c r="AG43" s="115">
        <f>'[1]RASOAT TRONGPHONG'!AG43</f>
        <v>13613.02000000003</v>
      </c>
      <c r="AH43" s="115">
        <f>'[1]RASOAT TRONGPHONG'!AH43</f>
        <v>1437.7599999999995</v>
      </c>
      <c r="AI43" s="115">
        <f>'[1]RASOAT TRONGPHONG'!AI43</f>
        <v>4014.5199999999982</v>
      </c>
      <c r="AJ43" s="115">
        <f>'[1]RASOAT TRONGPHONG'!AJ43</f>
        <v>0.8</v>
      </c>
      <c r="AK43" s="115">
        <f>'[1]RASOAT TRONGPHONG'!AK43</f>
        <v>8159.9400000000314</v>
      </c>
      <c r="AL43" s="115">
        <f>'[1]RASOAT TRONGPHONG'!AL43</f>
        <v>864.31999999999812</v>
      </c>
      <c r="AM43" s="115">
        <f>'[1]RASOAT TRONGPHONG'!AM43</f>
        <v>518.14</v>
      </c>
      <c r="AN43" s="115">
        <f>'[1]RASOAT TRONGPHONG'!AN43</f>
        <v>0</v>
      </c>
      <c r="AO43" s="115">
        <f>'[1]RASOAT TRONGPHONG'!AO43</f>
        <v>1264.2999999999995</v>
      </c>
      <c r="AP43" s="115">
        <f>'[1]RASOAT TRONGPHONG'!AP43</f>
        <v>3341.7500000000055</v>
      </c>
      <c r="AQ43" s="115">
        <f>'[1]RASOAT TRONGPHONG'!AQ43</f>
        <v>0</v>
      </c>
      <c r="AR43" s="115">
        <f>'[1]RASOAT TRONGPHONG'!AR43</f>
        <v>0</v>
      </c>
      <c r="AS43" s="115">
        <f>'[1]RASOAT TRONGPHONG'!AS43</f>
        <v>1202.96</v>
      </c>
      <c r="AT43" s="115">
        <f>'[1]RASOAT TRONGPHONG'!AT43</f>
        <v>90923.119999999908</v>
      </c>
      <c r="AU43" s="115">
        <f>'[1]RASOAT TRONGPHONG'!AU43</f>
        <v>77996.369999999966</v>
      </c>
      <c r="AV43" s="115">
        <f>'[1]RASOAT TRONGPHONG'!AV43</f>
        <v>149208.90000000005</v>
      </c>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row>
    <row r="44" spans="1:95" s="169" customFormat="1" ht="11.1" hidden="1" customHeight="1" x14ac:dyDescent="0.2">
      <c r="A44" s="161" t="s">
        <v>103</v>
      </c>
      <c r="B44" s="161" t="s">
        <v>104</v>
      </c>
      <c r="C44" s="116">
        <f>'[1]RASOAT TRONGPHONG'!C44</f>
        <v>4439678</v>
      </c>
      <c r="D44" s="116">
        <f>'[1]RASOAT TRONGPHONG'!D44</f>
        <v>291878.93</v>
      </c>
      <c r="E44" s="116">
        <f>'[1]RASOAT TRONGPHONG'!E44</f>
        <v>1254474.9500000002</v>
      </c>
      <c r="F44" s="116">
        <f>'[1]RASOAT TRONGPHONG'!F44</f>
        <v>1056817.5399999998</v>
      </c>
      <c r="G44" s="116">
        <f>'[1]RASOAT TRONGPHONG'!G44</f>
        <v>315314.05</v>
      </c>
      <c r="H44" s="116">
        <f>'[1]RASOAT TRONGPHONG'!H44</f>
        <v>264384.60000000003</v>
      </c>
      <c r="I44" s="116">
        <f>'[1]RASOAT TRONGPHONG'!I44</f>
        <v>7598.9299999999976</v>
      </c>
      <c r="J44" s="116">
        <f>'[1]RASOAT TRONGPHONG'!J44</f>
        <v>11305.760000000013</v>
      </c>
      <c r="K44" s="116">
        <f>'[1]RASOAT TRONGPHONG'!K44</f>
        <v>32024.759999999991</v>
      </c>
      <c r="L44" s="116">
        <f>'[1]RASOAT TRONGPHONG'!L44</f>
        <v>1160393.9199999995</v>
      </c>
      <c r="M44" s="116">
        <f>'[1]RASOAT TRONGPHONG'!M44</f>
        <v>851962.98999999976</v>
      </c>
      <c r="N44" s="116">
        <f>'[1]RASOAT TRONGPHONG'!N44</f>
        <v>134004.45999999996</v>
      </c>
      <c r="O44" s="116">
        <f>'[1]RASOAT TRONGPHONG'!O44</f>
        <v>34972.459999999992</v>
      </c>
      <c r="P44" s="116">
        <f>'[1]RASOAT TRONGPHONG'!P44</f>
        <v>139454.01000000004</v>
      </c>
      <c r="Q44" s="116">
        <f>'[1]RASOAT TRONGPHONG'!Q44</f>
        <v>1087321.9100000001</v>
      </c>
      <c r="R44" s="116">
        <f>'[1]RASOAT TRONGPHONG'!R44</f>
        <v>404085.51</v>
      </c>
      <c r="S44" s="116">
        <f>'[1]RASOAT TRONGPHONG'!S44</f>
        <v>458750.52000000025</v>
      </c>
      <c r="T44" s="116">
        <f>'[1]RASOAT TRONGPHONG'!T44</f>
        <v>73319.640000000116</v>
      </c>
      <c r="U44" s="116">
        <f>'[1]RASOAT TRONGPHONG'!U44</f>
        <v>151166.23999999985</v>
      </c>
      <c r="V44" s="116">
        <f>'[1]RASOAT TRONGPHONG'!V44</f>
        <v>288731.6300000014</v>
      </c>
      <c r="W44" s="116">
        <f>'[1]RASOAT TRONGPHONG'!W44</f>
        <v>3891.4900000000011</v>
      </c>
      <c r="X44" s="116">
        <f>'[1]RASOAT TRONGPHONG'!X44</f>
        <v>3842.3100000000009</v>
      </c>
      <c r="Y44" s="116">
        <f>'[1]RASOAT TRONGPHONG'!Y44</f>
        <v>49.18</v>
      </c>
      <c r="Z44" s="116">
        <f>'[1]RASOAT TRONGPHONG'!Z44</f>
        <v>67699.700000000012</v>
      </c>
      <c r="AA44" s="116">
        <f>'[1]RASOAT TRONGPHONG'!AA44</f>
        <v>24143.959999999995</v>
      </c>
      <c r="AB44" s="116">
        <f>'[1]RASOAT TRONGPHONG'!AB44</f>
        <v>43555.74000000002</v>
      </c>
      <c r="AC44" s="116">
        <f>'[1]RASOAT TRONGPHONG'!AC44</f>
        <v>210.60999999999996</v>
      </c>
      <c r="AD44" s="116">
        <f>'[1]RASOAT TRONGPHONG'!AD44</f>
        <v>207.29999999999995</v>
      </c>
      <c r="AE44" s="116">
        <f>'[1]RASOAT TRONGPHONG'!AE44</f>
        <v>3.31</v>
      </c>
      <c r="AF44" s="116">
        <f>'[1]RASOAT TRONGPHONG'!AF44</f>
        <v>0</v>
      </c>
      <c r="AG44" s="116">
        <f>'[1]RASOAT TRONGPHONG'!AG44</f>
        <v>163005.20999999996</v>
      </c>
      <c r="AH44" s="116">
        <f>'[1]RASOAT TRONGPHONG'!AH44</f>
        <v>26983.779999999952</v>
      </c>
      <c r="AI44" s="116">
        <f>'[1]RASOAT TRONGPHONG'!AI44</f>
        <v>74369.469999999899</v>
      </c>
      <c r="AJ44" s="116">
        <f>'[1]RASOAT TRONGPHONG'!AJ44</f>
        <v>11398.390000000003</v>
      </c>
      <c r="AK44" s="116">
        <f>'[1]RASOAT TRONGPHONG'!AK44</f>
        <v>50253.570000000116</v>
      </c>
      <c r="AL44" s="116">
        <f>'[1]RASOAT TRONGPHONG'!AL44</f>
        <v>4574.1599999999971</v>
      </c>
      <c r="AM44" s="116">
        <f>'[1]RASOAT TRONGPHONG'!AM44</f>
        <v>9079.9100000000126</v>
      </c>
      <c r="AN44" s="116">
        <f>'[1]RASOAT TRONGPHONG'!AN44</f>
        <v>6791.8499999999958</v>
      </c>
      <c r="AO44" s="116">
        <f>'[1]RASOAT TRONGPHONG'!AO44</f>
        <v>1339.8299999999995</v>
      </c>
      <c r="AP44" s="116">
        <f>'[1]RASOAT TRONGPHONG'!AP44</f>
        <v>30465.470000000027</v>
      </c>
      <c r="AQ44" s="116">
        <f>'[1]RASOAT TRONGPHONG'!AQ44</f>
        <v>6566.3099999999995</v>
      </c>
      <c r="AR44" s="116">
        <f>'[1]RASOAT TRONGPHONG'!AR44</f>
        <v>7000.9100000000008</v>
      </c>
      <c r="AS44" s="116">
        <f>'[1]RASOAT TRONGPHONG'!AS44</f>
        <v>287.95999999999992</v>
      </c>
      <c r="AT44" s="116">
        <f>'[1]RASOAT TRONGPHONG'!AT44</f>
        <v>315524.65999999997</v>
      </c>
      <c r="AU44" s="116">
        <f>'[1]RASOAT TRONGPHONG'!AU44</f>
        <v>979494.44999999984</v>
      </c>
      <c r="AV44" s="116">
        <f>'[1]RASOAT TRONGPHONG'!AV44</f>
        <v>1273706.1700000002</v>
      </c>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row>
    <row r="45" spans="1:95" s="171" customFormat="1" ht="11.1" hidden="1" customHeight="1" x14ac:dyDescent="0.2">
      <c r="A45" s="112">
        <v>32</v>
      </c>
      <c r="B45" s="113" t="s">
        <v>32</v>
      </c>
      <c r="C45" s="114">
        <f>'[1]RASOAT TRONGPHONG'!C45</f>
        <v>128543</v>
      </c>
      <c r="D45" s="115">
        <f>'[1]RASOAT TRONGPHONG'!D45</f>
        <v>38508.68</v>
      </c>
      <c r="E45" s="115">
        <f>'[1]RASOAT TRONGPHONG'!E45</f>
        <v>10356.609999999999</v>
      </c>
      <c r="F45" s="115">
        <f>'[1]RASOAT TRONGPHONG'!F45</f>
        <v>14934.960000000001</v>
      </c>
      <c r="G45" s="115">
        <f>'[1]RASOAT TRONGPHONG'!G45</f>
        <v>31081.339999999997</v>
      </c>
      <c r="H45" s="114">
        <f>'[1]RASOAT TRONGPHONG'!H45</f>
        <v>29546.159999999996</v>
      </c>
      <c r="I45" s="114">
        <f>'[1]RASOAT TRONGPHONG'!I45</f>
        <v>572.95000000000005</v>
      </c>
      <c r="J45" s="114">
        <f>'[1]RASOAT TRONGPHONG'!J45</f>
        <v>111.75999999999999</v>
      </c>
      <c r="K45" s="114">
        <f>'[1]RASOAT TRONGPHONG'!K45</f>
        <v>850.46999999999991</v>
      </c>
      <c r="L45" s="114">
        <f>'[1]RASOAT TRONGPHONG'!L45</f>
        <v>8938.2999999999993</v>
      </c>
      <c r="M45" s="114">
        <f>'[1]RASOAT TRONGPHONG'!M45</f>
        <v>7345.8399999999992</v>
      </c>
      <c r="N45" s="114">
        <f>'[1]RASOAT TRONGPHONG'!N45</f>
        <v>756.20000000000027</v>
      </c>
      <c r="O45" s="114">
        <f>'[1]RASOAT TRONGPHONG'!O45</f>
        <v>8.58</v>
      </c>
      <c r="P45" s="114">
        <f>'[1]RASOAT TRONGPHONG'!P45</f>
        <v>827.67999999999984</v>
      </c>
      <c r="Q45" s="114">
        <f>'[1]RASOAT TRONGPHONG'!Q45</f>
        <v>17369.190000000002</v>
      </c>
      <c r="R45" s="114">
        <f>'[1]RASOAT TRONGPHONG'!R45</f>
        <v>4436.5800000000008</v>
      </c>
      <c r="S45" s="114">
        <f>'[1]RASOAT TRONGPHONG'!S45</f>
        <v>10892.189999999999</v>
      </c>
      <c r="T45" s="114">
        <f>'[1]RASOAT TRONGPHONG'!T45</f>
        <v>663.70000000000016</v>
      </c>
      <c r="U45" s="114">
        <f>'[1]RASOAT TRONGPHONG'!U45</f>
        <v>1376.7199999999998</v>
      </c>
      <c r="V45" s="114">
        <f>'[1]RASOAT TRONGPHONG'!V45</f>
        <v>9019.9899999999943</v>
      </c>
      <c r="W45" s="114">
        <f>'[1]RASOAT TRONGPHONG'!W45</f>
        <v>0</v>
      </c>
      <c r="X45" s="114">
        <f>'[1]RASOAT TRONGPHONG'!X45</f>
        <v>0</v>
      </c>
      <c r="Y45" s="114">
        <f>'[1]RASOAT TRONGPHONG'!Y45</f>
        <v>0</v>
      </c>
      <c r="Z45" s="114">
        <f>'[1]RASOAT TRONGPHONG'!Z45</f>
        <v>0</v>
      </c>
      <c r="AA45" s="114">
        <f>'[1]RASOAT TRONGPHONG'!AA45</f>
        <v>0</v>
      </c>
      <c r="AB45" s="114">
        <f>'[1]RASOAT TRONGPHONG'!AB45</f>
        <v>0</v>
      </c>
      <c r="AC45" s="114">
        <f>'[1]RASOAT TRONGPHONG'!AC45</f>
        <v>0</v>
      </c>
      <c r="AD45" s="114">
        <f>'[1]RASOAT TRONGPHONG'!AD45</f>
        <v>0</v>
      </c>
      <c r="AE45" s="114">
        <f>'[1]RASOAT TRONGPHONG'!AE45</f>
        <v>0</v>
      </c>
      <c r="AF45" s="114">
        <f>'[1]RASOAT TRONGPHONG'!AF45</f>
        <v>0</v>
      </c>
      <c r="AG45" s="115">
        <f>'[1]RASOAT TRONGPHONG'!AG45</f>
        <v>511.00000000000011</v>
      </c>
      <c r="AH45" s="115">
        <f>'[1]RASOAT TRONGPHONG'!AH45</f>
        <v>7.06</v>
      </c>
      <c r="AI45" s="115">
        <f>'[1]RASOAT TRONGPHONG'!AI45</f>
        <v>478.12000000000012</v>
      </c>
      <c r="AJ45" s="115">
        <f>'[1]RASOAT TRONGPHONG'!AJ45</f>
        <v>0</v>
      </c>
      <c r="AK45" s="115">
        <f>'[1]RASOAT TRONGPHONG'!AK45</f>
        <v>25.82</v>
      </c>
      <c r="AL45" s="115">
        <f>'[1]RASOAT TRONGPHONG'!AL45</f>
        <v>8.58</v>
      </c>
      <c r="AM45" s="115">
        <f>'[1]RASOAT TRONGPHONG'!AM45</f>
        <v>0</v>
      </c>
      <c r="AN45" s="115">
        <f>'[1]RASOAT TRONGPHONG'!AN45</f>
        <v>0</v>
      </c>
      <c r="AO45" s="115">
        <f>'[1]RASOAT TRONGPHONG'!AO45</f>
        <v>0</v>
      </c>
      <c r="AP45" s="115">
        <f>'[1]RASOAT TRONGPHONG'!AP45</f>
        <v>0</v>
      </c>
      <c r="AQ45" s="115">
        <f>'[1]RASOAT TRONGPHONG'!AQ45</f>
        <v>0</v>
      </c>
      <c r="AR45" s="115">
        <f>'[1]RASOAT TRONGPHONG'!AR45</f>
        <v>0</v>
      </c>
      <c r="AS45" s="115">
        <f>'[1]RASOAT TRONGPHONG'!AS45</f>
        <v>0</v>
      </c>
      <c r="AT45" s="115">
        <f>'[1]RASOAT TRONGPHONG'!AT45</f>
        <v>31081.339999999997</v>
      </c>
      <c r="AU45" s="115">
        <f>'[1]RASOAT TRONGPHONG'!AU45</f>
        <v>8418.7199999999993</v>
      </c>
      <c r="AV45" s="115">
        <f>'[1]RASOAT TRONGPHONG'!AV45</f>
        <v>17880.190000000002</v>
      </c>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row>
    <row r="46" spans="1:95" s="171" customFormat="1" ht="11.1" hidden="1" customHeight="1" x14ac:dyDescent="0.2">
      <c r="A46" s="112">
        <v>33</v>
      </c>
      <c r="B46" s="113" t="s">
        <v>33</v>
      </c>
      <c r="C46" s="114">
        <f>'[1]RASOAT TRONGPHONG'!C46</f>
        <v>1043837</v>
      </c>
      <c r="D46" s="115">
        <f>'[1]RASOAT TRONGPHONG'!D46</f>
        <v>103810.2</v>
      </c>
      <c r="E46" s="115">
        <f>'[1]RASOAT TRONGPHONG'!E46</f>
        <v>434865.93000000011</v>
      </c>
      <c r="F46" s="115">
        <f>'[1]RASOAT TRONGPHONG'!F46</f>
        <v>242890.96000000008</v>
      </c>
      <c r="G46" s="115">
        <f>'[1]RASOAT TRONGPHONG'!G46</f>
        <v>137208.69</v>
      </c>
      <c r="H46" s="114">
        <f>'[1]RASOAT TRONGPHONG'!H46</f>
        <v>121253.74</v>
      </c>
      <c r="I46" s="114">
        <f>'[1]RASOAT TRONGPHONG'!I46</f>
        <v>951.85999999999922</v>
      </c>
      <c r="J46" s="114">
        <f>'[1]RASOAT TRONGPHONG'!J46</f>
        <v>617.41000000000008</v>
      </c>
      <c r="K46" s="114">
        <f>'[1]RASOAT TRONGPHONG'!K46</f>
        <v>14385.679999999988</v>
      </c>
      <c r="L46" s="114">
        <f>'[1]RASOAT TRONGPHONG'!L46</f>
        <v>334984.81999999983</v>
      </c>
      <c r="M46" s="114">
        <f>'[1]RASOAT TRONGPHONG'!M46</f>
        <v>253332.52999999977</v>
      </c>
      <c r="N46" s="114">
        <f>'[1]RASOAT TRONGPHONG'!N46</f>
        <v>29478.810000000027</v>
      </c>
      <c r="O46" s="114">
        <f>'[1]RASOAT TRONGPHONG'!O46</f>
        <v>3934.010000000002</v>
      </c>
      <c r="P46" s="114">
        <f>'[1]RASOAT TRONGPHONG'!P46</f>
        <v>48239.47000000003</v>
      </c>
      <c r="Q46" s="114">
        <f>'[1]RASOAT TRONGPHONG'!Q46</f>
        <v>266629.68999999977</v>
      </c>
      <c r="R46" s="114">
        <f>'[1]RASOAT TRONGPHONG'!R46</f>
        <v>68498.159999999945</v>
      </c>
      <c r="S46" s="114">
        <f>'[1]RASOAT TRONGPHONG'!S46</f>
        <v>136017.09999999992</v>
      </c>
      <c r="T46" s="114">
        <f>'[1]RASOAT TRONGPHONG'!T46</f>
        <v>9265.9500000000371</v>
      </c>
      <c r="U46" s="114">
        <f>'[1]RASOAT TRONGPHONG'!U46</f>
        <v>52848.479999999872</v>
      </c>
      <c r="V46" s="114">
        <f>'[1]RASOAT TRONGPHONG'!V46</f>
        <v>70825.470000000627</v>
      </c>
      <c r="W46" s="114">
        <f>'[1]RASOAT TRONGPHONG'!W46</f>
        <v>616.77</v>
      </c>
      <c r="X46" s="114">
        <f>'[1]RASOAT TRONGPHONG'!X46</f>
        <v>584.51</v>
      </c>
      <c r="Y46" s="114">
        <f>'[1]RASOAT TRONGPHONG'!Y46</f>
        <v>32.26</v>
      </c>
      <c r="Z46" s="114">
        <f>'[1]RASOAT TRONGPHONG'!Z46</f>
        <v>18958.230000000032</v>
      </c>
      <c r="AA46" s="114">
        <f>'[1]RASOAT TRONGPHONG'!AA46</f>
        <v>5785.8199999999988</v>
      </c>
      <c r="AB46" s="114">
        <f>'[1]RASOAT TRONGPHONG'!AB46</f>
        <v>13172.410000000033</v>
      </c>
      <c r="AC46" s="114">
        <f>'[1]RASOAT TRONGPHONG'!AC46</f>
        <v>0</v>
      </c>
      <c r="AD46" s="114">
        <f>'[1]RASOAT TRONGPHONG'!AD46</f>
        <v>0</v>
      </c>
      <c r="AE46" s="114">
        <f>'[1]RASOAT TRONGPHONG'!AE46</f>
        <v>0</v>
      </c>
      <c r="AF46" s="114">
        <f>'[1]RASOAT TRONGPHONG'!AF46</f>
        <v>0</v>
      </c>
      <c r="AG46" s="115">
        <f>'[1]RASOAT TRONGPHONG'!AG46</f>
        <v>74603.970000000088</v>
      </c>
      <c r="AH46" s="115">
        <f>'[1]RASOAT TRONGPHONG'!AH46</f>
        <v>17753.779999999952</v>
      </c>
      <c r="AI46" s="115">
        <f>'[1]RASOAT TRONGPHONG'!AI46</f>
        <v>17014.040000000008</v>
      </c>
      <c r="AJ46" s="115">
        <f>'[1]RASOAT TRONGPHONG'!AJ46</f>
        <v>2111.6200000000008</v>
      </c>
      <c r="AK46" s="115">
        <f>'[1]RASOAT TRONGPHONG'!AK46</f>
        <v>37724.53000000013</v>
      </c>
      <c r="AL46" s="115">
        <f>'[1]RASOAT TRONGPHONG'!AL46</f>
        <v>79.050000000000011</v>
      </c>
      <c r="AM46" s="115">
        <f>'[1]RASOAT TRONGPHONG'!AM46</f>
        <v>552.64999999999952</v>
      </c>
      <c r="AN46" s="115">
        <f>'[1]RASOAT TRONGPHONG'!AN46</f>
        <v>0</v>
      </c>
      <c r="AO46" s="115">
        <f>'[1]RASOAT TRONGPHONG'!AO46</f>
        <v>0</v>
      </c>
      <c r="AP46" s="115">
        <f>'[1]RASOAT TRONGPHONG'!AP46</f>
        <v>4187.6100000000069</v>
      </c>
      <c r="AQ46" s="115">
        <f>'[1]RASOAT TRONGPHONG'!AQ46</f>
        <v>1693.7300000000014</v>
      </c>
      <c r="AR46" s="115">
        <f>'[1]RASOAT TRONGPHONG'!AR46</f>
        <v>0</v>
      </c>
      <c r="AS46" s="115">
        <f>'[1]RASOAT TRONGPHONG'!AS46</f>
        <v>0</v>
      </c>
      <c r="AT46" s="115">
        <f>'[1]RASOAT TRONGPHONG'!AT46</f>
        <v>137208.69</v>
      </c>
      <c r="AU46" s="115">
        <f>'[1]RASOAT TRONGPHONG'!AU46</f>
        <v>260365.91999999978</v>
      </c>
      <c r="AV46" s="115">
        <f>'[1]RASOAT TRONGPHONG'!AV46</f>
        <v>354310.54999999993</v>
      </c>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row>
    <row r="47" spans="1:95" s="171" customFormat="1" ht="11.1" hidden="1" customHeight="1" x14ac:dyDescent="0.2">
      <c r="A47" s="112">
        <v>34</v>
      </c>
      <c r="B47" s="113" t="s">
        <v>34</v>
      </c>
      <c r="C47" s="114">
        <f>'[1]RASOAT TRONGPHONG'!C47</f>
        <v>515250</v>
      </c>
      <c r="D47" s="115">
        <f>'[1]RASOAT TRONGPHONG'!D47</f>
        <v>0</v>
      </c>
      <c r="E47" s="115">
        <f>'[1]RASOAT TRONGPHONG'!E47</f>
        <v>131578.90999999997</v>
      </c>
      <c r="F47" s="115">
        <f>'[1]RASOAT TRONGPHONG'!F47</f>
        <v>162869.14999999997</v>
      </c>
      <c r="G47" s="115">
        <f>'[1]RASOAT TRONGPHONG'!G47</f>
        <v>0</v>
      </c>
      <c r="H47" s="114">
        <f>'[1]RASOAT TRONGPHONG'!H47</f>
        <v>0</v>
      </c>
      <c r="I47" s="114">
        <f>'[1]RASOAT TRONGPHONG'!I47</f>
        <v>0</v>
      </c>
      <c r="J47" s="114">
        <f>'[1]RASOAT TRONGPHONG'!J47</f>
        <v>0</v>
      </c>
      <c r="K47" s="114">
        <f>'[1]RASOAT TRONGPHONG'!K47</f>
        <v>0</v>
      </c>
      <c r="L47" s="114">
        <f>'[1]RASOAT TRONGPHONG'!L47</f>
        <v>126209.74999999991</v>
      </c>
      <c r="M47" s="114">
        <f>'[1]RASOAT TRONGPHONG'!M47</f>
        <v>84572.969999999928</v>
      </c>
      <c r="N47" s="114">
        <f>'[1]RASOAT TRONGPHONG'!N47</f>
        <v>29586.569999999989</v>
      </c>
      <c r="O47" s="114">
        <f>'[1]RASOAT TRONGPHONG'!O47</f>
        <v>2032.92</v>
      </c>
      <c r="P47" s="114">
        <f>'[1]RASOAT TRONGPHONG'!P47</f>
        <v>10017.28999999999</v>
      </c>
      <c r="Q47" s="114">
        <f>'[1]RASOAT TRONGPHONG'!Q47</f>
        <v>158919.21999999986</v>
      </c>
      <c r="R47" s="114">
        <f>'[1]RASOAT TRONGPHONG'!R47</f>
        <v>25879.490000000016</v>
      </c>
      <c r="S47" s="114">
        <f>'[1]RASOAT TRONGPHONG'!S47</f>
        <v>115594.70999999983</v>
      </c>
      <c r="T47" s="114">
        <f>'[1]RASOAT TRONGPHONG'!T47</f>
        <v>5502.4800000000132</v>
      </c>
      <c r="U47" s="114">
        <f>'[1]RASOAT TRONGPHONG'!U47</f>
        <v>11942.540000000005</v>
      </c>
      <c r="V47" s="114">
        <f>'[1]RASOAT TRONGPHONG'!V47</f>
        <v>75318.690000000934</v>
      </c>
      <c r="W47" s="114">
        <f>'[1]RASOAT TRONGPHONG'!W47</f>
        <v>225.16999999999993</v>
      </c>
      <c r="X47" s="114">
        <f>'[1]RASOAT TRONGPHONG'!X47</f>
        <v>220.35999999999993</v>
      </c>
      <c r="Y47" s="114">
        <f>'[1]RASOAT TRONGPHONG'!Y47</f>
        <v>4.8100000000000005</v>
      </c>
      <c r="Z47" s="114">
        <f>'[1]RASOAT TRONGPHONG'!Z47</f>
        <v>1082.0100000000004</v>
      </c>
      <c r="AA47" s="114">
        <f>'[1]RASOAT TRONGPHONG'!AA47</f>
        <v>1070.6800000000005</v>
      </c>
      <c r="AB47" s="114">
        <f>'[1]RASOAT TRONGPHONG'!AB47</f>
        <v>11.33</v>
      </c>
      <c r="AC47" s="114">
        <f>'[1]RASOAT TRONGPHONG'!AC47</f>
        <v>17.47</v>
      </c>
      <c r="AD47" s="114">
        <f>'[1]RASOAT TRONGPHONG'!AD47</f>
        <v>14.159999999999998</v>
      </c>
      <c r="AE47" s="114">
        <f>'[1]RASOAT TRONGPHONG'!AE47</f>
        <v>3.31</v>
      </c>
      <c r="AF47" s="114">
        <f>'[1]RASOAT TRONGPHONG'!AF47</f>
        <v>0</v>
      </c>
      <c r="AG47" s="115">
        <f>'[1]RASOAT TRONGPHONG'!AG47</f>
        <v>18998.099999999944</v>
      </c>
      <c r="AH47" s="115">
        <f>'[1]RASOAT TRONGPHONG'!AH47</f>
        <v>1427.0599999999995</v>
      </c>
      <c r="AI47" s="115">
        <f>'[1]RASOAT TRONGPHONG'!AI47</f>
        <v>15150.189999999946</v>
      </c>
      <c r="AJ47" s="115">
        <f>'[1]RASOAT TRONGPHONG'!AJ47</f>
        <v>977.39999999999952</v>
      </c>
      <c r="AK47" s="115">
        <f>'[1]RASOAT TRONGPHONG'!AK47</f>
        <v>1443.4500000000003</v>
      </c>
      <c r="AL47" s="115">
        <f>'[1]RASOAT TRONGPHONG'!AL47</f>
        <v>521.92999999999995</v>
      </c>
      <c r="AM47" s="115">
        <f>'[1]RASOAT TRONGPHONG'!AM47</f>
        <v>31.000000000000007</v>
      </c>
      <c r="AN47" s="115">
        <f>'[1]RASOAT TRONGPHONG'!AN47</f>
        <v>0</v>
      </c>
      <c r="AO47" s="115">
        <f>'[1]RASOAT TRONGPHONG'!AO47</f>
        <v>0</v>
      </c>
      <c r="AP47" s="115">
        <f>'[1]RASOAT TRONGPHONG'!AP47</f>
        <v>614.95999999999947</v>
      </c>
      <c r="AQ47" s="115">
        <f>'[1]RASOAT TRONGPHONG'!AQ47</f>
        <v>136.37</v>
      </c>
      <c r="AR47" s="115">
        <f>'[1]RASOAT TRONGPHONG'!AR47</f>
        <v>0</v>
      </c>
      <c r="AS47" s="115">
        <f>'[1]RASOAT TRONGPHONG'!AS47</f>
        <v>0</v>
      </c>
      <c r="AT47" s="115">
        <f>'[1]RASOAT TRONGPHONG'!AT47</f>
        <v>17.47</v>
      </c>
      <c r="AU47" s="115">
        <f>'[1]RASOAT TRONGPHONG'!AU47</f>
        <v>106883.88999999997</v>
      </c>
      <c r="AV47" s="115">
        <f>'[1]RASOAT TRONGPHONG'!AV47</f>
        <v>178247.99999999983</v>
      </c>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row>
    <row r="48" spans="1:95" s="171" customFormat="1" ht="11.1" hidden="1" customHeight="1" x14ac:dyDescent="0.2">
      <c r="A48" s="112">
        <v>35</v>
      </c>
      <c r="B48" s="113" t="s">
        <v>38</v>
      </c>
      <c r="C48" s="114">
        <f>'[1]RASOAT TRONGPHONG'!C48</f>
        <v>607133</v>
      </c>
      <c r="D48" s="115">
        <f>'[1]RASOAT TRONGPHONG'!D48</f>
        <v>33504.089999999997</v>
      </c>
      <c r="E48" s="115">
        <f>'[1]RASOAT TRONGPHONG'!E48</f>
        <v>182883.78</v>
      </c>
      <c r="F48" s="115">
        <f>'[1]RASOAT TRONGPHONG'!F48</f>
        <v>149381.22</v>
      </c>
      <c r="G48" s="115">
        <f>'[1]RASOAT TRONGPHONG'!G48</f>
        <v>33219.400000000009</v>
      </c>
      <c r="H48" s="114">
        <f>'[1]RASOAT TRONGPHONG'!H48</f>
        <v>26204.780000000006</v>
      </c>
      <c r="I48" s="114">
        <f>'[1]RASOAT TRONGPHONG'!I48</f>
        <v>1704.7299999999989</v>
      </c>
      <c r="J48" s="114">
        <f>'[1]RASOAT TRONGPHONG'!J48</f>
        <v>375.56</v>
      </c>
      <c r="K48" s="114">
        <f>'[1]RASOAT TRONGPHONG'!K48</f>
        <v>4934.33</v>
      </c>
      <c r="L48" s="114">
        <f>'[1]RASOAT TRONGPHONG'!L48</f>
        <v>192775.61999999991</v>
      </c>
      <c r="M48" s="114">
        <f>'[1]RASOAT TRONGPHONG'!M48</f>
        <v>137014.78999999992</v>
      </c>
      <c r="N48" s="114">
        <f>'[1]RASOAT TRONGPHONG'!N48</f>
        <v>35388.919999999955</v>
      </c>
      <c r="O48" s="114">
        <f>'[1]RASOAT TRONGPHONG'!O48</f>
        <v>3492.1299999999997</v>
      </c>
      <c r="P48" s="114">
        <f>'[1]RASOAT TRONGPHONG'!P48</f>
        <v>16879.780000000017</v>
      </c>
      <c r="Q48" s="114">
        <f>'[1]RASOAT TRONGPHONG'!Q48</f>
        <v>168030.3200000003</v>
      </c>
      <c r="R48" s="114">
        <f>'[1]RASOAT TRONGPHONG'!R48</f>
        <v>53127.059999999969</v>
      </c>
      <c r="S48" s="114">
        <f>'[1]RASOAT TRONGPHONG'!S48</f>
        <v>97212.970000000321</v>
      </c>
      <c r="T48" s="114">
        <f>'[1]RASOAT TRONGPHONG'!T48</f>
        <v>8188.3500000000076</v>
      </c>
      <c r="U48" s="114">
        <f>'[1]RASOAT TRONGPHONG'!U48</f>
        <v>9501.9399999999987</v>
      </c>
      <c r="V48" s="114">
        <f>'[1]RASOAT TRONGPHONG'!V48</f>
        <v>32943.009999999915</v>
      </c>
      <c r="W48" s="114">
        <f>'[1]RASOAT TRONGPHONG'!W48</f>
        <v>299.84999999999997</v>
      </c>
      <c r="X48" s="114">
        <f>'[1]RASOAT TRONGPHONG'!X48</f>
        <v>297.34999999999997</v>
      </c>
      <c r="Y48" s="114">
        <f>'[1]RASOAT TRONGPHONG'!Y48</f>
        <v>2.5</v>
      </c>
      <c r="Z48" s="114">
        <f>'[1]RASOAT TRONGPHONG'!Z48</f>
        <v>0</v>
      </c>
      <c r="AA48" s="114">
        <f>'[1]RASOAT TRONGPHONG'!AA48</f>
        <v>0</v>
      </c>
      <c r="AB48" s="114">
        <f>'[1]RASOAT TRONGPHONG'!AB48</f>
        <v>0</v>
      </c>
      <c r="AC48" s="114">
        <f>'[1]RASOAT TRONGPHONG'!AC48</f>
        <v>0</v>
      </c>
      <c r="AD48" s="114">
        <f>'[1]RASOAT TRONGPHONG'!AD48</f>
        <v>0</v>
      </c>
      <c r="AE48" s="114">
        <f>'[1]RASOAT TRONGPHONG'!AE48</f>
        <v>0</v>
      </c>
      <c r="AF48" s="114">
        <f>'[1]RASOAT TRONGPHONG'!AF48</f>
        <v>0</v>
      </c>
      <c r="AG48" s="115">
        <f>'[1]RASOAT TRONGPHONG'!AG48</f>
        <v>33590.679999999928</v>
      </c>
      <c r="AH48" s="115">
        <f>'[1]RASOAT TRONGPHONG'!AH48</f>
        <v>757.95999999999992</v>
      </c>
      <c r="AI48" s="115">
        <f>'[1]RASOAT TRONGPHONG'!AI48</f>
        <v>30601.449999999928</v>
      </c>
      <c r="AJ48" s="115">
        <f>'[1]RASOAT TRONGPHONG'!AJ48</f>
        <v>0</v>
      </c>
      <c r="AK48" s="115">
        <f>'[1]RASOAT TRONGPHONG'!AK48</f>
        <v>2231.2699999999995</v>
      </c>
      <c r="AL48" s="115">
        <f>'[1]RASOAT TRONGPHONG'!AL48</f>
        <v>0</v>
      </c>
      <c r="AM48" s="115">
        <f>'[1]RASOAT TRONGPHONG'!AM48</f>
        <v>0</v>
      </c>
      <c r="AN48" s="115">
        <f>'[1]RASOAT TRONGPHONG'!AN48</f>
        <v>3492.1299999999974</v>
      </c>
      <c r="AO48" s="115">
        <f>'[1]RASOAT TRONGPHONG'!AO48</f>
        <v>647.68999999999994</v>
      </c>
      <c r="AP48" s="115">
        <f>'[1]RASOAT TRONGPHONG'!AP48</f>
        <v>7788.3500000000085</v>
      </c>
      <c r="AQ48" s="115">
        <f>'[1]RASOAT TRONGPHONG'!AQ48</f>
        <v>116.53</v>
      </c>
      <c r="AR48" s="115">
        <f>'[1]RASOAT TRONGPHONG'!AR48</f>
        <v>0</v>
      </c>
      <c r="AS48" s="115">
        <f>'[1]RASOAT TRONGPHONG'!AS48</f>
        <v>0</v>
      </c>
      <c r="AT48" s="115">
        <f>'[1]RASOAT TRONGPHONG'!AT48</f>
        <v>33219.400000000009</v>
      </c>
      <c r="AU48" s="115">
        <f>'[1]RASOAT TRONGPHONG'!AU48</f>
        <v>155344.96999999997</v>
      </c>
      <c r="AV48" s="115">
        <f>'[1]RASOAT TRONGPHONG'!AV48</f>
        <v>193716.12000000023</v>
      </c>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row>
    <row r="49" spans="1:95" s="171" customFormat="1" ht="11.1" hidden="1" customHeight="1" x14ac:dyDescent="0.2">
      <c r="A49" s="112">
        <v>36</v>
      </c>
      <c r="B49" s="113" t="s">
        <v>35</v>
      </c>
      <c r="C49" s="114">
        <f>'[1]RASOAT TRONGPHONG'!C49</f>
        <v>506057</v>
      </c>
      <c r="D49" s="115">
        <f>'[1]RASOAT TRONGPHONG'!D49</f>
        <v>19967.45</v>
      </c>
      <c r="E49" s="115">
        <f>'[1]RASOAT TRONGPHONG'!E49</f>
        <v>99991.78</v>
      </c>
      <c r="F49" s="115">
        <f>'[1]RASOAT TRONGPHONG'!F49</f>
        <v>146551.33999999991</v>
      </c>
      <c r="G49" s="115">
        <f>'[1]RASOAT TRONGPHONG'!G49</f>
        <v>20017.190000000013</v>
      </c>
      <c r="H49" s="114">
        <f>'[1]RASOAT TRONGPHONG'!H49</f>
        <v>10918.410000000003</v>
      </c>
      <c r="I49" s="114">
        <f>'[1]RASOAT TRONGPHONG'!I49</f>
        <v>2047.5299999999993</v>
      </c>
      <c r="J49" s="114">
        <f>'[1]RASOAT TRONGPHONG'!J49</f>
        <v>4730.870000000009</v>
      </c>
      <c r="K49" s="114">
        <f>'[1]RASOAT TRONGPHONG'!K49</f>
        <v>2320.3799999999997</v>
      </c>
      <c r="L49" s="114">
        <f>'[1]RASOAT TRONGPHONG'!L49</f>
        <v>98835.35</v>
      </c>
      <c r="M49" s="114">
        <f>'[1]RASOAT TRONGPHONG'!M49</f>
        <v>63578.000000000015</v>
      </c>
      <c r="N49" s="114">
        <f>'[1]RASOAT TRONGPHONG'!N49</f>
        <v>18312.689999999988</v>
      </c>
      <c r="O49" s="114">
        <f>'[1]RASOAT TRONGPHONG'!O49</f>
        <v>3833.369999999999</v>
      </c>
      <c r="P49" s="114">
        <f>'[1]RASOAT TRONGPHONG'!P49</f>
        <v>13111.29</v>
      </c>
      <c r="Q49" s="114">
        <f>'[1]RASOAT TRONGPHONG'!Q49</f>
        <v>130622.17000000011</v>
      </c>
      <c r="R49" s="114">
        <f>'[1]RASOAT TRONGPHONG'!R49</f>
        <v>50368.799999999974</v>
      </c>
      <c r="S49" s="114">
        <f>'[1]RASOAT TRONGPHONG'!S49</f>
        <v>38549.010000000118</v>
      </c>
      <c r="T49" s="114">
        <f>'[1]RASOAT TRONGPHONG'!T49</f>
        <v>22465.490000000023</v>
      </c>
      <c r="U49" s="114">
        <f>'[1]RASOAT TRONGPHONG'!U49</f>
        <v>19238.870000000006</v>
      </c>
      <c r="V49" s="114">
        <f>'[1]RASOAT TRONGPHONG'!V49</f>
        <v>48434.159999999945</v>
      </c>
      <c r="W49" s="114">
        <f>'[1]RASOAT TRONGPHONG'!W49</f>
        <v>0</v>
      </c>
      <c r="X49" s="114">
        <f>'[1]RASOAT TRONGPHONG'!X49</f>
        <v>0</v>
      </c>
      <c r="Y49" s="114">
        <f>'[1]RASOAT TRONGPHONG'!Y49</f>
        <v>0</v>
      </c>
      <c r="Z49" s="114">
        <f>'[1]RASOAT TRONGPHONG'!Z49</f>
        <v>32794.189999999988</v>
      </c>
      <c r="AA49" s="114">
        <f>'[1]RASOAT TRONGPHONG'!AA49</f>
        <v>4711.7400000000016</v>
      </c>
      <c r="AB49" s="114">
        <f>'[1]RASOAT TRONGPHONG'!AB49</f>
        <v>28082.449999999983</v>
      </c>
      <c r="AC49" s="114">
        <f>'[1]RASOAT TRONGPHONG'!AC49</f>
        <v>0</v>
      </c>
      <c r="AD49" s="114">
        <f>'[1]RASOAT TRONGPHONG'!AD49</f>
        <v>0</v>
      </c>
      <c r="AE49" s="114">
        <f>'[1]RASOAT TRONGPHONG'!AE49</f>
        <v>0</v>
      </c>
      <c r="AF49" s="114">
        <f>'[1]RASOAT TRONGPHONG'!AF49</f>
        <v>0</v>
      </c>
      <c r="AG49" s="115">
        <f>'[1]RASOAT TRONGPHONG'!AG49</f>
        <v>927.94999999999959</v>
      </c>
      <c r="AH49" s="115">
        <f>'[1]RASOAT TRONGPHONG'!AH49</f>
        <v>0</v>
      </c>
      <c r="AI49" s="115">
        <f>'[1]RASOAT TRONGPHONG'!AI49</f>
        <v>0</v>
      </c>
      <c r="AJ49" s="115">
        <f>'[1]RASOAT TRONGPHONG'!AJ49</f>
        <v>927.94999999999959</v>
      </c>
      <c r="AK49" s="115">
        <f>'[1]RASOAT TRONGPHONG'!AK49</f>
        <v>0</v>
      </c>
      <c r="AL49" s="115">
        <f>'[1]RASOAT TRONGPHONG'!AL49</f>
        <v>0</v>
      </c>
      <c r="AM49" s="115">
        <f>'[1]RASOAT TRONGPHONG'!AM49</f>
        <v>0</v>
      </c>
      <c r="AN49" s="115">
        <f>'[1]RASOAT TRONGPHONG'!AN49</f>
        <v>0</v>
      </c>
      <c r="AO49" s="115">
        <f>'[1]RASOAT TRONGPHONG'!AO49</f>
        <v>0</v>
      </c>
      <c r="AP49" s="115">
        <f>'[1]RASOAT TRONGPHONG'!AP49</f>
        <v>0</v>
      </c>
      <c r="AQ49" s="115">
        <f>'[1]RASOAT TRONGPHONG'!AQ49</f>
        <v>0</v>
      </c>
      <c r="AR49" s="115">
        <f>'[1]RASOAT TRONGPHONG'!AR49</f>
        <v>7000.0000000000009</v>
      </c>
      <c r="AS49" s="115">
        <f>'[1]RASOAT TRONGPHONG'!AS49</f>
        <v>0</v>
      </c>
      <c r="AT49" s="115">
        <f>'[1]RASOAT TRONGPHONG'!AT49</f>
        <v>20017.190000000013</v>
      </c>
      <c r="AU49" s="115">
        <f>'[1]RASOAT TRONGPHONG'!AU49</f>
        <v>97907.400000000009</v>
      </c>
      <c r="AV49" s="115">
        <f>'[1]RASOAT TRONGPHONG'!AV49</f>
        <v>157344.31000000011</v>
      </c>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row>
    <row r="50" spans="1:95" s="171" customFormat="1" ht="11.1" hidden="1" customHeight="1" x14ac:dyDescent="0.2">
      <c r="A50" s="112">
        <v>37</v>
      </c>
      <c r="B50" s="113" t="s">
        <v>37</v>
      </c>
      <c r="C50" s="114">
        <f>'[1]RASOAT TRONGPHONG'!C50</f>
        <v>521765</v>
      </c>
      <c r="D50" s="115">
        <f>'[1]RASOAT TRONGPHONG'!D50</f>
        <v>19386.64</v>
      </c>
      <c r="E50" s="115">
        <f>'[1]RASOAT TRONGPHONG'!E50</f>
        <v>136095.33000000002</v>
      </c>
      <c r="F50" s="115">
        <f>'[1]RASOAT TRONGPHONG'!F50</f>
        <v>121335.27999999997</v>
      </c>
      <c r="G50" s="115">
        <f>'[1]RASOAT TRONGPHONG'!G50</f>
        <v>19196.689999999995</v>
      </c>
      <c r="H50" s="114">
        <f>'[1]RASOAT TRONGPHONG'!H50</f>
        <v>17049.979999999996</v>
      </c>
      <c r="I50" s="114">
        <f>'[1]RASOAT TRONGPHONG'!I50</f>
        <v>647.53</v>
      </c>
      <c r="J50" s="114">
        <f>'[1]RASOAT TRONGPHONG'!J50</f>
        <v>74.639999999999986</v>
      </c>
      <c r="K50" s="114">
        <f>'[1]RASOAT TRONGPHONG'!K50</f>
        <v>1424.54</v>
      </c>
      <c r="L50" s="114">
        <f>'[1]RASOAT TRONGPHONG'!L50</f>
        <v>136091.66999999998</v>
      </c>
      <c r="M50" s="114">
        <f>'[1]RASOAT TRONGPHONG'!M50</f>
        <v>96029.25999999998</v>
      </c>
      <c r="N50" s="114">
        <f>'[1]RASOAT TRONGPHONG'!N50</f>
        <v>11580.479999999992</v>
      </c>
      <c r="O50" s="114">
        <f>'[1]RASOAT TRONGPHONG'!O50</f>
        <v>6459.3700000000044</v>
      </c>
      <c r="P50" s="114">
        <f>'[1]RASOAT TRONGPHONG'!P50</f>
        <v>22022.560000000005</v>
      </c>
      <c r="Q50" s="114">
        <f>'[1]RASOAT TRONGPHONG'!Q50</f>
        <v>130926.82000000009</v>
      </c>
      <c r="R50" s="114">
        <f>'[1]RASOAT TRONGPHONG'!R50</f>
        <v>61088.520000000026</v>
      </c>
      <c r="S50" s="114">
        <f>'[1]RASOAT TRONGPHONG'!S50</f>
        <v>26616.910000000054</v>
      </c>
      <c r="T50" s="114">
        <f>'[1]RASOAT TRONGPHONG'!T50</f>
        <v>11519.520000000031</v>
      </c>
      <c r="U50" s="114">
        <f>'[1]RASOAT TRONGPHONG'!U50</f>
        <v>31701.869999999988</v>
      </c>
      <c r="V50" s="114">
        <f>'[1]RASOAT TRONGPHONG'!V50</f>
        <v>35990.659999999982</v>
      </c>
      <c r="W50" s="114">
        <f>'[1]RASOAT TRONGPHONG'!W50</f>
        <v>305.93999999999994</v>
      </c>
      <c r="X50" s="114">
        <f>'[1]RASOAT TRONGPHONG'!X50</f>
        <v>305.93999999999994</v>
      </c>
      <c r="Y50" s="114">
        <f>'[1]RASOAT TRONGPHONG'!Y50</f>
        <v>0</v>
      </c>
      <c r="Z50" s="114">
        <f>'[1]RASOAT TRONGPHONG'!Z50</f>
        <v>2358.6799999999994</v>
      </c>
      <c r="AA50" s="114">
        <f>'[1]RASOAT TRONGPHONG'!AA50</f>
        <v>2358.6799999999994</v>
      </c>
      <c r="AB50" s="114">
        <f>'[1]RASOAT TRONGPHONG'!AB50</f>
        <v>0</v>
      </c>
      <c r="AC50" s="114">
        <f>'[1]RASOAT TRONGPHONG'!AC50</f>
        <v>193.13999999999996</v>
      </c>
      <c r="AD50" s="114">
        <f>'[1]RASOAT TRONGPHONG'!AD50</f>
        <v>193.13999999999996</v>
      </c>
      <c r="AE50" s="114">
        <f>'[1]RASOAT TRONGPHONG'!AE50</f>
        <v>0</v>
      </c>
      <c r="AF50" s="114">
        <f>'[1]RASOAT TRONGPHONG'!AF50</f>
        <v>0</v>
      </c>
      <c r="AG50" s="115">
        <f>'[1]RASOAT TRONGPHONG'!AG50</f>
        <v>16830.02</v>
      </c>
      <c r="AH50" s="115">
        <f>'[1]RASOAT TRONGPHONG'!AH50</f>
        <v>1880.9100000000003</v>
      </c>
      <c r="AI50" s="115">
        <f>'[1]RASOAT TRONGPHONG'!AI50</f>
        <v>5430.1000000000049</v>
      </c>
      <c r="AJ50" s="115">
        <f>'[1]RASOAT TRONGPHONG'!AJ50</f>
        <v>2852.9300000000012</v>
      </c>
      <c r="AK50" s="115">
        <f>'[1]RASOAT TRONGPHONG'!AK50</f>
        <v>6666.0799999999954</v>
      </c>
      <c r="AL50" s="115">
        <f>'[1]RASOAT TRONGPHONG'!AL50</f>
        <v>3606.4399999999973</v>
      </c>
      <c r="AM50" s="115">
        <f>'[1]RASOAT TRONGPHONG'!AM50</f>
        <v>0</v>
      </c>
      <c r="AN50" s="115">
        <f>'[1]RASOAT TRONGPHONG'!AN50</f>
        <v>0</v>
      </c>
      <c r="AO50" s="115">
        <f>'[1]RASOAT TRONGPHONG'!AO50</f>
        <v>0</v>
      </c>
      <c r="AP50" s="115">
        <f>'[1]RASOAT TRONGPHONG'!AP50</f>
        <v>11514.930000000017</v>
      </c>
      <c r="AQ50" s="115">
        <f>'[1]RASOAT TRONGPHONG'!AQ50</f>
        <v>1349.8599999999994</v>
      </c>
      <c r="AR50" s="115">
        <f>'[1]RASOAT TRONGPHONG'!AR50</f>
        <v>0</v>
      </c>
      <c r="AS50" s="115">
        <f>'[1]RASOAT TRONGPHONG'!AS50</f>
        <v>0</v>
      </c>
      <c r="AT50" s="115">
        <f>'[1]RASOAT TRONGPHONG'!AT50</f>
        <v>19389.829999999994</v>
      </c>
      <c r="AU50" s="115">
        <f>'[1]RASOAT TRONGPHONG'!AU50</f>
        <v>115961.14999999998</v>
      </c>
      <c r="AV50" s="115">
        <f>'[1]RASOAT TRONGPHONG'!AV50</f>
        <v>137250.73000000007</v>
      </c>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row>
    <row r="51" spans="1:95" s="171" customFormat="1" ht="11.1" hidden="1" customHeight="1" x14ac:dyDescent="0.2">
      <c r="A51" s="112">
        <v>38</v>
      </c>
      <c r="B51" s="113" t="s">
        <v>36</v>
      </c>
      <c r="C51" s="114">
        <f>'[1]RASOAT TRONGPHONG'!C51</f>
        <v>335800</v>
      </c>
      <c r="D51" s="115">
        <f>'[1]RASOAT TRONGPHONG'!D51</f>
        <v>44936.479999999996</v>
      </c>
      <c r="E51" s="115">
        <f>'[1]RASOAT TRONGPHONG'!E51</f>
        <v>110936.65999999987</v>
      </c>
      <c r="F51" s="115">
        <f>'[1]RASOAT TRONGPHONG'!F51</f>
        <v>43568.620000000017</v>
      </c>
      <c r="G51" s="115">
        <f>'[1]RASOAT TRONGPHONG'!G51</f>
        <v>41811.57</v>
      </c>
      <c r="H51" s="114">
        <f>'[1]RASOAT TRONGPHONG'!H51</f>
        <v>29854.639999999999</v>
      </c>
      <c r="I51" s="114">
        <f>'[1]RASOAT TRONGPHONG'!I51</f>
        <v>1140.3600000000001</v>
      </c>
      <c r="J51" s="114">
        <f>'[1]RASOAT TRONGPHONG'!J51</f>
        <v>4211.6700000000019</v>
      </c>
      <c r="K51" s="114">
        <f>'[1]RASOAT TRONGPHONG'!K51</f>
        <v>6604.9000000000005</v>
      </c>
      <c r="L51" s="114">
        <f>'[1]RASOAT TRONGPHONG'!L51</f>
        <v>116462.44999999997</v>
      </c>
      <c r="M51" s="114">
        <f>'[1]RASOAT TRONGPHONG'!M51</f>
        <v>80288.449999999983</v>
      </c>
      <c r="N51" s="114">
        <f>'[1]RASOAT TRONGPHONG'!N51</f>
        <v>3939.3300000000013</v>
      </c>
      <c r="O51" s="114">
        <f>'[1]RASOAT TRONGPHONG'!O51</f>
        <v>13169.009999999989</v>
      </c>
      <c r="P51" s="114">
        <f>'[1]RASOAT TRONGPHONG'!P51</f>
        <v>19065.659999999993</v>
      </c>
      <c r="Q51" s="114">
        <f>'[1]RASOAT TRONGPHONG'!Q51</f>
        <v>39610.75</v>
      </c>
      <c r="R51" s="114">
        <f>'[1]RASOAT TRONGPHONG'!R51</f>
        <v>22385.570000000011</v>
      </c>
      <c r="S51" s="114">
        <f>'[1]RASOAT TRONGPHONG'!S51</f>
        <v>2230.5499999999997</v>
      </c>
      <c r="T51" s="114">
        <f>'[1]RASOAT TRONGPHONG'!T51</f>
        <v>7894.0800000000008</v>
      </c>
      <c r="U51" s="114">
        <f>'[1]RASOAT TRONGPHONG'!U51</f>
        <v>7100.549999999992</v>
      </c>
      <c r="V51" s="114">
        <f>'[1]RASOAT TRONGPHONG'!V51</f>
        <v>4599.2000000000025</v>
      </c>
      <c r="W51" s="114">
        <f>'[1]RASOAT TRONGPHONG'!W51</f>
        <v>2443.7600000000011</v>
      </c>
      <c r="X51" s="114">
        <f>'[1]RASOAT TRONGPHONG'!X51</f>
        <v>2434.150000000001</v>
      </c>
      <c r="Y51" s="114">
        <f>'[1]RASOAT TRONGPHONG'!Y51</f>
        <v>9.61</v>
      </c>
      <c r="Z51" s="114">
        <f>'[1]RASOAT TRONGPHONG'!Z51</f>
        <v>906.13999999999976</v>
      </c>
      <c r="AA51" s="114">
        <f>'[1]RASOAT TRONGPHONG'!AA51</f>
        <v>877.63999999999976</v>
      </c>
      <c r="AB51" s="114">
        <f>'[1]RASOAT TRONGPHONG'!AB51</f>
        <v>28.500000000000004</v>
      </c>
      <c r="AC51" s="114">
        <f>'[1]RASOAT TRONGPHONG'!AC51</f>
        <v>0</v>
      </c>
      <c r="AD51" s="114">
        <f>'[1]RASOAT TRONGPHONG'!AD51</f>
        <v>0</v>
      </c>
      <c r="AE51" s="114">
        <f>'[1]RASOAT TRONGPHONG'!AE51</f>
        <v>0</v>
      </c>
      <c r="AF51" s="114">
        <f>'[1]RASOAT TRONGPHONG'!AF51</f>
        <v>0</v>
      </c>
      <c r="AG51" s="115">
        <f>'[1]RASOAT TRONGPHONG'!AG51</f>
        <v>8544.68</v>
      </c>
      <c r="AH51" s="115">
        <f>'[1]RASOAT TRONGPHONG'!AH51</f>
        <v>1907.7799999999986</v>
      </c>
      <c r="AI51" s="115">
        <f>'[1]RASOAT TRONGPHONG'!AI51</f>
        <v>739.76999999999964</v>
      </c>
      <c r="AJ51" s="115">
        <f>'[1]RASOAT TRONGPHONG'!AJ51</f>
        <v>4528.4900000000007</v>
      </c>
      <c r="AK51" s="115">
        <f>'[1]RASOAT TRONGPHONG'!AK51</f>
        <v>1368.6400000000006</v>
      </c>
      <c r="AL51" s="115">
        <f>'[1]RASOAT TRONGPHONG'!AL51</f>
        <v>0</v>
      </c>
      <c r="AM51" s="115">
        <f>'[1]RASOAT TRONGPHONG'!AM51</f>
        <v>0</v>
      </c>
      <c r="AN51" s="115">
        <f>'[1]RASOAT TRONGPHONG'!AN51</f>
        <v>1616.9299999999998</v>
      </c>
      <c r="AO51" s="115">
        <f>'[1]RASOAT TRONGPHONG'!AO51</f>
        <v>692.13999999999942</v>
      </c>
      <c r="AP51" s="115">
        <f>'[1]RASOAT TRONGPHONG'!AP51</f>
        <v>5636.969999999993</v>
      </c>
      <c r="AQ51" s="115">
        <f>'[1]RASOAT TRONGPHONG'!AQ51</f>
        <v>3269.8199999999983</v>
      </c>
      <c r="AR51" s="115">
        <f>'[1]RASOAT TRONGPHONG'!AR51</f>
        <v>0</v>
      </c>
      <c r="AS51" s="115">
        <f>'[1]RASOAT TRONGPHONG'!AS51</f>
        <v>0</v>
      </c>
      <c r="AT51" s="115">
        <f>'[1]RASOAT TRONGPHONG'!AT51</f>
        <v>41811.57</v>
      </c>
      <c r="AU51" s="115">
        <f>'[1]RASOAT TRONGPHONG'!AU51</f>
        <v>108052.45999999998</v>
      </c>
      <c r="AV51" s="115">
        <f>'[1]RASOAT TRONGPHONG'!AV51</f>
        <v>40154.780000000006</v>
      </c>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row>
    <row r="52" spans="1:95" s="171" customFormat="1" ht="11.1" hidden="1" customHeight="1" x14ac:dyDescent="0.2">
      <c r="A52" s="112">
        <v>39</v>
      </c>
      <c r="B52" s="113" t="s">
        <v>31</v>
      </c>
      <c r="C52" s="114">
        <f>'[1]RASOAT TRONGPHONG'!C52</f>
        <v>781293</v>
      </c>
      <c r="D52" s="115">
        <f>'[1]RASOAT TRONGPHONG'!D52</f>
        <v>31765.389999999996</v>
      </c>
      <c r="E52" s="115">
        <f>'[1]RASOAT TRONGPHONG'!E52</f>
        <v>147765.95000000007</v>
      </c>
      <c r="F52" s="115">
        <f>'[1]RASOAT TRONGPHONG'!F52</f>
        <v>175286.00999999995</v>
      </c>
      <c r="G52" s="115">
        <f>'[1]RASOAT TRONGPHONG'!G52</f>
        <v>32779.170000000006</v>
      </c>
      <c r="H52" s="114">
        <f>'[1]RASOAT TRONGPHONG'!H52</f>
        <v>29556.890000000003</v>
      </c>
      <c r="I52" s="114">
        <f>'[1]RASOAT TRONGPHONG'!I52</f>
        <v>533.96999999999991</v>
      </c>
      <c r="J52" s="114">
        <f>'[1]RASOAT TRONGPHONG'!J52</f>
        <v>1183.8500000000013</v>
      </c>
      <c r="K52" s="114">
        <f>'[1]RASOAT TRONGPHONG'!K52</f>
        <v>1504.4599999999998</v>
      </c>
      <c r="L52" s="114">
        <f>'[1]RASOAT TRONGPHONG'!L52</f>
        <v>146095.96000000008</v>
      </c>
      <c r="M52" s="114">
        <f>'[1]RASOAT TRONGPHONG'!M52</f>
        <v>129801.15000000008</v>
      </c>
      <c r="N52" s="114">
        <f>'[1]RASOAT TRONGPHONG'!N52</f>
        <v>4961.4600000000046</v>
      </c>
      <c r="O52" s="114">
        <f>'[1]RASOAT TRONGPHONG'!O52</f>
        <v>2043.0699999999981</v>
      </c>
      <c r="P52" s="114">
        <f>'[1]RASOAT TRONGPHONG'!P52</f>
        <v>9290.2800000000043</v>
      </c>
      <c r="Q52" s="114">
        <f>'[1]RASOAT TRONGPHONG'!Q52</f>
        <v>175213.75000000006</v>
      </c>
      <c r="R52" s="114">
        <f>'[1]RASOAT TRONGPHONG'!R52</f>
        <v>118301.33000000005</v>
      </c>
      <c r="S52" s="114">
        <f>'[1]RASOAT TRONGPHONG'!S52</f>
        <v>31637.080000000013</v>
      </c>
      <c r="T52" s="114">
        <f>'[1]RASOAT TRONGPHONG'!T52</f>
        <v>7820.0699999999952</v>
      </c>
      <c r="U52" s="114">
        <f>'[1]RASOAT TRONGPHONG'!U52</f>
        <v>17455.269999999997</v>
      </c>
      <c r="V52" s="114">
        <f>'[1]RASOAT TRONGPHONG'!V52</f>
        <v>11600.450000000003</v>
      </c>
      <c r="W52" s="114">
        <f>'[1]RASOAT TRONGPHONG'!W52</f>
        <v>0</v>
      </c>
      <c r="X52" s="114">
        <f>'[1]RASOAT TRONGPHONG'!X52</f>
        <v>0</v>
      </c>
      <c r="Y52" s="114">
        <f>'[1]RASOAT TRONGPHONG'!Y52</f>
        <v>0</v>
      </c>
      <c r="Z52" s="114">
        <f>'[1]RASOAT TRONGPHONG'!Z52</f>
        <v>11600.449999999995</v>
      </c>
      <c r="AA52" s="114">
        <f>'[1]RASOAT TRONGPHONG'!AA52</f>
        <v>9339.3999999999942</v>
      </c>
      <c r="AB52" s="114">
        <f>'[1]RASOAT TRONGPHONG'!AB52</f>
        <v>2261.0500000000011</v>
      </c>
      <c r="AC52" s="114">
        <f>'[1]RASOAT TRONGPHONG'!AC52</f>
        <v>0</v>
      </c>
      <c r="AD52" s="114">
        <f>'[1]RASOAT TRONGPHONG'!AD52</f>
        <v>0</v>
      </c>
      <c r="AE52" s="114">
        <f>'[1]RASOAT TRONGPHONG'!AE52</f>
        <v>0</v>
      </c>
      <c r="AF52" s="114">
        <f>'[1]RASOAT TRONGPHONG'!AF52</f>
        <v>0</v>
      </c>
      <c r="AG52" s="114">
        <f>'[1]RASOAT TRONGPHONG'!AG52</f>
        <v>8998.8100000000068</v>
      </c>
      <c r="AH52" s="115">
        <f>'[1]RASOAT TRONGPHONG'!AH52</f>
        <v>3249.2300000000018</v>
      </c>
      <c r="AI52" s="115">
        <f>'[1]RASOAT TRONGPHONG'!AI52</f>
        <v>4955.8000000000047</v>
      </c>
      <c r="AJ52" s="115">
        <f>'[1]RASOAT TRONGPHONG'!AJ52</f>
        <v>0</v>
      </c>
      <c r="AK52" s="115">
        <f>'[1]RASOAT TRONGPHONG'!AK52</f>
        <v>793.78</v>
      </c>
      <c r="AL52" s="115">
        <f>'[1]RASOAT TRONGPHONG'!AL52</f>
        <v>358.16000000000014</v>
      </c>
      <c r="AM52" s="115">
        <f>'[1]RASOAT TRONGPHONG'!AM52</f>
        <v>8496.260000000013</v>
      </c>
      <c r="AN52" s="115">
        <f>'[1]RASOAT TRONGPHONG'!AN52</f>
        <v>1682.7899999999979</v>
      </c>
      <c r="AO52" s="115">
        <f>'[1]RASOAT TRONGPHONG'!AO52</f>
        <v>0</v>
      </c>
      <c r="AP52" s="115">
        <f>'[1]RASOAT TRONGPHONG'!AP52</f>
        <v>722.6500000000002</v>
      </c>
      <c r="AQ52" s="115">
        <f>'[1]RASOAT TRONGPHONG'!AQ52</f>
        <v>0</v>
      </c>
      <c r="AR52" s="115">
        <f>'[1]RASOAT TRONGPHONG'!AR52</f>
        <v>0.91</v>
      </c>
      <c r="AS52" s="115">
        <f>'[1]RASOAT TRONGPHONG'!AS52</f>
        <v>287.95999999999992</v>
      </c>
      <c r="AT52" s="115">
        <f>'[1]RASOAT TRONGPHONG'!AT52</f>
        <v>32779.170000000006</v>
      </c>
      <c r="AU52" s="115">
        <f>'[1]RASOAT TRONGPHONG'!AU52</f>
        <v>126559.94000000008</v>
      </c>
      <c r="AV52" s="115">
        <f>'[1]RASOAT TRONGPHONG'!AV52</f>
        <v>194801.49000000005</v>
      </c>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row>
    <row r="53" spans="1:95" s="165" customFormat="1" ht="11.1" hidden="1" customHeight="1" x14ac:dyDescent="0.2">
      <c r="A53" s="161" t="s">
        <v>105</v>
      </c>
      <c r="B53" s="161" t="s">
        <v>106</v>
      </c>
      <c r="C53" s="116">
        <f>'[1]RASOAT TRONGPHONG'!C53</f>
        <v>5464377</v>
      </c>
      <c r="D53" s="116">
        <f>'[1]RASOAT TRONGPHONG'!D53</f>
        <v>490441.64000000019</v>
      </c>
      <c r="E53" s="116">
        <f>'[1]RASOAT TRONGPHONG'!E53</f>
        <v>630775.51</v>
      </c>
      <c r="F53" s="116">
        <f>'[1]RASOAT TRONGPHONG'!F53</f>
        <v>2173801.48</v>
      </c>
      <c r="G53" s="116">
        <f>'[1]RASOAT TRONGPHONG'!G53</f>
        <v>502647.62000000273</v>
      </c>
      <c r="H53" s="116">
        <f>'[1]RASOAT TRONGPHONG'!H53</f>
        <v>469396.68000000279</v>
      </c>
      <c r="I53" s="116">
        <f>'[1]RASOAT TRONGPHONG'!I53</f>
        <v>3679.3200000000006</v>
      </c>
      <c r="J53" s="116">
        <f>'[1]RASOAT TRONGPHONG'!J53</f>
        <v>12243.009999999987</v>
      </c>
      <c r="K53" s="116">
        <f>'[1]RASOAT TRONGPHONG'!K53</f>
        <v>17328.60999999995</v>
      </c>
      <c r="L53" s="116">
        <f>'[1]RASOAT TRONGPHONG'!L53</f>
        <v>639780.30000000016</v>
      </c>
      <c r="M53" s="116">
        <f>'[1]RASOAT TRONGPHONG'!M53</f>
        <v>497513.01000000007</v>
      </c>
      <c r="N53" s="116">
        <f>'[1]RASOAT TRONGPHONG'!N53</f>
        <v>33660.090000000004</v>
      </c>
      <c r="O53" s="116">
        <f>'[1]RASOAT TRONGPHONG'!O53</f>
        <v>69386.900000000052</v>
      </c>
      <c r="P53" s="116">
        <f>'[1]RASOAT TRONGPHONG'!P53</f>
        <v>39220.300000000025</v>
      </c>
      <c r="Q53" s="116">
        <f>'[1]RASOAT TRONGPHONG'!Q53</f>
        <v>2076072.32</v>
      </c>
      <c r="R53" s="116">
        <f>'[1]RASOAT TRONGPHONG'!R53</f>
        <v>1198123.3599999994</v>
      </c>
      <c r="S53" s="116">
        <f>'[1]RASOAT TRONGPHONG'!S53</f>
        <v>230448.33999999997</v>
      </c>
      <c r="T53" s="116">
        <f>'[1]RASOAT TRONGPHONG'!T53</f>
        <v>441551.32000000053</v>
      </c>
      <c r="U53" s="116">
        <f>'[1]RASOAT TRONGPHONG'!U53</f>
        <v>205949.29999999981</v>
      </c>
      <c r="V53" s="116">
        <f>'[1]RASOAT TRONGPHONG'!V53</f>
        <v>105265.56000000007</v>
      </c>
      <c r="W53" s="116">
        <f>'[1]RASOAT TRONGPHONG'!W53</f>
        <v>3974.309999999999</v>
      </c>
      <c r="X53" s="116">
        <f>'[1]RASOAT TRONGPHONG'!X53</f>
        <v>3591.2499999999995</v>
      </c>
      <c r="Y53" s="116">
        <f>'[1]RASOAT TRONGPHONG'!Y53</f>
        <v>383.0599999999996</v>
      </c>
      <c r="Z53" s="116">
        <f>'[1]RASOAT TRONGPHONG'!Z53</f>
        <v>82045.860000000059</v>
      </c>
      <c r="AA53" s="116">
        <f>'[1]RASOAT TRONGPHONG'!AA53</f>
        <v>54783.369999999966</v>
      </c>
      <c r="AB53" s="116">
        <f>'[1]RASOAT TRONGPHONG'!AB53</f>
        <v>27262.490000000074</v>
      </c>
      <c r="AC53" s="116">
        <f>'[1]RASOAT TRONGPHONG'!AC53</f>
        <v>1645.5999999999995</v>
      </c>
      <c r="AD53" s="116">
        <f>'[1]RASOAT TRONGPHONG'!AD53</f>
        <v>1640.3999999999994</v>
      </c>
      <c r="AE53" s="116">
        <f>'[1]RASOAT TRONGPHONG'!AE53</f>
        <v>5.2</v>
      </c>
      <c r="AF53" s="116">
        <f>'[1]RASOAT TRONGPHONG'!AF53</f>
        <v>0</v>
      </c>
      <c r="AG53" s="116">
        <f>'[1]RASOAT TRONGPHONG'!AG53</f>
        <v>31075.709999999981</v>
      </c>
      <c r="AH53" s="116">
        <f>'[1]RASOAT TRONGPHONG'!AH53</f>
        <v>7909.4599999999964</v>
      </c>
      <c r="AI53" s="116">
        <f>'[1]RASOAT TRONGPHONG'!AI53</f>
        <v>9225.279999999997</v>
      </c>
      <c r="AJ53" s="116">
        <f>'[1]RASOAT TRONGPHONG'!AJ53</f>
        <v>3232.3499999999995</v>
      </c>
      <c r="AK53" s="116">
        <f>'[1]RASOAT TRONGPHONG'!AK53</f>
        <v>10708.61999999999</v>
      </c>
      <c r="AL53" s="116">
        <f>'[1]RASOAT TRONGPHONG'!AL53</f>
        <v>37288.800000000134</v>
      </c>
      <c r="AM53" s="116">
        <f>'[1]RASOAT TRONGPHONG'!AM53</f>
        <v>369.96999999999991</v>
      </c>
      <c r="AN53" s="116">
        <f>'[1]RASOAT TRONGPHONG'!AN53</f>
        <v>22117.410000000003</v>
      </c>
      <c r="AO53" s="116">
        <f>'[1]RASOAT TRONGPHONG'!AO53</f>
        <v>8144.6899999999951</v>
      </c>
      <c r="AP53" s="116">
        <f>'[1]RASOAT TRONGPHONG'!AP53</f>
        <v>140849.47999999992</v>
      </c>
      <c r="AQ53" s="116">
        <f>'[1]RASOAT TRONGPHONG'!AQ53</f>
        <v>4321.7099999999964</v>
      </c>
      <c r="AR53" s="116">
        <f>'[1]RASOAT TRONGPHONG'!AR53</f>
        <v>233522.24</v>
      </c>
      <c r="AS53" s="116">
        <f>'[1]RASOAT TRONGPHONG'!AS53</f>
        <v>29172.12000000001</v>
      </c>
      <c r="AT53" s="116">
        <f>'[1]RASOAT TRONGPHONG'!AT53</f>
        <v>504293.22000000282</v>
      </c>
      <c r="AU53" s="116">
        <f>'[1]RASOAT TRONGPHONG'!AU53</f>
        <v>544758.03</v>
      </c>
      <c r="AV53" s="116">
        <f>'[1]RASOAT TRONGPHONG'!AV53</f>
        <v>1781328.34</v>
      </c>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c r="CE53" s="164"/>
      <c r="CF53" s="164"/>
      <c r="CG53" s="164"/>
      <c r="CH53" s="164"/>
      <c r="CI53" s="164"/>
      <c r="CJ53" s="164"/>
      <c r="CK53" s="164"/>
      <c r="CL53" s="164"/>
      <c r="CM53" s="164"/>
      <c r="CN53" s="164"/>
      <c r="CO53" s="164"/>
      <c r="CP53" s="164"/>
      <c r="CQ53" s="164"/>
    </row>
    <row r="54" spans="1:95" s="121" customFormat="1" ht="11.1" hidden="1" customHeight="1" x14ac:dyDescent="0.2">
      <c r="A54" s="112">
        <v>40</v>
      </c>
      <c r="B54" s="113" t="s">
        <v>107</v>
      </c>
      <c r="C54" s="114">
        <f>'[1]RASOAT TRONGPHONG'!C54</f>
        <v>968960</v>
      </c>
      <c r="D54" s="115">
        <f>'[1]RASOAT TRONGPHONG'!D54</f>
        <v>93176.330000000016</v>
      </c>
      <c r="E54" s="115">
        <f>'[1]RASOAT TRONGPHONG'!E54</f>
        <v>184433.7000000001</v>
      </c>
      <c r="F54" s="115">
        <f>'[1]RASOAT TRONGPHONG'!F54</f>
        <v>471422.76</v>
      </c>
      <c r="G54" s="115">
        <f>'[1]RASOAT TRONGPHONG'!G54</f>
        <v>93471.96000000037</v>
      </c>
      <c r="H54" s="114">
        <f>'[1]RASOAT TRONGPHONG'!H54</f>
        <v>88171.23000000036</v>
      </c>
      <c r="I54" s="114">
        <f>'[1]RASOAT TRONGPHONG'!I54</f>
        <v>201.19000000000003</v>
      </c>
      <c r="J54" s="114">
        <f>'[1]RASOAT TRONGPHONG'!J54</f>
        <v>1254.7999999999995</v>
      </c>
      <c r="K54" s="114">
        <f>'[1]RASOAT TRONGPHONG'!K54</f>
        <v>3844.7400000000034</v>
      </c>
      <c r="L54" s="114">
        <f>'[1]RASOAT TRONGPHONG'!L54</f>
        <v>183771.10999999987</v>
      </c>
      <c r="M54" s="114">
        <f>'[1]RASOAT TRONGPHONG'!M54</f>
        <v>154080.87999999986</v>
      </c>
      <c r="N54" s="114">
        <f>'[1]RASOAT TRONGPHONG'!N54</f>
        <v>5492.0599999999977</v>
      </c>
      <c r="O54" s="114">
        <f>'[1]RASOAT TRONGPHONG'!O54</f>
        <v>10052.560000000005</v>
      </c>
      <c r="P54" s="114">
        <f>'[1]RASOAT TRONGPHONG'!P54</f>
        <v>14145.610000000006</v>
      </c>
      <c r="Q54" s="114">
        <f>'[1]RASOAT TRONGPHONG'!Q54</f>
        <v>494773.55999999988</v>
      </c>
      <c r="R54" s="114">
        <f>'[1]RASOAT TRONGPHONG'!R54</f>
        <v>298746.02000000008</v>
      </c>
      <c r="S54" s="114">
        <f>'[1]RASOAT TRONGPHONG'!S54</f>
        <v>61673.890000000058</v>
      </c>
      <c r="T54" s="114">
        <f>'[1]RASOAT TRONGPHONG'!T54</f>
        <v>75474.449999999924</v>
      </c>
      <c r="U54" s="114">
        <f>'[1]RASOAT TRONGPHONG'!U54</f>
        <v>58879.199999999779</v>
      </c>
      <c r="V54" s="114">
        <f>'[1]RASOAT TRONGPHONG'!V54</f>
        <v>11335.02</v>
      </c>
      <c r="W54" s="114">
        <f>'[1]RASOAT TRONGPHONG'!W54</f>
        <v>406.76000000000016</v>
      </c>
      <c r="X54" s="114">
        <f>'[1]RASOAT TRONGPHONG'!X54</f>
        <v>397.02000000000015</v>
      </c>
      <c r="Y54" s="114">
        <f>'[1]RASOAT TRONGPHONG'!Y54</f>
        <v>9.74</v>
      </c>
      <c r="Z54" s="114">
        <f>'[1]RASOAT TRONGPHONG'!Z54</f>
        <v>9582.1899999999878</v>
      </c>
      <c r="AA54" s="114">
        <f>'[1]RASOAT TRONGPHONG'!AA54</f>
        <v>6904.9199999999864</v>
      </c>
      <c r="AB54" s="114">
        <f>'[1]RASOAT TRONGPHONG'!AB54</f>
        <v>2677.2700000000009</v>
      </c>
      <c r="AC54" s="114">
        <f>'[1]RASOAT TRONGPHONG'!AC54</f>
        <v>65.28</v>
      </c>
      <c r="AD54" s="114">
        <f>'[1]RASOAT TRONGPHONG'!AD54</f>
        <v>65.28</v>
      </c>
      <c r="AE54" s="114">
        <f>'[1]RASOAT TRONGPHONG'!AE54</f>
        <v>0</v>
      </c>
      <c r="AF54" s="114">
        <f>'[1]RASOAT TRONGPHONG'!AF54</f>
        <v>0</v>
      </c>
      <c r="AG54" s="114">
        <f>'[1]RASOAT TRONGPHONG'!AG54</f>
        <v>9865.6099999999933</v>
      </c>
      <c r="AH54" s="115">
        <f>'[1]RASOAT TRONGPHONG'!AH54</f>
        <v>4013.5199999999963</v>
      </c>
      <c r="AI54" s="115">
        <f>'[1]RASOAT TRONGPHONG'!AI54</f>
        <v>1128.5500000000002</v>
      </c>
      <c r="AJ54" s="115">
        <f>'[1]RASOAT TRONGPHONG'!AJ54</f>
        <v>50.09</v>
      </c>
      <c r="AK54" s="115">
        <f>'[1]RASOAT TRONGPHONG'!AK54</f>
        <v>4673.4499999999962</v>
      </c>
      <c r="AL54" s="115">
        <f>'[1]RASOAT TRONGPHONG'!AL54</f>
        <v>6073.069999999997</v>
      </c>
      <c r="AM54" s="115">
        <f>'[1]RASOAT TRONGPHONG'!AM54</f>
        <v>0</v>
      </c>
      <c r="AN54" s="115">
        <f>'[1]RASOAT TRONGPHONG'!AN54</f>
        <v>3925.6700000000028</v>
      </c>
      <c r="AO54" s="115">
        <f>'[1]RASOAT TRONGPHONG'!AO54</f>
        <v>3790.4300000000003</v>
      </c>
      <c r="AP54" s="115">
        <f>'[1]RASOAT TRONGPHONG'!AP54</f>
        <v>204.46</v>
      </c>
      <c r="AQ54" s="115">
        <f>'[1]RASOAT TRONGPHONG'!AQ54</f>
        <v>0</v>
      </c>
      <c r="AR54" s="115">
        <f>'[1]RASOAT TRONGPHONG'!AR54</f>
        <v>75269.989999999918</v>
      </c>
      <c r="AS54" s="115">
        <f>'[1]RASOAT TRONGPHONG'!AS54</f>
        <v>12080.92999999998</v>
      </c>
      <c r="AT54" s="115">
        <f>'[1]RASOAT TRONGPHONG'!AT54</f>
        <v>93537.240000000369</v>
      </c>
      <c r="AU54" s="115">
        <f>'[1]RASOAT TRONGPHONG'!AU54</f>
        <v>160523.08999999988</v>
      </c>
      <c r="AV54" s="115">
        <f>'[1]RASOAT TRONGPHONG'!AV54</f>
        <v>426665.97999999992</v>
      </c>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row>
    <row r="55" spans="1:95" s="121" customFormat="1" ht="11.1" hidden="1" customHeight="1" x14ac:dyDescent="0.2">
      <c r="A55" s="112">
        <v>41</v>
      </c>
      <c r="B55" s="113" t="s">
        <v>29</v>
      </c>
      <c r="C55" s="114">
        <f>'[1]RASOAT TRONGPHONG'!C55</f>
        <v>1553692</v>
      </c>
      <c r="D55" s="115">
        <f>'[1]RASOAT TRONGPHONG'!D55</f>
        <v>54418.680000000008</v>
      </c>
      <c r="E55" s="115">
        <f>'[1]RASOAT TRONGPHONG'!E55</f>
        <v>148123.32999999999</v>
      </c>
      <c r="F55" s="115">
        <f>'[1]RASOAT TRONGPHONG'!F55</f>
        <v>656984.17999999982</v>
      </c>
      <c r="G55" s="115">
        <f>'[1]RASOAT TRONGPHONG'!G55</f>
        <v>57789.02999999997</v>
      </c>
      <c r="H55" s="114">
        <f>'[1]RASOAT TRONGPHONG'!H55</f>
        <v>54172.739999999969</v>
      </c>
      <c r="I55" s="114">
        <f>'[1]RASOAT TRONGPHONG'!I55</f>
        <v>670.89000000000021</v>
      </c>
      <c r="J55" s="114">
        <f>'[1]RASOAT TRONGPHONG'!J55</f>
        <v>1683.2199999999991</v>
      </c>
      <c r="K55" s="114">
        <f>'[1]RASOAT TRONGPHONG'!K55</f>
        <v>1262.1799999999998</v>
      </c>
      <c r="L55" s="114">
        <f>'[1]RASOAT TRONGPHONG'!L55</f>
        <v>151732.66000000015</v>
      </c>
      <c r="M55" s="114">
        <f>'[1]RASOAT TRONGPHONG'!M55</f>
        <v>109628.06000000014</v>
      </c>
      <c r="N55" s="114">
        <f>'[1]RASOAT TRONGPHONG'!N55</f>
        <v>9725.2599999999948</v>
      </c>
      <c r="O55" s="114">
        <f>'[1]RASOAT TRONGPHONG'!O55</f>
        <v>20334.269999999986</v>
      </c>
      <c r="P55" s="114">
        <f>'[1]RASOAT TRONGPHONG'!P55</f>
        <v>12045.070000000022</v>
      </c>
      <c r="Q55" s="114">
        <f>'[1]RASOAT TRONGPHONG'!Q55</f>
        <v>637772.18000000215</v>
      </c>
      <c r="R55" s="114">
        <f>'[1]RASOAT TRONGPHONG'!R55</f>
        <v>363327.46000000188</v>
      </c>
      <c r="S55" s="114">
        <f>'[1]RASOAT TRONGPHONG'!S55</f>
        <v>51154.760000000038</v>
      </c>
      <c r="T55" s="114">
        <f>'[1]RASOAT TRONGPHONG'!T55</f>
        <v>169039.11000000019</v>
      </c>
      <c r="U55" s="114">
        <f>'[1]RASOAT TRONGPHONG'!U55</f>
        <v>54250.849999999926</v>
      </c>
      <c r="V55" s="114">
        <f>'[1]RASOAT TRONGPHONG'!V55</f>
        <v>39467.08</v>
      </c>
      <c r="W55" s="114">
        <f>'[1]RASOAT TRONGPHONG'!W55</f>
        <v>3327.9299999999989</v>
      </c>
      <c r="X55" s="114">
        <f>'[1]RASOAT TRONGPHONG'!X55</f>
        <v>2960.4499999999994</v>
      </c>
      <c r="Y55" s="114">
        <f>'[1]RASOAT TRONGPHONG'!Y55</f>
        <v>367.47999999999962</v>
      </c>
      <c r="Z55" s="114">
        <f>'[1]RASOAT TRONGPHONG'!Z55</f>
        <v>35200.009999999987</v>
      </c>
      <c r="AA55" s="114">
        <f>'[1]RASOAT TRONGPHONG'!AA55</f>
        <v>25746.389999999996</v>
      </c>
      <c r="AB55" s="114">
        <f>'[1]RASOAT TRONGPHONG'!AB55</f>
        <v>9453.6199999999899</v>
      </c>
      <c r="AC55" s="114">
        <f>'[1]RASOAT TRONGPHONG'!AC55</f>
        <v>1397.4299999999996</v>
      </c>
      <c r="AD55" s="114">
        <f>'[1]RASOAT TRONGPHONG'!AD55</f>
        <v>1392.2299999999996</v>
      </c>
      <c r="AE55" s="114">
        <f>'[1]RASOAT TRONGPHONG'!AE55</f>
        <v>5.2</v>
      </c>
      <c r="AF55" s="114">
        <f>'[1]RASOAT TRONGPHONG'!AF55</f>
        <v>0</v>
      </c>
      <c r="AG55" s="114">
        <f>'[1]RASOAT TRONGPHONG'!AG55</f>
        <v>11975.469999999994</v>
      </c>
      <c r="AH55" s="115">
        <f>'[1]RASOAT TRONGPHONG'!AH55</f>
        <v>829.14999999999964</v>
      </c>
      <c r="AI55" s="115">
        <f>'[1]RASOAT TRONGPHONG'!AI55</f>
        <v>4320.0899999999983</v>
      </c>
      <c r="AJ55" s="115">
        <f>'[1]RASOAT TRONGPHONG'!AJ55</f>
        <v>3176.7599999999993</v>
      </c>
      <c r="AK55" s="115">
        <f>'[1]RASOAT TRONGPHONG'!AK55</f>
        <v>3649.4699999999966</v>
      </c>
      <c r="AL55" s="115">
        <f>'[1]RASOAT TRONGPHONG'!AL55</f>
        <v>7238.1100000000033</v>
      </c>
      <c r="AM55" s="115">
        <f>'[1]RASOAT TRONGPHONG'!AM55</f>
        <v>116.09999999999997</v>
      </c>
      <c r="AN55" s="115">
        <f>'[1]RASOAT TRONGPHONG'!AN55</f>
        <v>9601.1400000000031</v>
      </c>
      <c r="AO55" s="115">
        <f>'[1]RASOAT TRONGPHONG'!AO55</f>
        <v>32.43</v>
      </c>
      <c r="AP55" s="115">
        <f>'[1]RASOAT TRONGPHONG'!AP55</f>
        <v>86973.379999999917</v>
      </c>
      <c r="AQ55" s="115">
        <f>'[1]RASOAT TRONGPHONG'!AQ55</f>
        <v>1705.5199999999995</v>
      </c>
      <c r="AR55" s="115">
        <f>'[1]RASOAT TRONGPHONG'!AR55</f>
        <v>41592.099999999955</v>
      </c>
      <c r="AS55" s="115">
        <f>'[1]RASOAT TRONGPHONG'!AS55</f>
        <v>3.23</v>
      </c>
      <c r="AT55" s="115">
        <f>'[1]RASOAT TRONGPHONG'!AT55</f>
        <v>59186.45999999997</v>
      </c>
      <c r="AU55" s="115">
        <f>'[1]RASOAT TRONGPHONG'!AU55</f>
        <v>126097.34000000013</v>
      </c>
      <c r="AV55" s="115">
        <f>'[1]RASOAT TRONGPHONG'!AV55</f>
        <v>554673.43000000226</v>
      </c>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row>
    <row r="56" spans="1:95" s="121" customFormat="1" ht="11.1" hidden="1" customHeight="1" x14ac:dyDescent="0.2">
      <c r="A56" s="112">
        <v>42</v>
      </c>
      <c r="B56" s="113" t="s">
        <v>30</v>
      </c>
      <c r="C56" s="114">
        <f>'[1]RASOAT TRONGPHONG'!C56</f>
        <v>977354</v>
      </c>
      <c r="D56" s="115">
        <f>'[1]RASOAT TRONGPHONG'!D56</f>
        <v>83634.119999999981</v>
      </c>
      <c r="E56" s="115">
        <f>'[1]RASOAT TRONGPHONG'!E56</f>
        <v>175982.35999999987</v>
      </c>
      <c r="F56" s="115">
        <f>'[1]RASOAT TRONGPHONG'!F56</f>
        <v>351426.68000000011</v>
      </c>
      <c r="G56" s="115">
        <f>'[1]RASOAT TRONGPHONG'!G56</f>
        <v>84778.020000000033</v>
      </c>
      <c r="H56" s="114">
        <f>'[1]RASOAT TRONGPHONG'!H56</f>
        <v>80294.140000000029</v>
      </c>
      <c r="I56" s="114">
        <f>'[1]RASOAT TRONGPHONG'!I56</f>
        <v>1868.5900000000006</v>
      </c>
      <c r="J56" s="114">
        <f>'[1]RASOAT TRONGPHONG'!J56</f>
        <v>565.35</v>
      </c>
      <c r="K56" s="114">
        <f>'[1]RASOAT TRONGPHONG'!K56</f>
        <v>2049.94</v>
      </c>
      <c r="L56" s="114">
        <f>'[1]RASOAT TRONGPHONG'!L56</f>
        <v>173729.87000000005</v>
      </c>
      <c r="M56" s="114">
        <f>'[1]RASOAT TRONGPHONG'!M56</f>
        <v>128987.95999999999</v>
      </c>
      <c r="N56" s="114">
        <f>'[1]RASOAT TRONGPHONG'!N56</f>
        <v>13769.13000000001</v>
      </c>
      <c r="O56" s="114">
        <f>'[1]RASOAT TRONGPHONG'!O56</f>
        <v>24244.180000000058</v>
      </c>
      <c r="P56" s="114">
        <f>'[1]RASOAT TRONGPHONG'!P56</f>
        <v>6728.5999999999958</v>
      </c>
      <c r="Q56" s="114">
        <f>'[1]RASOAT TRONGPHONG'!Q56</f>
        <v>338162.83999999985</v>
      </c>
      <c r="R56" s="114">
        <f>'[1]RASOAT TRONGPHONG'!R56</f>
        <v>228948.1999999999</v>
      </c>
      <c r="S56" s="114">
        <f>'[1]RASOAT TRONGPHONG'!S56</f>
        <v>53355.749999999942</v>
      </c>
      <c r="T56" s="114">
        <f>'[1]RASOAT TRONGPHONG'!T56</f>
        <v>47330.05999999999</v>
      </c>
      <c r="U56" s="114">
        <f>'[1]RASOAT TRONGPHONG'!U56</f>
        <v>8528.8300000000072</v>
      </c>
      <c r="V56" s="114">
        <f>'[1]RASOAT TRONGPHONG'!V56</f>
        <v>24856.440000000061</v>
      </c>
      <c r="W56" s="114">
        <f>'[1]RASOAT TRONGPHONG'!W56</f>
        <v>0</v>
      </c>
      <c r="X56" s="114">
        <f>'[1]RASOAT TRONGPHONG'!X56</f>
        <v>0</v>
      </c>
      <c r="Y56" s="114">
        <f>'[1]RASOAT TRONGPHONG'!Y56</f>
        <v>0</v>
      </c>
      <c r="Z56" s="114">
        <f>'[1]RASOAT TRONGPHONG'!Z56</f>
        <v>24900.570000000065</v>
      </c>
      <c r="AA56" s="114">
        <f>'[1]RASOAT TRONGPHONG'!AA56</f>
        <v>15940.919999999984</v>
      </c>
      <c r="AB56" s="114">
        <f>'[1]RASOAT TRONGPHONG'!AB56</f>
        <v>8959.6500000000797</v>
      </c>
      <c r="AC56" s="114">
        <f>'[1]RASOAT TRONGPHONG'!AC56</f>
        <v>0</v>
      </c>
      <c r="AD56" s="114">
        <f>'[1]RASOAT TRONGPHONG'!AD56</f>
        <v>0</v>
      </c>
      <c r="AE56" s="114">
        <f>'[1]RASOAT TRONGPHONG'!AE56</f>
        <v>0</v>
      </c>
      <c r="AF56" s="114">
        <f>'[1]RASOAT TRONGPHONG'!AF56</f>
        <v>0</v>
      </c>
      <c r="AG56" s="114">
        <f>'[1]RASOAT TRONGPHONG'!AG56</f>
        <v>6587.3199999999943</v>
      </c>
      <c r="AH56" s="115">
        <f>'[1]RASOAT TRONGPHONG'!AH56</f>
        <v>2398.3999999999992</v>
      </c>
      <c r="AI56" s="115">
        <f>'[1]RASOAT TRONGPHONG'!AI56</f>
        <v>2453.7299999999987</v>
      </c>
      <c r="AJ56" s="115">
        <f>'[1]RASOAT TRONGPHONG'!AJ56</f>
        <v>0</v>
      </c>
      <c r="AK56" s="115">
        <f>'[1]RASOAT TRONGPHONG'!AK56</f>
        <v>1735.1899999999973</v>
      </c>
      <c r="AL56" s="115">
        <f>'[1]RASOAT TRONGPHONG'!AL56</f>
        <v>21615.46000000013</v>
      </c>
      <c r="AM56" s="115">
        <f>'[1]RASOAT TRONGPHONG'!AM56</f>
        <v>44.74</v>
      </c>
      <c r="AN56" s="115">
        <f>'[1]RASOAT TRONGPHONG'!AN56</f>
        <v>2442.2499999999977</v>
      </c>
      <c r="AO56" s="115">
        <f>'[1]RASOAT TRONGPHONG'!AO56</f>
        <v>0</v>
      </c>
      <c r="AP56" s="115">
        <f>'[1]RASOAT TRONGPHONG'!AP56</f>
        <v>33469.969999999994</v>
      </c>
      <c r="AQ56" s="115">
        <f>'[1]RASOAT TRONGPHONG'!AQ56</f>
        <v>1.92</v>
      </c>
      <c r="AR56" s="115">
        <f>'[1]RASOAT TRONGPHONG'!AR56</f>
        <v>13857.950000000026</v>
      </c>
      <c r="AS56" s="115">
        <f>'[1]RASOAT TRONGPHONG'!AS56</f>
        <v>0</v>
      </c>
      <c r="AT56" s="115">
        <f>'[1]RASOAT TRONGPHONG'!AT56</f>
        <v>84778.020000000033</v>
      </c>
      <c r="AU56" s="115">
        <f>'[1]RASOAT TRONGPHONG'!AU56</f>
        <v>143040.09999999992</v>
      </c>
      <c r="AV56" s="115">
        <f>'[1]RASOAT TRONGPHONG'!AV56</f>
        <v>322320.88999999996</v>
      </c>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row>
    <row r="57" spans="1:95" s="121" customFormat="1" ht="11.1" hidden="1" customHeight="1" x14ac:dyDescent="0.2">
      <c r="A57" s="112">
        <v>43</v>
      </c>
      <c r="B57" s="113" t="s">
        <v>108</v>
      </c>
      <c r="C57" s="114">
        <f>'[1]RASOAT TRONGPHONG'!C57</f>
        <v>1312810</v>
      </c>
      <c r="D57" s="115">
        <f>'[1]RASOAT TRONGPHONG'!D57</f>
        <v>223888.62000000017</v>
      </c>
      <c r="E57" s="115">
        <f>'[1]RASOAT TRONGPHONG'!E57</f>
        <v>80881.390000000014</v>
      </c>
      <c r="F57" s="115">
        <f>'[1]RASOAT TRONGPHONG'!F57</f>
        <v>369444.13000000006</v>
      </c>
      <c r="G57" s="115">
        <f>'[1]RASOAT TRONGPHONG'!G57</f>
        <v>228356.33000000255</v>
      </c>
      <c r="H57" s="114">
        <f>'[1]RASOAT TRONGPHONG'!H57</f>
        <v>215102.71000000258</v>
      </c>
      <c r="I57" s="114">
        <f>'[1]RASOAT TRONGPHONG'!I57</f>
        <v>725.91000000000008</v>
      </c>
      <c r="J57" s="114">
        <f>'[1]RASOAT TRONGPHONG'!J57</f>
        <v>3498.7900000000018</v>
      </c>
      <c r="K57" s="114">
        <f>'[1]RASOAT TRONGPHONG'!K57</f>
        <v>9028.9199999999437</v>
      </c>
      <c r="L57" s="114">
        <f>'[1]RASOAT TRONGPHONG'!L57</f>
        <v>80452.270000000193</v>
      </c>
      <c r="M57" s="114">
        <f>'[1]RASOAT TRONGPHONG'!M57</f>
        <v>69974.050000000192</v>
      </c>
      <c r="N57" s="114">
        <f>'[1]RASOAT TRONGPHONG'!N57</f>
        <v>3190.66</v>
      </c>
      <c r="O57" s="114">
        <f>'[1]RASOAT TRONGPHONG'!O57</f>
        <v>2965.6000000000008</v>
      </c>
      <c r="P57" s="114">
        <f>'[1]RASOAT TRONGPHONG'!P57</f>
        <v>4321.9599999999946</v>
      </c>
      <c r="Q57" s="114">
        <f>'[1]RASOAT TRONGPHONG'!Q57</f>
        <v>370297.99999999866</v>
      </c>
      <c r="R57" s="114">
        <f>'[1]RASOAT TRONGPHONG'!R57</f>
        <v>183044.74999999846</v>
      </c>
      <c r="S57" s="114">
        <f>'[1]RASOAT TRONGPHONG'!S57</f>
        <v>43976.53</v>
      </c>
      <c r="T57" s="114">
        <f>'[1]RASOAT TRONGPHONG'!T57</f>
        <v>83440.090000000084</v>
      </c>
      <c r="U57" s="114">
        <f>'[1]RASOAT TRONGPHONG'!U57</f>
        <v>59836.630000000107</v>
      </c>
      <c r="V57" s="114">
        <f>'[1]RASOAT TRONGPHONG'!V57</f>
        <v>9809.880000000001</v>
      </c>
      <c r="W57" s="114">
        <f>'[1]RASOAT TRONGPHONG'!W57</f>
        <v>0</v>
      </c>
      <c r="X57" s="114">
        <f>'[1]RASOAT TRONGPHONG'!X57</f>
        <v>0</v>
      </c>
      <c r="Y57" s="114">
        <f>'[1]RASOAT TRONGPHONG'!Y57</f>
        <v>0</v>
      </c>
      <c r="Z57" s="114">
        <f>'[1]RASOAT TRONGPHONG'!Z57</f>
        <v>9833.8400000000074</v>
      </c>
      <c r="AA57" s="114">
        <f>'[1]RASOAT TRONGPHONG'!AA57</f>
        <v>5352.4400000000032</v>
      </c>
      <c r="AB57" s="114">
        <f>'[1]RASOAT TRONGPHONG'!AB57</f>
        <v>4481.4000000000042</v>
      </c>
      <c r="AC57" s="114">
        <f>'[1]RASOAT TRONGPHONG'!AC57</f>
        <v>0</v>
      </c>
      <c r="AD57" s="114">
        <f>'[1]RASOAT TRONGPHONG'!AD57</f>
        <v>0</v>
      </c>
      <c r="AE57" s="114">
        <f>'[1]RASOAT TRONGPHONG'!AE57</f>
        <v>0</v>
      </c>
      <c r="AF57" s="114">
        <f>'[1]RASOAT TRONGPHONG'!AF57</f>
        <v>0</v>
      </c>
      <c r="AG57" s="114">
        <f>'[1]RASOAT TRONGPHONG'!AG57</f>
        <v>926.81000000000006</v>
      </c>
      <c r="AH57" s="115">
        <f>'[1]RASOAT TRONGPHONG'!AH57</f>
        <v>4</v>
      </c>
      <c r="AI57" s="115">
        <f>'[1]RASOAT TRONGPHONG'!AI57</f>
        <v>922.81000000000006</v>
      </c>
      <c r="AJ57" s="115">
        <f>'[1]RASOAT TRONGPHONG'!AJ57</f>
        <v>0</v>
      </c>
      <c r="AK57" s="115">
        <f>'[1]RASOAT TRONGPHONG'!AK57</f>
        <v>0</v>
      </c>
      <c r="AL57" s="115">
        <f>'[1]RASOAT TRONGPHONG'!AL57</f>
        <v>1531.7000000000012</v>
      </c>
      <c r="AM57" s="115">
        <f>'[1]RASOAT TRONGPHONG'!AM57</f>
        <v>0</v>
      </c>
      <c r="AN57" s="115">
        <f>'[1]RASOAT TRONGPHONG'!AN57</f>
        <v>991.38000000000011</v>
      </c>
      <c r="AO57" s="115">
        <f>'[1]RASOAT TRONGPHONG'!AO57</f>
        <v>4321.8299999999945</v>
      </c>
      <c r="AP57" s="115">
        <f>'[1]RASOAT TRONGPHONG'!AP57</f>
        <v>5283.33</v>
      </c>
      <c r="AQ57" s="115">
        <f>'[1]RASOAT TRONGPHONG'!AQ57</f>
        <v>10.280000000000001</v>
      </c>
      <c r="AR57" s="115">
        <f>'[1]RASOAT TRONGPHONG'!AR57</f>
        <v>75407.390000000101</v>
      </c>
      <c r="AS57" s="115">
        <f>'[1]RASOAT TRONGPHONG'!AS57</f>
        <v>0</v>
      </c>
      <c r="AT57" s="115">
        <f>'[1]RASOAT TRONGPHONG'!AT57</f>
        <v>228356.33000000255</v>
      </c>
      <c r="AU57" s="115">
        <f>'[1]RASOAT TRONGPHONG'!AU57</f>
        <v>72680.550000000192</v>
      </c>
      <c r="AV57" s="115">
        <f>'[1]RASOAT TRONGPHONG'!AV57</f>
        <v>300357.64999999857</v>
      </c>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row>
    <row r="58" spans="1:95" s="121" customFormat="1" ht="11.1" hidden="1" customHeight="1" x14ac:dyDescent="0.2">
      <c r="A58" s="112">
        <v>44</v>
      </c>
      <c r="B58" s="113" t="s">
        <v>109</v>
      </c>
      <c r="C58" s="114">
        <f>'[1]RASOAT TRONGPHONG'!C58</f>
        <v>651561</v>
      </c>
      <c r="D58" s="115">
        <f>'[1]RASOAT TRONGPHONG'!D58</f>
        <v>35323.89</v>
      </c>
      <c r="E58" s="115">
        <f>'[1]RASOAT TRONGPHONG'!E58</f>
        <v>41354.730000000003</v>
      </c>
      <c r="F58" s="115">
        <f>'[1]RASOAT TRONGPHONG'!F58</f>
        <v>324523.72999999992</v>
      </c>
      <c r="G58" s="115">
        <f>'[1]RASOAT TRONGPHONG'!G58</f>
        <v>38252.279999999875</v>
      </c>
      <c r="H58" s="114">
        <f>'[1]RASOAT TRONGPHONG'!H58</f>
        <v>31655.859999999881</v>
      </c>
      <c r="I58" s="114">
        <f>'[1]RASOAT TRONGPHONG'!I58</f>
        <v>212.73999999999992</v>
      </c>
      <c r="J58" s="114">
        <f>'[1]RASOAT TRONGPHONG'!J58</f>
        <v>5240.8499999999885</v>
      </c>
      <c r="K58" s="114">
        <f>'[1]RASOAT TRONGPHONG'!K58</f>
        <v>1142.83</v>
      </c>
      <c r="L58" s="114">
        <f>'[1]RASOAT TRONGPHONG'!L58</f>
        <v>50094.389999999898</v>
      </c>
      <c r="M58" s="114">
        <f>'[1]RASOAT TRONGPHONG'!M58</f>
        <v>34842.059999999889</v>
      </c>
      <c r="N58" s="114">
        <f>'[1]RASOAT TRONGPHONG'!N58</f>
        <v>1482.9800000000025</v>
      </c>
      <c r="O58" s="114">
        <f>'[1]RASOAT TRONGPHONG'!O58</f>
        <v>11790.29</v>
      </c>
      <c r="P58" s="114">
        <f>'[1]RASOAT TRONGPHONG'!P58</f>
        <v>1979.0600000000063</v>
      </c>
      <c r="Q58" s="114">
        <f>'[1]RASOAT TRONGPHONG'!Q58</f>
        <v>235065.73999999953</v>
      </c>
      <c r="R58" s="114">
        <f>'[1]RASOAT TRONGPHONG'!R58</f>
        <v>124056.92999999919</v>
      </c>
      <c r="S58" s="114">
        <f>'[1]RASOAT TRONGPHONG'!S58</f>
        <v>20287.409999999956</v>
      </c>
      <c r="T58" s="114">
        <f>'[1]RASOAT TRONGPHONG'!T58</f>
        <v>66267.610000000364</v>
      </c>
      <c r="U58" s="114">
        <f>'[1]RASOAT TRONGPHONG'!U58</f>
        <v>24453.790000000008</v>
      </c>
      <c r="V58" s="114">
        <f>'[1]RASOAT TRONGPHONG'!V58</f>
        <v>19797.14</v>
      </c>
      <c r="W58" s="114">
        <f>'[1]RASOAT TRONGPHONG'!W58</f>
        <v>239.62000000000009</v>
      </c>
      <c r="X58" s="114">
        <f>'[1]RASOAT TRONGPHONG'!X58</f>
        <v>233.78000000000009</v>
      </c>
      <c r="Y58" s="114">
        <f>'[1]RASOAT TRONGPHONG'!Y58</f>
        <v>5.84</v>
      </c>
      <c r="Z58" s="114">
        <f>'[1]RASOAT TRONGPHONG'!Z58</f>
        <v>2529.2499999999991</v>
      </c>
      <c r="AA58" s="114">
        <f>'[1]RASOAT TRONGPHONG'!AA58</f>
        <v>838.6999999999997</v>
      </c>
      <c r="AB58" s="114">
        <f>'[1]RASOAT TRONGPHONG'!AB58</f>
        <v>1690.5499999999995</v>
      </c>
      <c r="AC58" s="114">
        <f>'[1]RASOAT TRONGPHONG'!AC58</f>
        <v>182.88999999999996</v>
      </c>
      <c r="AD58" s="114">
        <f>'[1]RASOAT TRONGPHONG'!AD58</f>
        <v>182.88999999999996</v>
      </c>
      <c r="AE58" s="114">
        <f>'[1]RASOAT TRONGPHONG'!AE58</f>
        <v>0</v>
      </c>
      <c r="AF58" s="114">
        <f>'[1]RASOAT TRONGPHONG'!AF58</f>
        <v>0</v>
      </c>
      <c r="AG58" s="114">
        <f>'[1]RASOAT TRONGPHONG'!AG58</f>
        <v>1720.4999999999998</v>
      </c>
      <c r="AH58" s="115">
        <f>'[1]RASOAT TRONGPHONG'!AH58</f>
        <v>664.39</v>
      </c>
      <c r="AI58" s="115">
        <f>'[1]RASOAT TRONGPHONG'!AI58</f>
        <v>400.09999999999997</v>
      </c>
      <c r="AJ58" s="115">
        <f>'[1]RASOAT TRONGPHONG'!AJ58</f>
        <v>5.5</v>
      </c>
      <c r="AK58" s="115">
        <f>'[1]RASOAT TRONGPHONG'!AK58</f>
        <v>650.50999999999976</v>
      </c>
      <c r="AL58" s="115">
        <f>'[1]RASOAT TRONGPHONG'!AL58</f>
        <v>830.46000000000026</v>
      </c>
      <c r="AM58" s="115">
        <f>'[1]RASOAT TRONGPHONG'!AM58</f>
        <v>209.12999999999991</v>
      </c>
      <c r="AN58" s="115">
        <f>'[1]RASOAT TRONGPHONG'!AN58</f>
        <v>5156.9699999999993</v>
      </c>
      <c r="AO58" s="115">
        <f>'[1]RASOAT TRONGPHONG'!AO58</f>
        <v>0</v>
      </c>
      <c r="AP58" s="115">
        <f>'[1]RASOAT TRONGPHONG'!AP58</f>
        <v>14918.339999999998</v>
      </c>
      <c r="AQ58" s="115">
        <f>'[1]RASOAT TRONGPHONG'!AQ58</f>
        <v>2603.9899999999971</v>
      </c>
      <c r="AR58" s="115">
        <f>'[1]RASOAT TRONGPHONG'!AR58</f>
        <v>27394.810000000009</v>
      </c>
      <c r="AS58" s="115">
        <f>'[1]RASOAT TRONGPHONG'!AS58</f>
        <v>17087.960000000032</v>
      </c>
      <c r="AT58" s="115">
        <f>'[1]RASOAT TRONGPHONG'!AT58</f>
        <v>38435.169999999875</v>
      </c>
      <c r="AU58" s="115">
        <f>'[1]RASOAT TRONGPHONG'!AU58</f>
        <v>42416.949999999903</v>
      </c>
      <c r="AV58" s="115">
        <f>'[1]RASOAT TRONGPHONG'!AV58</f>
        <v>177310.38999999952</v>
      </c>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row>
    <row r="59" spans="1:95" s="169" customFormat="1" ht="11.1" hidden="1" customHeight="1" x14ac:dyDescent="0.2">
      <c r="A59" s="161" t="s">
        <v>110</v>
      </c>
      <c r="B59" s="161" t="s">
        <v>111</v>
      </c>
      <c r="C59" s="116">
        <f>'[1]RASOAT TRONGPHONG'!C59</f>
        <v>2359706</v>
      </c>
      <c r="D59" s="116">
        <f>'[1]RASOAT TRONGPHONG'!D59</f>
        <v>172934.72000000003</v>
      </c>
      <c r="E59" s="116">
        <f>'[1]RASOAT TRONGPHONG'!E59</f>
        <v>180024.5800000001</v>
      </c>
      <c r="F59" s="116">
        <f>'[1]RASOAT TRONGPHONG'!F59</f>
        <v>174170.38</v>
      </c>
      <c r="G59" s="116">
        <f>'[1]RASOAT TRONGPHONG'!G59</f>
        <v>183670.36</v>
      </c>
      <c r="H59" s="116">
        <f>'[1]RASOAT TRONGPHONG'!H59</f>
        <v>163222.78</v>
      </c>
      <c r="I59" s="116">
        <f>'[1]RASOAT TRONGPHONG'!I59</f>
        <v>11446.870000000004</v>
      </c>
      <c r="J59" s="116">
        <f>'[1]RASOAT TRONGPHONG'!J59</f>
        <v>4001.7700000000004</v>
      </c>
      <c r="K59" s="116">
        <f>'[1]RASOAT TRONGPHONG'!K59</f>
        <v>4998.9400000000014</v>
      </c>
      <c r="L59" s="116">
        <f>'[1]RASOAT TRONGPHONG'!L59</f>
        <v>162170.25999999995</v>
      </c>
      <c r="M59" s="116">
        <f>'[1]RASOAT TRONGPHONG'!M59</f>
        <v>60445.989999999962</v>
      </c>
      <c r="N59" s="116">
        <f>'[1]RASOAT TRONGPHONG'!N59</f>
        <v>83358.899999999936</v>
      </c>
      <c r="O59" s="116">
        <f>'[1]RASOAT TRONGPHONG'!O59</f>
        <v>12262.68000000008</v>
      </c>
      <c r="P59" s="116">
        <f>'[1]RASOAT TRONGPHONG'!P59</f>
        <v>6102.6900000000032</v>
      </c>
      <c r="Q59" s="116">
        <f>'[1]RASOAT TRONGPHONG'!Q59</f>
        <v>156102.28999999989</v>
      </c>
      <c r="R59" s="116">
        <f>'[1]RASOAT TRONGPHONG'!R59</f>
        <v>29168.83</v>
      </c>
      <c r="S59" s="116">
        <f>'[1]RASOAT TRONGPHONG'!S59</f>
        <v>109940.19999999988</v>
      </c>
      <c r="T59" s="116">
        <f>'[1]RASOAT TRONGPHONG'!T59</f>
        <v>11301.600000000006</v>
      </c>
      <c r="U59" s="116">
        <f>'[1]RASOAT TRONGPHONG'!U59</f>
        <v>5691.6599999999953</v>
      </c>
      <c r="V59" s="116">
        <f>'[1]RASOAT TRONGPHONG'!V59</f>
        <v>26903.550000001684</v>
      </c>
      <c r="W59" s="116">
        <f>'[1]RASOAT TRONGPHONG'!W59</f>
        <v>464.54</v>
      </c>
      <c r="X59" s="116">
        <f>'[1]RASOAT TRONGPHONG'!X59</f>
        <v>281.77999999999997</v>
      </c>
      <c r="Y59" s="116">
        <f>'[1]RASOAT TRONGPHONG'!Y59</f>
        <v>182.76000000000002</v>
      </c>
      <c r="Z59" s="116">
        <f>'[1]RASOAT TRONGPHONG'!Z59</f>
        <v>558.54</v>
      </c>
      <c r="AA59" s="116">
        <f>'[1]RASOAT TRONGPHONG'!AA59</f>
        <v>542.05999999999995</v>
      </c>
      <c r="AB59" s="116">
        <f>'[1]RASOAT TRONGPHONG'!AB59</f>
        <v>16.48</v>
      </c>
      <c r="AC59" s="116">
        <f>'[1]RASOAT TRONGPHONG'!AC59</f>
        <v>0</v>
      </c>
      <c r="AD59" s="116">
        <f>'[1]RASOAT TRONGPHONG'!AD59</f>
        <v>0</v>
      </c>
      <c r="AE59" s="116">
        <f>'[1]RASOAT TRONGPHONG'!AE59</f>
        <v>0</v>
      </c>
      <c r="AF59" s="116">
        <f>'[1]RASOAT TRONGPHONG'!AF59</f>
        <v>0</v>
      </c>
      <c r="AG59" s="116">
        <f>'[1]RASOAT TRONGPHONG'!AG59</f>
        <v>13046.280000000008</v>
      </c>
      <c r="AH59" s="116">
        <f>'[1]RASOAT TRONGPHONG'!AH59</f>
        <v>418.02999999999992</v>
      </c>
      <c r="AI59" s="116">
        <f>'[1]RASOAT TRONGPHONG'!AI59</f>
        <v>9992.8800000000083</v>
      </c>
      <c r="AJ59" s="116">
        <f>'[1]RASOAT TRONGPHONG'!AJ59</f>
        <v>1613.3600000000015</v>
      </c>
      <c r="AK59" s="116">
        <f>'[1]RASOAT TRONGPHONG'!AK59</f>
        <v>1022.0100000000002</v>
      </c>
      <c r="AL59" s="116">
        <f>'[1]RASOAT TRONGPHONG'!AL59</f>
        <v>138.29999999999995</v>
      </c>
      <c r="AM59" s="116">
        <f>'[1]RASOAT TRONGPHONG'!AM59</f>
        <v>83.009999999999991</v>
      </c>
      <c r="AN59" s="116">
        <f>'[1]RASOAT TRONGPHONG'!AN59</f>
        <v>7.1299999999999981</v>
      </c>
      <c r="AO59" s="116">
        <f>'[1]RASOAT TRONGPHONG'!AO59</f>
        <v>5.36</v>
      </c>
      <c r="AP59" s="116">
        <f>'[1]RASOAT TRONGPHONG'!AP59</f>
        <v>915.5400000000003</v>
      </c>
      <c r="AQ59" s="116">
        <f>'[1]RASOAT TRONGPHONG'!AQ59</f>
        <v>1500.31</v>
      </c>
      <c r="AR59" s="116">
        <f>'[1]RASOAT TRONGPHONG'!AR59</f>
        <v>0</v>
      </c>
      <c r="AS59" s="116">
        <f>'[1]RASOAT TRONGPHONG'!AS59</f>
        <v>0</v>
      </c>
      <c r="AT59" s="115">
        <f>'[1]RASOAT TRONGPHONG'!AT59</f>
        <v>183670.36</v>
      </c>
      <c r="AU59" s="115">
        <f>'[1]RASOAT TRONGPHONG'!AU59</f>
        <v>149450.21999999997</v>
      </c>
      <c r="AV59" s="115">
        <f>'[1]RASOAT TRONGPHONG'!AV59</f>
        <v>155745.28999999989</v>
      </c>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row>
    <row r="60" spans="1:95" s="171" customFormat="1" ht="11.1" hidden="1" customHeight="1" x14ac:dyDescent="0.2">
      <c r="A60" s="112">
        <v>45</v>
      </c>
      <c r="B60" s="113" t="s">
        <v>40</v>
      </c>
      <c r="C60" s="114">
        <f>'[1]RASOAT TRONGPHONG'!C60</f>
        <v>590724</v>
      </c>
      <c r="D60" s="115">
        <f>'[1]RASOAT TRONGPHONG'!D60</f>
        <v>94140.820000000022</v>
      </c>
      <c r="E60" s="115">
        <f>'[1]RASOAT TRONGPHONG'!E60</f>
        <v>53072.86000000011</v>
      </c>
      <c r="F60" s="115">
        <f>'[1]RASOAT TRONGPHONG'!F60</f>
        <v>41301.82</v>
      </c>
      <c r="G60" s="114">
        <f>'[1]RASOAT TRONGPHONG'!G60</f>
        <v>104140.71999999997</v>
      </c>
      <c r="H60" s="114">
        <f>'[1]RASOAT TRONGPHONG'!H60</f>
        <v>95678.589999999982</v>
      </c>
      <c r="I60" s="114">
        <f>'[1]RASOAT TRONGPHONG'!I60</f>
        <v>3987.1400000000008</v>
      </c>
      <c r="J60" s="114">
        <f>'[1]RASOAT TRONGPHONG'!J60</f>
        <v>2141.65</v>
      </c>
      <c r="K60" s="114">
        <f>'[1]RASOAT TRONGPHONG'!K60</f>
        <v>2333.34</v>
      </c>
      <c r="L60" s="114">
        <f>'[1]RASOAT TRONGPHONG'!L60</f>
        <v>40412.960000000014</v>
      </c>
      <c r="M60" s="114">
        <f>'[1]RASOAT TRONGPHONG'!M60</f>
        <v>16039.899999999992</v>
      </c>
      <c r="N60" s="114">
        <f>'[1]RASOAT TRONGPHONG'!N60</f>
        <v>18827.16999999994</v>
      </c>
      <c r="O60" s="114">
        <f>'[1]RASOAT TRONGPHONG'!O60</f>
        <v>4947.6300000000756</v>
      </c>
      <c r="P60" s="114">
        <f>'[1]RASOAT TRONGPHONG'!P60</f>
        <v>598.26</v>
      </c>
      <c r="Q60" s="114">
        <f>'[1]RASOAT TRONGPHONG'!Q60</f>
        <v>35471.949999999939</v>
      </c>
      <c r="R60" s="114">
        <f>'[1]RASOAT TRONGPHONG'!R60</f>
        <v>10871.569999999996</v>
      </c>
      <c r="S60" s="114">
        <f>'[1]RASOAT TRONGPHONG'!S60</f>
        <v>19376.389999999941</v>
      </c>
      <c r="T60" s="114">
        <f>'[1]RASOAT TRONGPHONG'!T60</f>
        <v>4059.3700000000022</v>
      </c>
      <c r="U60" s="114">
        <f>'[1]RASOAT TRONGPHONG'!U60</f>
        <v>1164.6199999999997</v>
      </c>
      <c r="V60" s="114">
        <f>'[1]RASOAT TRONGPHONG'!V60</f>
        <v>17482.450000001689</v>
      </c>
      <c r="W60" s="114">
        <f>'[1]RASOAT TRONGPHONG'!W60</f>
        <v>52.61</v>
      </c>
      <c r="X60" s="114">
        <f>'[1]RASOAT TRONGPHONG'!X60</f>
        <v>52.61</v>
      </c>
      <c r="Y60" s="114">
        <f>'[1]RASOAT TRONGPHONG'!Y60</f>
        <v>0</v>
      </c>
      <c r="Z60" s="114">
        <f>'[1]RASOAT TRONGPHONG'!Z60</f>
        <v>388.90999999999997</v>
      </c>
      <c r="AA60" s="114">
        <f>'[1]RASOAT TRONGPHONG'!AA60</f>
        <v>388.76</v>
      </c>
      <c r="AB60" s="114">
        <f>'[1]RASOAT TRONGPHONG'!AB60</f>
        <v>0.15</v>
      </c>
      <c r="AC60" s="114">
        <f>'[1]RASOAT TRONGPHONG'!AC60</f>
        <v>0</v>
      </c>
      <c r="AD60" s="114">
        <f>'[1]RASOAT TRONGPHONG'!AD60</f>
        <v>0</v>
      </c>
      <c r="AE60" s="114">
        <f>'[1]RASOAT TRONGPHONG'!AE60</f>
        <v>0</v>
      </c>
      <c r="AF60" s="114">
        <f>'[1]RASOAT TRONGPHONG'!AF60</f>
        <v>0</v>
      </c>
      <c r="AG60" s="115">
        <f>'[1]RASOAT TRONGPHONG'!AG60</f>
        <v>2315.7300000000059</v>
      </c>
      <c r="AH60" s="115">
        <f>'[1]RASOAT TRONGPHONG'!AH60</f>
        <v>2.88</v>
      </c>
      <c r="AI60" s="115">
        <f>'[1]RASOAT TRONGPHONG'!AI60</f>
        <v>1458.1000000000045</v>
      </c>
      <c r="AJ60" s="115">
        <f>'[1]RASOAT TRONGPHONG'!AJ60</f>
        <v>806.73000000000127</v>
      </c>
      <c r="AK60" s="115">
        <f>'[1]RASOAT TRONGPHONG'!AK60</f>
        <v>48.02000000000001</v>
      </c>
      <c r="AL60" s="115">
        <f>'[1]RASOAT TRONGPHONG'!AL60</f>
        <v>97.649999999999963</v>
      </c>
      <c r="AM60" s="115">
        <f>'[1]RASOAT TRONGPHONG'!AM60</f>
        <v>9.1100000000000012</v>
      </c>
      <c r="AN60" s="115">
        <f>'[1]RASOAT TRONGPHONG'!AN60</f>
        <v>0</v>
      </c>
      <c r="AO60" s="115">
        <f>'[1]RASOAT TRONGPHONG'!AO60</f>
        <v>0</v>
      </c>
      <c r="AP60" s="115">
        <f>'[1]RASOAT TRONGPHONG'!AP60</f>
        <v>18.230000000000008</v>
      </c>
      <c r="AQ60" s="115">
        <f>'[1]RASOAT TRONGPHONG'!AQ60</f>
        <v>8.4500000000000011</v>
      </c>
      <c r="AR60" s="115">
        <f>'[1]RASOAT TRONGPHONG'!AR60</f>
        <v>0</v>
      </c>
      <c r="AS60" s="115">
        <f>'[1]RASOAT TRONGPHONG'!AS60</f>
        <v>0</v>
      </c>
      <c r="AT60" s="115">
        <f>'[1]RASOAT TRONGPHONG'!AT60</f>
        <v>104140.71999999997</v>
      </c>
      <c r="AU60" s="115">
        <f>'[1]RASOAT TRONGPHONG'!AU60</f>
        <v>38043.080000000009</v>
      </c>
      <c r="AV60" s="115">
        <f>'[1]RASOAT TRONGPHONG'!AV60</f>
        <v>38149.909999999945</v>
      </c>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row>
    <row r="61" spans="1:95" s="171" customFormat="1" ht="11.1" hidden="1" customHeight="1" x14ac:dyDescent="0.2">
      <c r="A61" s="112">
        <v>46</v>
      </c>
      <c r="B61" s="113" t="s">
        <v>112</v>
      </c>
      <c r="C61" s="114">
        <f>'[1]RASOAT TRONGPHONG'!C61</f>
        <v>198864</v>
      </c>
      <c r="D61" s="115">
        <f>'[1]RASOAT TRONGPHONG'!D61</f>
        <v>16836</v>
      </c>
      <c r="E61" s="115">
        <f>'[1]RASOAT TRONGPHONG'!E61</f>
        <v>13129</v>
      </c>
      <c r="F61" s="115">
        <f>'[1]RASOAT TRONGPHONG'!F61</f>
        <v>12877</v>
      </c>
      <c r="G61" s="114">
        <f>'[1]RASOAT TRONGPHONG'!G61</f>
        <v>16271.220000000012</v>
      </c>
      <c r="H61" s="114">
        <f>'[1]RASOAT TRONGPHONG'!H61</f>
        <v>12982.46000000001</v>
      </c>
      <c r="I61" s="114">
        <f>'[1]RASOAT TRONGPHONG'!I61</f>
        <v>1878.4400000000023</v>
      </c>
      <c r="J61" s="114">
        <f>'[1]RASOAT TRONGPHONG'!J61</f>
        <v>312.06000000000029</v>
      </c>
      <c r="K61" s="114">
        <f>'[1]RASOAT TRONGPHONG'!K61</f>
        <v>1098.26</v>
      </c>
      <c r="L61" s="114">
        <f>'[1]RASOAT TRONGPHONG'!L61</f>
        <v>9935.660000000018</v>
      </c>
      <c r="M61" s="114">
        <f>'[1]RASOAT TRONGPHONG'!M61</f>
        <v>1720.4600000000003</v>
      </c>
      <c r="N61" s="114">
        <f>'[1]RASOAT TRONGPHONG'!N61</f>
        <v>4301.1600000000117</v>
      </c>
      <c r="O61" s="114">
        <f>'[1]RASOAT TRONGPHONG'!O61</f>
        <v>2247.5400000000027</v>
      </c>
      <c r="P61" s="114">
        <f>'[1]RASOAT TRONGPHONG'!P61</f>
        <v>1666.5000000000032</v>
      </c>
      <c r="Q61" s="114">
        <f>'[1]RASOAT TRONGPHONG'!Q61</f>
        <v>4468.6900000000032</v>
      </c>
      <c r="R61" s="114">
        <f>'[1]RASOAT TRONGPHONG'!R61</f>
        <v>0</v>
      </c>
      <c r="S61" s="114">
        <f>'[1]RASOAT TRONGPHONG'!S61</f>
        <v>4414.7600000000029</v>
      </c>
      <c r="T61" s="114">
        <f>'[1]RASOAT TRONGPHONG'!T61</f>
        <v>6.3899999999999988</v>
      </c>
      <c r="U61" s="114">
        <f>'[1]RASOAT TRONGPHONG'!U61</f>
        <v>47.539999999999992</v>
      </c>
      <c r="V61" s="114">
        <f>'[1]RASOAT TRONGPHONG'!V61</f>
        <v>2959.8599999999992</v>
      </c>
      <c r="W61" s="114">
        <f>'[1]RASOAT TRONGPHONG'!W61</f>
        <v>0</v>
      </c>
      <c r="X61" s="114">
        <f>'[1]RASOAT TRONGPHONG'!X61</f>
        <v>0</v>
      </c>
      <c r="Y61" s="114">
        <f>'[1]RASOAT TRONGPHONG'!Y61</f>
        <v>0</v>
      </c>
      <c r="Z61" s="114">
        <f>'[1]RASOAT TRONGPHONG'!Z61</f>
        <v>0</v>
      </c>
      <c r="AA61" s="114">
        <f>'[1]RASOAT TRONGPHONG'!AA61</f>
        <v>0</v>
      </c>
      <c r="AB61" s="114">
        <f>'[1]RASOAT TRONGPHONG'!AB61</f>
        <v>0</v>
      </c>
      <c r="AC61" s="114">
        <f>'[1]RASOAT TRONGPHONG'!AC61</f>
        <v>0</v>
      </c>
      <c r="AD61" s="114">
        <f>'[1]RASOAT TRONGPHONG'!AD61</f>
        <v>0</v>
      </c>
      <c r="AE61" s="114">
        <f>'[1]RASOAT TRONGPHONG'!AE61</f>
        <v>0</v>
      </c>
      <c r="AF61" s="114">
        <f>'[1]RASOAT TRONGPHONG'!AF61</f>
        <v>0</v>
      </c>
      <c r="AG61" s="115">
        <f>'[1]RASOAT TRONGPHONG'!AG61</f>
        <v>0</v>
      </c>
      <c r="AH61" s="115">
        <f>'[1]RASOAT TRONGPHONG'!AH61</f>
        <v>0</v>
      </c>
      <c r="AI61" s="115">
        <f>'[1]RASOAT TRONGPHONG'!AI61</f>
        <v>0</v>
      </c>
      <c r="AJ61" s="115">
        <f>'[1]RASOAT TRONGPHONG'!AJ61</f>
        <v>0</v>
      </c>
      <c r="AK61" s="115">
        <f>'[1]RASOAT TRONGPHONG'!AK61</f>
        <v>0</v>
      </c>
      <c r="AL61" s="115">
        <f>'[1]RASOAT TRONGPHONG'!AL61</f>
        <v>10.259999999999998</v>
      </c>
      <c r="AM61" s="115">
        <f>'[1]RASOAT TRONGPHONG'!AM61</f>
        <v>11.32</v>
      </c>
      <c r="AN61" s="115">
        <f>'[1]RASOAT TRONGPHONG'!AN61</f>
        <v>0</v>
      </c>
      <c r="AO61" s="115">
        <f>'[1]RASOAT TRONGPHONG'!AO61</f>
        <v>0</v>
      </c>
      <c r="AP61" s="115">
        <f>'[1]RASOAT TRONGPHONG'!AP61</f>
        <v>0</v>
      </c>
      <c r="AQ61" s="115">
        <f>'[1]RASOAT TRONGPHONG'!AQ61</f>
        <v>0</v>
      </c>
      <c r="AR61" s="115">
        <f>'[1]RASOAT TRONGPHONG'!AR61</f>
        <v>0</v>
      </c>
      <c r="AS61" s="115">
        <f>'[1]RASOAT TRONGPHONG'!AS61</f>
        <v>0</v>
      </c>
      <c r="AT61" s="115">
        <f>'[1]RASOAT TRONGPHONG'!AT61</f>
        <v>16271.220000000012</v>
      </c>
      <c r="AU61" s="115">
        <f>'[1]RASOAT TRONGPHONG'!AU61</f>
        <v>9914.0800000000181</v>
      </c>
      <c r="AV61" s="115">
        <f>'[1]RASOAT TRONGPHONG'!AV61</f>
        <v>4468.6900000000032</v>
      </c>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row>
    <row r="62" spans="1:95" s="171" customFormat="1" ht="11.1" hidden="1" customHeight="1" x14ac:dyDescent="0.2">
      <c r="A62" s="112">
        <v>47</v>
      </c>
      <c r="B62" s="113" t="s">
        <v>41</v>
      </c>
      <c r="C62" s="114">
        <f>'[1]RASOAT TRONGPHONG'!C62</f>
        <v>209554</v>
      </c>
      <c r="D62" s="115">
        <f>'[1]RASOAT TRONGPHONG'!D62</f>
        <v>0</v>
      </c>
      <c r="E62" s="115">
        <f>'[1]RASOAT TRONGPHONG'!E62</f>
        <v>38746.660000000003</v>
      </c>
      <c r="F62" s="115">
        <f>'[1]RASOAT TRONGPHONG'!F62</f>
        <v>0</v>
      </c>
      <c r="G62" s="114">
        <f>'[1]RASOAT TRONGPHONG'!G62</f>
        <v>29.92</v>
      </c>
      <c r="H62" s="114">
        <f>'[1]RASOAT TRONGPHONG'!H62</f>
        <v>0.24</v>
      </c>
      <c r="I62" s="114">
        <f>'[1]RASOAT TRONGPHONG'!I62</f>
        <v>25.020000000000003</v>
      </c>
      <c r="J62" s="114">
        <f>'[1]RASOAT TRONGPHONG'!J62</f>
        <v>4.5900000000000007</v>
      </c>
      <c r="K62" s="114">
        <f>'[1]RASOAT TRONGPHONG'!K62</f>
        <v>7.0000000000000007E-2</v>
      </c>
      <c r="L62" s="114">
        <f>'[1]RASOAT TRONGPHONG'!L62</f>
        <v>35048.329999999936</v>
      </c>
      <c r="M62" s="114">
        <f>'[1]RASOAT TRONGPHONG'!M62</f>
        <v>13515.69999999997</v>
      </c>
      <c r="N62" s="114">
        <f>'[1]RASOAT TRONGPHONG'!N62</f>
        <v>19274.799999999963</v>
      </c>
      <c r="O62" s="114">
        <f>'[1]RASOAT TRONGPHONG'!O62</f>
        <v>1391.4800000000005</v>
      </c>
      <c r="P62" s="114">
        <f>'[1]RASOAT TRONGPHONG'!P62</f>
        <v>866.35000000000014</v>
      </c>
      <c r="Q62" s="114">
        <f>'[1]RASOAT TRONGPHONG'!Q62</f>
        <v>542.91999999999996</v>
      </c>
      <c r="R62" s="114">
        <f>'[1]RASOAT TRONGPHONG'!R62</f>
        <v>0</v>
      </c>
      <c r="S62" s="114">
        <f>'[1]RASOAT TRONGPHONG'!S62</f>
        <v>532.54999999999995</v>
      </c>
      <c r="T62" s="114">
        <f>'[1]RASOAT TRONGPHONG'!T62</f>
        <v>7.3400000000000007</v>
      </c>
      <c r="U62" s="114">
        <f>'[1]RASOAT TRONGPHONG'!U62</f>
        <v>3.0299999999999994</v>
      </c>
      <c r="V62" s="114">
        <f>'[1]RASOAT TRONGPHONG'!V62</f>
        <v>3197.9399999999987</v>
      </c>
      <c r="W62" s="114">
        <f>'[1]RASOAT TRONGPHONG'!W62</f>
        <v>38.930000000000007</v>
      </c>
      <c r="X62" s="114">
        <f>'[1]RASOAT TRONGPHONG'!X62</f>
        <v>0</v>
      </c>
      <c r="Y62" s="114">
        <f>'[1]RASOAT TRONGPHONG'!Y62</f>
        <v>38.930000000000007</v>
      </c>
      <c r="Z62" s="114">
        <f>'[1]RASOAT TRONGPHONG'!Z62</f>
        <v>0</v>
      </c>
      <c r="AA62" s="114">
        <f>'[1]RASOAT TRONGPHONG'!AA62</f>
        <v>0</v>
      </c>
      <c r="AB62" s="114">
        <f>'[1]RASOAT TRONGPHONG'!AB62</f>
        <v>0</v>
      </c>
      <c r="AC62" s="114">
        <f>'[1]RASOAT TRONGPHONG'!AC62</f>
        <v>0</v>
      </c>
      <c r="AD62" s="114">
        <f>'[1]RASOAT TRONGPHONG'!AD62</f>
        <v>0</v>
      </c>
      <c r="AE62" s="114">
        <f>'[1]RASOAT TRONGPHONG'!AE62</f>
        <v>0</v>
      </c>
      <c r="AF62" s="114">
        <f>'[1]RASOAT TRONGPHONG'!AF62</f>
        <v>0</v>
      </c>
      <c r="AG62" s="115">
        <f>'[1]RASOAT TRONGPHONG'!AG62</f>
        <v>0</v>
      </c>
      <c r="AH62" s="115">
        <f>'[1]RASOAT TRONGPHONG'!AH62</f>
        <v>0</v>
      </c>
      <c r="AI62" s="115">
        <f>'[1]RASOAT TRONGPHONG'!AI62</f>
        <v>0</v>
      </c>
      <c r="AJ62" s="115">
        <f>'[1]RASOAT TRONGPHONG'!AJ62</f>
        <v>0</v>
      </c>
      <c r="AK62" s="115">
        <f>'[1]RASOAT TRONGPHONG'!AK62</f>
        <v>0</v>
      </c>
      <c r="AL62" s="115">
        <f>'[1]RASOAT TRONGPHONG'!AL62</f>
        <v>0</v>
      </c>
      <c r="AM62" s="115">
        <f>'[1]RASOAT TRONGPHONG'!AM62</f>
        <v>0</v>
      </c>
      <c r="AN62" s="115">
        <f>'[1]RASOAT TRONGPHONG'!AN62</f>
        <v>0</v>
      </c>
      <c r="AO62" s="115">
        <f>'[1]RASOAT TRONGPHONG'!AO62</f>
        <v>0</v>
      </c>
      <c r="AP62" s="115">
        <f>'[1]RASOAT TRONGPHONG'!AP62</f>
        <v>0</v>
      </c>
      <c r="AQ62" s="115">
        <f>'[1]RASOAT TRONGPHONG'!AQ62</f>
        <v>0</v>
      </c>
      <c r="AR62" s="115">
        <f>'[1]RASOAT TRONGPHONG'!AR62</f>
        <v>0</v>
      </c>
      <c r="AS62" s="115">
        <f>'[1]RASOAT TRONGPHONG'!AS62</f>
        <v>0</v>
      </c>
      <c r="AT62" s="115">
        <f>'[1]RASOAT TRONGPHONG'!AT62</f>
        <v>29.92</v>
      </c>
      <c r="AU62" s="115">
        <f>'[1]RASOAT TRONGPHONG'!AU62</f>
        <v>35087.259999999937</v>
      </c>
      <c r="AV62" s="115">
        <f>'[1]RASOAT TRONGPHONG'!AV62</f>
        <v>542.91999999999996</v>
      </c>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row>
    <row r="63" spans="1:95" s="171" customFormat="1" ht="11.1" hidden="1" customHeight="1" x14ac:dyDescent="0.2">
      <c r="A63" s="112">
        <v>48</v>
      </c>
      <c r="B63" s="113" t="s">
        <v>43</v>
      </c>
      <c r="C63" s="114">
        <f>'[1]RASOAT TRONGPHONG'!C63</f>
        <v>269442</v>
      </c>
      <c r="D63" s="115">
        <f>'[1]RASOAT TRONGPHONG'!D63</f>
        <v>0</v>
      </c>
      <c r="E63" s="115">
        <f>'[1]RASOAT TRONGPHONG'!E63</f>
        <v>1985.54</v>
      </c>
      <c r="F63" s="115">
        <f>'[1]RASOAT TRONGPHONG'!F63</f>
        <v>6039.55</v>
      </c>
      <c r="G63" s="114">
        <f>'[1]RASOAT TRONGPHONG'!G63</f>
        <v>0</v>
      </c>
      <c r="H63" s="114">
        <f>'[1]RASOAT TRONGPHONG'!H63</f>
        <v>0</v>
      </c>
      <c r="I63" s="114">
        <f>'[1]RASOAT TRONGPHONG'!I63</f>
        <v>0</v>
      </c>
      <c r="J63" s="114">
        <f>'[1]RASOAT TRONGPHONG'!J63</f>
        <v>0</v>
      </c>
      <c r="K63" s="114">
        <f>'[1]RASOAT TRONGPHONG'!K63</f>
        <v>0</v>
      </c>
      <c r="L63" s="114">
        <f>'[1]RASOAT TRONGPHONG'!L63</f>
        <v>3653.3400000000097</v>
      </c>
      <c r="M63" s="114">
        <f>'[1]RASOAT TRONGPHONG'!M63</f>
        <v>1316.1200000000006</v>
      </c>
      <c r="N63" s="114">
        <f>'[1]RASOAT TRONGPHONG'!N63</f>
        <v>2267.080000000009</v>
      </c>
      <c r="O63" s="114">
        <f>'[1]RASOAT TRONGPHONG'!O63</f>
        <v>67.97</v>
      </c>
      <c r="P63" s="114">
        <f>'[1]RASOAT TRONGPHONG'!P63</f>
        <v>2.17</v>
      </c>
      <c r="Q63" s="114">
        <f>'[1]RASOAT TRONGPHONG'!Q63</f>
        <v>7035.1700000000019</v>
      </c>
      <c r="R63" s="114">
        <f>'[1]RASOAT TRONGPHONG'!R63</f>
        <v>473.83999999999992</v>
      </c>
      <c r="S63" s="114">
        <f>'[1]RASOAT TRONGPHONG'!S63</f>
        <v>5989.3600000000024</v>
      </c>
      <c r="T63" s="114">
        <f>'[1]RASOAT TRONGPHONG'!T63</f>
        <v>546.03000000000009</v>
      </c>
      <c r="U63" s="114">
        <f>'[1]RASOAT TRONGPHONG'!U63</f>
        <v>25.939999999999998</v>
      </c>
      <c r="V63" s="114">
        <f>'[1]RASOAT TRONGPHONG'!V63</f>
        <v>311.0100000000001</v>
      </c>
      <c r="W63" s="114">
        <f>'[1]RASOAT TRONGPHONG'!W63</f>
        <v>40.209999999999994</v>
      </c>
      <c r="X63" s="114">
        <f>'[1]RASOAT TRONGPHONG'!X63</f>
        <v>19.619999999999997</v>
      </c>
      <c r="Y63" s="114">
        <f>'[1]RASOAT TRONGPHONG'!Y63</f>
        <v>20.59</v>
      </c>
      <c r="Z63" s="114">
        <f>'[1]RASOAT TRONGPHONG'!Z63</f>
        <v>0</v>
      </c>
      <c r="AA63" s="114">
        <f>'[1]RASOAT TRONGPHONG'!AA63</f>
        <v>0</v>
      </c>
      <c r="AB63" s="114">
        <f>'[1]RASOAT TRONGPHONG'!AB63</f>
        <v>0</v>
      </c>
      <c r="AC63" s="114">
        <f>'[1]RASOAT TRONGPHONG'!AC63</f>
        <v>0</v>
      </c>
      <c r="AD63" s="114">
        <f>'[1]RASOAT TRONGPHONG'!AD63</f>
        <v>0</v>
      </c>
      <c r="AE63" s="114">
        <f>'[1]RASOAT TRONGPHONG'!AE63</f>
        <v>0</v>
      </c>
      <c r="AF63" s="114">
        <f>'[1]RASOAT TRONGPHONG'!AF63</f>
        <v>0</v>
      </c>
      <c r="AG63" s="115">
        <f>'[1]RASOAT TRONGPHONG'!AG63</f>
        <v>0</v>
      </c>
      <c r="AH63" s="115">
        <f>'[1]RASOAT TRONGPHONG'!AH63</f>
        <v>0</v>
      </c>
      <c r="AI63" s="115">
        <f>'[1]RASOAT TRONGPHONG'!AI63</f>
        <v>0</v>
      </c>
      <c r="AJ63" s="115">
        <f>'[1]RASOAT TRONGPHONG'!AJ63</f>
        <v>0</v>
      </c>
      <c r="AK63" s="115">
        <f>'[1]RASOAT TRONGPHONG'!AK63</f>
        <v>0</v>
      </c>
      <c r="AL63" s="115">
        <f>'[1]RASOAT TRONGPHONG'!AL63</f>
        <v>0.42000000000000004</v>
      </c>
      <c r="AM63" s="115">
        <f>'[1]RASOAT TRONGPHONG'!AM63</f>
        <v>0.59</v>
      </c>
      <c r="AN63" s="115">
        <f>'[1]RASOAT TRONGPHONG'!AN63</f>
        <v>0</v>
      </c>
      <c r="AO63" s="115">
        <f>'[1]RASOAT TRONGPHONG'!AO63</f>
        <v>0</v>
      </c>
      <c r="AP63" s="115">
        <f>'[1]RASOAT TRONGPHONG'!AP63</f>
        <v>22.91</v>
      </c>
      <c r="AQ63" s="115">
        <f>'[1]RASOAT TRONGPHONG'!AQ63</f>
        <v>0</v>
      </c>
      <c r="AR63" s="115">
        <f>'[1]RASOAT TRONGPHONG'!AR63</f>
        <v>0</v>
      </c>
      <c r="AS63" s="115">
        <f>'[1]RASOAT TRONGPHONG'!AS63</f>
        <v>0</v>
      </c>
      <c r="AT63" s="115">
        <f>'[1]RASOAT TRONGPHONG'!AT63</f>
        <v>0</v>
      </c>
      <c r="AU63" s="115">
        <f>'[1]RASOAT TRONGPHONG'!AU63</f>
        <v>3692.5400000000095</v>
      </c>
      <c r="AV63" s="115">
        <f>'[1]RASOAT TRONGPHONG'!AV63</f>
        <v>7012.260000000002</v>
      </c>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row>
    <row r="64" spans="1:95" s="171" customFormat="1" ht="11.1" hidden="1" customHeight="1" x14ac:dyDescent="0.2">
      <c r="A64" s="112">
        <v>49</v>
      </c>
      <c r="B64" s="113" t="s">
        <v>39</v>
      </c>
      <c r="C64" s="114">
        <f>'[1]RASOAT TRONGPHONG'!C64</f>
        <v>687156</v>
      </c>
      <c r="D64" s="115">
        <f>'[1]RASOAT TRONGPHONG'!D64</f>
        <v>30655.72</v>
      </c>
      <c r="E64" s="115">
        <f>'[1]RASOAT TRONGPHONG'!E64</f>
        <v>46831.040000000008</v>
      </c>
      <c r="F64" s="115">
        <f>'[1]RASOAT TRONGPHONG'!F64</f>
        <v>108072.7</v>
      </c>
      <c r="G64" s="114">
        <f>'[1]RASOAT TRONGPHONG'!G64</f>
        <v>31229.819999999992</v>
      </c>
      <c r="H64" s="114">
        <f>'[1]RASOAT TRONGPHONG'!H64</f>
        <v>30245.859999999993</v>
      </c>
      <c r="I64" s="114">
        <f>'[1]RASOAT TRONGPHONG'!I64</f>
        <v>708.63999999999987</v>
      </c>
      <c r="J64" s="114">
        <f>'[1]RASOAT TRONGPHONG'!J64</f>
        <v>185.43</v>
      </c>
      <c r="K64" s="114">
        <f>'[1]RASOAT TRONGPHONG'!K64</f>
        <v>89.889999999999986</v>
      </c>
      <c r="L64" s="114">
        <f>'[1]RASOAT TRONGPHONG'!L64</f>
        <v>43262.699999999968</v>
      </c>
      <c r="M64" s="114">
        <f>'[1]RASOAT TRONGPHONG'!M64</f>
        <v>11972.929999999997</v>
      </c>
      <c r="N64" s="114">
        <f>'[1]RASOAT TRONGPHONG'!N64</f>
        <v>28474.939999999977</v>
      </c>
      <c r="O64" s="114">
        <f>'[1]RASOAT TRONGPHONG'!O64</f>
        <v>1796.4500000000003</v>
      </c>
      <c r="P64" s="114">
        <f>'[1]RASOAT TRONGPHONG'!P64</f>
        <v>1018.3800000000001</v>
      </c>
      <c r="Q64" s="114">
        <f>'[1]RASOAT TRONGPHONG'!Q64</f>
        <v>98721.65999999996</v>
      </c>
      <c r="R64" s="114">
        <f>'[1]RASOAT TRONGPHONG'!R64</f>
        <v>13823.900000000005</v>
      </c>
      <c r="S64" s="114">
        <f>'[1]RASOAT TRONGPHONG'!S64</f>
        <v>74654.129999999946</v>
      </c>
      <c r="T64" s="114">
        <f>'[1]RASOAT TRONGPHONG'!T64</f>
        <v>5898.7900000000027</v>
      </c>
      <c r="U64" s="114">
        <f>'[1]RASOAT TRONGPHONG'!U64</f>
        <v>4344.8399999999965</v>
      </c>
      <c r="V64" s="114">
        <f>'[1]RASOAT TRONGPHONG'!V64</f>
        <v>1366.1899999999996</v>
      </c>
      <c r="W64" s="114">
        <f>'[1]RASOAT TRONGPHONG'!W64</f>
        <v>0</v>
      </c>
      <c r="X64" s="114">
        <f>'[1]RASOAT TRONGPHONG'!X64</f>
        <v>0</v>
      </c>
      <c r="Y64" s="114">
        <f>'[1]RASOAT TRONGPHONG'!Y64</f>
        <v>0</v>
      </c>
      <c r="Z64" s="114">
        <f>'[1]RASOAT TRONGPHONG'!Z64</f>
        <v>169.63000000000002</v>
      </c>
      <c r="AA64" s="114">
        <f>'[1]RASOAT TRONGPHONG'!AA64</f>
        <v>153.30000000000001</v>
      </c>
      <c r="AB64" s="114">
        <f>'[1]RASOAT TRONGPHONG'!AB64</f>
        <v>16.330000000000002</v>
      </c>
      <c r="AC64" s="114">
        <f>'[1]RASOAT TRONGPHONG'!AC64</f>
        <v>0</v>
      </c>
      <c r="AD64" s="114">
        <f>'[1]RASOAT TRONGPHONG'!AD64</f>
        <v>0</v>
      </c>
      <c r="AE64" s="114">
        <f>'[1]RASOAT TRONGPHONG'!AE64</f>
        <v>0</v>
      </c>
      <c r="AF64" s="114">
        <f>'[1]RASOAT TRONGPHONG'!AF64</f>
        <v>0</v>
      </c>
      <c r="AG64" s="115">
        <f>'[1]RASOAT TRONGPHONG'!AG64</f>
        <v>10437.490000000003</v>
      </c>
      <c r="AH64" s="115">
        <f>'[1]RASOAT TRONGPHONG'!AH64</f>
        <v>370.65999999999991</v>
      </c>
      <c r="AI64" s="115">
        <f>'[1]RASOAT TRONGPHONG'!AI64</f>
        <v>8423.7400000000034</v>
      </c>
      <c r="AJ64" s="115">
        <f>'[1]RASOAT TRONGPHONG'!AJ64</f>
        <v>740.48</v>
      </c>
      <c r="AK64" s="115">
        <f>'[1]RASOAT TRONGPHONG'!AK64</f>
        <v>902.61000000000024</v>
      </c>
      <c r="AL64" s="115">
        <f>'[1]RASOAT TRONGPHONG'!AL64</f>
        <v>29.969999999999992</v>
      </c>
      <c r="AM64" s="115">
        <f>'[1]RASOAT TRONGPHONG'!AM64</f>
        <v>61.989999999999988</v>
      </c>
      <c r="AN64" s="115">
        <f>'[1]RASOAT TRONGPHONG'!AN64</f>
        <v>0</v>
      </c>
      <c r="AO64" s="115">
        <f>'[1]RASOAT TRONGPHONG'!AO64</f>
        <v>0</v>
      </c>
      <c r="AP64" s="115">
        <f>'[1]RASOAT TRONGPHONG'!AP64</f>
        <v>874.40000000000032</v>
      </c>
      <c r="AQ64" s="115">
        <f>'[1]RASOAT TRONGPHONG'!AQ64</f>
        <v>1491.86</v>
      </c>
      <c r="AR64" s="115">
        <f>'[1]RASOAT TRONGPHONG'!AR64</f>
        <v>0</v>
      </c>
      <c r="AS64" s="115">
        <f>'[1]RASOAT TRONGPHONG'!AS64</f>
        <v>0</v>
      </c>
      <c r="AT64" s="115">
        <f>'[1]RASOAT TRONGPHONG'!AT64</f>
        <v>31229.819999999992</v>
      </c>
      <c r="AU64" s="115">
        <f>'[1]RASOAT TRONGPHONG'!AU64</f>
        <v>32733.24999999996</v>
      </c>
      <c r="AV64" s="115">
        <f>'[1]RASOAT TRONGPHONG'!AV64</f>
        <v>106962.51999999997</v>
      </c>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row>
    <row r="65" spans="1:95" s="171" customFormat="1" ht="11.1" hidden="1" customHeight="1" x14ac:dyDescent="0.2">
      <c r="A65" s="112">
        <v>50</v>
      </c>
      <c r="B65" s="113" t="s">
        <v>42</v>
      </c>
      <c r="C65" s="114">
        <f>'[1]RASOAT TRONGPHONG'!C65</f>
        <v>403966</v>
      </c>
      <c r="D65" s="115">
        <f>'[1]RASOAT TRONGPHONG'!D65</f>
        <v>31302.18</v>
      </c>
      <c r="E65" s="115">
        <f>'[1]RASOAT TRONGPHONG'!E65</f>
        <v>26259.48</v>
      </c>
      <c r="F65" s="115">
        <f>'[1]RASOAT TRONGPHONG'!F65</f>
        <v>5879.3099999999995</v>
      </c>
      <c r="G65" s="114">
        <f>'[1]RASOAT TRONGPHONG'!G65</f>
        <v>31998.68</v>
      </c>
      <c r="H65" s="114">
        <f>'[1]RASOAT TRONGPHONG'!H65</f>
        <v>24315.629999999997</v>
      </c>
      <c r="I65" s="114">
        <f>'[1]RASOAT TRONGPHONG'!I65</f>
        <v>4847.630000000001</v>
      </c>
      <c r="J65" s="114">
        <f>'[1]RASOAT TRONGPHONG'!J65</f>
        <v>1358.04</v>
      </c>
      <c r="K65" s="114">
        <f>'[1]RASOAT TRONGPHONG'!K65</f>
        <v>1477.3800000000008</v>
      </c>
      <c r="L65" s="114">
        <f>'[1]RASOAT TRONGPHONG'!L65</f>
        <v>29857.270000000026</v>
      </c>
      <c r="M65" s="114">
        <f>'[1]RASOAT TRONGPHONG'!M65</f>
        <v>15880.880000000001</v>
      </c>
      <c r="N65" s="114">
        <f>'[1]RASOAT TRONGPHONG'!N65</f>
        <v>10213.750000000022</v>
      </c>
      <c r="O65" s="114">
        <f>'[1]RASOAT TRONGPHONG'!O65</f>
        <v>1811.6100000000033</v>
      </c>
      <c r="P65" s="114">
        <f>'[1]RASOAT TRONGPHONG'!P65</f>
        <v>1951.0299999999997</v>
      </c>
      <c r="Q65" s="114">
        <f>'[1]RASOAT TRONGPHONG'!Q65</f>
        <v>9861.9</v>
      </c>
      <c r="R65" s="114">
        <f>'[1]RASOAT TRONGPHONG'!R65</f>
        <v>3999.5200000000004</v>
      </c>
      <c r="S65" s="114">
        <f>'[1]RASOAT TRONGPHONG'!S65</f>
        <v>4973.0099999999984</v>
      </c>
      <c r="T65" s="114">
        <f>'[1]RASOAT TRONGPHONG'!T65</f>
        <v>783.67999999999972</v>
      </c>
      <c r="U65" s="114">
        <f>'[1]RASOAT TRONGPHONG'!U65</f>
        <v>105.69</v>
      </c>
      <c r="V65" s="114">
        <f>'[1]RASOAT TRONGPHONG'!V65</f>
        <v>1586.0999999999997</v>
      </c>
      <c r="W65" s="114">
        <f>'[1]RASOAT TRONGPHONG'!W65</f>
        <v>332.79</v>
      </c>
      <c r="X65" s="114">
        <f>'[1]RASOAT TRONGPHONG'!X65</f>
        <v>209.55</v>
      </c>
      <c r="Y65" s="114">
        <f>'[1]RASOAT TRONGPHONG'!Y65</f>
        <v>123.24000000000001</v>
      </c>
      <c r="Z65" s="114">
        <f>'[1]RASOAT TRONGPHONG'!Z65</f>
        <v>0</v>
      </c>
      <c r="AA65" s="114">
        <f>'[1]RASOAT TRONGPHONG'!AA65</f>
        <v>0</v>
      </c>
      <c r="AB65" s="114">
        <f>'[1]RASOAT TRONGPHONG'!AB65</f>
        <v>0</v>
      </c>
      <c r="AC65" s="114">
        <f>'[1]RASOAT TRONGPHONG'!AC65</f>
        <v>0</v>
      </c>
      <c r="AD65" s="114">
        <f>'[1]RASOAT TRONGPHONG'!AD65</f>
        <v>0</v>
      </c>
      <c r="AE65" s="114">
        <f>'[1]RASOAT TRONGPHONG'!AE65</f>
        <v>0</v>
      </c>
      <c r="AF65" s="114">
        <f>'[1]RASOAT TRONGPHONG'!AF65</f>
        <v>0</v>
      </c>
      <c r="AG65" s="115">
        <f>'[1]RASOAT TRONGPHONG'!AG65</f>
        <v>293.06</v>
      </c>
      <c r="AH65" s="115">
        <f>'[1]RASOAT TRONGPHONG'!AH65</f>
        <v>44.49</v>
      </c>
      <c r="AI65" s="115">
        <f>'[1]RASOAT TRONGPHONG'!AI65</f>
        <v>111.03999999999999</v>
      </c>
      <c r="AJ65" s="115">
        <f>'[1]RASOAT TRONGPHONG'!AJ65</f>
        <v>66.150000000000006</v>
      </c>
      <c r="AK65" s="115">
        <f>'[1]RASOAT TRONGPHONG'!AK65</f>
        <v>71.379999999999981</v>
      </c>
      <c r="AL65" s="115">
        <f>'[1]RASOAT TRONGPHONG'!AL65</f>
        <v>0</v>
      </c>
      <c r="AM65" s="115">
        <f>'[1]RASOAT TRONGPHONG'!AM65</f>
        <v>0</v>
      </c>
      <c r="AN65" s="115">
        <f>'[1]RASOAT TRONGPHONG'!AN65</f>
        <v>7.1299999999999981</v>
      </c>
      <c r="AO65" s="115">
        <f>'[1]RASOAT TRONGPHONG'!AO65</f>
        <v>5.36</v>
      </c>
      <c r="AP65" s="115">
        <f>'[1]RASOAT TRONGPHONG'!AP65</f>
        <v>0</v>
      </c>
      <c r="AQ65" s="115">
        <f>'[1]RASOAT TRONGPHONG'!AQ65</f>
        <v>0</v>
      </c>
      <c r="AR65" s="115">
        <f>'[1]RASOAT TRONGPHONG'!AR65</f>
        <v>0</v>
      </c>
      <c r="AS65" s="115">
        <f>'[1]RASOAT TRONGPHONG'!AS65</f>
        <v>0</v>
      </c>
      <c r="AT65" s="115">
        <f>'[1]RASOAT TRONGPHONG'!AT65</f>
        <v>31998.68</v>
      </c>
      <c r="AU65" s="115">
        <f>'[1]RASOAT TRONGPHONG'!AU65</f>
        <v>29884.510000000024</v>
      </c>
      <c r="AV65" s="115">
        <f>'[1]RASOAT TRONGPHONG'!AV65</f>
        <v>10154.959999999999</v>
      </c>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row>
    <row r="66" spans="1:95" s="169" customFormat="1" ht="11.1" hidden="1" customHeight="1" x14ac:dyDescent="0.2">
      <c r="A66" s="161" t="s">
        <v>113</v>
      </c>
      <c r="B66" s="161" t="s">
        <v>114</v>
      </c>
      <c r="C66" s="116">
        <f>'[1]RASOAT TRONGPHONG'!C66</f>
        <v>4055324</v>
      </c>
      <c r="D66" s="116">
        <f>'[1]RASOAT TRONGPHONG'!D66</f>
        <v>72457.110000000015</v>
      </c>
      <c r="E66" s="116">
        <f>'[1]RASOAT TRONGPHONG'!E66</f>
        <v>120276.28</v>
      </c>
      <c r="F66" s="116">
        <f>'[1]RASOAT TRONGPHONG'!F66</f>
        <v>190173.5799999999</v>
      </c>
      <c r="G66" s="116">
        <f>'[1]RASOAT TRONGPHONG'!G66</f>
        <v>81299.040000000008</v>
      </c>
      <c r="H66" s="116">
        <f>'[1]RASOAT TRONGPHONG'!H66</f>
        <v>43843.040000000008</v>
      </c>
      <c r="I66" s="116">
        <f>'[1]RASOAT TRONGPHONG'!I66</f>
        <v>16013.41</v>
      </c>
      <c r="J66" s="116">
        <f>'[1]RASOAT TRONGPHONG'!J66</f>
        <v>5158.9199999999992</v>
      </c>
      <c r="K66" s="116">
        <f>'[1]RASOAT TRONGPHONG'!K66</f>
        <v>16283.670000000002</v>
      </c>
      <c r="L66" s="116">
        <f>'[1]RASOAT TRONGPHONG'!L66</f>
        <v>130019.49999999987</v>
      </c>
      <c r="M66" s="116">
        <f>'[1]RASOAT TRONGPHONG'!M66</f>
        <v>19367.690000000002</v>
      </c>
      <c r="N66" s="116">
        <f>'[1]RASOAT TRONGPHONG'!N66</f>
        <v>55901.249999999804</v>
      </c>
      <c r="O66" s="116">
        <f>'[1]RASOAT TRONGPHONG'!O66</f>
        <v>37426.480000000054</v>
      </c>
      <c r="P66" s="116">
        <f>'[1]RASOAT TRONGPHONG'!P66</f>
        <v>17324.079999999998</v>
      </c>
      <c r="Q66" s="116">
        <f>'[1]RASOAT TRONGPHONG'!Q66</f>
        <v>159442.90999999997</v>
      </c>
      <c r="R66" s="116">
        <f>'[1]RASOAT TRONGPHONG'!R66</f>
        <v>173.2</v>
      </c>
      <c r="S66" s="116">
        <f>'[1]RASOAT TRONGPHONG'!S66</f>
        <v>82442.11</v>
      </c>
      <c r="T66" s="116">
        <f>'[1]RASOAT TRONGPHONG'!T66</f>
        <v>60247.059999999976</v>
      </c>
      <c r="U66" s="116">
        <f>'[1]RASOAT TRONGPHONG'!U66</f>
        <v>16580.539999999997</v>
      </c>
      <c r="V66" s="116">
        <f>'[1]RASOAT TRONGPHONG'!V66</f>
        <v>6489.2199999999993</v>
      </c>
      <c r="W66" s="116">
        <f>'[1]RASOAT TRONGPHONG'!W66</f>
        <v>573.79</v>
      </c>
      <c r="X66" s="116">
        <f>'[1]RASOAT TRONGPHONG'!X66</f>
        <v>62.129999999999995</v>
      </c>
      <c r="Y66" s="116">
        <f>'[1]RASOAT TRONGPHONG'!Y66</f>
        <v>511.66</v>
      </c>
      <c r="Z66" s="116">
        <f>'[1]RASOAT TRONGPHONG'!Z66</f>
        <v>965.02000000000021</v>
      </c>
      <c r="AA66" s="116">
        <f>'[1]RASOAT TRONGPHONG'!AA66</f>
        <v>0</v>
      </c>
      <c r="AB66" s="116">
        <f>'[1]RASOAT TRONGPHONG'!AB66</f>
        <v>965.02000000000021</v>
      </c>
      <c r="AC66" s="116">
        <f>'[1]RASOAT TRONGPHONG'!AC66</f>
        <v>0</v>
      </c>
      <c r="AD66" s="116">
        <f>'[1]RASOAT TRONGPHONG'!AD66</f>
        <v>0</v>
      </c>
      <c r="AE66" s="116">
        <f>'[1]RASOAT TRONGPHONG'!AE66</f>
        <v>0</v>
      </c>
      <c r="AF66" s="116">
        <f>'[1]RASOAT TRONGPHONG'!AF66</f>
        <v>0</v>
      </c>
      <c r="AG66" s="116">
        <f>'[1]RASOAT TRONGPHONG'!AG66</f>
        <v>3909.6799999999907</v>
      </c>
      <c r="AH66" s="116">
        <f>'[1]RASOAT TRONGPHONG'!AH66</f>
        <v>1137.9500000000003</v>
      </c>
      <c r="AI66" s="116">
        <f>'[1]RASOAT TRONGPHONG'!AI66</f>
        <v>1956.4199999999903</v>
      </c>
      <c r="AJ66" s="116">
        <f>'[1]RASOAT TRONGPHONG'!AJ66</f>
        <v>0</v>
      </c>
      <c r="AK66" s="116">
        <f>'[1]RASOAT TRONGPHONG'!AK66</f>
        <v>815.31</v>
      </c>
      <c r="AL66" s="116">
        <f>'[1]RASOAT TRONGPHONG'!AL66</f>
        <v>9799.6100000000042</v>
      </c>
      <c r="AM66" s="116">
        <f>'[1]RASOAT TRONGPHONG'!AM66</f>
        <v>5.0199999999999996</v>
      </c>
      <c r="AN66" s="116">
        <f>'[1]RASOAT TRONGPHONG'!AN66</f>
        <v>0</v>
      </c>
      <c r="AO66" s="116">
        <f>'[1]RASOAT TRONGPHONG'!AO66</f>
        <v>0</v>
      </c>
      <c r="AP66" s="116">
        <f>'[1]RASOAT TRONGPHONG'!AP66</f>
        <v>49504.589999999815</v>
      </c>
      <c r="AQ66" s="116">
        <f>'[1]RASOAT TRONGPHONG'!AQ66</f>
        <v>6187.0500000000011</v>
      </c>
      <c r="AR66" s="116">
        <f>'[1]RASOAT TRONGPHONG'!AR66</f>
        <v>874.8000000000003</v>
      </c>
      <c r="AS66" s="116">
        <f>'[1]RASOAT TRONGPHONG'!AS66</f>
        <v>0</v>
      </c>
      <c r="AT66" s="116">
        <f>'[1]RASOAT TRONGPHONG'!AT66</f>
        <v>81299.040000000008</v>
      </c>
      <c r="AU66" s="116">
        <f>'[1]RASOAT TRONGPHONG'!AU66</f>
        <v>116878.97999999986</v>
      </c>
      <c r="AV66" s="116">
        <f>'[1]RASOAT TRONGPHONG'!AV66</f>
        <v>107751.17000000014</v>
      </c>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row>
    <row r="67" spans="1:95" s="171" customFormat="1" ht="11.1" hidden="1" customHeight="1" x14ac:dyDescent="0.2">
      <c r="A67" s="112">
        <v>51</v>
      </c>
      <c r="B67" s="113" t="s">
        <v>51</v>
      </c>
      <c r="C67" s="114">
        <f>'[1]RASOAT TRONGPHONG'!C67</f>
        <v>449550</v>
      </c>
      <c r="D67" s="115">
        <f>'[1]RASOAT TRONGPHONG'!D67</f>
        <v>1786.21</v>
      </c>
      <c r="E67" s="115">
        <f>'[1]RASOAT TRONGPHONG'!E67</f>
        <v>11506.390000000001</v>
      </c>
      <c r="F67" s="115">
        <f>'[1]RASOAT TRONGPHONG'!F67</f>
        <v>32640.19</v>
      </c>
      <c r="G67" s="114">
        <f>'[1]RASOAT TRONGPHONG'!G67</f>
        <v>3102.73</v>
      </c>
      <c r="H67" s="114">
        <f>'[1]RASOAT TRONGPHONG'!H67</f>
        <v>739.84</v>
      </c>
      <c r="I67" s="114">
        <f>'[1]RASOAT TRONGPHONG'!I67</f>
        <v>1217.8900000000001</v>
      </c>
      <c r="J67" s="114">
        <f>'[1]RASOAT TRONGPHONG'!J67</f>
        <v>420.74</v>
      </c>
      <c r="K67" s="114">
        <f>'[1]RASOAT TRONGPHONG'!K67</f>
        <v>724.25999999999976</v>
      </c>
      <c r="L67" s="114">
        <f>'[1]RASOAT TRONGPHONG'!L67</f>
        <v>2210.62</v>
      </c>
      <c r="M67" s="114">
        <f>'[1]RASOAT TRONGPHONG'!M67</f>
        <v>90.48</v>
      </c>
      <c r="N67" s="114">
        <f>'[1]RASOAT TRONGPHONG'!N67</f>
        <v>1892.6999999999996</v>
      </c>
      <c r="O67" s="114">
        <f>'[1]RASOAT TRONGPHONG'!O67</f>
        <v>179.56000000000006</v>
      </c>
      <c r="P67" s="114">
        <f>'[1]RASOAT TRONGPHONG'!P67</f>
        <v>47.879999999999995</v>
      </c>
      <c r="Q67" s="114">
        <f>'[1]RASOAT TRONGPHONG'!Q67</f>
        <v>22758.820000000043</v>
      </c>
      <c r="R67" s="114">
        <f>'[1]RASOAT TRONGPHONG'!R67</f>
        <v>7.68</v>
      </c>
      <c r="S67" s="114">
        <f>'[1]RASOAT TRONGPHONG'!S67</f>
        <v>19774.800000000043</v>
      </c>
      <c r="T67" s="114">
        <f>'[1]RASOAT TRONGPHONG'!T67</f>
        <v>747.33999999999992</v>
      </c>
      <c r="U67" s="114">
        <f>'[1]RASOAT TRONGPHONG'!U67</f>
        <v>2228.9999999999995</v>
      </c>
      <c r="V67" s="114">
        <f>'[1]RASOAT TRONGPHONG'!V67</f>
        <v>0</v>
      </c>
      <c r="W67" s="114">
        <f>'[1]RASOAT TRONGPHONG'!W67</f>
        <v>0</v>
      </c>
      <c r="X67" s="114">
        <f>'[1]RASOAT TRONGPHONG'!X67</f>
        <v>0</v>
      </c>
      <c r="Y67" s="114">
        <f>'[1]RASOAT TRONGPHONG'!Y67</f>
        <v>0</v>
      </c>
      <c r="Z67" s="114">
        <f>'[1]RASOAT TRONGPHONG'!Z67</f>
        <v>0</v>
      </c>
      <c r="AA67" s="114">
        <f>'[1]RASOAT TRONGPHONG'!AA67</f>
        <v>0</v>
      </c>
      <c r="AB67" s="114">
        <f>'[1]RASOAT TRONGPHONG'!AB67</f>
        <v>0</v>
      </c>
      <c r="AC67" s="114">
        <f>'[1]RASOAT TRONGPHONG'!AC67</f>
        <v>0</v>
      </c>
      <c r="AD67" s="114">
        <f>'[1]RASOAT TRONGPHONG'!AD67</f>
        <v>0</v>
      </c>
      <c r="AE67" s="114">
        <f>'[1]RASOAT TRONGPHONG'!AE67</f>
        <v>0</v>
      </c>
      <c r="AF67" s="114">
        <f>'[1]RASOAT TRONGPHONG'!AF67</f>
        <v>0</v>
      </c>
      <c r="AG67" s="115">
        <f>'[1]RASOAT TRONGPHONG'!AG67</f>
        <v>0</v>
      </c>
      <c r="AH67" s="115">
        <f>'[1]RASOAT TRONGPHONG'!AH67</f>
        <v>0</v>
      </c>
      <c r="AI67" s="115">
        <f>'[1]RASOAT TRONGPHONG'!AI67</f>
        <v>0</v>
      </c>
      <c r="AJ67" s="115">
        <f>'[1]RASOAT TRONGPHONG'!AJ67</f>
        <v>0</v>
      </c>
      <c r="AK67" s="115">
        <f>'[1]RASOAT TRONGPHONG'!AK67</f>
        <v>0</v>
      </c>
      <c r="AL67" s="115">
        <f>'[1]RASOAT TRONGPHONG'!AL67</f>
        <v>0</v>
      </c>
      <c r="AM67" s="115">
        <f>'[1]RASOAT TRONGPHONG'!AM67</f>
        <v>0</v>
      </c>
      <c r="AN67" s="115">
        <f>'[1]RASOAT TRONGPHONG'!AN67</f>
        <v>0</v>
      </c>
      <c r="AO67" s="115">
        <f>'[1]RASOAT TRONGPHONG'!AO67</f>
        <v>0</v>
      </c>
      <c r="AP67" s="115">
        <f>'[1]RASOAT TRONGPHONG'!AP67</f>
        <v>747.33999999999969</v>
      </c>
      <c r="AQ67" s="115">
        <f>'[1]RASOAT TRONGPHONG'!AQ67</f>
        <v>2229.0000000000009</v>
      </c>
      <c r="AR67" s="115">
        <f>'[1]RASOAT TRONGPHONG'!AR67</f>
        <v>0</v>
      </c>
      <c r="AS67" s="115">
        <f>'[1]RASOAT TRONGPHONG'!AS67</f>
        <v>0</v>
      </c>
      <c r="AT67" s="115">
        <f>'[1]RASOAT TRONGPHONG'!AT67</f>
        <v>3102.73</v>
      </c>
      <c r="AU67" s="115">
        <f>'[1]RASOAT TRONGPHONG'!AU67</f>
        <v>2210.62</v>
      </c>
      <c r="AV67" s="115">
        <f>'[1]RASOAT TRONGPHONG'!AV67</f>
        <v>19782.480000000043</v>
      </c>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row>
    <row r="68" spans="1:95" s="171" customFormat="1" ht="11.1" hidden="1" customHeight="1" x14ac:dyDescent="0.2">
      <c r="A68" s="112">
        <v>52</v>
      </c>
      <c r="B68" s="113" t="s">
        <v>48</v>
      </c>
      <c r="C68" s="114">
        <f>'[1]RASOAT TRONGPHONG'!C68</f>
        <v>337877</v>
      </c>
      <c r="D68" s="115">
        <f>'[1]RASOAT TRONGPHONG'!D68</f>
        <v>3235.94</v>
      </c>
      <c r="E68" s="115">
        <f>'[1]RASOAT TRONGPHONG'!E68</f>
        <v>1268.3600000000001</v>
      </c>
      <c r="F68" s="115">
        <f>'[1]RASOAT TRONGPHONG'!F68</f>
        <v>6282.3099999999995</v>
      </c>
      <c r="G68" s="114">
        <f>'[1]RASOAT TRONGPHONG'!G68</f>
        <v>7666.3299999999963</v>
      </c>
      <c r="H68" s="114">
        <f>'[1]RASOAT TRONGPHONG'!H68</f>
        <v>0</v>
      </c>
      <c r="I68" s="114">
        <f>'[1]RASOAT TRONGPHONG'!I68</f>
        <v>2692.0799999999972</v>
      </c>
      <c r="J68" s="114">
        <f>'[1]RASOAT TRONGPHONG'!J68</f>
        <v>166.36999999999998</v>
      </c>
      <c r="K68" s="114">
        <f>'[1]RASOAT TRONGPHONG'!K68</f>
        <v>4807.8799999999992</v>
      </c>
      <c r="L68" s="114">
        <f>'[1]RASOAT TRONGPHONG'!L68</f>
        <v>1260.6400000000003</v>
      </c>
      <c r="M68" s="114">
        <f>'[1]RASOAT TRONGPHONG'!M68</f>
        <v>0</v>
      </c>
      <c r="N68" s="114">
        <f>'[1]RASOAT TRONGPHONG'!N68</f>
        <v>1134.0800000000002</v>
      </c>
      <c r="O68" s="114">
        <f>'[1]RASOAT TRONGPHONG'!O68</f>
        <v>33.68</v>
      </c>
      <c r="P68" s="114">
        <f>'[1]RASOAT TRONGPHONG'!P68</f>
        <v>92.88000000000001</v>
      </c>
      <c r="Q68" s="114">
        <f>'[1]RASOAT TRONGPHONG'!Q68</f>
        <v>3990.3799999999965</v>
      </c>
      <c r="R68" s="114">
        <f>'[1]RASOAT TRONGPHONG'!R68</f>
        <v>0</v>
      </c>
      <c r="S68" s="114">
        <f>'[1]RASOAT TRONGPHONG'!S68</f>
        <v>2215.1699999999983</v>
      </c>
      <c r="T68" s="114">
        <f>'[1]RASOAT TRONGPHONG'!T68</f>
        <v>125.84999999999998</v>
      </c>
      <c r="U68" s="114">
        <f>'[1]RASOAT TRONGPHONG'!U68</f>
        <v>1649.3599999999981</v>
      </c>
      <c r="V68" s="114">
        <f>'[1]RASOAT TRONGPHONG'!V68</f>
        <v>15</v>
      </c>
      <c r="W68" s="114">
        <f>'[1]RASOAT TRONGPHONG'!W68</f>
        <v>0</v>
      </c>
      <c r="X68" s="114">
        <f>'[1]RASOAT TRONGPHONG'!X68</f>
        <v>0</v>
      </c>
      <c r="Y68" s="114">
        <f>'[1]RASOAT TRONGPHONG'!Y68</f>
        <v>0</v>
      </c>
      <c r="Z68" s="114">
        <f>'[1]RASOAT TRONGPHONG'!Z68</f>
        <v>0</v>
      </c>
      <c r="AA68" s="114">
        <f>'[1]RASOAT TRONGPHONG'!AA68</f>
        <v>0</v>
      </c>
      <c r="AB68" s="114">
        <f>'[1]RASOAT TRONGPHONG'!AB68</f>
        <v>0</v>
      </c>
      <c r="AC68" s="114">
        <f>'[1]RASOAT TRONGPHONG'!AC68</f>
        <v>0</v>
      </c>
      <c r="AD68" s="114">
        <f>'[1]RASOAT TRONGPHONG'!AD68</f>
        <v>0</v>
      </c>
      <c r="AE68" s="114">
        <f>'[1]RASOAT TRONGPHONG'!AE68</f>
        <v>0</v>
      </c>
      <c r="AF68" s="114">
        <f>'[1]RASOAT TRONGPHONG'!AF68</f>
        <v>0</v>
      </c>
      <c r="AG68" s="115">
        <f>'[1]RASOAT TRONGPHONG'!AG68</f>
        <v>179.28</v>
      </c>
      <c r="AH68" s="115">
        <f>'[1]RASOAT TRONGPHONG'!AH68</f>
        <v>0</v>
      </c>
      <c r="AI68" s="115">
        <f>'[1]RASOAT TRONGPHONG'!AI68</f>
        <v>126.82</v>
      </c>
      <c r="AJ68" s="115">
        <f>'[1]RASOAT TRONGPHONG'!AJ68</f>
        <v>0</v>
      </c>
      <c r="AK68" s="115">
        <f>'[1]RASOAT TRONGPHONG'!AK68</f>
        <v>52.46</v>
      </c>
      <c r="AL68" s="115">
        <f>'[1]RASOAT TRONGPHONG'!AL68</f>
        <v>0</v>
      </c>
      <c r="AM68" s="115">
        <f>'[1]RASOAT TRONGPHONG'!AM68</f>
        <v>0</v>
      </c>
      <c r="AN68" s="115">
        <f>'[1]RASOAT TRONGPHONG'!AN68</f>
        <v>0</v>
      </c>
      <c r="AO68" s="115">
        <f>'[1]RASOAT TRONGPHONG'!AO68</f>
        <v>0</v>
      </c>
      <c r="AP68" s="115">
        <f>'[1]RASOAT TRONGPHONG'!AP68</f>
        <v>0</v>
      </c>
      <c r="AQ68" s="115">
        <f>'[1]RASOAT TRONGPHONG'!AQ68</f>
        <v>0</v>
      </c>
      <c r="AR68" s="115">
        <f>'[1]RASOAT TRONGPHONG'!AR68</f>
        <v>0</v>
      </c>
      <c r="AS68" s="115">
        <f>'[1]RASOAT TRONGPHONG'!AS68</f>
        <v>0</v>
      </c>
      <c r="AT68" s="115">
        <f>'[1]RASOAT TRONGPHONG'!AT68</f>
        <v>7666.3299999999963</v>
      </c>
      <c r="AU68" s="115">
        <f>'[1]RASOAT TRONGPHONG'!AU68</f>
        <v>1081.3600000000004</v>
      </c>
      <c r="AV68" s="115">
        <f>'[1]RASOAT TRONGPHONG'!AV68</f>
        <v>4169.6599999999962</v>
      </c>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row>
    <row r="69" spans="1:95" s="171" customFormat="1" ht="11.1" hidden="1" customHeight="1" x14ac:dyDescent="0.2">
      <c r="A69" s="112">
        <v>53</v>
      </c>
      <c r="B69" s="113" t="s">
        <v>53</v>
      </c>
      <c r="C69" s="114">
        <f>'[1]RASOAT TRONGPHONG'!C69</f>
        <v>250935</v>
      </c>
      <c r="D69" s="115">
        <f>'[1]RASOAT TRONGPHONG'!D69</f>
        <v>0</v>
      </c>
      <c r="E69" s="115">
        <f>'[1]RASOAT TRONGPHONG'!E69</f>
        <v>1797.6000000000001</v>
      </c>
      <c r="F69" s="115">
        <f>'[1]RASOAT TRONGPHONG'!F69</f>
        <v>2605.08</v>
      </c>
      <c r="G69" s="114">
        <f>'[1]RASOAT TRONGPHONG'!G69</f>
        <v>0</v>
      </c>
      <c r="H69" s="114">
        <f>'[1]RASOAT TRONGPHONG'!H69</f>
        <v>0</v>
      </c>
      <c r="I69" s="114">
        <f>'[1]RASOAT TRONGPHONG'!I69</f>
        <v>0</v>
      </c>
      <c r="J69" s="114">
        <f>'[1]RASOAT TRONGPHONG'!J69</f>
        <v>0</v>
      </c>
      <c r="K69" s="114">
        <f>'[1]RASOAT TRONGPHONG'!K69</f>
        <v>0</v>
      </c>
      <c r="L69" s="114">
        <f>'[1]RASOAT TRONGPHONG'!L69</f>
        <v>3630.9100000000008</v>
      </c>
      <c r="M69" s="114">
        <f>'[1]RASOAT TRONGPHONG'!M69</f>
        <v>0</v>
      </c>
      <c r="N69" s="114">
        <f>'[1]RASOAT TRONGPHONG'!N69</f>
        <v>1359.91</v>
      </c>
      <c r="O69" s="114">
        <f>'[1]RASOAT TRONGPHONG'!O69</f>
        <v>57.91</v>
      </c>
      <c r="P69" s="114">
        <f>'[1]RASOAT TRONGPHONG'!P69</f>
        <v>2213.0900000000006</v>
      </c>
      <c r="Q69" s="114">
        <f>'[1]RASOAT TRONGPHONG'!Q69</f>
        <v>5245.6200000000008</v>
      </c>
      <c r="R69" s="114">
        <f>'[1]RASOAT TRONGPHONG'!R69</f>
        <v>0</v>
      </c>
      <c r="S69" s="114">
        <f>'[1]RASOAT TRONGPHONG'!S69</f>
        <v>1699.5500000000006</v>
      </c>
      <c r="T69" s="114">
        <f>'[1]RASOAT TRONGPHONG'!T69</f>
        <v>0</v>
      </c>
      <c r="U69" s="114">
        <f>'[1]RASOAT TRONGPHONG'!U69</f>
        <v>3546.0699999999997</v>
      </c>
      <c r="V69" s="114">
        <f>'[1]RASOAT TRONGPHONG'!V69</f>
        <v>884.54000000000019</v>
      </c>
      <c r="W69" s="114">
        <f>'[1]RASOAT TRONGPHONG'!W69</f>
        <v>0</v>
      </c>
      <c r="X69" s="114">
        <f>'[1]RASOAT TRONGPHONG'!X69</f>
        <v>0</v>
      </c>
      <c r="Y69" s="114">
        <f>'[1]RASOAT TRONGPHONG'!Y69</f>
        <v>0</v>
      </c>
      <c r="Z69" s="114">
        <f>'[1]RASOAT TRONGPHONG'!Z69</f>
        <v>884.54000000000019</v>
      </c>
      <c r="AA69" s="114">
        <f>'[1]RASOAT TRONGPHONG'!AA69</f>
        <v>0</v>
      </c>
      <c r="AB69" s="114">
        <f>'[1]RASOAT TRONGPHONG'!AB69</f>
        <v>884.54000000000019</v>
      </c>
      <c r="AC69" s="114">
        <f>'[1]RASOAT TRONGPHONG'!AC69</f>
        <v>0</v>
      </c>
      <c r="AD69" s="114">
        <f>'[1]RASOAT TRONGPHONG'!AD69</f>
        <v>0</v>
      </c>
      <c r="AE69" s="114">
        <f>'[1]RASOAT TRONGPHONG'!AE69</f>
        <v>0</v>
      </c>
      <c r="AF69" s="114">
        <f>'[1]RASOAT TRONGPHONG'!AF69</f>
        <v>0</v>
      </c>
      <c r="AG69" s="115">
        <f>'[1]RASOAT TRONGPHONG'!AG69</f>
        <v>0</v>
      </c>
      <c r="AH69" s="115">
        <f>'[1]RASOAT TRONGPHONG'!AH69</f>
        <v>0</v>
      </c>
      <c r="AI69" s="115">
        <f>'[1]RASOAT TRONGPHONG'!AI69</f>
        <v>0</v>
      </c>
      <c r="AJ69" s="115">
        <f>'[1]RASOAT TRONGPHONG'!AJ69</f>
        <v>0</v>
      </c>
      <c r="AK69" s="115">
        <f>'[1]RASOAT TRONGPHONG'!AK69</f>
        <v>0</v>
      </c>
      <c r="AL69" s="115">
        <f>'[1]RASOAT TRONGPHONG'!AL69</f>
        <v>0</v>
      </c>
      <c r="AM69" s="115">
        <f>'[1]RASOAT TRONGPHONG'!AM69</f>
        <v>0</v>
      </c>
      <c r="AN69" s="115">
        <f>'[1]RASOAT TRONGPHONG'!AN69</f>
        <v>0</v>
      </c>
      <c r="AO69" s="115">
        <f>'[1]RASOAT TRONGPHONG'!AO69</f>
        <v>0</v>
      </c>
      <c r="AP69" s="115">
        <f>'[1]RASOAT TRONGPHONG'!AP69</f>
        <v>0</v>
      </c>
      <c r="AQ69" s="115">
        <f>'[1]RASOAT TRONGPHONG'!AQ69</f>
        <v>3366.35</v>
      </c>
      <c r="AR69" s="115">
        <f>'[1]RASOAT TRONGPHONG'!AR69</f>
        <v>0</v>
      </c>
      <c r="AS69" s="115">
        <f>'[1]RASOAT TRONGPHONG'!AS69</f>
        <v>0</v>
      </c>
      <c r="AT69" s="115">
        <f>'[1]RASOAT TRONGPHONG'!AT69</f>
        <v>0</v>
      </c>
      <c r="AU69" s="115">
        <f>'[1]RASOAT TRONGPHONG'!AU69</f>
        <v>3630.9100000000008</v>
      </c>
      <c r="AV69" s="115">
        <f>'[1]RASOAT TRONGPHONG'!AV69</f>
        <v>2763.8100000000009</v>
      </c>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row>
    <row r="70" spans="1:95" s="171" customFormat="1" ht="11.1" hidden="1" customHeight="1" x14ac:dyDescent="0.2">
      <c r="A70" s="112">
        <v>54</v>
      </c>
      <c r="B70" s="113" t="s">
        <v>46</v>
      </c>
      <c r="C70" s="114">
        <f>'[1]RASOAT TRONGPHONG'!C70</f>
        <v>235982</v>
      </c>
      <c r="D70" s="115">
        <f>'[1]RASOAT TRONGPHONG'!D70</f>
        <v>2352.0099999999998</v>
      </c>
      <c r="E70" s="115">
        <f>'[1]RASOAT TRONGPHONG'!E70</f>
        <v>3163.3500000000004</v>
      </c>
      <c r="F70" s="115">
        <f>'[1]RASOAT TRONGPHONG'!F70</f>
        <v>1287.8599999999999</v>
      </c>
      <c r="G70" s="114">
        <f>'[1]RASOAT TRONGPHONG'!G70</f>
        <v>2822.1899999999996</v>
      </c>
      <c r="H70" s="114">
        <f>'[1]RASOAT TRONGPHONG'!H70</f>
        <v>781.94999999999982</v>
      </c>
      <c r="I70" s="114">
        <f>'[1]RASOAT TRONGPHONG'!I70</f>
        <v>1096.8900000000006</v>
      </c>
      <c r="J70" s="114">
        <f>'[1]RASOAT TRONGPHONG'!J70</f>
        <v>737.8999999999993</v>
      </c>
      <c r="K70" s="114">
        <f>'[1]RASOAT TRONGPHONG'!K70</f>
        <v>205.45</v>
      </c>
      <c r="L70" s="114">
        <f>'[1]RASOAT TRONGPHONG'!L70</f>
        <v>3781.7999999999988</v>
      </c>
      <c r="M70" s="114">
        <f>'[1]RASOAT TRONGPHONG'!M70</f>
        <v>239.77000000000004</v>
      </c>
      <c r="N70" s="114">
        <f>'[1]RASOAT TRONGPHONG'!N70</f>
        <v>1566.8499999999992</v>
      </c>
      <c r="O70" s="114">
        <f>'[1]RASOAT TRONGPHONG'!O70</f>
        <v>1793.5999999999997</v>
      </c>
      <c r="P70" s="114">
        <f>'[1]RASOAT TRONGPHONG'!P70</f>
        <v>181.57999999999996</v>
      </c>
      <c r="Q70" s="114">
        <f>'[1]RASOAT TRONGPHONG'!Q70</f>
        <v>1229.0400000000002</v>
      </c>
      <c r="R70" s="114">
        <f>'[1]RASOAT TRONGPHONG'!R70</f>
        <v>21.97</v>
      </c>
      <c r="S70" s="114">
        <f>'[1]RASOAT TRONGPHONG'!S70</f>
        <v>333.2000000000001</v>
      </c>
      <c r="T70" s="114">
        <f>'[1]RASOAT TRONGPHONG'!T70</f>
        <v>816.29000000000019</v>
      </c>
      <c r="U70" s="114">
        <f>'[1]RASOAT TRONGPHONG'!U70</f>
        <v>57.579999999999963</v>
      </c>
      <c r="V70" s="114">
        <f>'[1]RASOAT TRONGPHONG'!V70</f>
        <v>55.59</v>
      </c>
      <c r="W70" s="114">
        <f>'[1]RASOAT TRONGPHONG'!W70</f>
        <v>11.27</v>
      </c>
      <c r="X70" s="114">
        <f>'[1]RASOAT TRONGPHONG'!X70</f>
        <v>0</v>
      </c>
      <c r="Y70" s="114">
        <f>'[1]RASOAT TRONGPHONG'!Y70</f>
        <v>11.27</v>
      </c>
      <c r="Z70" s="114">
        <f>'[1]RASOAT TRONGPHONG'!Z70</f>
        <v>0</v>
      </c>
      <c r="AA70" s="114">
        <f>'[1]RASOAT TRONGPHONG'!AA70</f>
        <v>0</v>
      </c>
      <c r="AB70" s="114">
        <f>'[1]RASOAT TRONGPHONG'!AB70</f>
        <v>0</v>
      </c>
      <c r="AC70" s="114">
        <f>'[1]RASOAT TRONGPHONG'!AC70</f>
        <v>0</v>
      </c>
      <c r="AD70" s="114">
        <f>'[1]RASOAT TRONGPHONG'!AD70</f>
        <v>0</v>
      </c>
      <c r="AE70" s="114">
        <f>'[1]RASOAT TRONGPHONG'!AE70</f>
        <v>0</v>
      </c>
      <c r="AF70" s="114">
        <f>'[1]RASOAT TRONGPHONG'!AF70</f>
        <v>0</v>
      </c>
      <c r="AG70" s="115">
        <f>'[1]RASOAT TRONGPHONG'!AG70</f>
        <v>0</v>
      </c>
      <c r="AH70" s="115">
        <f>'[1]RASOAT TRONGPHONG'!AH70</f>
        <v>0</v>
      </c>
      <c r="AI70" s="115">
        <f>'[1]RASOAT TRONGPHONG'!AI70</f>
        <v>0</v>
      </c>
      <c r="AJ70" s="115">
        <f>'[1]RASOAT TRONGPHONG'!AJ70</f>
        <v>0</v>
      </c>
      <c r="AK70" s="115">
        <f>'[1]RASOAT TRONGPHONG'!AK70</f>
        <v>0</v>
      </c>
      <c r="AL70" s="115">
        <f>'[1]RASOAT TRONGPHONG'!AL70</f>
        <v>20.05</v>
      </c>
      <c r="AM70" s="115">
        <f>'[1]RASOAT TRONGPHONG'!AM70</f>
        <v>5.0199999999999996</v>
      </c>
      <c r="AN70" s="115">
        <f>'[1]RASOAT TRONGPHONG'!AN70</f>
        <v>0</v>
      </c>
      <c r="AO70" s="115">
        <f>'[1]RASOAT TRONGPHONG'!AO70</f>
        <v>0</v>
      </c>
      <c r="AP70" s="115">
        <f>'[1]RASOAT TRONGPHONG'!AP70</f>
        <v>42.690000000000005</v>
      </c>
      <c r="AQ70" s="115">
        <f>'[1]RASOAT TRONGPHONG'!AQ70</f>
        <v>5.54</v>
      </c>
      <c r="AR70" s="115">
        <f>'[1]RASOAT TRONGPHONG'!AR70</f>
        <v>0</v>
      </c>
      <c r="AS70" s="115">
        <f>'[1]RASOAT TRONGPHONG'!AS70</f>
        <v>0</v>
      </c>
      <c r="AT70" s="115">
        <f>'[1]RASOAT TRONGPHONG'!AT70</f>
        <v>2822.1899999999996</v>
      </c>
      <c r="AU70" s="115">
        <f>'[1]RASOAT TRONGPHONG'!AU70</f>
        <v>3767.9999999999986</v>
      </c>
      <c r="AV70" s="115">
        <f>'[1]RASOAT TRONGPHONG'!AV70</f>
        <v>1180.8100000000002</v>
      </c>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row>
    <row r="71" spans="1:95" s="171" customFormat="1" ht="11.1" hidden="1" customHeight="1" x14ac:dyDescent="0.2">
      <c r="A71" s="112">
        <v>55</v>
      </c>
      <c r="B71" s="113" t="s">
        <v>115</v>
      </c>
      <c r="C71" s="114">
        <f>'[1]RASOAT TRONGPHONG'!C71</f>
        <v>149681</v>
      </c>
      <c r="D71" s="115">
        <f>'[1]RASOAT TRONGPHONG'!D71</f>
        <v>0</v>
      </c>
      <c r="E71" s="115">
        <f>'[1]RASOAT TRONGPHONG'!E71</f>
        <v>0</v>
      </c>
      <c r="F71" s="115">
        <f>'[1]RASOAT TRONGPHONG'!F71</f>
        <v>0</v>
      </c>
      <c r="G71" s="114">
        <f>'[1]RASOAT TRONGPHONG'!G71</f>
        <v>0</v>
      </c>
      <c r="H71" s="114">
        <f>'[1]RASOAT TRONGPHONG'!H71</f>
        <v>0</v>
      </c>
      <c r="I71" s="114">
        <f>'[1]RASOAT TRONGPHONG'!I71</f>
        <v>0</v>
      </c>
      <c r="J71" s="114">
        <f>'[1]RASOAT TRONGPHONG'!J71</f>
        <v>0</v>
      </c>
      <c r="K71" s="114">
        <f>'[1]RASOAT TRONGPHONG'!K71</f>
        <v>0</v>
      </c>
      <c r="L71" s="114">
        <f>'[1]RASOAT TRONGPHONG'!L71</f>
        <v>0</v>
      </c>
      <c r="M71" s="114">
        <f>'[1]RASOAT TRONGPHONG'!M71</f>
        <v>0</v>
      </c>
      <c r="N71" s="114">
        <f>'[1]RASOAT TRONGPHONG'!N71</f>
        <v>0</v>
      </c>
      <c r="O71" s="114">
        <f>'[1]RASOAT TRONGPHONG'!O71</f>
        <v>0</v>
      </c>
      <c r="P71" s="114">
        <f>'[1]RASOAT TRONGPHONG'!P71</f>
        <v>0</v>
      </c>
      <c r="Q71" s="114">
        <f>'[1]RASOAT TRONGPHONG'!Q71</f>
        <v>0</v>
      </c>
      <c r="R71" s="114">
        <f>'[1]RASOAT TRONGPHONG'!R71</f>
        <v>0</v>
      </c>
      <c r="S71" s="114">
        <f>'[1]RASOAT TRONGPHONG'!S71</f>
        <v>0</v>
      </c>
      <c r="T71" s="114">
        <f>'[1]RASOAT TRONGPHONG'!T71</f>
        <v>0</v>
      </c>
      <c r="U71" s="114">
        <f>'[1]RASOAT TRONGPHONG'!U71</f>
        <v>0</v>
      </c>
      <c r="V71" s="114">
        <f>'[1]RASOAT TRONGPHONG'!V71</f>
        <v>0</v>
      </c>
      <c r="W71" s="114">
        <f>'[1]RASOAT TRONGPHONG'!W71</f>
        <v>0</v>
      </c>
      <c r="X71" s="114">
        <f>'[1]RASOAT TRONGPHONG'!X71</f>
        <v>0</v>
      </c>
      <c r="Y71" s="114">
        <f>'[1]RASOAT TRONGPHONG'!Y71</f>
        <v>0</v>
      </c>
      <c r="Z71" s="114">
        <f>'[1]RASOAT TRONGPHONG'!Z71</f>
        <v>0</v>
      </c>
      <c r="AA71" s="114">
        <f>'[1]RASOAT TRONGPHONG'!AA71</f>
        <v>0</v>
      </c>
      <c r="AB71" s="114">
        <f>'[1]RASOAT TRONGPHONG'!AB71</f>
        <v>0</v>
      </c>
      <c r="AC71" s="114">
        <f>'[1]RASOAT TRONGPHONG'!AC71</f>
        <v>0</v>
      </c>
      <c r="AD71" s="114">
        <f>'[1]RASOAT TRONGPHONG'!AD71</f>
        <v>0</v>
      </c>
      <c r="AE71" s="114">
        <f>'[1]RASOAT TRONGPHONG'!AE71</f>
        <v>0</v>
      </c>
      <c r="AF71" s="114">
        <f>'[1]RASOAT TRONGPHONG'!AF71</f>
        <v>0</v>
      </c>
      <c r="AG71" s="115">
        <f>'[1]RASOAT TRONGPHONG'!AG71</f>
        <v>0</v>
      </c>
      <c r="AH71" s="115">
        <f>'[1]RASOAT TRONGPHONG'!AH71</f>
        <v>0</v>
      </c>
      <c r="AI71" s="115">
        <f>'[1]RASOAT TRONGPHONG'!AI71</f>
        <v>0</v>
      </c>
      <c r="AJ71" s="115">
        <f>'[1]RASOAT TRONGPHONG'!AJ71</f>
        <v>0</v>
      </c>
      <c r="AK71" s="115">
        <f>'[1]RASOAT TRONGPHONG'!AK71</f>
        <v>0</v>
      </c>
      <c r="AL71" s="115">
        <f>'[1]RASOAT TRONGPHONG'!AL71</f>
        <v>0</v>
      </c>
      <c r="AM71" s="115">
        <f>'[1]RASOAT TRONGPHONG'!AM71</f>
        <v>0</v>
      </c>
      <c r="AN71" s="115">
        <f>'[1]RASOAT TRONGPHONG'!AN71</f>
        <v>0</v>
      </c>
      <c r="AO71" s="115">
        <f>'[1]RASOAT TRONGPHONG'!AO71</f>
        <v>0</v>
      </c>
      <c r="AP71" s="115">
        <f>'[1]RASOAT TRONGPHONG'!AP71</f>
        <v>0</v>
      </c>
      <c r="AQ71" s="115">
        <f>'[1]RASOAT TRONGPHONG'!AQ71</f>
        <v>0</v>
      </c>
      <c r="AR71" s="115">
        <f>'[1]RASOAT TRONGPHONG'!AR71</f>
        <v>0</v>
      </c>
      <c r="AS71" s="115">
        <f>'[1]RASOAT TRONGPHONG'!AS71</f>
        <v>0</v>
      </c>
      <c r="AT71" s="115">
        <f>'[1]RASOAT TRONGPHONG'!AT71</f>
        <v>0</v>
      </c>
      <c r="AU71" s="115">
        <f>'[1]RASOAT TRONGPHONG'!AU71</f>
        <v>0</v>
      </c>
      <c r="AV71" s="115">
        <f>'[1]RASOAT TRONGPHONG'!AV71</f>
        <v>0</v>
      </c>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row>
    <row r="72" spans="1:95" s="171" customFormat="1" ht="11.1" hidden="1" customHeight="1" x14ac:dyDescent="0.2">
      <c r="A72" s="112">
        <v>56</v>
      </c>
      <c r="B72" s="113" t="s">
        <v>54</v>
      </c>
      <c r="C72" s="114">
        <f>'[1]RASOAT TRONGPHONG'!C72</f>
        <v>234115</v>
      </c>
      <c r="D72" s="115">
        <f>'[1]RASOAT TRONGPHONG'!D72</f>
        <v>0</v>
      </c>
      <c r="E72" s="115">
        <f>'[1]RASOAT TRONGPHONG'!E72</f>
        <v>7314.7</v>
      </c>
      <c r="F72" s="115">
        <f>'[1]RASOAT TRONGPHONG'!F72</f>
        <v>0</v>
      </c>
      <c r="G72" s="114">
        <f>'[1]RASOAT TRONGPHONG'!G72</f>
        <v>0</v>
      </c>
      <c r="H72" s="114">
        <f>'[1]RASOAT TRONGPHONG'!H72</f>
        <v>0</v>
      </c>
      <c r="I72" s="114">
        <f>'[1]RASOAT TRONGPHONG'!I72</f>
        <v>0</v>
      </c>
      <c r="J72" s="114">
        <f>'[1]RASOAT TRONGPHONG'!J72</f>
        <v>0</v>
      </c>
      <c r="K72" s="114">
        <f>'[1]RASOAT TRONGPHONG'!K72</f>
        <v>0</v>
      </c>
      <c r="L72" s="114">
        <f>'[1]RASOAT TRONGPHONG'!L72</f>
        <v>21216.020000000011</v>
      </c>
      <c r="M72" s="114">
        <f>'[1]RASOAT TRONGPHONG'!M72</f>
        <v>2171.75</v>
      </c>
      <c r="N72" s="114">
        <f>'[1]RASOAT TRONGPHONG'!N72</f>
        <v>4364.1199999999881</v>
      </c>
      <c r="O72" s="114">
        <f>'[1]RASOAT TRONGPHONG'!O72</f>
        <v>12870.620000000026</v>
      </c>
      <c r="P72" s="114">
        <f>'[1]RASOAT TRONGPHONG'!P72</f>
        <v>1809.5299999999988</v>
      </c>
      <c r="Q72" s="114">
        <f>'[1]RASOAT TRONGPHONG'!Q72</f>
        <v>0</v>
      </c>
      <c r="R72" s="114">
        <f>'[1]RASOAT TRONGPHONG'!R72</f>
        <v>0</v>
      </c>
      <c r="S72" s="114">
        <f>'[1]RASOAT TRONGPHONG'!S72</f>
        <v>0</v>
      </c>
      <c r="T72" s="114">
        <f>'[1]RASOAT TRONGPHONG'!T72</f>
        <v>0</v>
      </c>
      <c r="U72" s="114">
        <f>'[1]RASOAT TRONGPHONG'!U72</f>
        <v>0</v>
      </c>
      <c r="V72" s="114">
        <f>'[1]RASOAT TRONGPHONG'!V72</f>
        <v>1664.4399999999987</v>
      </c>
      <c r="W72" s="114">
        <f>'[1]RASOAT TRONGPHONG'!W72</f>
        <v>0</v>
      </c>
      <c r="X72" s="114">
        <f>'[1]RASOAT TRONGPHONG'!X72</f>
        <v>0</v>
      </c>
      <c r="Y72" s="114">
        <f>'[1]RASOAT TRONGPHONG'!Y72</f>
        <v>0</v>
      </c>
      <c r="Z72" s="114">
        <f>'[1]RASOAT TRONGPHONG'!Z72</f>
        <v>0</v>
      </c>
      <c r="AA72" s="114">
        <f>'[1]RASOAT TRONGPHONG'!AA72</f>
        <v>0</v>
      </c>
      <c r="AB72" s="114">
        <f>'[1]RASOAT TRONGPHONG'!AB72</f>
        <v>0</v>
      </c>
      <c r="AC72" s="114">
        <f>'[1]RASOAT TRONGPHONG'!AC72</f>
        <v>0</v>
      </c>
      <c r="AD72" s="114">
        <f>'[1]RASOAT TRONGPHONG'!AD72</f>
        <v>0</v>
      </c>
      <c r="AE72" s="114">
        <f>'[1]RASOAT TRONGPHONG'!AE72</f>
        <v>0</v>
      </c>
      <c r="AF72" s="114">
        <f>'[1]RASOAT TRONGPHONG'!AF72</f>
        <v>0</v>
      </c>
      <c r="AG72" s="115">
        <f>'[1]RASOAT TRONGPHONG'!AG72</f>
        <v>3730.3999999999905</v>
      </c>
      <c r="AH72" s="115">
        <f>'[1]RASOAT TRONGPHONG'!AH72</f>
        <v>1137.9500000000003</v>
      </c>
      <c r="AI72" s="115">
        <f>'[1]RASOAT TRONGPHONG'!AI72</f>
        <v>1829.5999999999904</v>
      </c>
      <c r="AJ72" s="115">
        <f>'[1]RASOAT TRONGPHONG'!AJ72</f>
        <v>0</v>
      </c>
      <c r="AK72" s="115">
        <f>'[1]RASOAT TRONGPHONG'!AK72</f>
        <v>762.84999999999991</v>
      </c>
      <c r="AL72" s="115">
        <f>'[1]RASOAT TRONGPHONG'!AL72</f>
        <v>0</v>
      </c>
      <c r="AM72" s="115">
        <f>'[1]RASOAT TRONGPHONG'!AM72</f>
        <v>0</v>
      </c>
      <c r="AN72" s="115">
        <f>'[1]RASOAT TRONGPHONG'!AN72</f>
        <v>0</v>
      </c>
      <c r="AO72" s="115">
        <f>'[1]RASOAT TRONGPHONG'!AO72</f>
        <v>0</v>
      </c>
      <c r="AP72" s="115">
        <f>'[1]RASOAT TRONGPHONG'!AP72</f>
        <v>0</v>
      </c>
      <c r="AQ72" s="115">
        <f>'[1]RASOAT TRONGPHONG'!AQ72</f>
        <v>0</v>
      </c>
      <c r="AR72" s="115">
        <f>'[1]RASOAT TRONGPHONG'!AR72</f>
        <v>0</v>
      </c>
      <c r="AS72" s="115">
        <f>'[1]RASOAT TRONGPHONG'!AS72</f>
        <v>0</v>
      </c>
      <c r="AT72" s="115">
        <f>'[1]RASOAT TRONGPHONG'!AT72</f>
        <v>0</v>
      </c>
      <c r="AU72" s="115">
        <f>'[1]RASOAT TRONGPHONG'!AU72</f>
        <v>17485.620000000021</v>
      </c>
      <c r="AV72" s="115">
        <f>'[1]RASOAT TRONGPHONG'!AV72</f>
        <v>3730.3999999999905</v>
      </c>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row>
    <row r="73" spans="1:95" s="171" customFormat="1" ht="11.1" hidden="1" customHeight="1" x14ac:dyDescent="0.2">
      <c r="A73" s="112">
        <v>57</v>
      </c>
      <c r="B73" s="113" t="s">
        <v>116</v>
      </c>
      <c r="C73" s="114">
        <f>'[1]RASOAT TRONGPHONG'!C73</f>
        <v>140895</v>
      </c>
      <c r="D73" s="115">
        <f>'[1]RASOAT TRONGPHONG'!D73</f>
        <v>0</v>
      </c>
      <c r="E73" s="115">
        <f>'[1]RASOAT TRONGPHONG'!E73</f>
        <v>0</v>
      </c>
      <c r="F73" s="115">
        <f>'[1]RASOAT TRONGPHONG'!F73</f>
        <v>0</v>
      </c>
      <c r="G73" s="114">
        <f>'[1]RASOAT TRONGPHONG'!G73</f>
        <v>0</v>
      </c>
      <c r="H73" s="114">
        <f>'[1]RASOAT TRONGPHONG'!H73</f>
        <v>0</v>
      </c>
      <c r="I73" s="114">
        <f>'[1]RASOAT TRONGPHONG'!I73</f>
        <v>0</v>
      </c>
      <c r="J73" s="114">
        <f>'[1]RASOAT TRONGPHONG'!J73</f>
        <v>0</v>
      </c>
      <c r="K73" s="114">
        <f>'[1]RASOAT TRONGPHONG'!K73</f>
        <v>0</v>
      </c>
      <c r="L73" s="114">
        <f>'[1]RASOAT TRONGPHONG'!L73</f>
        <v>0</v>
      </c>
      <c r="M73" s="114">
        <f>'[1]RASOAT TRONGPHONG'!M73</f>
        <v>0</v>
      </c>
      <c r="N73" s="114">
        <f>'[1]RASOAT TRONGPHONG'!N73</f>
        <v>0</v>
      </c>
      <c r="O73" s="114">
        <f>'[1]RASOAT TRONGPHONG'!O73</f>
        <v>0</v>
      </c>
      <c r="P73" s="114">
        <f>'[1]RASOAT TRONGPHONG'!P73</f>
        <v>0</v>
      </c>
      <c r="Q73" s="114">
        <f>'[1]RASOAT TRONGPHONG'!Q73</f>
        <v>0</v>
      </c>
      <c r="R73" s="114">
        <f>'[1]RASOAT TRONGPHONG'!R73</f>
        <v>0</v>
      </c>
      <c r="S73" s="114">
        <f>'[1]RASOAT TRONGPHONG'!S73</f>
        <v>0</v>
      </c>
      <c r="T73" s="114">
        <f>'[1]RASOAT TRONGPHONG'!T73</f>
        <v>0</v>
      </c>
      <c r="U73" s="114">
        <f>'[1]RASOAT TRONGPHONG'!U73</f>
        <v>0</v>
      </c>
      <c r="V73" s="114">
        <f>'[1]RASOAT TRONGPHONG'!V73</f>
        <v>0</v>
      </c>
      <c r="W73" s="114">
        <f>'[1]RASOAT TRONGPHONG'!W73</f>
        <v>0</v>
      </c>
      <c r="X73" s="114">
        <f>'[1]RASOAT TRONGPHONG'!X73</f>
        <v>0</v>
      </c>
      <c r="Y73" s="114">
        <f>'[1]RASOAT TRONGPHONG'!Y73</f>
        <v>0</v>
      </c>
      <c r="Z73" s="114">
        <f>'[1]RASOAT TRONGPHONG'!Z73</f>
        <v>0</v>
      </c>
      <c r="AA73" s="114">
        <f>'[1]RASOAT TRONGPHONG'!AA73</f>
        <v>0</v>
      </c>
      <c r="AB73" s="114">
        <f>'[1]RASOAT TRONGPHONG'!AB73</f>
        <v>0</v>
      </c>
      <c r="AC73" s="114">
        <f>'[1]RASOAT TRONGPHONG'!AC73</f>
        <v>0</v>
      </c>
      <c r="AD73" s="114">
        <f>'[1]RASOAT TRONGPHONG'!AD73</f>
        <v>0</v>
      </c>
      <c r="AE73" s="114">
        <f>'[1]RASOAT TRONGPHONG'!AE73</f>
        <v>0</v>
      </c>
      <c r="AF73" s="114">
        <f>'[1]RASOAT TRONGPHONG'!AF73</f>
        <v>0</v>
      </c>
      <c r="AG73" s="115">
        <f>'[1]RASOAT TRONGPHONG'!AG73</f>
        <v>0</v>
      </c>
      <c r="AH73" s="115">
        <f>'[1]RASOAT TRONGPHONG'!AH73</f>
        <v>0</v>
      </c>
      <c r="AI73" s="115">
        <f>'[1]RASOAT TRONGPHONG'!AI73</f>
        <v>0</v>
      </c>
      <c r="AJ73" s="115">
        <f>'[1]RASOAT TRONGPHONG'!AJ73</f>
        <v>0</v>
      </c>
      <c r="AK73" s="115">
        <f>'[1]RASOAT TRONGPHONG'!AK73</f>
        <v>0</v>
      </c>
      <c r="AL73" s="115">
        <f>'[1]RASOAT TRONGPHONG'!AL73</f>
        <v>0</v>
      </c>
      <c r="AM73" s="115">
        <f>'[1]RASOAT TRONGPHONG'!AM73</f>
        <v>0</v>
      </c>
      <c r="AN73" s="115">
        <f>'[1]RASOAT TRONGPHONG'!AN73</f>
        <v>0</v>
      </c>
      <c r="AO73" s="115">
        <f>'[1]RASOAT TRONGPHONG'!AO73</f>
        <v>0</v>
      </c>
      <c r="AP73" s="115">
        <f>'[1]RASOAT TRONGPHONG'!AP73</f>
        <v>0</v>
      </c>
      <c r="AQ73" s="115">
        <f>'[1]RASOAT TRONGPHONG'!AQ73</f>
        <v>0</v>
      </c>
      <c r="AR73" s="115">
        <f>'[1]RASOAT TRONGPHONG'!AR73</f>
        <v>0</v>
      </c>
      <c r="AS73" s="115">
        <f>'[1]RASOAT TRONGPHONG'!AS73</f>
        <v>0</v>
      </c>
      <c r="AT73" s="115">
        <f>'[1]RASOAT TRONGPHONG'!AT73</f>
        <v>0</v>
      </c>
      <c r="AU73" s="115">
        <f>'[1]RASOAT TRONGPHONG'!AU73</f>
        <v>0</v>
      </c>
      <c r="AV73" s="115">
        <f>'[1]RASOAT TRONGPHONG'!AV73</f>
        <v>0</v>
      </c>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row>
    <row r="74" spans="1:95" s="171" customFormat="1" ht="11.1" hidden="1" customHeight="1" x14ac:dyDescent="0.2">
      <c r="A74" s="112">
        <v>58</v>
      </c>
      <c r="B74" s="113" t="s">
        <v>49</v>
      </c>
      <c r="C74" s="114">
        <f>'[1]RASOAT TRONGPHONG'!C74</f>
        <v>160245</v>
      </c>
      <c r="D74" s="115">
        <f>'[1]RASOAT TRONGPHONG'!D74</f>
        <v>1706.43</v>
      </c>
      <c r="E74" s="115">
        <f>'[1]RASOAT TRONGPHONG'!E74</f>
        <v>0</v>
      </c>
      <c r="F74" s="115">
        <f>'[1]RASOAT TRONGPHONG'!F74</f>
        <v>0</v>
      </c>
      <c r="G74" s="114">
        <f>'[1]RASOAT TRONGPHONG'!G74</f>
        <v>2804.9999999999991</v>
      </c>
      <c r="H74" s="114">
        <f>'[1]RASOAT TRONGPHONG'!H74</f>
        <v>0</v>
      </c>
      <c r="I74" s="114">
        <f>'[1]RASOAT TRONGPHONG'!I74</f>
        <v>1482.6999999999991</v>
      </c>
      <c r="J74" s="114">
        <f>'[1]RASOAT TRONGPHONG'!J74</f>
        <v>998.75000000000034</v>
      </c>
      <c r="K74" s="114">
        <f>'[1]RASOAT TRONGPHONG'!K74</f>
        <v>323.54999999999995</v>
      </c>
      <c r="L74" s="114">
        <f>'[1]RASOAT TRONGPHONG'!L74</f>
        <v>0</v>
      </c>
      <c r="M74" s="114">
        <f>'[1]RASOAT TRONGPHONG'!M74</f>
        <v>0</v>
      </c>
      <c r="N74" s="114">
        <f>'[1]RASOAT TRONGPHONG'!N74</f>
        <v>0</v>
      </c>
      <c r="O74" s="114">
        <f>'[1]RASOAT TRONGPHONG'!O74</f>
        <v>0</v>
      </c>
      <c r="P74" s="114">
        <f>'[1]RASOAT TRONGPHONG'!P74</f>
        <v>0</v>
      </c>
      <c r="Q74" s="114">
        <f>'[1]RASOAT TRONGPHONG'!Q74</f>
        <v>1369.2000000000005</v>
      </c>
      <c r="R74" s="114">
        <f>'[1]RASOAT TRONGPHONG'!R74</f>
        <v>0</v>
      </c>
      <c r="S74" s="114">
        <f>'[1]RASOAT TRONGPHONG'!S74</f>
        <v>399.2000000000001</v>
      </c>
      <c r="T74" s="114">
        <f>'[1]RASOAT TRONGPHONG'!T74</f>
        <v>874.8000000000003</v>
      </c>
      <c r="U74" s="114">
        <f>'[1]RASOAT TRONGPHONG'!U74</f>
        <v>95.200000000000017</v>
      </c>
      <c r="V74" s="114">
        <f>'[1]RASOAT TRONGPHONG'!V74</f>
        <v>946.07999999999993</v>
      </c>
      <c r="W74" s="114">
        <f>'[1]RASOAT TRONGPHONG'!W74</f>
        <v>0</v>
      </c>
      <c r="X74" s="114">
        <f>'[1]RASOAT TRONGPHONG'!X74</f>
        <v>0</v>
      </c>
      <c r="Y74" s="114">
        <f>'[1]RASOAT TRONGPHONG'!Y74</f>
        <v>0</v>
      </c>
      <c r="Z74" s="114">
        <f>'[1]RASOAT TRONGPHONG'!Z74</f>
        <v>80.48</v>
      </c>
      <c r="AA74" s="114">
        <f>'[1]RASOAT TRONGPHONG'!AA74</f>
        <v>0</v>
      </c>
      <c r="AB74" s="114">
        <f>'[1]RASOAT TRONGPHONG'!AB74</f>
        <v>80.48</v>
      </c>
      <c r="AC74" s="114">
        <f>'[1]RASOAT TRONGPHONG'!AC74</f>
        <v>0</v>
      </c>
      <c r="AD74" s="114">
        <f>'[1]RASOAT TRONGPHONG'!AD74</f>
        <v>0</v>
      </c>
      <c r="AE74" s="114">
        <f>'[1]RASOAT TRONGPHONG'!AE74</f>
        <v>0</v>
      </c>
      <c r="AF74" s="114">
        <f>'[1]RASOAT TRONGPHONG'!AF74</f>
        <v>0</v>
      </c>
      <c r="AG74" s="115">
        <f>'[1]RASOAT TRONGPHONG'!AG74</f>
        <v>0</v>
      </c>
      <c r="AH74" s="115">
        <f>'[1]RASOAT TRONGPHONG'!AH74</f>
        <v>0</v>
      </c>
      <c r="AI74" s="115">
        <f>'[1]RASOAT TRONGPHONG'!AI74</f>
        <v>0</v>
      </c>
      <c r="AJ74" s="115">
        <f>'[1]RASOAT TRONGPHONG'!AJ74</f>
        <v>0</v>
      </c>
      <c r="AK74" s="115">
        <f>'[1]RASOAT TRONGPHONG'!AK74</f>
        <v>0</v>
      </c>
      <c r="AL74" s="115">
        <f>'[1]RASOAT TRONGPHONG'!AL74</f>
        <v>0</v>
      </c>
      <c r="AM74" s="115">
        <f>'[1]RASOAT TRONGPHONG'!AM74</f>
        <v>0</v>
      </c>
      <c r="AN74" s="115">
        <f>'[1]RASOAT TRONGPHONG'!AN74</f>
        <v>0</v>
      </c>
      <c r="AO74" s="115">
        <f>'[1]RASOAT TRONGPHONG'!AO74</f>
        <v>0</v>
      </c>
      <c r="AP74" s="115">
        <f>'[1]RASOAT TRONGPHONG'!AP74</f>
        <v>0</v>
      </c>
      <c r="AQ74" s="115">
        <f>'[1]RASOAT TRONGPHONG'!AQ74</f>
        <v>0</v>
      </c>
      <c r="AR74" s="115">
        <f>'[1]RASOAT TRONGPHONG'!AR74</f>
        <v>874.8000000000003</v>
      </c>
      <c r="AS74" s="115">
        <f>'[1]RASOAT TRONGPHONG'!AS74</f>
        <v>0</v>
      </c>
      <c r="AT74" s="115">
        <f>'[1]RASOAT TRONGPHONG'!AT74</f>
        <v>2804.9999999999991</v>
      </c>
      <c r="AU74" s="115">
        <f>'[1]RASOAT TRONGPHONG'!AU74</f>
        <v>0</v>
      </c>
      <c r="AV74" s="115">
        <f>'[1]RASOAT TRONGPHONG'!AV74</f>
        <v>574.88000000000022</v>
      </c>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row>
    <row r="75" spans="1:95" s="171" customFormat="1" ht="11.1" hidden="1" customHeight="1" x14ac:dyDescent="0.2">
      <c r="A75" s="112">
        <v>59</v>
      </c>
      <c r="B75" s="113" t="s">
        <v>52</v>
      </c>
      <c r="C75" s="114">
        <f>'[1]RASOAT TRONGPHONG'!C75</f>
        <v>331165</v>
      </c>
      <c r="D75" s="115">
        <f>'[1]RASOAT TRONGPHONG'!D75</f>
        <v>302.36</v>
      </c>
      <c r="E75" s="115">
        <f>'[1]RASOAT TRONGPHONG'!E75</f>
        <v>9166.369999999999</v>
      </c>
      <c r="F75" s="115">
        <f>'[1]RASOAT TRONGPHONG'!F75</f>
        <v>782.29</v>
      </c>
      <c r="G75" s="114">
        <f>'[1]RASOAT TRONGPHONG'!G75</f>
        <v>0</v>
      </c>
      <c r="H75" s="114">
        <f>'[1]RASOAT TRONGPHONG'!H75</f>
        <v>0</v>
      </c>
      <c r="I75" s="114">
        <f>'[1]RASOAT TRONGPHONG'!I75</f>
        <v>0</v>
      </c>
      <c r="J75" s="114">
        <f>'[1]RASOAT TRONGPHONG'!J75</f>
        <v>0</v>
      </c>
      <c r="K75" s="114">
        <f>'[1]RASOAT TRONGPHONG'!K75</f>
        <v>0</v>
      </c>
      <c r="L75" s="114">
        <f>'[1]RASOAT TRONGPHONG'!L75</f>
        <v>11625.310000000003</v>
      </c>
      <c r="M75" s="114">
        <f>'[1]RASOAT TRONGPHONG'!M75</f>
        <v>2023.6399999999999</v>
      </c>
      <c r="N75" s="114">
        <f>'[1]RASOAT TRONGPHONG'!N75</f>
        <v>3963.8300000000027</v>
      </c>
      <c r="O75" s="114">
        <f>'[1]RASOAT TRONGPHONG'!O75</f>
        <v>5305.6100000000006</v>
      </c>
      <c r="P75" s="114">
        <f>'[1]RASOAT TRONGPHONG'!P75</f>
        <v>332.22999999999956</v>
      </c>
      <c r="Q75" s="114">
        <f>'[1]RASOAT TRONGPHONG'!Q75</f>
        <v>4097.7700000000004</v>
      </c>
      <c r="R75" s="114">
        <f>'[1]RASOAT TRONGPHONG'!R75</f>
        <v>0</v>
      </c>
      <c r="S75" s="114">
        <f>'[1]RASOAT TRONGPHONG'!S75</f>
        <v>2911.1200000000003</v>
      </c>
      <c r="T75" s="114">
        <f>'[1]RASOAT TRONGPHONG'!T75</f>
        <v>600.49000000000024</v>
      </c>
      <c r="U75" s="114">
        <f>'[1]RASOAT TRONGPHONG'!U75</f>
        <v>586.16000000000031</v>
      </c>
      <c r="V75" s="114">
        <f>'[1]RASOAT TRONGPHONG'!V75</f>
        <v>462.30000000000013</v>
      </c>
      <c r="W75" s="114">
        <f>'[1]RASOAT TRONGPHONG'!W75</f>
        <v>0</v>
      </c>
      <c r="X75" s="114">
        <f>'[1]RASOAT TRONGPHONG'!X75</f>
        <v>0</v>
      </c>
      <c r="Y75" s="114">
        <f>'[1]RASOAT TRONGPHONG'!Y75</f>
        <v>0</v>
      </c>
      <c r="Z75" s="114">
        <f>'[1]RASOAT TRONGPHONG'!Z75</f>
        <v>0</v>
      </c>
      <c r="AA75" s="114">
        <f>'[1]RASOAT TRONGPHONG'!AA75</f>
        <v>0</v>
      </c>
      <c r="AB75" s="114">
        <f>'[1]RASOAT TRONGPHONG'!AB75</f>
        <v>0</v>
      </c>
      <c r="AC75" s="114">
        <f>'[1]RASOAT TRONGPHONG'!AC75</f>
        <v>0</v>
      </c>
      <c r="AD75" s="114">
        <f>'[1]RASOAT TRONGPHONG'!AD75</f>
        <v>0</v>
      </c>
      <c r="AE75" s="114">
        <f>'[1]RASOAT TRONGPHONG'!AE75</f>
        <v>0</v>
      </c>
      <c r="AF75" s="114">
        <f>'[1]RASOAT TRONGPHONG'!AF75</f>
        <v>0</v>
      </c>
      <c r="AG75" s="115">
        <f>'[1]RASOAT TRONGPHONG'!AG75</f>
        <v>0</v>
      </c>
      <c r="AH75" s="115">
        <f>'[1]RASOAT TRONGPHONG'!AH75</f>
        <v>0</v>
      </c>
      <c r="AI75" s="115">
        <f>'[1]RASOAT TRONGPHONG'!AI75</f>
        <v>0</v>
      </c>
      <c r="AJ75" s="115">
        <f>'[1]RASOAT TRONGPHONG'!AJ75</f>
        <v>0</v>
      </c>
      <c r="AK75" s="115">
        <f>'[1]RASOAT TRONGPHONG'!AK75</f>
        <v>0</v>
      </c>
      <c r="AL75" s="115">
        <f>'[1]RASOAT TRONGPHONG'!AL75</f>
        <v>5305.6100000000006</v>
      </c>
      <c r="AM75" s="115">
        <f>'[1]RASOAT TRONGPHONG'!AM75</f>
        <v>0</v>
      </c>
      <c r="AN75" s="115">
        <f>'[1]RASOAT TRONGPHONG'!AN75</f>
        <v>0</v>
      </c>
      <c r="AO75" s="115">
        <f>'[1]RASOAT TRONGPHONG'!AO75</f>
        <v>0</v>
      </c>
      <c r="AP75" s="115">
        <f>'[1]RASOAT TRONGPHONG'!AP75</f>
        <v>600.49</v>
      </c>
      <c r="AQ75" s="115">
        <f>'[1]RASOAT TRONGPHONG'!AQ75</f>
        <v>586.16000000000031</v>
      </c>
      <c r="AR75" s="115">
        <f>'[1]RASOAT TRONGPHONG'!AR75</f>
        <v>0</v>
      </c>
      <c r="AS75" s="115">
        <f>'[1]RASOAT TRONGPHONG'!AS75</f>
        <v>0</v>
      </c>
      <c r="AT75" s="115">
        <f>'[1]RASOAT TRONGPHONG'!AT75</f>
        <v>0</v>
      </c>
      <c r="AU75" s="115">
        <f>'[1]RASOAT TRONGPHONG'!AU75</f>
        <v>6319.7000000000025</v>
      </c>
      <c r="AV75" s="115">
        <f>'[1]RASOAT TRONGPHONG'!AV75</f>
        <v>2911.1200000000003</v>
      </c>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row>
    <row r="76" spans="1:95" s="171" customFormat="1" ht="11.1" hidden="1" customHeight="1" x14ac:dyDescent="0.2">
      <c r="A76" s="112">
        <v>60</v>
      </c>
      <c r="B76" s="113" t="s">
        <v>45</v>
      </c>
      <c r="C76" s="114">
        <f>'[1]RASOAT TRONGPHONG'!C76</f>
        <v>246872</v>
      </c>
      <c r="D76" s="115">
        <f>'[1]RASOAT TRONGPHONG'!D76</f>
        <v>409.70000000000005</v>
      </c>
      <c r="E76" s="115">
        <f>'[1]RASOAT TRONGPHONG'!E76</f>
        <v>4599.9799999999996</v>
      </c>
      <c r="F76" s="115">
        <f>'[1]RASOAT TRONGPHONG'!F76</f>
        <v>8068.9600000000009</v>
      </c>
      <c r="G76" s="114">
        <f>'[1]RASOAT TRONGPHONG'!G76</f>
        <v>248.88</v>
      </c>
      <c r="H76" s="114">
        <f>'[1]RASOAT TRONGPHONG'!H76</f>
        <v>74.36</v>
      </c>
      <c r="I76" s="114">
        <f>'[1]RASOAT TRONGPHONG'!I76</f>
        <v>143.19000000000003</v>
      </c>
      <c r="J76" s="114">
        <f>'[1]RASOAT TRONGPHONG'!J76</f>
        <v>31.33</v>
      </c>
      <c r="K76" s="114">
        <f>'[1]RASOAT TRONGPHONG'!K76</f>
        <v>0</v>
      </c>
      <c r="L76" s="114">
        <f>'[1]RASOAT TRONGPHONG'!L76</f>
        <v>3896.9999999999991</v>
      </c>
      <c r="M76" s="114">
        <f>'[1]RASOAT TRONGPHONG'!M76</f>
        <v>1418.36</v>
      </c>
      <c r="N76" s="114">
        <f>'[1]RASOAT TRONGPHONG'!N76</f>
        <v>1487.6699999999987</v>
      </c>
      <c r="O76" s="114">
        <f>'[1]RASOAT TRONGPHONG'!O76</f>
        <v>735.04000000000019</v>
      </c>
      <c r="P76" s="114">
        <f>'[1]RASOAT TRONGPHONG'!P76</f>
        <v>255.93000000000018</v>
      </c>
      <c r="Q76" s="114">
        <f>'[1]RASOAT TRONGPHONG'!Q76</f>
        <v>55.37</v>
      </c>
      <c r="R76" s="114">
        <f>'[1]RASOAT TRONGPHONG'!R76</f>
        <v>0</v>
      </c>
      <c r="S76" s="114">
        <f>'[1]RASOAT TRONGPHONG'!S76</f>
        <v>55.37</v>
      </c>
      <c r="T76" s="114">
        <f>'[1]RASOAT TRONGPHONG'!T76</f>
        <v>0</v>
      </c>
      <c r="U76" s="114">
        <f>'[1]RASOAT TRONGPHONG'!U76</f>
        <v>0</v>
      </c>
      <c r="V76" s="114">
        <f>'[1]RASOAT TRONGPHONG'!V76</f>
        <v>1417.6200000000006</v>
      </c>
      <c r="W76" s="114">
        <f>'[1]RASOAT TRONGPHONG'!W76</f>
        <v>562.52</v>
      </c>
      <c r="X76" s="114">
        <f>'[1]RASOAT TRONGPHONG'!X76</f>
        <v>62.129999999999995</v>
      </c>
      <c r="Y76" s="114">
        <f>'[1]RASOAT TRONGPHONG'!Y76</f>
        <v>500.39000000000004</v>
      </c>
      <c r="Z76" s="114">
        <f>'[1]RASOAT TRONGPHONG'!Z76</f>
        <v>0</v>
      </c>
      <c r="AA76" s="114">
        <f>'[1]RASOAT TRONGPHONG'!AA76</f>
        <v>0</v>
      </c>
      <c r="AB76" s="114">
        <f>'[1]RASOAT TRONGPHONG'!AB76</f>
        <v>0</v>
      </c>
      <c r="AC76" s="114">
        <f>'[1]RASOAT TRONGPHONG'!AC76</f>
        <v>0</v>
      </c>
      <c r="AD76" s="114">
        <f>'[1]RASOAT TRONGPHONG'!AD76</f>
        <v>0</v>
      </c>
      <c r="AE76" s="114">
        <f>'[1]RASOAT TRONGPHONG'!AE76</f>
        <v>0</v>
      </c>
      <c r="AF76" s="114">
        <f>'[1]RASOAT TRONGPHONG'!AF76</f>
        <v>0</v>
      </c>
      <c r="AG76" s="115">
        <f>'[1]RASOAT TRONGPHONG'!AG76</f>
        <v>0</v>
      </c>
      <c r="AH76" s="115">
        <f>'[1]RASOAT TRONGPHONG'!AH76</f>
        <v>0</v>
      </c>
      <c r="AI76" s="115">
        <f>'[1]RASOAT TRONGPHONG'!AI76</f>
        <v>0</v>
      </c>
      <c r="AJ76" s="115">
        <f>'[1]RASOAT TRONGPHONG'!AJ76</f>
        <v>0</v>
      </c>
      <c r="AK76" s="115">
        <f>'[1]RASOAT TRONGPHONG'!AK76</f>
        <v>0</v>
      </c>
      <c r="AL76" s="115">
        <f>'[1]RASOAT TRONGPHONG'!AL76</f>
        <v>0</v>
      </c>
      <c r="AM76" s="115">
        <f>'[1]RASOAT TRONGPHONG'!AM76</f>
        <v>0</v>
      </c>
      <c r="AN76" s="115">
        <f>'[1]RASOAT TRONGPHONG'!AN76</f>
        <v>0</v>
      </c>
      <c r="AO76" s="115">
        <f>'[1]RASOAT TRONGPHONG'!AO76</f>
        <v>0</v>
      </c>
      <c r="AP76" s="115">
        <f>'[1]RASOAT TRONGPHONG'!AP76</f>
        <v>0</v>
      </c>
      <c r="AQ76" s="115">
        <f>'[1]RASOAT TRONGPHONG'!AQ76</f>
        <v>0</v>
      </c>
      <c r="AR76" s="115">
        <f>'[1]RASOAT TRONGPHONG'!AR76</f>
        <v>0</v>
      </c>
      <c r="AS76" s="115">
        <f>'[1]RASOAT TRONGPHONG'!AS76</f>
        <v>0</v>
      </c>
      <c r="AT76" s="115">
        <f>'[1]RASOAT TRONGPHONG'!AT76</f>
        <v>248.88</v>
      </c>
      <c r="AU76" s="115">
        <f>'[1]RASOAT TRONGPHONG'!AU76</f>
        <v>4459.5199999999986</v>
      </c>
      <c r="AV76" s="115">
        <f>'[1]RASOAT TRONGPHONG'!AV76</f>
        <v>55.37</v>
      </c>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row>
    <row r="77" spans="1:95" s="171" customFormat="1" ht="11.1" hidden="1" customHeight="1" x14ac:dyDescent="0.2">
      <c r="A77" s="112">
        <v>61</v>
      </c>
      <c r="B77" s="113" t="s">
        <v>44</v>
      </c>
      <c r="C77" s="114">
        <f>'[1]RASOAT TRONGPHONG'!C77</f>
        <v>353667</v>
      </c>
      <c r="D77" s="115">
        <f>'[1]RASOAT TRONGPHONG'!D77</f>
        <v>1098.3499999999999</v>
      </c>
      <c r="E77" s="115">
        <f>'[1]RASOAT TRONGPHONG'!E77</f>
        <v>11451.39</v>
      </c>
      <c r="F77" s="115">
        <f>'[1]RASOAT TRONGPHONG'!F77</f>
        <v>4931.7299999999996</v>
      </c>
      <c r="G77" s="114">
        <f>'[1]RASOAT TRONGPHONG'!G77</f>
        <v>1577.2300000000002</v>
      </c>
      <c r="H77" s="114">
        <f>'[1]RASOAT TRONGPHONG'!H77</f>
        <v>78.87</v>
      </c>
      <c r="I77" s="114">
        <f>'[1]RASOAT TRONGPHONG'!I77</f>
        <v>1075.2100000000005</v>
      </c>
      <c r="J77" s="114">
        <f>'[1]RASOAT TRONGPHONG'!J77</f>
        <v>257.87</v>
      </c>
      <c r="K77" s="114">
        <f>'[1]RASOAT TRONGPHONG'!K77</f>
        <v>165.27999999999997</v>
      </c>
      <c r="L77" s="114">
        <f>'[1]RASOAT TRONGPHONG'!L77</f>
        <v>11550.280000000002</v>
      </c>
      <c r="M77" s="114">
        <f>'[1]RASOAT TRONGPHONG'!M77</f>
        <v>1014.0599999999996</v>
      </c>
      <c r="N77" s="114">
        <f>'[1]RASOAT TRONGPHONG'!N77</f>
        <v>8380.1900000000023</v>
      </c>
      <c r="O77" s="114">
        <f>'[1]RASOAT TRONGPHONG'!O77</f>
        <v>1528.9500000000007</v>
      </c>
      <c r="P77" s="114">
        <f>'[1]RASOAT TRONGPHONG'!P77</f>
        <v>627.08000000000004</v>
      </c>
      <c r="Q77" s="114">
        <f>'[1]RASOAT TRONGPHONG'!Q77</f>
        <v>3741.0700000000006</v>
      </c>
      <c r="R77" s="114">
        <f>'[1]RASOAT TRONGPHONG'!R77</f>
        <v>20.5</v>
      </c>
      <c r="S77" s="114">
        <f>'[1]RASOAT TRONGPHONG'!S77</f>
        <v>2003.8700000000008</v>
      </c>
      <c r="T77" s="114">
        <f>'[1]RASOAT TRONGPHONG'!T77</f>
        <v>1382.2500000000002</v>
      </c>
      <c r="U77" s="114">
        <f>'[1]RASOAT TRONGPHONG'!U77</f>
        <v>334.45000000000005</v>
      </c>
      <c r="V77" s="114">
        <f>'[1]RASOAT TRONGPHONG'!V77</f>
        <v>1043.6499999999999</v>
      </c>
      <c r="W77" s="114">
        <f>'[1]RASOAT TRONGPHONG'!W77</f>
        <v>0</v>
      </c>
      <c r="X77" s="114">
        <f>'[1]RASOAT TRONGPHONG'!X77</f>
        <v>0</v>
      </c>
      <c r="Y77" s="114">
        <f>'[1]RASOAT TRONGPHONG'!Y77</f>
        <v>0</v>
      </c>
      <c r="Z77" s="114">
        <f>'[1]RASOAT TRONGPHONG'!Z77</f>
        <v>0</v>
      </c>
      <c r="AA77" s="114">
        <f>'[1]RASOAT TRONGPHONG'!AA77</f>
        <v>0</v>
      </c>
      <c r="AB77" s="114">
        <f>'[1]RASOAT TRONGPHONG'!AB77</f>
        <v>0</v>
      </c>
      <c r="AC77" s="114">
        <f>'[1]RASOAT TRONGPHONG'!AC77</f>
        <v>0</v>
      </c>
      <c r="AD77" s="114">
        <f>'[1]RASOAT TRONGPHONG'!AD77</f>
        <v>0</v>
      </c>
      <c r="AE77" s="114">
        <f>'[1]RASOAT TRONGPHONG'!AE77</f>
        <v>0</v>
      </c>
      <c r="AF77" s="114">
        <f>'[1]RASOAT TRONGPHONG'!AF77</f>
        <v>0</v>
      </c>
      <c r="AG77" s="115">
        <f>'[1]RASOAT TRONGPHONG'!AG77</f>
        <v>0</v>
      </c>
      <c r="AH77" s="115">
        <f>'[1]RASOAT TRONGPHONG'!AH77</f>
        <v>0</v>
      </c>
      <c r="AI77" s="115">
        <f>'[1]RASOAT TRONGPHONG'!AI77</f>
        <v>0</v>
      </c>
      <c r="AJ77" s="115">
        <f>'[1]RASOAT TRONGPHONG'!AJ77</f>
        <v>0</v>
      </c>
      <c r="AK77" s="115">
        <f>'[1]RASOAT TRONGPHONG'!AK77</f>
        <v>0</v>
      </c>
      <c r="AL77" s="115">
        <f>'[1]RASOAT TRONGPHONG'!AL77</f>
        <v>0</v>
      </c>
      <c r="AM77" s="115">
        <f>'[1]RASOAT TRONGPHONG'!AM77</f>
        <v>0</v>
      </c>
      <c r="AN77" s="115">
        <f>'[1]RASOAT TRONGPHONG'!AN77</f>
        <v>0</v>
      </c>
      <c r="AO77" s="115">
        <f>'[1]RASOAT TRONGPHONG'!AO77</f>
        <v>0</v>
      </c>
      <c r="AP77" s="115">
        <f>'[1]RASOAT TRONGPHONG'!AP77</f>
        <v>0</v>
      </c>
      <c r="AQ77" s="115">
        <f>'[1]RASOAT TRONGPHONG'!AQ77</f>
        <v>0</v>
      </c>
      <c r="AR77" s="115">
        <f>'[1]RASOAT TRONGPHONG'!AR77</f>
        <v>0</v>
      </c>
      <c r="AS77" s="115">
        <f>'[1]RASOAT TRONGPHONG'!AS77</f>
        <v>0</v>
      </c>
      <c r="AT77" s="115">
        <f>'[1]RASOAT TRONGPHONG'!AT77</f>
        <v>1577.2300000000002</v>
      </c>
      <c r="AU77" s="115">
        <f>'[1]RASOAT TRONGPHONG'!AU77</f>
        <v>11550.280000000002</v>
      </c>
      <c r="AV77" s="115">
        <f>'[1]RASOAT TRONGPHONG'!AV77</f>
        <v>3741.0700000000006</v>
      </c>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row>
    <row r="78" spans="1:95" s="171" customFormat="1" ht="11.1" hidden="1" customHeight="1" x14ac:dyDescent="0.2">
      <c r="A78" s="112">
        <v>62</v>
      </c>
      <c r="B78" s="113" t="s">
        <v>50</v>
      </c>
      <c r="C78" s="114">
        <f>'[1]RASOAT TRONGPHONG'!C78</f>
        <v>634852</v>
      </c>
      <c r="D78" s="115">
        <f>'[1]RASOAT TRONGPHONG'!D78</f>
        <v>40968.570000000007</v>
      </c>
      <c r="E78" s="115">
        <f>'[1]RASOAT TRONGPHONG'!E78</f>
        <v>24003.85</v>
      </c>
      <c r="F78" s="115">
        <f>'[1]RASOAT TRONGPHONG'!F78</f>
        <v>29535.769999999997</v>
      </c>
      <c r="G78" s="114">
        <f>'[1]RASOAT TRONGPHONG'!G78</f>
        <v>38673.340000000018</v>
      </c>
      <c r="H78" s="114">
        <f>'[1]RASOAT TRONGPHONG'!H78</f>
        <v>31499.280000000013</v>
      </c>
      <c r="I78" s="114">
        <f>'[1]RASOAT TRONGPHONG'!I78</f>
        <v>831.28</v>
      </c>
      <c r="J78" s="114">
        <f>'[1]RASOAT TRONGPHONG'!J78</f>
        <v>612.91000000000008</v>
      </c>
      <c r="K78" s="114">
        <f>'[1]RASOAT TRONGPHONG'!K78</f>
        <v>5729.8700000000008</v>
      </c>
      <c r="L78" s="114">
        <f>'[1]RASOAT TRONGPHONG'!L78</f>
        <v>34364.29</v>
      </c>
      <c r="M78" s="114">
        <f>'[1]RASOAT TRONGPHONG'!M78</f>
        <v>11133.720000000005</v>
      </c>
      <c r="N78" s="114">
        <f>'[1]RASOAT TRONGPHONG'!N78</f>
        <v>9779.5600000000013</v>
      </c>
      <c r="O78" s="114">
        <f>'[1]RASOAT TRONGPHONG'!O78</f>
        <v>2517.2599999999998</v>
      </c>
      <c r="P78" s="114">
        <f>'[1]RASOAT TRONGPHONG'!P78</f>
        <v>10933.749999999996</v>
      </c>
      <c r="Q78" s="114">
        <f>'[1]RASOAT TRONGPHONG'!Q78</f>
        <v>13254.609999999997</v>
      </c>
      <c r="R78" s="114">
        <f>'[1]RASOAT TRONGPHONG'!R78</f>
        <v>115.2</v>
      </c>
      <c r="S78" s="114">
        <f>'[1]RASOAT TRONGPHONG'!S78</f>
        <v>2164.84</v>
      </c>
      <c r="T78" s="114">
        <f>'[1]RASOAT TRONGPHONG'!T78</f>
        <v>7939.8599999999979</v>
      </c>
      <c r="U78" s="114">
        <f>'[1]RASOAT TRONGPHONG'!U78</f>
        <v>3034.7099999999987</v>
      </c>
      <c r="V78" s="114">
        <f>'[1]RASOAT TRONGPHONG'!V78</f>
        <v>0</v>
      </c>
      <c r="W78" s="114">
        <f>'[1]RASOAT TRONGPHONG'!W78</f>
        <v>0</v>
      </c>
      <c r="X78" s="114">
        <f>'[1]RASOAT TRONGPHONG'!X78</f>
        <v>0</v>
      </c>
      <c r="Y78" s="114">
        <f>'[1]RASOAT TRONGPHONG'!Y78</f>
        <v>0</v>
      </c>
      <c r="Z78" s="114">
        <f>'[1]RASOAT TRONGPHONG'!Z78</f>
        <v>0</v>
      </c>
      <c r="AA78" s="114">
        <f>'[1]RASOAT TRONGPHONG'!AA78</f>
        <v>0</v>
      </c>
      <c r="AB78" s="114">
        <f>'[1]RASOAT TRONGPHONG'!AB78</f>
        <v>0</v>
      </c>
      <c r="AC78" s="114">
        <f>'[1]RASOAT TRONGPHONG'!AC78</f>
        <v>0</v>
      </c>
      <c r="AD78" s="114">
        <f>'[1]RASOAT TRONGPHONG'!AD78</f>
        <v>0</v>
      </c>
      <c r="AE78" s="114">
        <f>'[1]RASOAT TRONGPHONG'!AE78</f>
        <v>0</v>
      </c>
      <c r="AF78" s="114">
        <f>'[1]RASOAT TRONGPHONG'!AF78</f>
        <v>0</v>
      </c>
      <c r="AG78" s="115">
        <f>'[1]RASOAT TRONGPHONG'!AG78</f>
        <v>0</v>
      </c>
      <c r="AH78" s="115">
        <f>'[1]RASOAT TRONGPHONG'!AH78</f>
        <v>0</v>
      </c>
      <c r="AI78" s="115">
        <f>'[1]RASOAT TRONGPHONG'!AI78</f>
        <v>0</v>
      </c>
      <c r="AJ78" s="115">
        <f>'[1]RASOAT TRONGPHONG'!AJ78</f>
        <v>0</v>
      </c>
      <c r="AK78" s="115">
        <f>'[1]RASOAT TRONGPHONG'!AK78</f>
        <v>0</v>
      </c>
      <c r="AL78" s="115">
        <f>'[1]RASOAT TRONGPHONG'!AL78</f>
        <v>36.94</v>
      </c>
      <c r="AM78" s="115">
        <f>'[1]RASOAT TRONGPHONG'!AM78</f>
        <v>0</v>
      </c>
      <c r="AN78" s="115">
        <f>'[1]RASOAT TRONGPHONG'!AN78</f>
        <v>0</v>
      </c>
      <c r="AO78" s="115">
        <f>'[1]RASOAT TRONGPHONG'!AO78</f>
        <v>0</v>
      </c>
      <c r="AP78" s="115">
        <f>'[1]RASOAT TRONGPHONG'!AP78</f>
        <v>353.88999999999976</v>
      </c>
      <c r="AQ78" s="115">
        <f>'[1]RASOAT TRONGPHONG'!AQ78</f>
        <v>0</v>
      </c>
      <c r="AR78" s="115">
        <f>'[1]RASOAT TRONGPHONG'!AR78</f>
        <v>0</v>
      </c>
      <c r="AS78" s="115">
        <f>'[1]RASOAT TRONGPHONG'!AS78</f>
        <v>0</v>
      </c>
      <c r="AT78" s="115">
        <f>'[1]RASOAT TRONGPHONG'!AT78</f>
        <v>38673.340000000018</v>
      </c>
      <c r="AU78" s="115">
        <f>'[1]RASOAT TRONGPHONG'!AU78</f>
        <v>34327.35</v>
      </c>
      <c r="AV78" s="115">
        <f>'[1]RASOAT TRONGPHONG'!AV78</f>
        <v>12900.719999999998</v>
      </c>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row>
    <row r="79" spans="1:95" s="171" customFormat="1" ht="11.1" hidden="1" customHeight="1" x14ac:dyDescent="0.2">
      <c r="A79" s="112">
        <v>63</v>
      </c>
      <c r="B79" s="113" t="s">
        <v>47</v>
      </c>
      <c r="C79" s="114">
        <f>'[1]RASOAT TRONGPHONG'!C79</f>
        <v>529488</v>
      </c>
      <c r="D79" s="115">
        <f>'[1]RASOAT TRONGPHONG'!D79</f>
        <v>20597.54</v>
      </c>
      <c r="E79" s="115">
        <f>'[1]RASOAT TRONGPHONG'!E79</f>
        <v>46004.29</v>
      </c>
      <c r="F79" s="115">
        <f>'[1]RASOAT TRONGPHONG'!F79</f>
        <v>104039.3899999999</v>
      </c>
      <c r="G79" s="114">
        <f>'[1]RASOAT TRONGPHONG'!G79</f>
        <v>24403.340000000004</v>
      </c>
      <c r="H79" s="114">
        <f>'[1]RASOAT TRONGPHONG'!H79</f>
        <v>10668.74</v>
      </c>
      <c r="I79" s="114">
        <f>'[1]RASOAT TRONGPHONG'!I79</f>
        <v>7474.1700000000019</v>
      </c>
      <c r="J79" s="114">
        <f>'[1]RASOAT TRONGPHONG'!J79</f>
        <v>1933.0499999999995</v>
      </c>
      <c r="K79" s="114">
        <f>'[1]RASOAT TRONGPHONG'!K79</f>
        <v>4327.38</v>
      </c>
      <c r="L79" s="114">
        <f>'[1]RASOAT TRONGPHONG'!L79</f>
        <v>36482.629999999845</v>
      </c>
      <c r="M79" s="114">
        <f>'[1]RASOAT TRONGPHONG'!M79</f>
        <v>1275.9099999999999</v>
      </c>
      <c r="N79" s="114">
        <f>'[1]RASOAT TRONGPHONG'!N79</f>
        <v>21972.339999999815</v>
      </c>
      <c r="O79" s="114">
        <f>'[1]RASOAT TRONGPHONG'!O79</f>
        <v>12404.250000000029</v>
      </c>
      <c r="P79" s="114">
        <f>'[1]RASOAT TRONGPHONG'!P79</f>
        <v>830.13000000000102</v>
      </c>
      <c r="Q79" s="114">
        <f>'[1]RASOAT TRONGPHONG'!Q79</f>
        <v>103701.02999999993</v>
      </c>
      <c r="R79" s="114">
        <f>'[1]RASOAT TRONGPHONG'!R79</f>
        <v>7.85</v>
      </c>
      <c r="S79" s="114">
        <f>'[1]RASOAT TRONGPHONG'!S79</f>
        <v>50884.989999999954</v>
      </c>
      <c r="T79" s="114">
        <f>'[1]RASOAT TRONGPHONG'!T79</f>
        <v>47760.179999999978</v>
      </c>
      <c r="U79" s="114">
        <f>'[1]RASOAT TRONGPHONG'!U79</f>
        <v>5048.0100000000011</v>
      </c>
      <c r="V79" s="114">
        <f>'[1]RASOAT TRONGPHONG'!V79</f>
        <v>0</v>
      </c>
      <c r="W79" s="114">
        <f>'[1]RASOAT TRONGPHONG'!W79</f>
        <v>0</v>
      </c>
      <c r="X79" s="114">
        <f>'[1]RASOAT TRONGPHONG'!X79</f>
        <v>0</v>
      </c>
      <c r="Y79" s="114">
        <f>'[1]RASOAT TRONGPHONG'!Y79</f>
        <v>0</v>
      </c>
      <c r="Z79" s="114">
        <f>'[1]RASOAT TRONGPHONG'!Z79</f>
        <v>0</v>
      </c>
      <c r="AA79" s="114">
        <f>'[1]RASOAT TRONGPHONG'!AA79</f>
        <v>0</v>
      </c>
      <c r="AB79" s="114">
        <f>'[1]RASOAT TRONGPHONG'!AB79</f>
        <v>0</v>
      </c>
      <c r="AC79" s="114">
        <f>'[1]RASOAT TRONGPHONG'!AC79</f>
        <v>0</v>
      </c>
      <c r="AD79" s="114">
        <f>'[1]RASOAT TRONGPHONG'!AD79</f>
        <v>0</v>
      </c>
      <c r="AE79" s="114">
        <f>'[1]RASOAT TRONGPHONG'!AE79</f>
        <v>0</v>
      </c>
      <c r="AF79" s="114">
        <f>'[1]RASOAT TRONGPHONG'!AF79</f>
        <v>0</v>
      </c>
      <c r="AG79" s="115">
        <f>'[1]RASOAT TRONGPHONG'!AG79</f>
        <v>0</v>
      </c>
      <c r="AH79" s="115">
        <f>'[1]RASOAT TRONGPHONG'!AH79</f>
        <v>0</v>
      </c>
      <c r="AI79" s="115">
        <f>'[1]RASOAT TRONGPHONG'!AI79</f>
        <v>0</v>
      </c>
      <c r="AJ79" s="115">
        <f>'[1]RASOAT TRONGPHONG'!AJ79</f>
        <v>0</v>
      </c>
      <c r="AK79" s="115">
        <f>'[1]RASOAT TRONGPHONG'!AK79</f>
        <v>0</v>
      </c>
      <c r="AL79" s="115">
        <f>'[1]RASOAT TRONGPHONG'!AL79</f>
        <v>4437.0100000000029</v>
      </c>
      <c r="AM79" s="115">
        <f>'[1]RASOAT TRONGPHONG'!AM79</f>
        <v>0</v>
      </c>
      <c r="AN79" s="115">
        <f>'[1]RASOAT TRONGPHONG'!AN79</f>
        <v>0</v>
      </c>
      <c r="AO79" s="115">
        <f>'[1]RASOAT TRONGPHONG'!AO79</f>
        <v>0</v>
      </c>
      <c r="AP79" s="115">
        <f>'[1]RASOAT TRONGPHONG'!AP79</f>
        <v>47760.179999999818</v>
      </c>
      <c r="AQ79" s="115">
        <f>'[1]RASOAT TRONGPHONG'!AQ79</f>
        <v>0</v>
      </c>
      <c r="AR79" s="115">
        <f>'[1]RASOAT TRONGPHONG'!AR79</f>
        <v>0</v>
      </c>
      <c r="AS79" s="115">
        <f>'[1]RASOAT TRONGPHONG'!AS79</f>
        <v>0</v>
      </c>
      <c r="AT79" s="115">
        <f>'[1]RASOAT TRONGPHONG'!AT79</f>
        <v>24403.340000000004</v>
      </c>
      <c r="AU79" s="115">
        <f>'[1]RASOAT TRONGPHONG'!AU79</f>
        <v>32045.619999999843</v>
      </c>
      <c r="AV79" s="115">
        <f>'[1]RASOAT TRONGPHONG'!AV79</f>
        <v>55940.850000000108</v>
      </c>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row>
    <row r="80" spans="1:95" hidden="1" x14ac:dyDescent="0.2">
      <c r="A80" s="91"/>
      <c r="B80" s="91"/>
      <c r="C80" s="91"/>
      <c r="D80" s="91"/>
      <c r="E80" s="91"/>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row>
    <row r="81" spans="1:96" ht="13.5" hidden="1" thickBot="1" x14ac:dyDescent="0.25">
      <c r="A81" s="91"/>
      <c r="B81" s="91"/>
      <c r="C81" s="91"/>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151">
        <f>CC82-CH91</f>
        <v>34764.81000000058</v>
      </c>
      <c r="CD81" s="151">
        <f>CD82-CI91</f>
        <v>-90044.419999999081</v>
      </c>
      <c r="CE81" s="151">
        <f>CE82-CJ91</f>
        <v>46520.649999999994</v>
      </c>
      <c r="CF81" s="151">
        <f>CF82-CK91</f>
        <v>46811.659999999909</v>
      </c>
      <c r="CG81" s="151">
        <f>CG82-CL91</f>
        <v>22449.919999999751</v>
      </c>
      <c r="CH81" s="151">
        <f>CH82-CC91</f>
        <v>303748.85000000003</v>
      </c>
      <c r="CI81" s="151">
        <f>CI82-CD91</f>
        <v>22107.72</v>
      </c>
      <c r="CJ81" s="151">
        <f>CJ82-CE91</f>
        <v>40000</v>
      </c>
      <c r="CK81" s="151">
        <f>CK82-CF91</f>
        <v>241281.09</v>
      </c>
      <c r="CL81" s="151">
        <f>CL82-CG91</f>
        <v>360.04000000000997</v>
      </c>
      <c r="CM81" s="151">
        <f>CM82-CM91</f>
        <v>200339.94000000038</v>
      </c>
      <c r="CN81" s="151">
        <f>CN82-CN91</f>
        <v>214117.86000000028</v>
      </c>
      <c r="CO81" s="151">
        <f>CO82-CO91</f>
        <v>23046.570000000011</v>
      </c>
      <c r="CP81" s="151">
        <f>CP82-CP91</f>
        <v>420.35999999994522</v>
      </c>
      <c r="CQ81" s="151">
        <f>CQ82-CQ91</f>
        <v>-37244.84999999986</v>
      </c>
    </row>
    <row r="82" spans="1:96" hidden="1" x14ac:dyDescent="0.2">
      <c r="A82" s="91"/>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175">
        <v>289495</v>
      </c>
      <c r="CD82" s="175">
        <v>139658</v>
      </c>
      <c r="CE82" s="175">
        <v>48430</v>
      </c>
      <c r="CF82" s="175">
        <v>48430</v>
      </c>
      <c r="CG82" s="175">
        <v>43950</v>
      </c>
      <c r="CH82" s="175">
        <v>345437</v>
      </c>
      <c r="CI82" s="175">
        <v>50000</v>
      </c>
      <c r="CJ82" s="175">
        <v>40000</v>
      </c>
      <c r="CK82" s="175">
        <v>242324</v>
      </c>
      <c r="CL82" s="175">
        <v>13113</v>
      </c>
      <c r="CM82" s="175">
        <v>393704</v>
      </c>
      <c r="CN82" s="175">
        <v>358577</v>
      </c>
      <c r="CO82" s="175">
        <v>29888</v>
      </c>
      <c r="CP82" s="175">
        <v>1265</v>
      </c>
      <c r="CQ82" s="175">
        <v>3974</v>
      </c>
    </row>
    <row r="83" spans="1:96" hidden="1" x14ac:dyDescent="0.2">
      <c r="A83" s="91"/>
      <c r="B83" s="91"/>
      <c r="C83" s="91"/>
      <c r="D83" s="91"/>
      <c r="E83" s="91"/>
      <c r="F83" s="91"/>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c r="CK83" s="91"/>
      <c r="CL83" s="91"/>
      <c r="CM83" s="91"/>
      <c r="CN83" s="91"/>
      <c r="CO83" s="91"/>
      <c r="CP83" s="91"/>
      <c r="CQ83" s="91"/>
    </row>
    <row r="84" spans="1:96" hidden="1" x14ac:dyDescent="0.2">
      <c r="A84" s="91"/>
      <c r="B84" s="91"/>
      <c r="C84" s="91"/>
      <c r="D84" s="91"/>
      <c r="E84" s="91"/>
      <c r="F84" s="91"/>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3">
        <v>4618440</v>
      </c>
      <c r="CD84" s="91"/>
      <c r="CE84" s="91"/>
      <c r="CF84" s="91"/>
      <c r="CG84" s="91"/>
      <c r="CH84" s="93">
        <v>2358870</v>
      </c>
      <c r="CI84" s="91"/>
      <c r="CJ84" s="91"/>
      <c r="CK84" s="91"/>
      <c r="CL84" s="91"/>
      <c r="CM84" s="93">
        <v>9267940</v>
      </c>
      <c r="CN84" s="91"/>
      <c r="CO84" s="91"/>
      <c r="CP84" s="91"/>
      <c r="CQ84" s="91"/>
    </row>
    <row r="85" spans="1:96" ht="21.75" hidden="1" customHeight="1" thickBot="1" x14ac:dyDescent="0.25">
      <c r="A85" s="91"/>
      <c r="B85" s="91"/>
      <c r="C85" s="91"/>
      <c r="D85" s="91"/>
      <c r="E85" s="280" t="s">
        <v>117</v>
      </c>
      <c r="F85" s="281"/>
      <c r="G85" s="281"/>
      <c r="H85" s="281"/>
      <c r="I85" s="281"/>
      <c r="J85" s="281"/>
      <c r="K85" s="281"/>
      <c r="L85" s="281"/>
      <c r="M85" s="281"/>
      <c r="N85" s="281"/>
      <c r="O85" s="281"/>
      <c r="P85" s="281"/>
      <c r="Q85" s="281"/>
      <c r="R85" s="281"/>
      <c r="S85" s="281"/>
      <c r="T85" s="281"/>
      <c r="U85" s="281"/>
      <c r="V85" s="281"/>
      <c r="W85" s="281"/>
      <c r="X85" s="282"/>
      <c r="Y85" s="283" t="s">
        <v>73</v>
      </c>
      <c r="Z85" s="284"/>
      <c r="AA85" s="284"/>
      <c r="AB85" s="284"/>
      <c r="AC85" s="284"/>
      <c r="AD85" s="284"/>
      <c r="AE85" s="284"/>
      <c r="AF85" s="284"/>
      <c r="AG85" s="284"/>
      <c r="AH85" s="284"/>
      <c r="AI85" s="284"/>
      <c r="AJ85" s="284"/>
      <c r="AK85" s="284"/>
      <c r="AL85" s="284"/>
      <c r="AM85" s="284"/>
      <c r="AN85" s="284"/>
      <c r="AO85" s="284"/>
      <c r="AP85" s="284"/>
      <c r="AQ85" s="284"/>
      <c r="AR85" s="285"/>
      <c r="AS85" s="283" t="s">
        <v>118</v>
      </c>
      <c r="AT85" s="284"/>
      <c r="AU85" s="284"/>
      <c r="AV85" s="284"/>
      <c r="AW85" s="284"/>
      <c r="AX85" s="284"/>
      <c r="AY85" s="284"/>
      <c r="AZ85" s="284"/>
      <c r="BA85" s="284"/>
      <c r="BB85" s="284"/>
      <c r="BC85" s="284"/>
      <c r="BD85" s="284"/>
      <c r="BE85" s="284"/>
      <c r="BF85" s="284"/>
      <c r="BG85" s="284"/>
      <c r="BH85" s="284"/>
      <c r="BI85" s="284"/>
      <c r="BJ85" s="284"/>
      <c r="BK85" s="284"/>
      <c r="BL85" s="285"/>
      <c r="BM85" s="283" t="s">
        <v>119</v>
      </c>
      <c r="BN85" s="284"/>
      <c r="BO85" s="284"/>
      <c r="BP85" s="284"/>
      <c r="BQ85" s="284"/>
      <c r="BR85" s="284"/>
      <c r="BS85" s="284"/>
      <c r="BT85" s="284"/>
      <c r="BU85" s="284"/>
      <c r="BV85" s="284"/>
      <c r="BW85" s="284"/>
      <c r="BX85" s="284"/>
      <c r="BY85" s="284"/>
      <c r="BZ85" s="284"/>
      <c r="CA85" s="284"/>
      <c r="CB85" s="284" t="s">
        <v>120</v>
      </c>
      <c r="CC85" s="284"/>
      <c r="CD85" s="284"/>
      <c r="CE85" s="284"/>
      <c r="CF85" s="284"/>
      <c r="CG85" s="284"/>
      <c r="CH85" s="284"/>
      <c r="CI85" s="284"/>
      <c r="CJ85" s="284"/>
      <c r="CK85" s="284"/>
      <c r="CL85" s="284"/>
      <c r="CM85" s="284"/>
      <c r="CN85" s="284"/>
      <c r="CO85" s="284"/>
      <c r="CP85" s="284"/>
      <c r="CQ85" s="284"/>
    </row>
    <row r="86" spans="1:96" ht="15.75" hidden="1" customHeight="1" x14ac:dyDescent="0.2">
      <c r="A86" s="286" t="s">
        <v>121</v>
      </c>
      <c r="B86" s="286" t="s">
        <v>60</v>
      </c>
      <c r="C86" s="286" t="s">
        <v>55</v>
      </c>
      <c r="D86" s="286" t="s">
        <v>122</v>
      </c>
      <c r="E86" s="289" t="s">
        <v>123</v>
      </c>
      <c r="F86" s="289"/>
      <c r="G86" s="289"/>
      <c r="H86" s="289"/>
      <c r="I86" s="289"/>
      <c r="J86" s="293" t="s">
        <v>124</v>
      </c>
      <c r="K86" s="294"/>
      <c r="L86" s="294"/>
      <c r="M86" s="294"/>
      <c r="N86" s="295"/>
      <c r="O86" s="289" t="s">
        <v>125</v>
      </c>
      <c r="P86" s="289"/>
      <c r="Q86" s="289"/>
      <c r="R86" s="289"/>
      <c r="S86" s="289"/>
      <c r="T86" s="291" t="s">
        <v>126</v>
      </c>
      <c r="U86" s="291"/>
      <c r="V86" s="291"/>
      <c r="W86" s="291"/>
      <c r="X86" s="292"/>
      <c r="Y86" s="289" t="s">
        <v>127</v>
      </c>
      <c r="Z86" s="289"/>
      <c r="AA86" s="289"/>
      <c r="AB86" s="289"/>
      <c r="AC86" s="289"/>
      <c r="AD86" s="289" t="s">
        <v>128</v>
      </c>
      <c r="AE86" s="289"/>
      <c r="AF86" s="289"/>
      <c r="AG86" s="289"/>
      <c r="AH86" s="289"/>
      <c r="AI86" s="289" t="s">
        <v>129</v>
      </c>
      <c r="AJ86" s="289"/>
      <c r="AK86" s="289"/>
      <c r="AL86" s="289"/>
      <c r="AM86" s="289"/>
      <c r="AN86" s="291" t="s">
        <v>130</v>
      </c>
      <c r="AO86" s="291"/>
      <c r="AP86" s="291"/>
      <c r="AQ86" s="291"/>
      <c r="AR86" s="292"/>
      <c r="AS86" s="289" t="s">
        <v>131</v>
      </c>
      <c r="AT86" s="289"/>
      <c r="AU86" s="289"/>
      <c r="AV86" s="289"/>
      <c r="AW86" s="289"/>
      <c r="AX86" s="289" t="s">
        <v>132</v>
      </c>
      <c r="AY86" s="289"/>
      <c r="AZ86" s="289"/>
      <c r="BA86" s="289"/>
      <c r="BB86" s="289"/>
      <c r="BC86" s="289" t="s">
        <v>133</v>
      </c>
      <c r="BD86" s="289"/>
      <c r="BE86" s="289"/>
      <c r="BF86" s="289"/>
      <c r="BG86" s="289"/>
      <c r="BH86" s="291" t="s">
        <v>134</v>
      </c>
      <c r="BI86" s="291"/>
      <c r="BJ86" s="291"/>
      <c r="BK86" s="291"/>
      <c r="BL86" s="292"/>
      <c r="BM86" s="289" t="s">
        <v>135</v>
      </c>
      <c r="BN86" s="289"/>
      <c r="BO86" s="289"/>
      <c r="BP86" s="289"/>
      <c r="BQ86" s="289"/>
      <c r="BR86" s="289" t="s">
        <v>136</v>
      </c>
      <c r="BS86" s="289"/>
      <c r="BT86" s="289"/>
      <c r="BU86" s="289"/>
      <c r="BV86" s="289"/>
      <c r="BW86" s="289" t="s">
        <v>137</v>
      </c>
      <c r="BX86" s="289"/>
      <c r="BY86" s="289"/>
      <c r="BZ86" s="289"/>
      <c r="CA86" s="289"/>
      <c r="CB86" s="286" t="s">
        <v>138</v>
      </c>
      <c r="CC86" s="289" t="s">
        <v>118</v>
      </c>
      <c r="CD86" s="289"/>
      <c r="CE86" s="289"/>
      <c r="CF86" s="289"/>
      <c r="CG86" s="289"/>
      <c r="CH86" s="289" t="s">
        <v>72</v>
      </c>
      <c r="CI86" s="289"/>
      <c r="CJ86" s="289"/>
      <c r="CK86" s="289"/>
      <c r="CL86" s="289"/>
      <c r="CM86" s="289" t="s">
        <v>139</v>
      </c>
      <c r="CN86" s="289"/>
      <c r="CO86" s="289"/>
      <c r="CP86" s="289"/>
      <c r="CQ86" s="289"/>
    </row>
    <row r="87" spans="1:96" ht="15.75" hidden="1" customHeight="1" x14ac:dyDescent="0.2">
      <c r="A87" s="287"/>
      <c r="B87" s="287"/>
      <c r="C87" s="287"/>
      <c r="D87" s="287"/>
      <c r="E87" s="290" t="s">
        <v>140</v>
      </c>
      <c r="F87" s="290" t="s">
        <v>141</v>
      </c>
      <c r="G87" s="290" t="s">
        <v>142</v>
      </c>
      <c r="H87" s="290" t="s">
        <v>143</v>
      </c>
      <c r="I87" s="290"/>
      <c r="J87" s="290" t="s">
        <v>140</v>
      </c>
      <c r="K87" s="290" t="s">
        <v>141</v>
      </c>
      <c r="L87" s="290" t="s">
        <v>142</v>
      </c>
      <c r="M87" s="290" t="s">
        <v>143</v>
      </c>
      <c r="N87" s="290"/>
      <c r="O87" s="290" t="s">
        <v>140</v>
      </c>
      <c r="P87" s="290" t="s">
        <v>141</v>
      </c>
      <c r="Q87" s="290" t="s">
        <v>142</v>
      </c>
      <c r="R87" s="290" t="s">
        <v>143</v>
      </c>
      <c r="S87" s="290"/>
      <c r="T87" s="290" t="s">
        <v>140</v>
      </c>
      <c r="U87" s="290" t="s">
        <v>141</v>
      </c>
      <c r="V87" s="290" t="s">
        <v>142</v>
      </c>
      <c r="W87" s="290" t="s">
        <v>143</v>
      </c>
      <c r="X87" s="290"/>
      <c r="Y87" s="290" t="s">
        <v>140</v>
      </c>
      <c r="Z87" s="290" t="s">
        <v>141</v>
      </c>
      <c r="AA87" s="290" t="s">
        <v>142</v>
      </c>
      <c r="AB87" s="290" t="s">
        <v>143</v>
      </c>
      <c r="AC87" s="290"/>
      <c r="AD87" s="290" t="s">
        <v>140</v>
      </c>
      <c r="AE87" s="290" t="s">
        <v>141</v>
      </c>
      <c r="AF87" s="290" t="s">
        <v>142</v>
      </c>
      <c r="AG87" s="290" t="s">
        <v>143</v>
      </c>
      <c r="AH87" s="290"/>
      <c r="AI87" s="290" t="s">
        <v>140</v>
      </c>
      <c r="AJ87" s="290" t="s">
        <v>141</v>
      </c>
      <c r="AK87" s="290" t="s">
        <v>142</v>
      </c>
      <c r="AL87" s="290" t="s">
        <v>143</v>
      </c>
      <c r="AM87" s="290"/>
      <c r="AN87" s="290" t="s">
        <v>140</v>
      </c>
      <c r="AO87" s="290" t="s">
        <v>141</v>
      </c>
      <c r="AP87" s="290" t="s">
        <v>142</v>
      </c>
      <c r="AQ87" s="290" t="s">
        <v>143</v>
      </c>
      <c r="AR87" s="290"/>
      <c r="AS87" s="290" t="s">
        <v>140</v>
      </c>
      <c r="AT87" s="290" t="s">
        <v>141</v>
      </c>
      <c r="AU87" s="290" t="s">
        <v>142</v>
      </c>
      <c r="AV87" s="290" t="s">
        <v>143</v>
      </c>
      <c r="AW87" s="290"/>
      <c r="AX87" s="290" t="s">
        <v>140</v>
      </c>
      <c r="AY87" s="290" t="s">
        <v>141</v>
      </c>
      <c r="AZ87" s="290" t="s">
        <v>142</v>
      </c>
      <c r="BA87" s="290" t="s">
        <v>143</v>
      </c>
      <c r="BB87" s="290"/>
      <c r="BC87" s="290" t="s">
        <v>140</v>
      </c>
      <c r="BD87" s="290" t="s">
        <v>141</v>
      </c>
      <c r="BE87" s="290" t="s">
        <v>142</v>
      </c>
      <c r="BF87" s="290" t="s">
        <v>143</v>
      </c>
      <c r="BG87" s="290"/>
      <c r="BH87" s="290" t="s">
        <v>140</v>
      </c>
      <c r="BI87" s="290" t="s">
        <v>141</v>
      </c>
      <c r="BJ87" s="290" t="s">
        <v>142</v>
      </c>
      <c r="BK87" s="290" t="s">
        <v>143</v>
      </c>
      <c r="BL87" s="290"/>
      <c r="BM87" s="290" t="s">
        <v>140</v>
      </c>
      <c r="BN87" s="290" t="s">
        <v>141</v>
      </c>
      <c r="BO87" s="290" t="s">
        <v>142</v>
      </c>
      <c r="BP87" s="290" t="s">
        <v>143</v>
      </c>
      <c r="BQ87" s="290"/>
      <c r="BR87" s="290" t="s">
        <v>140</v>
      </c>
      <c r="BS87" s="290" t="s">
        <v>141</v>
      </c>
      <c r="BT87" s="290" t="s">
        <v>142</v>
      </c>
      <c r="BU87" s="290" t="s">
        <v>143</v>
      </c>
      <c r="BV87" s="290"/>
      <c r="BW87" s="290" t="s">
        <v>140</v>
      </c>
      <c r="BX87" s="290" t="s">
        <v>141</v>
      </c>
      <c r="BY87" s="290" t="s">
        <v>142</v>
      </c>
      <c r="BZ87" s="290" t="s">
        <v>143</v>
      </c>
      <c r="CA87" s="290"/>
      <c r="CB87" s="287"/>
      <c r="CC87" s="290" t="s">
        <v>140</v>
      </c>
      <c r="CD87" s="290" t="s">
        <v>141</v>
      </c>
      <c r="CE87" s="290" t="s">
        <v>142</v>
      </c>
      <c r="CF87" s="290" t="s">
        <v>143</v>
      </c>
      <c r="CG87" s="290"/>
      <c r="CH87" s="290" t="s">
        <v>140</v>
      </c>
      <c r="CI87" s="290" t="s">
        <v>141</v>
      </c>
      <c r="CJ87" s="290" t="s">
        <v>142</v>
      </c>
      <c r="CK87" s="290" t="s">
        <v>143</v>
      </c>
      <c r="CL87" s="290"/>
      <c r="CM87" s="290" t="s">
        <v>140</v>
      </c>
      <c r="CN87" s="290" t="s">
        <v>141</v>
      </c>
      <c r="CO87" s="290" t="s">
        <v>142</v>
      </c>
      <c r="CP87" s="290" t="s">
        <v>143</v>
      </c>
      <c r="CQ87" s="290"/>
    </row>
    <row r="88" spans="1:96" ht="79.5" hidden="1" customHeight="1" x14ac:dyDescent="0.2">
      <c r="A88" s="288"/>
      <c r="B88" s="288"/>
      <c r="C88" s="288"/>
      <c r="D88" s="288"/>
      <c r="E88" s="290"/>
      <c r="F88" s="290"/>
      <c r="G88" s="290"/>
      <c r="H88" s="99" t="s">
        <v>85</v>
      </c>
      <c r="I88" s="98" t="s">
        <v>144</v>
      </c>
      <c r="J88" s="290"/>
      <c r="K88" s="290"/>
      <c r="L88" s="290"/>
      <c r="M88" s="99" t="s">
        <v>85</v>
      </c>
      <c r="N88" s="98" t="s">
        <v>144</v>
      </c>
      <c r="O88" s="290"/>
      <c r="P88" s="290"/>
      <c r="Q88" s="290"/>
      <c r="R88" s="99" t="s">
        <v>85</v>
      </c>
      <c r="S88" s="98" t="s">
        <v>144</v>
      </c>
      <c r="T88" s="290"/>
      <c r="U88" s="290"/>
      <c r="V88" s="290"/>
      <c r="W88" s="99" t="s">
        <v>85</v>
      </c>
      <c r="X88" s="98" t="s">
        <v>144</v>
      </c>
      <c r="Y88" s="290"/>
      <c r="Z88" s="290"/>
      <c r="AA88" s="290"/>
      <c r="AB88" s="99" t="s">
        <v>85</v>
      </c>
      <c r="AC88" s="98" t="s">
        <v>144</v>
      </c>
      <c r="AD88" s="290"/>
      <c r="AE88" s="290"/>
      <c r="AF88" s="290"/>
      <c r="AG88" s="99" t="s">
        <v>85</v>
      </c>
      <c r="AH88" s="98" t="s">
        <v>144</v>
      </c>
      <c r="AI88" s="290"/>
      <c r="AJ88" s="290"/>
      <c r="AK88" s="290"/>
      <c r="AL88" s="99" t="s">
        <v>85</v>
      </c>
      <c r="AM88" s="98" t="s">
        <v>144</v>
      </c>
      <c r="AN88" s="290"/>
      <c r="AO88" s="290"/>
      <c r="AP88" s="290"/>
      <c r="AQ88" s="99" t="s">
        <v>85</v>
      </c>
      <c r="AR88" s="98" t="s">
        <v>144</v>
      </c>
      <c r="AS88" s="290"/>
      <c r="AT88" s="290"/>
      <c r="AU88" s="290"/>
      <c r="AV88" s="99" t="s">
        <v>85</v>
      </c>
      <c r="AW88" s="98" t="s">
        <v>144</v>
      </c>
      <c r="AX88" s="290"/>
      <c r="AY88" s="290"/>
      <c r="AZ88" s="290"/>
      <c r="BA88" s="99" t="s">
        <v>85</v>
      </c>
      <c r="BB88" s="98" t="s">
        <v>144</v>
      </c>
      <c r="BC88" s="290"/>
      <c r="BD88" s="290"/>
      <c r="BE88" s="290"/>
      <c r="BF88" s="99" t="s">
        <v>85</v>
      </c>
      <c r="BG88" s="98" t="s">
        <v>144</v>
      </c>
      <c r="BH88" s="290"/>
      <c r="BI88" s="290"/>
      <c r="BJ88" s="290"/>
      <c r="BK88" s="99" t="s">
        <v>85</v>
      </c>
      <c r="BL88" s="98" t="s">
        <v>144</v>
      </c>
      <c r="BM88" s="290"/>
      <c r="BN88" s="290"/>
      <c r="BO88" s="290"/>
      <c r="BP88" s="99" t="s">
        <v>85</v>
      </c>
      <c r="BQ88" s="98" t="s">
        <v>144</v>
      </c>
      <c r="BR88" s="290"/>
      <c r="BS88" s="290"/>
      <c r="BT88" s="290"/>
      <c r="BU88" s="99" t="s">
        <v>85</v>
      </c>
      <c r="BV88" s="98" t="s">
        <v>144</v>
      </c>
      <c r="BW88" s="290"/>
      <c r="BX88" s="290"/>
      <c r="BY88" s="290"/>
      <c r="BZ88" s="99" t="s">
        <v>85</v>
      </c>
      <c r="CA88" s="98" t="s">
        <v>144</v>
      </c>
      <c r="CB88" s="288"/>
      <c r="CC88" s="290"/>
      <c r="CD88" s="290"/>
      <c r="CE88" s="290"/>
      <c r="CF88" s="99" t="s">
        <v>85</v>
      </c>
      <c r="CG88" s="98" t="s">
        <v>144</v>
      </c>
      <c r="CH88" s="290"/>
      <c r="CI88" s="290"/>
      <c r="CJ88" s="290"/>
      <c r="CK88" s="99" t="s">
        <v>85</v>
      </c>
      <c r="CL88" s="98" t="s">
        <v>144</v>
      </c>
      <c r="CM88" s="290"/>
      <c r="CN88" s="290"/>
      <c r="CO88" s="290"/>
      <c r="CP88" s="99" t="s">
        <v>85</v>
      </c>
      <c r="CQ88" s="98" t="s">
        <v>144</v>
      </c>
    </row>
    <row r="89" spans="1:96" hidden="1" x14ac:dyDescent="0.2">
      <c r="A89" s="91"/>
      <c r="B89" s="161" t="s">
        <v>92</v>
      </c>
      <c r="C89" s="55">
        <f>C90+C95+C108+C118+C125+C134+C140+C147</f>
        <v>33108691</v>
      </c>
      <c r="D89" s="55">
        <f t="shared" ref="D89:BO89" si="0">D90+D95+D108+D118+D125+D134+D140+D147</f>
        <v>17488702.736313485</v>
      </c>
      <c r="E89" s="55">
        <f t="shared" si="0"/>
        <v>5981385.7173780957</v>
      </c>
      <c r="F89" s="55">
        <f t="shared" si="0"/>
        <v>3866082.8260114426</v>
      </c>
      <c r="G89" s="55">
        <f t="shared" si="0"/>
        <v>657761.13846452639</v>
      </c>
      <c r="H89" s="55">
        <f t="shared" si="0"/>
        <v>500532.63581991737</v>
      </c>
      <c r="I89" s="55">
        <f t="shared" si="0"/>
        <v>957009.11708220874</v>
      </c>
      <c r="J89" s="55">
        <f t="shared" si="0"/>
        <v>44309.240000000027</v>
      </c>
      <c r="K89" s="55">
        <f t="shared" si="0"/>
        <v>37709.590000000026</v>
      </c>
      <c r="L89" s="55">
        <f t="shared" si="0"/>
        <v>3813.119999999999</v>
      </c>
      <c r="M89" s="55">
        <f t="shared" si="0"/>
        <v>386.86999999999995</v>
      </c>
      <c r="N89" s="55">
        <f t="shared" si="0"/>
        <v>2399.6600000000012</v>
      </c>
      <c r="O89" s="55">
        <f t="shared" si="0"/>
        <v>789442.35100443743</v>
      </c>
      <c r="P89" s="55">
        <f t="shared" si="0"/>
        <v>119839.24858994136</v>
      </c>
      <c r="Q89" s="55">
        <f t="shared" si="0"/>
        <v>219865.7098317261</v>
      </c>
      <c r="R89" s="55">
        <f t="shared" si="0"/>
        <v>98290.605545337065</v>
      </c>
      <c r="S89" s="55">
        <f t="shared" si="0"/>
        <v>351446.78703743307</v>
      </c>
      <c r="T89" s="55">
        <f t="shared" si="0"/>
        <v>501711.37105966202</v>
      </c>
      <c r="U89" s="55">
        <f t="shared" si="0"/>
        <v>960.81999999999994</v>
      </c>
      <c r="V89" s="55">
        <f t="shared" si="0"/>
        <v>1406.55</v>
      </c>
      <c r="W89" s="55">
        <f t="shared" si="0"/>
        <v>322134.35068182374</v>
      </c>
      <c r="X89" s="55">
        <f t="shared" si="0"/>
        <v>177209.65037783826</v>
      </c>
      <c r="Y89" s="55">
        <f t="shared" si="0"/>
        <v>9118800.8454148956</v>
      </c>
      <c r="Z89" s="55">
        <f t="shared" si="0"/>
        <v>3930351.1781441225</v>
      </c>
      <c r="AA89" s="55">
        <f t="shared" si="0"/>
        <v>2702763.1865735939</v>
      </c>
      <c r="AB89" s="55">
        <f t="shared" si="0"/>
        <v>1236470.9284164812</v>
      </c>
      <c r="AC89" s="55">
        <f t="shared" si="0"/>
        <v>1249215.5522806982</v>
      </c>
      <c r="AD89" s="55">
        <f t="shared" si="0"/>
        <v>27950.44999999999</v>
      </c>
      <c r="AE89" s="55">
        <f t="shared" si="0"/>
        <v>24709.21999999999</v>
      </c>
      <c r="AF89" s="55">
        <f t="shared" si="0"/>
        <v>1338.49</v>
      </c>
      <c r="AG89" s="55">
        <f t="shared" si="0"/>
        <v>421.88000000000017</v>
      </c>
      <c r="AH89" s="55">
        <f t="shared" si="0"/>
        <v>1480.8600000000004</v>
      </c>
      <c r="AI89" s="55">
        <f t="shared" si="0"/>
        <v>24325.889999999974</v>
      </c>
      <c r="AJ89" s="55">
        <f t="shared" si="0"/>
        <v>19074.799999999977</v>
      </c>
      <c r="AK89" s="55">
        <f t="shared" si="0"/>
        <v>1448.5799999999997</v>
      </c>
      <c r="AL89" s="55">
        <f t="shared" si="0"/>
        <v>720.22999999999934</v>
      </c>
      <c r="AM89" s="55">
        <f t="shared" si="0"/>
        <v>3082.2799999999993</v>
      </c>
      <c r="AN89" s="55">
        <f t="shared" si="0"/>
        <v>1204328.4996072848</v>
      </c>
      <c r="AO89" s="55">
        <f t="shared" si="0"/>
        <v>2963.16</v>
      </c>
      <c r="AP89" s="55">
        <f t="shared" si="0"/>
        <v>47603.870000000046</v>
      </c>
      <c r="AQ89" s="55">
        <f t="shared" si="0"/>
        <v>954037.39960728481</v>
      </c>
      <c r="AR89" s="55">
        <f t="shared" si="0"/>
        <v>199724.06999999995</v>
      </c>
      <c r="AS89" s="55">
        <f t="shared" si="0"/>
        <v>2388516.1735204966</v>
      </c>
      <c r="AT89" s="55">
        <f t="shared" si="0"/>
        <v>2048559.6803250099</v>
      </c>
      <c r="AU89" s="55">
        <f t="shared" si="0"/>
        <v>81762.042064697278</v>
      </c>
      <c r="AV89" s="55">
        <f t="shared" si="0"/>
        <v>69618.739194967871</v>
      </c>
      <c r="AW89" s="55">
        <f t="shared" si="0"/>
        <v>188575.71193582154</v>
      </c>
      <c r="AX89" s="55">
        <f t="shared" si="0"/>
        <v>3362.9500000000007</v>
      </c>
      <c r="AY89" s="55">
        <f t="shared" si="0"/>
        <v>1250.1700000000005</v>
      </c>
      <c r="AZ89" s="55">
        <f t="shared" si="0"/>
        <v>438.72</v>
      </c>
      <c r="BA89" s="55">
        <f t="shared" si="0"/>
        <v>386.27000000000004</v>
      </c>
      <c r="BB89" s="55">
        <f t="shared" si="0"/>
        <v>1287.79</v>
      </c>
      <c r="BC89" s="55">
        <f t="shared" si="0"/>
        <v>66196.529999999984</v>
      </c>
      <c r="BD89" s="55">
        <f t="shared" si="0"/>
        <v>41006.669999999969</v>
      </c>
      <c r="BE89" s="55">
        <f t="shared" si="0"/>
        <v>57.240000000000016</v>
      </c>
      <c r="BF89" s="55">
        <f t="shared" si="0"/>
        <v>6404.2000000000062</v>
      </c>
      <c r="BG89" s="55">
        <f t="shared" si="0"/>
        <v>18728.420000000006</v>
      </c>
      <c r="BH89" s="55">
        <f t="shared" si="0"/>
        <v>10533.574762307937</v>
      </c>
      <c r="BI89" s="55">
        <f t="shared" si="0"/>
        <v>124.39000000000001</v>
      </c>
      <c r="BJ89" s="55">
        <f t="shared" si="0"/>
        <v>286.55</v>
      </c>
      <c r="BK89" s="55">
        <f t="shared" si="0"/>
        <v>10094.134762307936</v>
      </c>
      <c r="BL89" s="55">
        <f t="shared" si="0"/>
        <v>28.499999999999993</v>
      </c>
      <c r="BM89" s="55">
        <f t="shared" si="0"/>
        <v>6322.9671736572272</v>
      </c>
      <c r="BN89" s="55">
        <f t="shared" si="0"/>
        <v>5894.8771736572271</v>
      </c>
      <c r="BO89" s="55">
        <f t="shared" si="0"/>
        <v>428.09000000000003</v>
      </c>
      <c r="BP89" s="55">
        <f t="shared" ref="BP89:CA89" si="1">BP90+BP95+BP108+BP118+BP125+BP134+BP140+BP147</f>
        <v>0</v>
      </c>
      <c r="BQ89" s="55">
        <f t="shared" si="1"/>
        <v>0</v>
      </c>
      <c r="BR89" s="55">
        <f t="shared" si="1"/>
        <v>393283.11235091649</v>
      </c>
      <c r="BS89" s="55">
        <f t="shared" si="1"/>
        <v>266492.305727289</v>
      </c>
      <c r="BT89" s="55">
        <f t="shared" si="1"/>
        <v>126790.80662362743</v>
      </c>
      <c r="BU89" s="55">
        <f t="shared" si="1"/>
        <v>0</v>
      </c>
      <c r="BV89" s="55">
        <f t="shared" si="1"/>
        <v>0</v>
      </c>
      <c r="BW89" s="55">
        <f t="shared" si="1"/>
        <v>67151.634929101638</v>
      </c>
      <c r="BX89" s="55">
        <f t="shared" si="1"/>
        <v>60780.552654705891</v>
      </c>
      <c r="BY89" s="55">
        <f t="shared" si="1"/>
        <v>6371.0822743957524</v>
      </c>
      <c r="BZ89" s="55">
        <f t="shared" si="1"/>
        <v>0</v>
      </c>
      <c r="CA89" s="55">
        <f t="shared" si="1"/>
        <v>0</v>
      </c>
      <c r="CB89" s="176">
        <f t="shared" ref="CB89:CB152" si="2">CH89+CC89+CM89</f>
        <v>16238887.005337909</v>
      </c>
      <c r="CC89" s="55">
        <f>CC90+CC95+CC108+CC118+CC125+CC134+CC140+CC147</f>
        <v>2387005.7759318459</v>
      </c>
      <c r="CD89" s="55">
        <f>CD90+CD95+CD108+CD118+CD125+CD134+CD140+CD147</f>
        <v>2074492.137498667</v>
      </c>
      <c r="CE89" s="55">
        <f>CE90+CE95+CE108+CE118+CE125+CE134+CE140+CE147</f>
        <v>86559.232064697266</v>
      </c>
      <c r="CF89" s="55">
        <f>CF90+CF95+CF108+CF118+CF125+CF134+CF140+CF147</f>
        <v>53542.884432659936</v>
      </c>
      <c r="CG89" s="55">
        <f>CG90+CG95+CG108+CG118+CG125+CG134+CG140+CG147</f>
        <v>172411.52193582151</v>
      </c>
      <c r="CH89" s="55">
        <f t="shared" ref="CH89:CQ89" si="3">CH90+CH95+CH108+CH118+CH125+CH134+CH140+CH147</f>
        <v>4803596.8102430971</v>
      </c>
      <c r="CI89" s="55">
        <f t="shared" si="3"/>
        <v>3828435.1900762077</v>
      </c>
      <c r="CJ89" s="55">
        <f t="shared" si="3"/>
        <v>440552.660907196</v>
      </c>
      <c r="CK89" s="55">
        <f t="shared" si="3"/>
        <v>86845.23959275661</v>
      </c>
      <c r="CL89" s="55">
        <f t="shared" si="3"/>
        <v>447763.71966693742</v>
      </c>
      <c r="CM89" s="55">
        <f t="shared" si="3"/>
        <v>9048284.4191629663</v>
      </c>
      <c r="CN89" s="55">
        <f t="shared" si="3"/>
        <v>4271185.7224613531</v>
      </c>
      <c r="CO89" s="55">
        <f t="shared" si="3"/>
        <v>2999467.4830289478</v>
      </c>
      <c r="CP89" s="55">
        <f t="shared" si="3"/>
        <v>379968.29435453325</v>
      </c>
      <c r="CQ89" s="55">
        <f t="shared" si="3"/>
        <v>1397662.9193181312</v>
      </c>
    </row>
    <row r="90" spans="1:96" s="165" customFormat="1" ht="11.1" hidden="1" customHeight="1" x14ac:dyDescent="0.2">
      <c r="A90" s="161" t="s">
        <v>93</v>
      </c>
      <c r="B90" s="161" t="s">
        <v>94</v>
      </c>
      <c r="C90" s="116">
        <f>SUM(C91:C94)</f>
        <v>3741481</v>
      </c>
      <c r="D90" s="116">
        <f t="shared" ref="D90:BO90" si="4">SUM(D91:D94)</f>
        <v>2759029.55</v>
      </c>
      <c r="E90" s="116">
        <f t="shared" si="4"/>
        <v>1359181.0300000021</v>
      </c>
      <c r="F90" s="116">
        <f t="shared" si="4"/>
        <v>725657.07000000041</v>
      </c>
      <c r="G90" s="116">
        <f t="shared" si="4"/>
        <v>33970.919999999867</v>
      </c>
      <c r="H90" s="116">
        <f t="shared" si="4"/>
        <v>267744.53000000131</v>
      </c>
      <c r="I90" s="116">
        <f t="shared" si="4"/>
        <v>331808.51000000047</v>
      </c>
      <c r="J90" s="116">
        <f t="shared" si="4"/>
        <v>9077.74</v>
      </c>
      <c r="K90" s="116">
        <f t="shared" si="4"/>
        <v>9071.92</v>
      </c>
      <c r="L90" s="116">
        <f t="shared" si="4"/>
        <v>5.82</v>
      </c>
      <c r="M90" s="116">
        <f t="shared" si="4"/>
        <v>0</v>
      </c>
      <c r="N90" s="116">
        <f t="shared" si="4"/>
        <v>0</v>
      </c>
      <c r="O90" s="116">
        <f t="shared" si="4"/>
        <v>231582.29000000042</v>
      </c>
      <c r="P90" s="116">
        <f t="shared" si="4"/>
        <v>9796.7599999999984</v>
      </c>
      <c r="Q90" s="116">
        <f t="shared" si="4"/>
        <v>14635.880000000016</v>
      </c>
      <c r="R90" s="116">
        <f t="shared" si="4"/>
        <v>72587.750000000116</v>
      </c>
      <c r="S90" s="116">
        <f t="shared" si="4"/>
        <v>134561.90000000031</v>
      </c>
      <c r="T90" s="116">
        <f t="shared" si="4"/>
        <v>307371.32</v>
      </c>
      <c r="U90" s="116">
        <f t="shared" si="4"/>
        <v>0</v>
      </c>
      <c r="V90" s="116">
        <f t="shared" si="4"/>
        <v>0</v>
      </c>
      <c r="W90" s="116">
        <f t="shared" si="4"/>
        <v>183349.99999999983</v>
      </c>
      <c r="X90" s="116">
        <f t="shared" si="4"/>
        <v>124021.32000000015</v>
      </c>
      <c r="Y90" s="116">
        <f t="shared" si="4"/>
        <v>1120747.3399999975</v>
      </c>
      <c r="Z90" s="116">
        <f t="shared" si="4"/>
        <v>445036.03999999753</v>
      </c>
      <c r="AA90" s="116">
        <f t="shared" si="4"/>
        <v>102594.8900000008</v>
      </c>
      <c r="AB90" s="116">
        <f t="shared" si="4"/>
        <v>316895.49000000011</v>
      </c>
      <c r="AC90" s="116">
        <f t="shared" si="4"/>
        <v>256220.91999999911</v>
      </c>
      <c r="AD90" s="116">
        <f t="shared" si="4"/>
        <v>0</v>
      </c>
      <c r="AE90" s="116">
        <f t="shared" si="4"/>
        <v>0</v>
      </c>
      <c r="AF90" s="116">
        <f t="shared" si="4"/>
        <v>0</v>
      </c>
      <c r="AG90" s="116">
        <f t="shared" si="4"/>
        <v>0</v>
      </c>
      <c r="AH90" s="116">
        <f t="shared" si="4"/>
        <v>0</v>
      </c>
      <c r="AI90" s="116">
        <f t="shared" si="4"/>
        <v>0</v>
      </c>
      <c r="AJ90" s="116">
        <f t="shared" si="4"/>
        <v>0</v>
      </c>
      <c r="AK90" s="116">
        <f t="shared" si="4"/>
        <v>0</v>
      </c>
      <c r="AL90" s="116">
        <f t="shared" si="4"/>
        <v>0</v>
      </c>
      <c r="AM90" s="116">
        <f t="shared" si="4"/>
        <v>0</v>
      </c>
      <c r="AN90" s="116">
        <f t="shared" si="4"/>
        <v>318623.37999999989</v>
      </c>
      <c r="AO90" s="116">
        <f t="shared" si="4"/>
        <v>0</v>
      </c>
      <c r="AP90" s="116">
        <f t="shared" si="4"/>
        <v>0</v>
      </c>
      <c r="AQ90" s="116">
        <f t="shared" si="4"/>
        <v>246307.58999999991</v>
      </c>
      <c r="AR90" s="116">
        <f t="shared" si="4"/>
        <v>72315.78999999995</v>
      </c>
      <c r="AS90" s="116">
        <f t="shared" si="4"/>
        <v>279101.18000000023</v>
      </c>
      <c r="AT90" s="116">
        <f t="shared" si="4"/>
        <v>199170.3400000002</v>
      </c>
      <c r="AU90" s="116">
        <f t="shared" si="4"/>
        <v>2310.8799999999992</v>
      </c>
      <c r="AV90" s="116">
        <f t="shared" si="4"/>
        <v>17209.320000000018</v>
      </c>
      <c r="AW90" s="116">
        <f t="shared" si="4"/>
        <v>60410.640000000014</v>
      </c>
      <c r="AX90" s="116">
        <f t="shared" si="4"/>
        <v>828.22</v>
      </c>
      <c r="AY90" s="116">
        <f t="shared" si="4"/>
        <v>0</v>
      </c>
      <c r="AZ90" s="116">
        <f t="shared" si="4"/>
        <v>121.43999999999998</v>
      </c>
      <c r="BA90" s="116">
        <f t="shared" si="4"/>
        <v>340.04</v>
      </c>
      <c r="BB90" s="116">
        <f t="shared" si="4"/>
        <v>366.74</v>
      </c>
      <c r="BC90" s="116">
        <f t="shared" si="4"/>
        <v>65703.929999999978</v>
      </c>
      <c r="BD90" s="116">
        <f t="shared" si="4"/>
        <v>40745.089999999967</v>
      </c>
      <c r="BE90" s="116">
        <f t="shared" si="4"/>
        <v>0</v>
      </c>
      <c r="BF90" s="116">
        <f t="shared" si="4"/>
        <v>6402.6800000000057</v>
      </c>
      <c r="BG90" s="116">
        <f t="shared" si="4"/>
        <v>18556.160000000007</v>
      </c>
      <c r="BH90" s="116">
        <f t="shared" si="4"/>
        <v>1811.57</v>
      </c>
      <c r="BI90" s="116">
        <f t="shared" si="4"/>
        <v>0</v>
      </c>
      <c r="BJ90" s="116">
        <f t="shared" si="4"/>
        <v>0</v>
      </c>
      <c r="BK90" s="116">
        <f t="shared" si="4"/>
        <v>1811.57</v>
      </c>
      <c r="BL90" s="116">
        <f t="shared" si="4"/>
        <v>0</v>
      </c>
      <c r="BM90" s="116">
        <f t="shared" si="4"/>
        <v>3133.0200000000013</v>
      </c>
      <c r="BN90" s="116">
        <f t="shared" si="4"/>
        <v>2875.2100000000009</v>
      </c>
      <c r="BO90" s="116">
        <f t="shared" si="4"/>
        <v>257.81</v>
      </c>
      <c r="BP90" s="116">
        <f t="shared" ref="BP90:CA90" si="5">SUM(BP91:BP94)</f>
        <v>0</v>
      </c>
      <c r="BQ90" s="116">
        <f t="shared" si="5"/>
        <v>0</v>
      </c>
      <c r="BR90" s="116">
        <f t="shared" si="5"/>
        <v>82859.960000000006</v>
      </c>
      <c r="BS90" s="116">
        <f t="shared" si="5"/>
        <v>76846.01999999999</v>
      </c>
      <c r="BT90" s="116">
        <f t="shared" si="5"/>
        <v>6013.940000000006</v>
      </c>
      <c r="BU90" s="116">
        <f t="shared" si="5"/>
        <v>0</v>
      </c>
      <c r="BV90" s="116">
        <f t="shared" si="5"/>
        <v>0</v>
      </c>
      <c r="BW90" s="116">
        <f t="shared" si="5"/>
        <v>40856.290000000081</v>
      </c>
      <c r="BX90" s="116">
        <f t="shared" si="5"/>
        <v>38887.880000000085</v>
      </c>
      <c r="BY90" s="116">
        <f t="shared" si="5"/>
        <v>1968.4100000000014</v>
      </c>
      <c r="BZ90" s="116">
        <f t="shared" si="5"/>
        <v>0</v>
      </c>
      <c r="CA90" s="116">
        <f t="shared" si="5"/>
        <v>0</v>
      </c>
      <c r="CB90" s="177">
        <f t="shared" si="2"/>
        <v>2258072.5499999998</v>
      </c>
      <c r="CC90" s="116">
        <f>SUM(CC91:CC94)</f>
        <v>222968.2200000002</v>
      </c>
      <c r="CD90" s="116">
        <f>SUM(CD91:CD94)</f>
        <v>170372.38000000024</v>
      </c>
      <c r="CE90" s="116">
        <f>SUM(CE91:CE94)</f>
        <v>2453.0699999999993</v>
      </c>
      <c r="CF90" s="116">
        <f>SUM(CF91:CF94)</f>
        <v>8655.0300000000097</v>
      </c>
      <c r="CG90" s="116">
        <f>SUM(CG91:CG94)</f>
        <v>41487.740000000005</v>
      </c>
      <c r="CH90" s="116">
        <f t="shared" ref="CH90:CQ90" si="6">SUM(CH91:CH94)</f>
        <v>917709.90000000165</v>
      </c>
      <c r="CI90" s="116">
        <f t="shared" si="6"/>
        <v>786421.36000000057</v>
      </c>
      <c r="CJ90" s="116">
        <f t="shared" si="6"/>
        <v>21297.629999999848</v>
      </c>
      <c r="CK90" s="116">
        <f t="shared" si="6"/>
        <v>18209.460000001367</v>
      </c>
      <c r="CL90" s="116">
        <f t="shared" si="6"/>
        <v>91781.45</v>
      </c>
      <c r="CM90" s="116">
        <f t="shared" si="6"/>
        <v>1117394.4299999981</v>
      </c>
      <c r="CN90" s="116">
        <f t="shared" si="6"/>
        <v>531678.8199999975</v>
      </c>
      <c r="CO90" s="116">
        <f t="shared" si="6"/>
        <v>123366.15000000081</v>
      </c>
      <c r="CP90" s="116">
        <f t="shared" si="6"/>
        <v>143515.69000000026</v>
      </c>
      <c r="CQ90" s="116">
        <f t="shared" si="6"/>
        <v>318833.76999999944</v>
      </c>
    </row>
    <row r="91" spans="1:96" s="121" customFormat="1" ht="11.1" hidden="1" customHeight="1" x14ac:dyDescent="0.2">
      <c r="A91" s="112">
        <v>1</v>
      </c>
      <c r="B91" s="113" t="s">
        <v>27</v>
      </c>
      <c r="C91" s="114">
        <v>906878</v>
      </c>
      <c r="D91" s="114">
        <f>E91+Y91+AS91</f>
        <v>680950.58999999915</v>
      </c>
      <c r="E91" s="115">
        <f>SUM(F91:I91)</f>
        <v>394940.18999999959</v>
      </c>
      <c r="F91" s="116">
        <f>M10</f>
        <v>229527.5599999991</v>
      </c>
      <c r="G91" s="116">
        <f>N10</f>
        <v>3982.1100000000042</v>
      </c>
      <c r="H91" s="116">
        <f>O10</f>
        <v>26314.360000000048</v>
      </c>
      <c r="I91" s="116">
        <f>P10</f>
        <v>135116.16000000041</v>
      </c>
      <c r="J91" s="115">
        <f>SUM(K91:N91)</f>
        <v>0</v>
      </c>
      <c r="K91" s="115"/>
      <c r="L91" s="115"/>
      <c r="M91" s="116"/>
      <c r="N91" s="116"/>
      <c r="O91" s="115">
        <f>SUM(P91:S91)</f>
        <v>9140.39</v>
      </c>
      <c r="P91" s="116">
        <f t="shared" ref="P91:S94" si="7">AH10</f>
        <v>1066.8800000000003</v>
      </c>
      <c r="Q91" s="116">
        <f t="shared" si="7"/>
        <v>2230.59</v>
      </c>
      <c r="R91" s="116">
        <f t="shared" si="7"/>
        <v>166.30000000000004</v>
      </c>
      <c r="S91" s="116">
        <f t="shared" si="7"/>
        <v>5676.6199999999981</v>
      </c>
      <c r="T91" s="115">
        <f>SUM(U91:X91)</f>
        <v>132469.18000000011</v>
      </c>
      <c r="U91" s="116"/>
      <c r="V91" s="116"/>
      <c r="W91" s="116">
        <f>AL10+AN10</f>
        <v>24529.719999999958</v>
      </c>
      <c r="X91" s="116">
        <f>AM10+AO10</f>
        <v>107939.46000000017</v>
      </c>
      <c r="Y91" s="115">
        <f>SUM(Z91:AC91)</f>
        <v>244328.29999999958</v>
      </c>
      <c r="Z91" s="114">
        <f>R10</f>
        <v>123754.44999999972</v>
      </c>
      <c r="AA91" s="114">
        <f t="shared" ref="AA91:AC94" si="8">S10</f>
        <v>4610.8399999999892</v>
      </c>
      <c r="AB91" s="114">
        <f t="shared" si="8"/>
        <v>21647.730000000047</v>
      </c>
      <c r="AC91" s="114">
        <f t="shared" si="8"/>
        <v>94315.279999999839</v>
      </c>
      <c r="AD91" s="115">
        <f>SUM(AE91:AH91)</f>
        <v>0</v>
      </c>
      <c r="AE91" s="115"/>
      <c r="AF91" s="115"/>
      <c r="AG91" s="115"/>
      <c r="AH91" s="115"/>
      <c r="AI91" s="115">
        <f>SUM(AJ91:AM91)</f>
        <v>0</v>
      </c>
      <c r="AJ91" s="115"/>
      <c r="AK91" s="115"/>
      <c r="AL91" s="115"/>
      <c r="AM91" s="115"/>
      <c r="AN91" s="115">
        <f>SUM(AO91:AR91)</f>
        <v>79742.439999999973</v>
      </c>
      <c r="AO91" s="115"/>
      <c r="AP91" s="115"/>
      <c r="AQ91" s="115">
        <f>AP10+AR10</f>
        <v>20969.389999999992</v>
      </c>
      <c r="AR91" s="115">
        <f>AQ10+AS10</f>
        <v>58773.049999999974</v>
      </c>
      <c r="AS91" s="115">
        <f>SUM(AT91:AW91)</f>
        <v>41682.099999999991</v>
      </c>
      <c r="AT91" s="115">
        <f>H10</f>
        <v>27886.23</v>
      </c>
      <c r="AU91" s="115">
        <f t="shared" ref="AU91:AW94" si="9">I10</f>
        <v>0</v>
      </c>
      <c r="AV91" s="115">
        <f t="shared" si="9"/>
        <v>1042.9100000000008</v>
      </c>
      <c r="AW91" s="115">
        <f t="shared" si="9"/>
        <v>12752.95999999999</v>
      </c>
      <c r="AX91" s="115">
        <f>SUM(AY91:BB91)</f>
        <v>0</v>
      </c>
      <c r="AY91" s="115"/>
      <c r="AZ91" s="115"/>
      <c r="BA91" s="115"/>
      <c r="BB91" s="115"/>
      <c r="BC91" s="115">
        <f>SUM(BD91:BG91)</f>
        <v>0</v>
      </c>
      <c r="BD91" s="115"/>
      <c r="BE91" s="115"/>
      <c r="BF91" s="115"/>
      <c r="BG91" s="115"/>
      <c r="BH91" s="115">
        <f>SUM(BI91:BL91)</f>
        <v>0</v>
      </c>
      <c r="BI91" s="115"/>
      <c r="BJ91" s="115"/>
      <c r="BK91" s="115"/>
      <c r="BL91" s="115"/>
      <c r="BM91" s="115">
        <f>SUM(BN91:BQ91)</f>
        <v>6.0500000000000007</v>
      </c>
      <c r="BN91" s="115">
        <f>AD10</f>
        <v>6.0500000000000007</v>
      </c>
      <c r="BO91" s="115">
        <f>AE10</f>
        <v>0</v>
      </c>
      <c r="BP91" s="117"/>
      <c r="BQ91" s="117"/>
      <c r="BR91" s="115">
        <f>SUM(BS91:BV91)</f>
        <v>19637.809999999998</v>
      </c>
      <c r="BS91" s="118">
        <f>AA10</f>
        <v>19637.809999999998</v>
      </c>
      <c r="BT91" s="118">
        <f>AB10</f>
        <v>0</v>
      </c>
      <c r="BU91" s="119"/>
      <c r="BV91" s="119"/>
      <c r="BW91" s="115">
        <f>SUM(BX91:CA91)</f>
        <v>1399.5700000000006</v>
      </c>
      <c r="BX91" s="118">
        <f>X10</f>
        <v>1241.7400000000007</v>
      </c>
      <c r="BY91" s="118">
        <f>Y10</f>
        <v>157.8299999999999</v>
      </c>
      <c r="BZ91" s="119"/>
      <c r="CA91" s="119"/>
      <c r="CB91" s="120">
        <f t="shared" si="2"/>
        <v>489782.39999999898</v>
      </c>
      <c r="CC91" s="115">
        <f>SUM(CD91:CG91)</f>
        <v>41688.149999999987</v>
      </c>
      <c r="CD91" s="117">
        <f t="shared" ref="CD91:CG94" si="10">AT91-AY91-BD91-BI91+K91+AE91+BN91</f>
        <v>27892.28</v>
      </c>
      <c r="CE91" s="117">
        <f t="shared" si="10"/>
        <v>0</v>
      </c>
      <c r="CF91" s="117">
        <f t="shared" si="10"/>
        <v>1042.9100000000008</v>
      </c>
      <c r="CG91" s="117">
        <f t="shared" si="10"/>
        <v>12752.95999999999</v>
      </c>
      <c r="CH91" s="115">
        <f>SUM(CI91:CL91)</f>
        <v>254730.18999999942</v>
      </c>
      <c r="CI91" s="117">
        <f t="shared" ref="CI91:CL94" si="11">F91-K91-P91-U91+AJ91+BD91+BX91</f>
        <v>229702.41999999908</v>
      </c>
      <c r="CJ91" s="117">
        <f t="shared" si="11"/>
        <v>1909.350000000004</v>
      </c>
      <c r="CK91" s="117">
        <f t="shared" si="11"/>
        <v>1618.3400000000911</v>
      </c>
      <c r="CL91" s="117">
        <f t="shared" si="11"/>
        <v>21500.080000000249</v>
      </c>
      <c r="CM91" s="115">
        <f>SUM(CN91:CQ91)</f>
        <v>193364.05999999962</v>
      </c>
      <c r="CN91" s="117">
        <f t="shared" ref="CN91:CQ94" si="12">Z91-AE91-AJ91-AO91+P91+AY91+BS91</f>
        <v>144459.13999999972</v>
      </c>
      <c r="CO91" s="117">
        <f t="shared" si="12"/>
        <v>6841.4299999999894</v>
      </c>
      <c r="CP91" s="117">
        <f t="shared" si="12"/>
        <v>844.64000000005478</v>
      </c>
      <c r="CQ91" s="117">
        <f t="shared" si="12"/>
        <v>41218.84999999986</v>
      </c>
      <c r="CR91" s="121" t="s">
        <v>145</v>
      </c>
    </row>
    <row r="92" spans="1:96" s="121" customFormat="1" ht="11.1" hidden="1" customHeight="1" x14ac:dyDescent="0.2">
      <c r="A92" s="112">
        <v>2</v>
      </c>
      <c r="B92" s="113" t="s">
        <v>25</v>
      </c>
      <c r="C92" s="114">
        <v>956290</v>
      </c>
      <c r="D92" s="114">
        <f t="shared" ref="D92:D94" si="13">E92+Y92+AS92</f>
        <v>776716.39000000106</v>
      </c>
      <c r="E92" s="115">
        <f t="shared" ref="E92:E94" si="14">SUM(F92:I92)</f>
        <v>370141.71000000124</v>
      </c>
      <c r="F92" s="116">
        <f t="shared" ref="F92:I94" si="15">M11</f>
        <v>153303.23000000062</v>
      </c>
      <c r="G92" s="116">
        <f t="shared" si="15"/>
        <v>649.77999999999963</v>
      </c>
      <c r="H92" s="116">
        <f t="shared" si="15"/>
        <v>96038.570000000342</v>
      </c>
      <c r="I92" s="116">
        <f t="shared" si="15"/>
        <v>120150.1300000003</v>
      </c>
      <c r="J92" s="115">
        <f t="shared" ref="J92:J94" si="16">SUM(K92:N92)</f>
        <v>0</v>
      </c>
      <c r="K92" s="115"/>
      <c r="L92" s="115"/>
      <c r="M92" s="116"/>
      <c r="N92" s="116"/>
      <c r="O92" s="115">
        <f t="shared" ref="O92:O94" si="17">SUM(P92:S92)</f>
        <v>177832.66000000041</v>
      </c>
      <c r="P92" s="116">
        <f t="shared" si="7"/>
        <v>5556.0199999999986</v>
      </c>
      <c r="Q92" s="116">
        <f t="shared" si="7"/>
        <v>599.92999999999984</v>
      </c>
      <c r="R92" s="116">
        <f t="shared" si="7"/>
        <v>71524.140000000101</v>
      </c>
      <c r="S92" s="116">
        <f t="shared" si="7"/>
        <v>100152.57000000031</v>
      </c>
      <c r="T92" s="115">
        <f t="shared" ref="T92:T94" si="18">SUM(U92:X92)</f>
        <v>17283.939999999991</v>
      </c>
      <c r="U92" s="116"/>
      <c r="V92" s="116"/>
      <c r="W92" s="116">
        <f t="shared" ref="W92:X107" si="19">AL11+AN11</f>
        <v>17220.419999999991</v>
      </c>
      <c r="X92" s="116">
        <f t="shared" si="19"/>
        <v>63.519999999999989</v>
      </c>
      <c r="Y92" s="115">
        <f t="shared" ref="Y92:Y94" si="20">SUM(Z92:AC92)</f>
        <v>287598.65999999951</v>
      </c>
      <c r="Z92" s="114">
        <f t="shared" ref="Z92:Z94" si="21">R11</f>
        <v>94953.239999999641</v>
      </c>
      <c r="AA92" s="114">
        <f t="shared" si="8"/>
        <v>4087.9199999999996</v>
      </c>
      <c r="AB92" s="114">
        <f t="shared" si="8"/>
        <v>97625.680000000313</v>
      </c>
      <c r="AC92" s="114">
        <f t="shared" si="8"/>
        <v>90931.819999999556</v>
      </c>
      <c r="AD92" s="115">
        <f t="shared" ref="AD92:AD94" si="22">SUM(AE92:AH92)</f>
        <v>0</v>
      </c>
      <c r="AE92" s="115"/>
      <c r="AF92" s="115"/>
      <c r="AG92" s="115"/>
      <c r="AH92" s="115"/>
      <c r="AI92" s="115">
        <f t="shared" ref="AI92:AI94" si="23">SUM(AJ92:AM92)</f>
        <v>0</v>
      </c>
      <c r="AJ92" s="115"/>
      <c r="AK92" s="115"/>
      <c r="AL92" s="115"/>
      <c r="AM92" s="115"/>
      <c r="AN92" s="115">
        <f t="shared" ref="AN92:AN94" si="24">SUM(AO92:AR92)</f>
        <v>95423.6</v>
      </c>
      <c r="AO92" s="115"/>
      <c r="AP92" s="115"/>
      <c r="AQ92" s="115">
        <f t="shared" ref="AQ92:AR94" si="25">AP11+AR11</f>
        <v>95423.6</v>
      </c>
      <c r="AR92" s="115">
        <f t="shared" si="25"/>
        <v>0</v>
      </c>
      <c r="AS92" s="115">
        <f t="shared" ref="AS92:AS94" si="26">SUM(AT92:AW92)</f>
        <v>118976.02000000022</v>
      </c>
      <c r="AT92" s="115">
        <f t="shared" ref="AT92:AT94" si="27">H11</f>
        <v>78320.260000000198</v>
      </c>
      <c r="AU92" s="115">
        <f t="shared" si="9"/>
        <v>185.83999999999997</v>
      </c>
      <c r="AV92" s="115">
        <f t="shared" si="9"/>
        <v>8563.0900000000129</v>
      </c>
      <c r="AW92" s="115">
        <f t="shared" si="9"/>
        <v>31906.830000000016</v>
      </c>
      <c r="AX92" s="115">
        <f t="shared" ref="AX92:AX94" si="28">SUM(AY92:BB92)</f>
        <v>828.22</v>
      </c>
      <c r="AY92" s="115"/>
      <c r="AZ92" s="115">
        <v>121.43999999999998</v>
      </c>
      <c r="BA92" s="115">
        <v>340.04</v>
      </c>
      <c r="BB92" s="115">
        <v>366.74</v>
      </c>
      <c r="BC92" s="115">
        <f t="shared" ref="BC92:BC94" si="29">SUM(BD92:BG92)</f>
        <v>65703.929999999978</v>
      </c>
      <c r="BD92" s="115">
        <v>40745.089999999967</v>
      </c>
      <c r="BE92" s="115"/>
      <c r="BF92" s="115">
        <v>6402.6800000000057</v>
      </c>
      <c r="BG92" s="115">
        <v>18556.160000000007</v>
      </c>
      <c r="BH92" s="115">
        <f t="shared" ref="BH92:BH94" si="30">SUM(BI92:BL92)</f>
        <v>1811.57</v>
      </c>
      <c r="BI92" s="115"/>
      <c r="BJ92" s="115"/>
      <c r="BK92" s="115">
        <v>1811.57</v>
      </c>
      <c r="BL92" s="115"/>
      <c r="BM92" s="115">
        <f t="shared" ref="BM92:BM94" si="31">SUM(BN92:BQ92)</f>
        <v>0</v>
      </c>
      <c r="BN92" s="115">
        <f t="shared" ref="BN92:BO94" si="32">AD11</f>
        <v>0</v>
      </c>
      <c r="BO92" s="115">
        <f t="shared" si="32"/>
        <v>0</v>
      </c>
      <c r="BP92" s="117"/>
      <c r="BQ92" s="117"/>
      <c r="BR92" s="115">
        <f t="shared" ref="BR92:BR94" si="33">SUM(BS92:BV92)</f>
        <v>19975.220000000012</v>
      </c>
      <c r="BS92" s="118">
        <f t="shared" ref="BS92:BT94" si="34">AA11</f>
        <v>18985.530000000013</v>
      </c>
      <c r="BT92" s="118">
        <f t="shared" si="34"/>
        <v>989.69000000000017</v>
      </c>
      <c r="BU92" s="119"/>
      <c r="BV92" s="119"/>
      <c r="BW92" s="115">
        <f t="shared" ref="BW92:BW94" si="35">SUM(BX92:CA92)</f>
        <v>14927.309999999978</v>
      </c>
      <c r="BX92" s="118">
        <f t="shared" ref="BX92:BY94" si="36">X11</f>
        <v>14875.339999999978</v>
      </c>
      <c r="BY92" s="118">
        <f t="shared" si="36"/>
        <v>51.97</v>
      </c>
      <c r="BZ92" s="119"/>
      <c r="CA92" s="119"/>
      <c r="CB92" s="120">
        <f t="shared" si="2"/>
        <v>697099.81000000099</v>
      </c>
      <c r="CC92" s="115">
        <f>SUM(CD92:CG92)</f>
        <v>50632.300000000243</v>
      </c>
      <c r="CD92" s="117">
        <f t="shared" si="10"/>
        <v>37575.170000000231</v>
      </c>
      <c r="CE92" s="117">
        <f t="shared" si="10"/>
        <v>64.399999999999991</v>
      </c>
      <c r="CF92" s="117">
        <f t="shared" si="10"/>
        <v>8.800000000006321</v>
      </c>
      <c r="CG92" s="117">
        <f t="shared" si="10"/>
        <v>12983.930000000008</v>
      </c>
      <c r="CH92" s="115">
        <f t="shared" ref="CH92:CH94" si="37">SUM(CI92:CL92)</f>
        <v>255656.35000000082</v>
      </c>
      <c r="CI92" s="117">
        <f t="shared" si="11"/>
        <v>203367.64000000057</v>
      </c>
      <c r="CJ92" s="117">
        <f t="shared" si="11"/>
        <v>101.81999999999979</v>
      </c>
      <c r="CK92" s="117">
        <f t="shared" si="11"/>
        <v>13696.690000000255</v>
      </c>
      <c r="CL92" s="117">
        <f t="shared" si="11"/>
        <v>38490.19999999999</v>
      </c>
      <c r="CM92" s="115">
        <f t="shared" ref="CM92:CM94" si="38">SUM(CN92:CQ92)</f>
        <v>390811.15999999992</v>
      </c>
      <c r="CN92" s="117">
        <f t="shared" si="12"/>
        <v>119494.78999999966</v>
      </c>
      <c r="CO92" s="117">
        <f t="shared" si="12"/>
        <v>5798.98</v>
      </c>
      <c r="CP92" s="117">
        <f t="shared" si="12"/>
        <v>74066.260000000402</v>
      </c>
      <c r="CQ92" s="117">
        <f t="shared" si="12"/>
        <v>191451.12999999986</v>
      </c>
    </row>
    <row r="93" spans="1:96" s="121" customFormat="1" ht="11.1" hidden="1" customHeight="1" x14ac:dyDescent="0.2">
      <c r="A93" s="112">
        <v>3</v>
      </c>
      <c r="B93" s="113" t="s">
        <v>28</v>
      </c>
      <c r="C93" s="114">
        <v>1417444</v>
      </c>
      <c r="D93" s="114">
        <f t="shared" si="13"/>
        <v>961458.22999999882</v>
      </c>
      <c r="E93" s="115">
        <f t="shared" si="14"/>
        <v>460967.19000000076</v>
      </c>
      <c r="F93" s="116">
        <f t="shared" si="15"/>
        <v>259125.41999999998</v>
      </c>
      <c r="G93" s="116">
        <f t="shared" si="15"/>
        <v>4973.8200000000124</v>
      </c>
      <c r="H93" s="116">
        <f t="shared" si="15"/>
        <v>137542.99000000092</v>
      </c>
      <c r="I93" s="116">
        <f t="shared" si="15"/>
        <v>59324.959999999817</v>
      </c>
      <c r="J93" s="115">
        <f t="shared" si="16"/>
        <v>9077.74</v>
      </c>
      <c r="K93" s="115">
        <v>9071.92</v>
      </c>
      <c r="L93" s="115">
        <v>5.82</v>
      </c>
      <c r="M93" s="116">
        <v>0</v>
      </c>
      <c r="N93" s="116">
        <v>0</v>
      </c>
      <c r="O93" s="115">
        <f t="shared" si="17"/>
        <v>27887.450000000015</v>
      </c>
      <c r="P93" s="116">
        <f t="shared" si="7"/>
        <v>1852.8299999999992</v>
      </c>
      <c r="Q93" s="116">
        <f t="shared" si="7"/>
        <v>282.37000000000012</v>
      </c>
      <c r="R93" s="116">
        <f t="shared" si="7"/>
        <v>897.18000000000029</v>
      </c>
      <c r="S93" s="116">
        <f t="shared" si="7"/>
        <v>24855.070000000014</v>
      </c>
      <c r="T93" s="115">
        <f t="shared" si="18"/>
        <v>140842.05999999988</v>
      </c>
      <c r="U93" s="116"/>
      <c r="V93" s="116"/>
      <c r="W93" s="116">
        <f t="shared" si="19"/>
        <v>134444.80999999988</v>
      </c>
      <c r="X93" s="116">
        <f t="shared" si="19"/>
        <v>6397.2500000000064</v>
      </c>
      <c r="Y93" s="115">
        <f t="shared" si="20"/>
        <v>422552.06999999814</v>
      </c>
      <c r="Z93" s="114">
        <f t="shared" si="21"/>
        <v>187107.65999999843</v>
      </c>
      <c r="AA93" s="114">
        <f t="shared" si="8"/>
        <v>16633.509999999966</v>
      </c>
      <c r="AB93" s="114">
        <f t="shared" si="8"/>
        <v>177228.73999999976</v>
      </c>
      <c r="AC93" s="114">
        <f t="shared" si="8"/>
        <v>41582.159999999953</v>
      </c>
      <c r="AD93" s="115">
        <f t="shared" si="22"/>
        <v>0</v>
      </c>
      <c r="AE93" s="115"/>
      <c r="AF93" s="115"/>
      <c r="AG93" s="115"/>
      <c r="AH93" s="115"/>
      <c r="AI93" s="115">
        <f t="shared" si="23"/>
        <v>0</v>
      </c>
      <c r="AJ93" s="115"/>
      <c r="AK93" s="115"/>
      <c r="AL93" s="115"/>
      <c r="AM93" s="115"/>
      <c r="AN93" s="115">
        <f t="shared" si="24"/>
        <v>113012.78999999992</v>
      </c>
      <c r="AO93" s="115"/>
      <c r="AP93" s="115"/>
      <c r="AQ93" s="115">
        <f t="shared" si="25"/>
        <v>111676.71999999993</v>
      </c>
      <c r="AR93" s="115">
        <f t="shared" si="25"/>
        <v>1336.0699999999995</v>
      </c>
      <c r="AS93" s="115">
        <f t="shared" si="26"/>
        <v>77938.969999999958</v>
      </c>
      <c r="AT93" s="115">
        <f t="shared" si="27"/>
        <v>59128.809999999961</v>
      </c>
      <c r="AU93" s="115">
        <f t="shared" si="9"/>
        <v>678.15</v>
      </c>
      <c r="AV93" s="115">
        <f t="shared" si="9"/>
        <v>6190.8600000000024</v>
      </c>
      <c r="AW93" s="115">
        <f t="shared" si="9"/>
        <v>11941.15</v>
      </c>
      <c r="AX93" s="115">
        <f t="shared" si="28"/>
        <v>0</v>
      </c>
      <c r="AY93" s="115"/>
      <c r="AZ93" s="115"/>
      <c r="BA93" s="115"/>
      <c r="BB93" s="115"/>
      <c r="BC93" s="115">
        <f t="shared" si="29"/>
        <v>0</v>
      </c>
      <c r="BD93" s="115"/>
      <c r="BE93" s="115"/>
      <c r="BF93" s="115"/>
      <c r="BG93" s="115"/>
      <c r="BH93" s="115">
        <f t="shared" si="30"/>
        <v>0</v>
      </c>
      <c r="BI93" s="115"/>
      <c r="BJ93" s="115"/>
      <c r="BK93" s="115"/>
      <c r="BL93" s="115"/>
      <c r="BM93" s="115">
        <f t="shared" si="31"/>
        <v>2873.5900000000011</v>
      </c>
      <c r="BN93" s="115">
        <f t="shared" si="32"/>
        <v>2836.9800000000009</v>
      </c>
      <c r="BO93" s="115">
        <f t="shared" si="32"/>
        <v>36.61</v>
      </c>
      <c r="BP93" s="117"/>
      <c r="BQ93" s="117"/>
      <c r="BR93" s="115">
        <f t="shared" si="33"/>
        <v>40826.14999999998</v>
      </c>
      <c r="BS93" s="118">
        <f t="shared" si="34"/>
        <v>37352.369999999981</v>
      </c>
      <c r="BT93" s="118">
        <f t="shared" si="34"/>
        <v>3473.7799999999984</v>
      </c>
      <c r="BU93" s="119"/>
      <c r="BV93" s="119"/>
      <c r="BW93" s="115">
        <f t="shared" si="35"/>
        <v>22463.320000000098</v>
      </c>
      <c r="BX93" s="118">
        <f t="shared" si="36"/>
        <v>21833.290000000099</v>
      </c>
      <c r="BY93" s="118">
        <f t="shared" si="36"/>
        <v>630.02999999999975</v>
      </c>
      <c r="BZ93" s="119"/>
      <c r="CA93" s="119"/>
      <c r="CB93" s="120">
        <f t="shared" si="2"/>
        <v>773766.43999999901</v>
      </c>
      <c r="CC93" s="115">
        <f>SUM(CD93:CG93)</f>
        <v>89890.299999999959</v>
      </c>
      <c r="CD93" s="117">
        <f t="shared" si="10"/>
        <v>71037.709999999963</v>
      </c>
      <c r="CE93" s="117">
        <f t="shared" si="10"/>
        <v>720.58</v>
      </c>
      <c r="CF93" s="117">
        <f t="shared" si="10"/>
        <v>6190.8600000000024</v>
      </c>
      <c r="CG93" s="117">
        <f t="shared" si="10"/>
        <v>11941.15</v>
      </c>
      <c r="CH93" s="115">
        <f t="shared" si="37"/>
        <v>305623.26000000094</v>
      </c>
      <c r="CI93" s="117">
        <f t="shared" si="11"/>
        <v>270033.96000000008</v>
      </c>
      <c r="CJ93" s="117">
        <f t="shared" si="11"/>
        <v>5315.6600000000126</v>
      </c>
      <c r="CK93" s="117">
        <f t="shared" si="11"/>
        <v>2201.0000000010477</v>
      </c>
      <c r="CL93" s="117">
        <f t="shared" si="11"/>
        <v>28072.639999999796</v>
      </c>
      <c r="CM93" s="115">
        <f t="shared" si="38"/>
        <v>378252.8799999982</v>
      </c>
      <c r="CN93" s="117">
        <f t="shared" si="12"/>
        <v>226312.85999999841</v>
      </c>
      <c r="CO93" s="117">
        <f t="shared" si="12"/>
        <v>20389.659999999963</v>
      </c>
      <c r="CP93" s="117">
        <f t="shared" si="12"/>
        <v>66449.199999999837</v>
      </c>
      <c r="CQ93" s="117">
        <f t="shared" si="12"/>
        <v>65101.159999999967</v>
      </c>
      <c r="CR93" s="121" t="s">
        <v>145</v>
      </c>
    </row>
    <row r="94" spans="1:96" s="121" customFormat="1" ht="11.1" hidden="1" customHeight="1" x14ac:dyDescent="0.2">
      <c r="A94" s="112">
        <v>4</v>
      </c>
      <c r="B94" s="113" t="s">
        <v>26</v>
      </c>
      <c r="C94" s="114">
        <v>460869</v>
      </c>
      <c r="D94" s="114">
        <f t="shared" si="13"/>
        <v>339904.34000000084</v>
      </c>
      <c r="E94" s="115">
        <f t="shared" si="14"/>
        <v>133131.94000000047</v>
      </c>
      <c r="F94" s="116">
        <f t="shared" si="15"/>
        <v>83700.860000000728</v>
      </c>
      <c r="G94" s="116">
        <f t="shared" si="15"/>
        <v>24365.209999999846</v>
      </c>
      <c r="H94" s="116">
        <f t="shared" si="15"/>
        <v>7848.609999999976</v>
      </c>
      <c r="I94" s="116">
        <f t="shared" si="15"/>
        <v>17217.259999999929</v>
      </c>
      <c r="J94" s="115">
        <f t="shared" si="16"/>
        <v>0</v>
      </c>
      <c r="K94" s="115"/>
      <c r="L94" s="115"/>
      <c r="M94" s="116"/>
      <c r="N94" s="116"/>
      <c r="O94" s="115">
        <f t="shared" si="17"/>
        <v>16721.790000000008</v>
      </c>
      <c r="P94" s="116">
        <f t="shared" si="7"/>
        <v>1321.0300000000016</v>
      </c>
      <c r="Q94" s="116">
        <f t="shared" si="7"/>
        <v>11522.990000000016</v>
      </c>
      <c r="R94" s="116">
        <f t="shared" si="7"/>
        <v>0.13</v>
      </c>
      <c r="S94" s="116">
        <f t="shared" si="7"/>
        <v>3877.6399999999908</v>
      </c>
      <c r="T94" s="115">
        <f t="shared" si="18"/>
        <v>16776.139999999992</v>
      </c>
      <c r="U94" s="116"/>
      <c r="V94" s="116"/>
      <c r="W94" s="116">
        <f t="shared" si="19"/>
        <v>7155.0500000000029</v>
      </c>
      <c r="X94" s="116">
        <f t="shared" si="19"/>
        <v>9621.0899999999874</v>
      </c>
      <c r="Y94" s="115">
        <f t="shared" si="20"/>
        <v>166268.31000000038</v>
      </c>
      <c r="Z94" s="114">
        <f t="shared" si="21"/>
        <v>39220.689999999769</v>
      </c>
      <c r="AA94" s="114">
        <f t="shared" si="8"/>
        <v>77262.620000000839</v>
      </c>
      <c r="AB94" s="114">
        <f t="shared" si="8"/>
        <v>20393.339999999989</v>
      </c>
      <c r="AC94" s="114">
        <f t="shared" si="8"/>
        <v>29391.659999999778</v>
      </c>
      <c r="AD94" s="115">
        <f t="shared" si="22"/>
        <v>0</v>
      </c>
      <c r="AE94" s="115"/>
      <c r="AF94" s="115"/>
      <c r="AG94" s="115"/>
      <c r="AH94" s="115"/>
      <c r="AI94" s="115">
        <f t="shared" si="23"/>
        <v>0</v>
      </c>
      <c r="AJ94" s="115"/>
      <c r="AK94" s="115"/>
      <c r="AL94" s="115"/>
      <c r="AM94" s="115"/>
      <c r="AN94" s="115">
        <f t="shared" si="24"/>
        <v>30444.549999999981</v>
      </c>
      <c r="AO94" s="115"/>
      <c r="AP94" s="115"/>
      <c r="AQ94" s="115">
        <f t="shared" si="25"/>
        <v>18237.880000000012</v>
      </c>
      <c r="AR94" s="115">
        <f t="shared" si="25"/>
        <v>12206.669999999969</v>
      </c>
      <c r="AS94" s="115">
        <f t="shared" si="26"/>
        <v>40504.09000000004</v>
      </c>
      <c r="AT94" s="115">
        <f t="shared" si="27"/>
        <v>33835.040000000037</v>
      </c>
      <c r="AU94" s="115">
        <f t="shared" si="9"/>
        <v>1446.8899999999992</v>
      </c>
      <c r="AV94" s="115">
        <f t="shared" si="9"/>
        <v>1412.4599999999994</v>
      </c>
      <c r="AW94" s="115">
        <f t="shared" si="9"/>
        <v>3809.7000000000062</v>
      </c>
      <c r="AX94" s="115">
        <f t="shared" si="28"/>
        <v>0</v>
      </c>
      <c r="AY94" s="115"/>
      <c r="AZ94" s="115"/>
      <c r="BA94" s="115"/>
      <c r="BB94" s="115"/>
      <c r="BC94" s="115">
        <f t="shared" si="29"/>
        <v>0</v>
      </c>
      <c r="BD94" s="115"/>
      <c r="BE94" s="115"/>
      <c r="BF94" s="115"/>
      <c r="BG94" s="115"/>
      <c r="BH94" s="115">
        <f t="shared" si="30"/>
        <v>0</v>
      </c>
      <c r="BI94" s="115"/>
      <c r="BJ94" s="115"/>
      <c r="BK94" s="115"/>
      <c r="BL94" s="115"/>
      <c r="BM94" s="115">
        <f t="shared" si="31"/>
        <v>253.38000000000002</v>
      </c>
      <c r="BN94" s="115">
        <f t="shared" si="32"/>
        <v>32.18</v>
      </c>
      <c r="BO94" s="115">
        <f t="shared" si="32"/>
        <v>221.20000000000002</v>
      </c>
      <c r="BP94" s="117"/>
      <c r="BQ94" s="117"/>
      <c r="BR94" s="115">
        <f t="shared" si="33"/>
        <v>2420.7800000000075</v>
      </c>
      <c r="BS94" s="118">
        <f t="shared" si="34"/>
        <v>870.31000000000017</v>
      </c>
      <c r="BT94" s="118">
        <f t="shared" si="34"/>
        <v>1550.4700000000073</v>
      </c>
      <c r="BU94" s="119"/>
      <c r="BV94" s="119"/>
      <c r="BW94" s="115">
        <f t="shared" si="35"/>
        <v>2066.0900000000029</v>
      </c>
      <c r="BX94" s="118">
        <f t="shared" si="36"/>
        <v>937.51000000000101</v>
      </c>
      <c r="BY94" s="118">
        <f t="shared" si="36"/>
        <v>1128.5800000000017</v>
      </c>
      <c r="BZ94" s="119"/>
      <c r="CA94" s="119"/>
      <c r="CB94" s="120">
        <f t="shared" si="2"/>
        <v>297423.90000000095</v>
      </c>
      <c r="CC94" s="115">
        <f>SUM(CD94:CG94)</f>
        <v>40757.470000000038</v>
      </c>
      <c r="CD94" s="117">
        <f t="shared" si="10"/>
        <v>33867.220000000038</v>
      </c>
      <c r="CE94" s="117">
        <f t="shared" si="10"/>
        <v>1668.0899999999992</v>
      </c>
      <c r="CF94" s="117">
        <f t="shared" si="10"/>
        <v>1412.4599999999994</v>
      </c>
      <c r="CG94" s="117">
        <f t="shared" si="10"/>
        <v>3809.7000000000062</v>
      </c>
      <c r="CH94" s="115">
        <f t="shared" si="37"/>
        <v>101700.10000000049</v>
      </c>
      <c r="CI94" s="117">
        <f t="shared" si="11"/>
        <v>83317.340000000724</v>
      </c>
      <c r="CJ94" s="117">
        <f t="shared" si="11"/>
        <v>13970.799999999832</v>
      </c>
      <c r="CK94" s="117">
        <f t="shared" si="11"/>
        <v>693.42999999997301</v>
      </c>
      <c r="CL94" s="117">
        <f t="shared" si="11"/>
        <v>3718.5299999999515</v>
      </c>
      <c r="CM94" s="115">
        <f t="shared" si="38"/>
        <v>154966.33000000039</v>
      </c>
      <c r="CN94" s="117">
        <f t="shared" si="12"/>
        <v>41412.029999999766</v>
      </c>
      <c r="CO94" s="117">
        <f t="shared" si="12"/>
        <v>90336.08000000086</v>
      </c>
      <c r="CP94" s="117">
        <f t="shared" si="12"/>
        <v>2155.5899999999774</v>
      </c>
      <c r="CQ94" s="117">
        <f t="shared" si="12"/>
        <v>21062.629999999801</v>
      </c>
      <c r="CR94" s="121" t="s">
        <v>145</v>
      </c>
    </row>
    <row r="95" spans="1:96" s="167" customFormat="1" ht="11.1" hidden="1" customHeight="1" x14ac:dyDescent="0.2">
      <c r="A95" s="161" t="s">
        <v>95</v>
      </c>
      <c r="B95" s="161" t="s">
        <v>96</v>
      </c>
      <c r="C95" s="116">
        <f>SUM(C96:C107)</f>
        <v>6530553</v>
      </c>
      <c r="D95" s="116">
        <f t="shared" ref="D95:BO95" si="39">SUM(D96:D107)</f>
        <v>4476501.2658114787</v>
      </c>
      <c r="E95" s="116">
        <f t="shared" si="39"/>
        <v>1440619.5436879208</v>
      </c>
      <c r="F95" s="116">
        <f t="shared" si="39"/>
        <v>926877.68693790794</v>
      </c>
      <c r="G95" s="116">
        <f t="shared" si="39"/>
        <v>178440.47272893737</v>
      </c>
      <c r="H95" s="116">
        <f t="shared" si="39"/>
        <v>54895.986427258424</v>
      </c>
      <c r="I95" s="116">
        <f t="shared" si="39"/>
        <v>280405.39759381703</v>
      </c>
      <c r="J95" s="116">
        <f t="shared" si="39"/>
        <v>22360.21000000001</v>
      </c>
      <c r="K95" s="116">
        <f t="shared" si="39"/>
        <v>16965.200000000008</v>
      </c>
      <c r="L95" s="116">
        <f t="shared" si="39"/>
        <v>2783.329999999999</v>
      </c>
      <c r="M95" s="116">
        <f t="shared" si="39"/>
        <v>352.61999999999995</v>
      </c>
      <c r="N95" s="116">
        <f t="shared" si="39"/>
        <v>2259.0600000000013</v>
      </c>
      <c r="O95" s="116">
        <f t="shared" si="39"/>
        <v>191843.41676714458</v>
      </c>
      <c r="P95" s="116">
        <f t="shared" si="39"/>
        <v>39895.735515490735</v>
      </c>
      <c r="Q95" s="116">
        <f t="shared" si="39"/>
        <v>57483.884745703188</v>
      </c>
      <c r="R95" s="116">
        <f t="shared" si="39"/>
        <v>7662.7266071533313</v>
      </c>
      <c r="S95" s="116">
        <f t="shared" si="39"/>
        <v>86801.069898797359</v>
      </c>
      <c r="T95" s="116">
        <f t="shared" si="39"/>
        <v>66129.94278734125</v>
      </c>
      <c r="U95" s="116">
        <f t="shared" si="39"/>
        <v>0</v>
      </c>
      <c r="V95" s="116">
        <f t="shared" si="39"/>
        <v>0</v>
      </c>
      <c r="W95" s="116">
        <f t="shared" si="19"/>
        <v>38672.591210967992</v>
      </c>
      <c r="X95" s="116">
        <f t="shared" si="39"/>
        <v>27457.351576373247</v>
      </c>
      <c r="Y95" s="116">
        <f t="shared" si="39"/>
        <v>2669852.0435130056</v>
      </c>
      <c r="Z95" s="116">
        <f t="shared" si="39"/>
        <v>1003075.2218715008</v>
      </c>
      <c r="AA95" s="116">
        <f t="shared" si="39"/>
        <v>1082465.7197436972</v>
      </c>
      <c r="AB95" s="116">
        <f t="shared" si="39"/>
        <v>222069.6043027461</v>
      </c>
      <c r="AC95" s="116">
        <f t="shared" si="39"/>
        <v>362241.49759506114</v>
      </c>
      <c r="AD95" s="116">
        <f t="shared" si="39"/>
        <v>1802.1999999999994</v>
      </c>
      <c r="AE95" s="116">
        <f t="shared" si="39"/>
        <v>1503.4099999999996</v>
      </c>
      <c r="AF95" s="116">
        <f t="shared" si="39"/>
        <v>252.96999999999997</v>
      </c>
      <c r="AG95" s="116">
        <f t="shared" si="39"/>
        <v>11.750000000000002</v>
      </c>
      <c r="AH95" s="116">
        <f t="shared" si="39"/>
        <v>34.07</v>
      </c>
      <c r="AI95" s="116">
        <f t="shared" si="39"/>
        <v>3.74</v>
      </c>
      <c r="AJ95" s="116">
        <f t="shared" si="39"/>
        <v>0</v>
      </c>
      <c r="AK95" s="116">
        <f t="shared" si="39"/>
        <v>3.3600000000000003</v>
      </c>
      <c r="AL95" s="116">
        <f t="shared" si="39"/>
        <v>0</v>
      </c>
      <c r="AM95" s="116">
        <f t="shared" si="39"/>
        <v>0.38</v>
      </c>
      <c r="AN95" s="116">
        <f t="shared" si="39"/>
        <v>210784.78583171015</v>
      </c>
      <c r="AO95" s="116">
        <f t="shared" si="39"/>
        <v>0</v>
      </c>
      <c r="AP95" s="116">
        <f t="shared" si="39"/>
        <v>0</v>
      </c>
      <c r="AQ95" s="116">
        <f t="shared" si="39"/>
        <v>159871.09583171009</v>
      </c>
      <c r="AR95" s="116">
        <f t="shared" si="39"/>
        <v>50913.690000000046</v>
      </c>
      <c r="AS95" s="116">
        <f t="shared" si="39"/>
        <v>366029.67861055315</v>
      </c>
      <c r="AT95" s="116">
        <f t="shared" si="39"/>
        <v>306308.42059979879</v>
      </c>
      <c r="AU95" s="116">
        <f t="shared" si="39"/>
        <v>24267.505630126965</v>
      </c>
      <c r="AV95" s="116">
        <f t="shared" si="39"/>
        <v>8882.7168105835099</v>
      </c>
      <c r="AW95" s="116">
        <f t="shared" si="39"/>
        <v>26571.035570043976</v>
      </c>
      <c r="AX95" s="116">
        <f t="shared" si="39"/>
        <v>0</v>
      </c>
      <c r="AY95" s="116">
        <f t="shared" si="39"/>
        <v>0</v>
      </c>
      <c r="AZ95" s="116">
        <f t="shared" si="39"/>
        <v>0</v>
      </c>
      <c r="BA95" s="116">
        <f t="shared" si="39"/>
        <v>0</v>
      </c>
      <c r="BB95" s="116">
        <f t="shared" si="39"/>
        <v>0</v>
      </c>
      <c r="BC95" s="116">
        <f t="shared" si="39"/>
        <v>0</v>
      </c>
      <c r="BD95" s="116">
        <f t="shared" si="39"/>
        <v>0</v>
      </c>
      <c r="BE95" s="116">
        <f t="shared" si="39"/>
        <v>0</v>
      </c>
      <c r="BF95" s="116">
        <f t="shared" si="39"/>
        <v>0</v>
      </c>
      <c r="BG95" s="116">
        <f t="shared" si="39"/>
        <v>0</v>
      </c>
      <c r="BH95" s="116">
        <f t="shared" si="39"/>
        <v>0</v>
      </c>
      <c r="BI95" s="116">
        <f t="shared" si="39"/>
        <v>0</v>
      </c>
      <c r="BJ95" s="116">
        <f t="shared" si="39"/>
        <v>0</v>
      </c>
      <c r="BK95" s="116">
        <f t="shared" si="39"/>
        <v>0</v>
      </c>
      <c r="BL95" s="116">
        <f t="shared" si="39"/>
        <v>0</v>
      </c>
      <c r="BM95" s="116">
        <f t="shared" si="39"/>
        <v>879.95999999999992</v>
      </c>
      <c r="BN95" s="116">
        <f t="shared" si="39"/>
        <v>771.40999999999985</v>
      </c>
      <c r="BO95" s="116">
        <f t="shared" si="39"/>
        <v>108.55000000000001</v>
      </c>
      <c r="BP95" s="116">
        <f t="shared" ref="BP95:CA95" si="40">SUM(BP96:BP107)</f>
        <v>0</v>
      </c>
      <c r="BQ95" s="116">
        <f t="shared" si="40"/>
        <v>0</v>
      </c>
      <c r="BR95" s="116">
        <f t="shared" si="40"/>
        <v>124998.91510800872</v>
      </c>
      <c r="BS95" s="116">
        <f t="shared" si="40"/>
        <v>76613.838484381384</v>
      </c>
      <c r="BT95" s="116">
        <f t="shared" si="40"/>
        <v>48385.076623627334</v>
      </c>
      <c r="BU95" s="116">
        <f t="shared" si="40"/>
        <v>0</v>
      </c>
      <c r="BV95" s="116">
        <f t="shared" si="40"/>
        <v>0</v>
      </c>
      <c r="BW95" s="116">
        <f t="shared" si="40"/>
        <v>15323.094929101573</v>
      </c>
      <c r="BX95" s="116">
        <f t="shared" si="40"/>
        <v>13260.802654705822</v>
      </c>
      <c r="BY95" s="116">
        <f t="shared" si="40"/>
        <v>2062.292274395752</v>
      </c>
      <c r="BZ95" s="116">
        <f t="shared" si="40"/>
        <v>0</v>
      </c>
      <c r="CA95" s="116">
        <f t="shared" si="40"/>
        <v>0</v>
      </c>
      <c r="CB95" s="177">
        <f t="shared" si="2"/>
        <v>4340788.5072295386</v>
      </c>
      <c r="CC95" s="116">
        <f>SUM(CC96:CC107)</f>
        <v>391072.04861055315</v>
      </c>
      <c r="CD95" s="116">
        <f>SUM(CD96:CD107)</f>
        <v>325548.44059979875</v>
      </c>
      <c r="CE95" s="116">
        <f>SUM(CE96:CE107)</f>
        <v>27412.355630126964</v>
      </c>
      <c r="CF95" s="116">
        <f>SUM(CF96:CF107)</f>
        <v>9247.0868105835088</v>
      </c>
      <c r="CG95" s="116">
        <f>SUM(CG96:CG107)</f>
        <v>28864.165570043981</v>
      </c>
      <c r="CH95" s="116">
        <f t="shared" ref="CH95:CQ95" si="41">SUM(CH96:CH107)</f>
        <v>1175612.8090625366</v>
      </c>
      <c r="CI95" s="116">
        <f t="shared" si="41"/>
        <v>883277.55407712306</v>
      </c>
      <c r="CJ95" s="116">
        <f t="shared" si="41"/>
        <v>120238.91025762992</v>
      </c>
      <c r="CK95" s="116">
        <f t="shared" si="41"/>
        <v>8208.0486091370949</v>
      </c>
      <c r="CL95" s="116">
        <f t="shared" si="41"/>
        <v>163888.29611864648</v>
      </c>
      <c r="CM95" s="116">
        <f t="shared" si="41"/>
        <v>2774103.6495564487</v>
      </c>
      <c r="CN95" s="116">
        <f t="shared" si="41"/>
        <v>1118081.3858713729</v>
      </c>
      <c r="CO95" s="116">
        <f t="shared" si="41"/>
        <v>1188078.3511130279</v>
      </c>
      <c r="CP95" s="116">
        <f t="shared" si="41"/>
        <v>69849.485078189333</v>
      </c>
      <c r="CQ95" s="116">
        <f t="shared" si="41"/>
        <v>398094.42749385838</v>
      </c>
    </row>
    <row r="96" spans="1:96" s="121" customFormat="1" ht="11.1" hidden="1" customHeight="1" x14ac:dyDescent="0.2">
      <c r="A96" s="112">
        <v>5</v>
      </c>
      <c r="B96" s="113" t="s">
        <v>24</v>
      </c>
      <c r="C96" s="114">
        <v>638390</v>
      </c>
      <c r="D96" s="114">
        <f t="shared" ref="D96:D107" si="42">E96+Y96+AS96</f>
        <v>415578.21581148694</v>
      </c>
      <c r="E96" s="115">
        <f t="shared" ref="E96:E107" si="43">SUM(F96:I96)</f>
        <v>154259.03368792104</v>
      </c>
      <c r="F96" s="116">
        <f t="shared" ref="F96:I107" si="44">M15</f>
        <v>101199.66693790889</v>
      </c>
      <c r="G96" s="116">
        <f t="shared" si="44"/>
        <v>10598.792728936751</v>
      </c>
      <c r="H96" s="116">
        <f t="shared" si="44"/>
        <v>16570.256427258293</v>
      </c>
      <c r="I96" s="116">
        <f t="shared" si="44"/>
        <v>25890.317593817104</v>
      </c>
      <c r="J96" s="115">
        <f t="shared" ref="J96:J107" si="45">SUM(K96:N96)</f>
        <v>0</v>
      </c>
      <c r="K96" s="115"/>
      <c r="L96" s="115"/>
      <c r="M96" s="116"/>
      <c r="N96" s="116"/>
      <c r="O96" s="115">
        <f t="shared" ref="O96:O107" si="46">SUM(P96:S96)</f>
        <v>15319.876767144793</v>
      </c>
      <c r="P96" s="116">
        <f t="shared" ref="P96:S107" si="47">AH15</f>
        <v>2534.9155154907253</v>
      </c>
      <c r="Q96" s="116">
        <f t="shared" si="47"/>
        <v>3458.6847457031272</v>
      </c>
      <c r="R96" s="116">
        <f t="shared" si="47"/>
        <v>4253.1566071533325</v>
      </c>
      <c r="S96" s="116">
        <f t="shared" si="47"/>
        <v>5073.1198987976077</v>
      </c>
      <c r="T96" s="115">
        <f t="shared" ref="T96:T107" si="48">SUM(U96:X96)</f>
        <v>14842.842787341298</v>
      </c>
      <c r="U96" s="116"/>
      <c r="V96" s="116"/>
      <c r="W96" s="116">
        <f t="shared" si="19"/>
        <v>10291.071210968021</v>
      </c>
      <c r="X96" s="116">
        <f t="shared" si="19"/>
        <v>4551.7715763732767</v>
      </c>
      <c r="Y96" s="115">
        <f t="shared" ref="Y96:Y107" si="49">SUM(Z96:AC96)</f>
        <v>196820.83351301283</v>
      </c>
      <c r="Z96" s="114">
        <f t="shared" ref="Z96:AC107" si="50">R15</f>
        <v>75794.441871502626</v>
      </c>
      <c r="AA96" s="114">
        <f t="shared" si="50"/>
        <v>45023.999743701206</v>
      </c>
      <c r="AB96" s="114">
        <f t="shared" si="50"/>
        <v>36164.174302746738</v>
      </c>
      <c r="AC96" s="114">
        <f t="shared" si="50"/>
        <v>39838.217595062255</v>
      </c>
      <c r="AD96" s="115">
        <f t="shared" ref="AD96:AD107" si="51">SUM(AE96:AH96)</f>
        <v>0</v>
      </c>
      <c r="AE96" s="115"/>
      <c r="AF96" s="115"/>
      <c r="AG96" s="115"/>
      <c r="AH96" s="115"/>
      <c r="AI96" s="115">
        <f t="shared" ref="AI96:AI107" si="52">SUM(AJ96:AM96)</f>
        <v>0</v>
      </c>
      <c r="AJ96" s="115"/>
      <c r="AK96" s="115"/>
      <c r="AL96" s="115"/>
      <c r="AM96" s="115"/>
      <c r="AN96" s="115">
        <f t="shared" ref="AN96:AN107" si="53">SUM(AO96:AR96)</f>
        <v>19898.235831707854</v>
      </c>
      <c r="AO96" s="115"/>
      <c r="AP96" s="115"/>
      <c r="AQ96" s="115">
        <f t="shared" ref="AQ96:AR107" si="54">AP15+AR15</f>
        <v>19898.235831707854</v>
      </c>
      <c r="AR96" s="115">
        <f t="shared" si="54"/>
        <v>0</v>
      </c>
      <c r="AS96" s="115">
        <f t="shared" ref="AS96:AS107" si="55">SUM(AT96:AW96)</f>
        <v>64498.348610553105</v>
      </c>
      <c r="AT96" s="115">
        <f t="shared" ref="AT96:AW107" si="56">H15</f>
        <v>55637.490599798643</v>
      </c>
      <c r="AU96" s="115">
        <f t="shared" si="56"/>
        <v>361.94563012695897</v>
      </c>
      <c r="AV96" s="115">
        <f t="shared" si="56"/>
        <v>1346.0768105835125</v>
      </c>
      <c r="AW96" s="115">
        <f t="shared" si="56"/>
        <v>7152.8355700439888</v>
      </c>
      <c r="AX96" s="115">
        <f t="shared" ref="AX96:AX107" si="57">SUM(AY96:BB96)</f>
        <v>0</v>
      </c>
      <c r="AY96" s="115"/>
      <c r="AZ96" s="115"/>
      <c r="BA96" s="115"/>
      <c r="BB96" s="115"/>
      <c r="BC96" s="115">
        <f t="shared" ref="BC96:BC107" si="58">SUM(BD96:BG96)</f>
        <v>0</v>
      </c>
      <c r="BD96" s="115"/>
      <c r="BE96" s="115"/>
      <c r="BF96" s="115"/>
      <c r="BG96" s="115"/>
      <c r="BH96" s="115">
        <f t="shared" ref="BH96:BH107" si="59">SUM(BI96:BL96)</f>
        <v>0</v>
      </c>
      <c r="BI96" s="115"/>
      <c r="BJ96" s="115"/>
      <c r="BK96" s="115"/>
      <c r="BL96" s="115"/>
      <c r="BM96" s="115">
        <f t="shared" ref="BM96:BM107" si="60">SUM(BN96:BQ96)</f>
        <v>0</v>
      </c>
      <c r="BN96" s="115">
        <f t="shared" ref="BN96:BO107" si="61">AD15</f>
        <v>0</v>
      </c>
      <c r="BO96" s="115">
        <f t="shared" si="61"/>
        <v>0</v>
      </c>
      <c r="BP96" s="117"/>
      <c r="BQ96" s="117"/>
      <c r="BR96" s="115">
        <f t="shared" ref="BR96:BR107" si="62">SUM(BS96:BV96)</f>
        <v>34097.525108007874</v>
      </c>
      <c r="BS96" s="118">
        <f t="shared" ref="BS96:BT107" si="63">AA15</f>
        <v>17266.848484381113</v>
      </c>
      <c r="BT96" s="118">
        <f t="shared" si="63"/>
        <v>16830.676623626758</v>
      </c>
      <c r="BU96" s="119"/>
      <c r="BV96" s="119"/>
      <c r="BW96" s="115">
        <f t="shared" ref="BW96:BW107" si="64">SUM(BX96:CA96)</f>
        <v>8517.0049291015748</v>
      </c>
      <c r="BX96" s="118">
        <f t="shared" ref="BX96:BY107" si="65">X15</f>
        <v>8361.9726547058235</v>
      </c>
      <c r="BY96" s="118">
        <f t="shared" si="65"/>
        <v>155.03227439575173</v>
      </c>
      <c r="BZ96" s="119"/>
      <c r="CA96" s="119"/>
      <c r="CB96" s="120">
        <f t="shared" si="2"/>
        <v>423451.66722954728</v>
      </c>
      <c r="CC96" s="115">
        <f t="shared" ref="CC96:CC107" si="66">SUM(CD96:CG96)</f>
        <v>64498.348610553105</v>
      </c>
      <c r="CD96" s="117">
        <f t="shared" ref="CD96:CG107" si="67">AT96-AY96-BD96-BI96+K96+AE96+BN96</f>
        <v>55637.490599798643</v>
      </c>
      <c r="CE96" s="117">
        <f t="shared" si="67"/>
        <v>361.94563012695897</v>
      </c>
      <c r="CF96" s="117">
        <f t="shared" si="67"/>
        <v>1346.0768105835125</v>
      </c>
      <c r="CG96" s="117">
        <f t="shared" si="67"/>
        <v>7152.8355700439888</v>
      </c>
      <c r="CH96" s="115">
        <f t="shared" ref="CH96:CH107" si="68">SUM(CI96:CL96)</f>
        <v>132613.31906253652</v>
      </c>
      <c r="CI96" s="117">
        <f t="shared" ref="CI96:CL107" si="69">F96-K96-P96-U96+AJ96+BD96+BX96</f>
        <v>107026.72407712399</v>
      </c>
      <c r="CJ96" s="117">
        <f t="shared" si="69"/>
        <v>7295.1402576293749</v>
      </c>
      <c r="CK96" s="117">
        <f t="shared" si="69"/>
        <v>2026.0286091369398</v>
      </c>
      <c r="CL96" s="117">
        <f t="shared" si="69"/>
        <v>16265.426118646217</v>
      </c>
      <c r="CM96" s="115">
        <f t="shared" ref="CM96:CM107" si="70">SUM(CN96:CQ96)</f>
        <v>226339.99955645765</v>
      </c>
      <c r="CN96" s="117">
        <f t="shared" ref="CN96:CQ107" si="71">Z96-AE96-AJ96-AO96+P96+AY96+BS96</f>
        <v>95596.205871374463</v>
      </c>
      <c r="CO96" s="117">
        <f t="shared" si="71"/>
        <v>65313.361113031089</v>
      </c>
      <c r="CP96" s="117">
        <f t="shared" si="71"/>
        <v>20519.095078192215</v>
      </c>
      <c r="CQ96" s="117">
        <f t="shared" si="71"/>
        <v>44911.337493859864</v>
      </c>
      <c r="CR96" s="121" t="s">
        <v>145</v>
      </c>
    </row>
    <row r="97" spans="1:96" s="121" customFormat="1" ht="11.1" hidden="1" customHeight="1" x14ac:dyDescent="0.2">
      <c r="A97" s="112">
        <v>6</v>
      </c>
      <c r="B97" s="113" t="s">
        <v>23</v>
      </c>
      <c r="C97" s="114">
        <v>688767</v>
      </c>
      <c r="D97" s="114">
        <f t="shared" si="42"/>
        <v>479740.75999999815</v>
      </c>
      <c r="E97" s="115">
        <f t="shared" si="43"/>
        <v>152933.48000000016</v>
      </c>
      <c r="F97" s="116">
        <f t="shared" si="44"/>
        <v>110315.19000000005</v>
      </c>
      <c r="G97" s="116">
        <f t="shared" si="44"/>
        <v>28439.650000000089</v>
      </c>
      <c r="H97" s="116">
        <f t="shared" si="44"/>
        <v>3021.2899999999963</v>
      </c>
      <c r="I97" s="116">
        <f t="shared" si="44"/>
        <v>11157.349999999997</v>
      </c>
      <c r="J97" s="115">
        <f t="shared" si="45"/>
        <v>0</v>
      </c>
      <c r="K97" s="115"/>
      <c r="L97" s="115"/>
      <c r="M97" s="116"/>
      <c r="N97" s="116"/>
      <c r="O97" s="115">
        <f t="shared" si="46"/>
        <v>14992.970000000003</v>
      </c>
      <c r="P97" s="116">
        <f t="shared" si="47"/>
        <v>5197.1299999999992</v>
      </c>
      <c r="Q97" s="116">
        <f t="shared" si="47"/>
        <v>6655.4200000000046</v>
      </c>
      <c r="R97" s="116">
        <f t="shared" si="47"/>
        <v>1025.1999999999996</v>
      </c>
      <c r="S97" s="116">
        <f t="shared" si="47"/>
        <v>2115.2200000000012</v>
      </c>
      <c r="T97" s="115">
        <f t="shared" si="48"/>
        <v>842.58999999999946</v>
      </c>
      <c r="U97" s="116"/>
      <c r="V97" s="116"/>
      <c r="W97" s="116">
        <f t="shared" si="19"/>
        <v>842.58999999999946</v>
      </c>
      <c r="X97" s="116">
        <f t="shared" si="19"/>
        <v>0</v>
      </c>
      <c r="Y97" s="115">
        <f t="shared" si="49"/>
        <v>290622.229999998</v>
      </c>
      <c r="Z97" s="114">
        <f t="shared" si="50"/>
        <v>91987.240000000136</v>
      </c>
      <c r="AA97" s="114">
        <f t="shared" si="50"/>
        <v>142887.50999999841</v>
      </c>
      <c r="AB97" s="114">
        <f t="shared" si="50"/>
        <v>29391.019999999418</v>
      </c>
      <c r="AC97" s="114">
        <f t="shared" si="50"/>
        <v>26356.460000000006</v>
      </c>
      <c r="AD97" s="115">
        <f t="shared" si="51"/>
        <v>0</v>
      </c>
      <c r="AE97" s="115"/>
      <c r="AF97" s="115"/>
      <c r="AG97" s="115"/>
      <c r="AH97" s="115"/>
      <c r="AI97" s="115">
        <f t="shared" si="52"/>
        <v>0</v>
      </c>
      <c r="AJ97" s="115"/>
      <c r="AK97" s="115"/>
      <c r="AL97" s="115"/>
      <c r="AM97" s="115"/>
      <c r="AN97" s="115">
        <f t="shared" si="53"/>
        <v>16724.120000000021</v>
      </c>
      <c r="AO97" s="115"/>
      <c r="AP97" s="115"/>
      <c r="AQ97" s="115">
        <f t="shared" si="54"/>
        <v>16724.120000000021</v>
      </c>
      <c r="AR97" s="115">
        <f t="shared" si="54"/>
        <v>0</v>
      </c>
      <c r="AS97" s="115">
        <f t="shared" si="55"/>
        <v>36185.049999999988</v>
      </c>
      <c r="AT97" s="115">
        <f t="shared" si="56"/>
        <v>32709.279999999988</v>
      </c>
      <c r="AU97" s="115">
        <f t="shared" si="56"/>
        <v>2796.300000000002</v>
      </c>
      <c r="AV97" s="115">
        <f t="shared" si="56"/>
        <v>28.060000000000002</v>
      </c>
      <c r="AW97" s="115">
        <f t="shared" si="56"/>
        <v>651.41000000000042</v>
      </c>
      <c r="AX97" s="115">
        <f t="shared" si="57"/>
        <v>0</v>
      </c>
      <c r="AY97" s="115"/>
      <c r="AZ97" s="115"/>
      <c r="BA97" s="115"/>
      <c r="BB97" s="115"/>
      <c r="BC97" s="115">
        <f t="shared" si="58"/>
        <v>0</v>
      </c>
      <c r="BD97" s="115"/>
      <c r="BE97" s="115"/>
      <c r="BF97" s="115"/>
      <c r="BG97" s="115"/>
      <c r="BH97" s="115">
        <f t="shared" si="59"/>
        <v>0</v>
      </c>
      <c r="BI97" s="115"/>
      <c r="BJ97" s="115"/>
      <c r="BK97" s="115"/>
      <c r="BL97" s="115"/>
      <c r="BM97" s="115">
        <f t="shared" si="60"/>
        <v>5.2200000000000006</v>
      </c>
      <c r="BN97" s="115">
        <f t="shared" si="61"/>
        <v>1.46</v>
      </c>
      <c r="BO97" s="115">
        <f t="shared" si="61"/>
        <v>3.7600000000000007</v>
      </c>
      <c r="BP97" s="117"/>
      <c r="BQ97" s="117"/>
      <c r="BR97" s="115">
        <f t="shared" si="62"/>
        <v>2259.5100000000002</v>
      </c>
      <c r="BS97" s="118">
        <f t="shared" si="63"/>
        <v>620.12</v>
      </c>
      <c r="BT97" s="118">
        <f t="shared" si="63"/>
        <v>1639.3900000000003</v>
      </c>
      <c r="BU97" s="119"/>
      <c r="BV97" s="119"/>
      <c r="BW97" s="115">
        <f t="shared" si="64"/>
        <v>0</v>
      </c>
      <c r="BX97" s="118">
        <f t="shared" si="65"/>
        <v>0</v>
      </c>
      <c r="BY97" s="118">
        <f t="shared" si="65"/>
        <v>0</v>
      </c>
      <c r="BZ97" s="119"/>
      <c r="CA97" s="119"/>
      <c r="CB97" s="120">
        <f t="shared" si="2"/>
        <v>464438.77999999811</v>
      </c>
      <c r="CC97" s="115">
        <f t="shared" si="66"/>
        <v>36190.26999999999</v>
      </c>
      <c r="CD97" s="117">
        <f t="shared" si="67"/>
        <v>32710.739999999987</v>
      </c>
      <c r="CE97" s="117">
        <f t="shared" si="67"/>
        <v>2800.0600000000022</v>
      </c>
      <c r="CF97" s="117">
        <f t="shared" si="67"/>
        <v>28.060000000000002</v>
      </c>
      <c r="CG97" s="117">
        <f t="shared" si="67"/>
        <v>651.41000000000042</v>
      </c>
      <c r="CH97" s="115">
        <f t="shared" si="68"/>
        <v>137097.92000000013</v>
      </c>
      <c r="CI97" s="117">
        <f t="shared" si="69"/>
        <v>105118.06000000004</v>
      </c>
      <c r="CJ97" s="117">
        <f t="shared" si="69"/>
        <v>21784.230000000083</v>
      </c>
      <c r="CK97" s="117">
        <f t="shared" si="69"/>
        <v>1153.4999999999973</v>
      </c>
      <c r="CL97" s="117">
        <f t="shared" si="69"/>
        <v>9042.1299999999956</v>
      </c>
      <c r="CM97" s="115">
        <f t="shared" si="70"/>
        <v>291150.58999999799</v>
      </c>
      <c r="CN97" s="117">
        <f t="shared" si="71"/>
        <v>97804.490000000136</v>
      </c>
      <c r="CO97" s="117">
        <f t="shared" si="71"/>
        <v>151182.31999999844</v>
      </c>
      <c r="CP97" s="117">
        <f t="shared" si="71"/>
        <v>13692.099999999396</v>
      </c>
      <c r="CQ97" s="117">
        <f t="shared" si="71"/>
        <v>28471.680000000008</v>
      </c>
      <c r="CR97" s="121" t="s">
        <v>145</v>
      </c>
    </row>
    <row r="98" spans="1:96" s="121" customFormat="1" ht="11.1" hidden="1" customHeight="1" x14ac:dyDescent="0.2">
      <c r="A98" s="112">
        <v>7</v>
      </c>
      <c r="B98" s="113" t="s">
        <v>16</v>
      </c>
      <c r="C98" s="114">
        <v>791488</v>
      </c>
      <c r="D98" s="114">
        <f t="shared" si="42"/>
        <v>562190.99000000034</v>
      </c>
      <c r="E98" s="115">
        <f t="shared" si="43"/>
        <v>247242.52999999936</v>
      </c>
      <c r="F98" s="116">
        <f t="shared" si="44"/>
        <v>165631.549999999</v>
      </c>
      <c r="G98" s="116">
        <f t="shared" si="44"/>
        <v>18634.340000000127</v>
      </c>
      <c r="H98" s="116">
        <f t="shared" si="44"/>
        <v>8780.0100000000439</v>
      </c>
      <c r="I98" s="116">
        <f t="shared" si="44"/>
        <v>54196.630000000187</v>
      </c>
      <c r="J98" s="115">
        <f t="shared" si="45"/>
        <v>2010.05</v>
      </c>
      <c r="K98" s="115">
        <v>1919.3500000000001</v>
      </c>
      <c r="L98" s="115">
        <v>3.36</v>
      </c>
      <c r="M98" s="116"/>
      <c r="N98" s="116">
        <v>87.339999999999975</v>
      </c>
      <c r="O98" s="115">
        <f t="shared" si="46"/>
        <v>45029.889999999854</v>
      </c>
      <c r="P98" s="116">
        <f t="shared" si="47"/>
        <v>6048.6599999999944</v>
      </c>
      <c r="Q98" s="116">
        <f t="shared" si="47"/>
        <v>11076.580000000082</v>
      </c>
      <c r="R98" s="116">
        <f t="shared" si="47"/>
        <v>823.28999999999849</v>
      </c>
      <c r="S98" s="116">
        <f t="shared" si="47"/>
        <v>27081.359999999782</v>
      </c>
      <c r="T98" s="115">
        <f t="shared" si="48"/>
        <v>8291.7499999999909</v>
      </c>
      <c r="U98" s="116"/>
      <c r="V98" s="116"/>
      <c r="W98" s="116">
        <f t="shared" si="19"/>
        <v>7927.2699999999913</v>
      </c>
      <c r="X98" s="116">
        <f t="shared" si="19"/>
        <v>364.48</v>
      </c>
      <c r="Y98" s="115">
        <f t="shared" si="49"/>
        <v>259333.15000000081</v>
      </c>
      <c r="Z98" s="114">
        <f t="shared" si="50"/>
        <v>136527.72000000061</v>
      </c>
      <c r="AA98" s="114">
        <f t="shared" si="50"/>
        <v>53216.889999999978</v>
      </c>
      <c r="AB98" s="114">
        <f t="shared" si="50"/>
        <v>14092.330000000355</v>
      </c>
      <c r="AC98" s="114">
        <f t="shared" si="50"/>
        <v>55496.209999999839</v>
      </c>
      <c r="AD98" s="115">
        <f t="shared" si="51"/>
        <v>0</v>
      </c>
      <c r="AE98" s="115"/>
      <c r="AF98" s="115"/>
      <c r="AG98" s="115"/>
      <c r="AH98" s="115"/>
      <c r="AI98" s="115">
        <f t="shared" si="52"/>
        <v>0</v>
      </c>
      <c r="AJ98" s="115"/>
      <c r="AK98" s="115"/>
      <c r="AL98" s="115"/>
      <c r="AM98" s="115"/>
      <c r="AN98" s="115">
        <f t="shared" si="53"/>
        <v>2077.0899999999983</v>
      </c>
      <c r="AO98" s="115"/>
      <c r="AP98" s="115"/>
      <c r="AQ98" s="115">
        <f t="shared" si="54"/>
        <v>2077.0899999999983</v>
      </c>
      <c r="AR98" s="115">
        <f t="shared" si="54"/>
        <v>0</v>
      </c>
      <c r="AS98" s="115">
        <f t="shared" si="55"/>
        <v>55615.31000000018</v>
      </c>
      <c r="AT98" s="115">
        <f t="shared" si="56"/>
        <v>44689.79000000019</v>
      </c>
      <c r="AU98" s="115">
        <f t="shared" si="56"/>
        <v>1977.0199999999977</v>
      </c>
      <c r="AV98" s="115">
        <f t="shared" si="56"/>
        <v>946.69999999999982</v>
      </c>
      <c r="AW98" s="115">
        <f t="shared" si="56"/>
        <v>8001.7999999999947</v>
      </c>
      <c r="AX98" s="115">
        <f t="shared" si="57"/>
        <v>0</v>
      </c>
      <c r="AY98" s="115"/>
      <c r="AZ98" s="115"/>
      <c r="BA98" s="115"/>
      <c r="BB98" s="115"/>
      <c r="BC98" s="115">
        <f t="shared" si="58"/>
        <v>0</v>
      </c>
      <c r="BD98" s="115"/>
      <c r="BE98" s="115"/>
      <c r="BF98" s="115"/>
      <c r="BG98" s="115"/>
      <c r="BH98" s="115">
        <f t="shared" si="59"/>
        <v>0</v>
      </c>
      <c r="BI98" s="115"/>
      <c r="BJ98" s="115"/>
      <c r="BK98" s="115"/>
      <c r="BL98" s="115"/>
      <c r="BM98" s="115">
        <f t="shared" si="60"/>
        <v>260.81999999999994</v>
      </c>
      <c r="BN98" s="115">
        <f t="shared" si="61"/>
        <v>245.98999999999995</v>
      </c>
      <c r="BO98" s="115">
        <f t="shared" si="61"/>
        <v>14.83</v>
      </c>
      <c r="BP98" s="117"/>
      <c r="BQ98" s="117"/>
      <c r="BR98" s="115">
        <f t="shared" si="62"/>
        <v>18255.200000000226</v>
      </c>
      <c r="BS98" s="118">
        <f t="shared" si="63"/>
        <v>14798.970000000196</v>
      </c>
      <c r="BT98" s="118">
        <f t="shared" si="63"/>
        <v>3456.2300000000309</v>
      </c>
      <c r="BU98" s="119"/>
      <c r="BV98" s="119"/>
      <c r="BW98" s="115">
        <f t="shared" si="64"/>
        <v>684.6</v>
      </c>
      <c r="BX98" s="118">
        <f t="shared" si="65"/>
        <v>684.6</v>
      </c>
      <c r="BY98" s="118">
        <f t="shared" si="65"/>
        <v>0</v>
      </c>
      <c r="BZ98" s="119"/>
      <c r="CA98" s="119"/>
      <c r="CB98" s="120">
        <f t="shared" si="2"/>
        <v>571022.7700000006</v>
      </c>
      <c r="CC98" s="115">
        <f t="shared" si="66"/>
        <v>57886.180000000175</v>
      </c>
      <c r="CD98" s="117">
        <f t="shared" si="67"/>
        <v>46855.130000000187</v>
      </c>
      <c r="CE98" s="117">
        <f t="shared" si="67"/>
        <v>1995.2099999999975</v>
      </c>
      <c r="CF98" s="117">
        <f t="shared" si="67"/>
        <v>946.69999999999982</v>
      </c>
      <c r="CG98" s="117">
        <f t="shared" si="67"/>
        <v>8089.1399999999949</v>
      </c>
      <c r="CH98" s="115">
        <f t="shared" si="68"/>
        <v>192595.43999999951</v>
      </c>
      <c r="CI98" s="117">
        <f t="shared" si="69"/>
        <v>158348.139999999</v>
      </c>
      <c r="CJ98" s="117">
        <f t="shared" si="69"/>
        <v>7554.4000000000451</v>
      </c>
      <c r="CK98" s="117">
        <f t="shared" si="69"/>
        <v>29.450000000054388</v>
      </c>
      <c r="CL98" s="117">
        <f t="shared" si="69"/>
        <v>26663.450000000408</v>
      </c>
      <c r="CM98" s="115">
        <f t="shared" si="70"/>
        <v>320541.1500000009</v>
      </c>
      <c r="CN98" s="117">
        <f t="shared" si="71"/>
        <v>157375.35000000082</v>
      </c>
      <c r="CO98" s="117">
        <f t="shared" si="71"/>
        <v>67749.700000000084</v>
      </c>
      <c r="CP98" s="117">
        <f t="shared" si="71"/>
        <v>12838.530000000355</v>
      </c>
      <c r="CQ98" s="117">
        <f t="shared" si="71"/>
        <v>82577.569999999629</v>
      </c>
      <c r="CR98" s="121" t="s">
        <v>145</v>
      </c>
    </row>
    <row r="99" spans="1:96" s="121" customFormat="1" ht="11.1" hidden="1" customHeight="1" x14ac:dyDescent="0.2">
      <c r="A99" s="112">
        <v>8</v>
      </c>
      <c r="B99" s="113" t="s">
        <v>21</v>
      </c>
      <c r="C99" s="114">
        <v>586732</v>
      </c>
      <c r="D99" s="114">
        <f t="shared" si="42"/>
        <v>447941.69999999925</v>
      </c>
      <c r="E99" s="115">
        <f t="shared" si="43"/>
        <v>126003.33000000029</v>
      </c>
      <c r="F99" s="116">
        <f t="shared" si="44"/>
        <v>102831.82000000031</v>
      </c>
      <c r="G99" s="116">
        <f t="shared" si="44"/>
        <v>15457.209999999977</v>
      </c>
      <c r="H99" s="116">
        <f t="shared" si="44"/>
        <v>3334.1000000000004</v>
      </c>
      <c r="I99" s="116">
        <f t="shared" si="44"/>
        <v>4380.1999999999989</v>
      </c>
      <c r="J99" s="115">
        <f t="shared" si="45"/>
        <v>0</v>
      </c>
      <c r="K99" s="115"/>
      <c r="L99" s="115"/>
      <c r="M99" s="116"/>
      <c r="N99" s="116"/>
      <c r="O99" s="115">
        <f t="shared" si="46"/>
        <v>9851.9200000000037</v>
      </c>
      <c r="P99" s="116">
        <f t="shared" si="47"/>
        <v>2451.9200000000005</v>
      </c>
      <c r="Q99" s="116">
        <f t="shared" si="47"/>
        <v>5748.7500000000009</v>
      </c>
      <c r="R99" s="116">
        <f t="shared" si="47"/>
        <v>0</v>
      </c>
      <c r="S99" s="116">
        <f t="shared" si="47"/>
        <v>1651.2500000000014</v>
      </c>
      <c r="T99" s="115">
        <f t="shared" si="48"/>
        <v>3334.1000000000004</v>
      </c>
      <c r="U99" s="116"/>
      <c r="V99" s="116"/>
      <c r="W99" s="116">
        <f t="shared" si="19"/>
        <v>3334.1000000000004</v>
      </c>
      <c r="X99" s="116">
        <f t="shared" si="19"/>
        <v>0</v>
      </c>
      <c r="Y99" s="115">
        <f t="shared" si="49"/>
        <v>275224.60999999905</v>
      </c>
      <c r="Z99" s="114">
        <f t="shared" si="50"/>
        <v>83072.109999999244</v>
      </c>
      <c r="AA99" s="114">
        <f t="shared" si="50"/>
        <v>147503.75000000009</v>
      </c>
      <c r="AB99" s="114">
        <f t="shared" si="50"/>
        <v>24147.089999999793</v>
      </c>
      <c r="AC99" s="114">
        <f t="shared" si="50"/>
        <v>20501.659999999942</v>
      </c>
      <c r="AD99" s="115">
        <f t="shared" si="51"/>
        <v>0</v>
      </c>
      <c r="AE99" s="115"/>
      <c r="AF99" s="115"/>
      <c r="AG99" s="115"/>
      <c r="AH99" s="115"/>
      <c r="AI99" s="115">
        <f t="shared" si="52"/>
        <v>0</v>
      </c>
      <c r="AJ99" s="115"/>
      <c r="AK99" s="115"/>
      <c r="AL99" s="115"/>
      <c r="AM99" s="115"/>
      <c r="AN99" s="115">
        <f t="shared" si="53"/>
        <v>22962.949999999866</v>
      </c>
      <c r="AO99" s="115"/>
      <c r="AP99" s="115"/>
      <c r="AQ99" s="115">
        <f t="shared" si="54"/>
        <v>22962.949999999866</v>
      </c>
      <c r="AR99" s="115">
        <f t="shared" si="54"/>
        <v>0</v>
      </c>
      <c r="AS99" s="115">
        <f t="shared" si="55"/>
        <v>46713.759999999922</v>
      </c>
      <c r="AT99" s="115">
        <f t="shared" si="56"/>
        <v>42738.669999999925</v>
      </c>
      <c r="AU99" s="115">
        <f t="shared" si="56"/>
        <v>2618.5999999999981</v>
      </c>
      <c r="AV99" s="115">
        <f t="shared" si="56"/>
        <v>759.31000000000006</v>
      </c>
      <c r="AW99" s="115">
        <f t="shared" si="56"/>
        <v>597.1800000000004</v>
      </c>
      <c r="AX99" s="115">
        <f t="shared" si="57"/>
        <v>0</v>
      </c>
      <c r="AY99" s="115"/>
      <c r="AZ99" s="115"/>
      <c r="BA99" s="115"/>
      <c r="BB99" s="115"/>
      <c r="BC99" s="115">
        <f t="shared" si="58"/>
        <v>0</v>
      </c>
      <c r="BD99" s="115"/>
      <c r="BE99" s="115"/>
      <c r="BF99" s="115"/>
      <c r="BG99" s="115"/>
      <c r="BH99" s="115">
        <f t="shared" si="59"/>
        <v>0</v>
      </c>
      <c r="BI99" s="115"/>
      <c r="BJ99" s="115"/>
      <c r="BK99" s="115"/>
      <c r="BL99" s="115"/>
      <c r="BM99" s="115">
        <f t="shared" si="60"/>
        <v>304.56999999999994</v>
      </c>
      <c r="BN99" s="115">
        <f t="shared" si="61"/>
        <v>268.1699999999999</v>
      </c>
      <c r="BO99" s="115">
        <f t="shared" si="61"/>
        <v>36.400000000000006</v>
      </c>
      <c r="BP99" s="117"/>
      <c r="BQ99" s="117"/>
      <c r="BR99" s="115">
        <f t="shared" si="62"/>
        <v>0</v>
      </c>
      <c r="BS99" s="118">
        <f t="shared" si="63"/>
        <v>0</v>
      </c>
      <c r="BT99" s="118">
        <f t="shared" si="63"/>
        <v>0</v>
      </c>
      <c r="BU99" s="119"/>
      <c r="BV99" s="119"/>
      <c r="BW99" s="115">
        <f t="shared" si="64"/>
        <v>0</v>
      </c>
      <c r="BX99" s="118">
        <f t="shared" si="65"/>
        <v>0</v>
      </c>
      <c r="BY99" s="118">
        <f t="shared" si="65"/>
        <v>0</v>
      </c>
      <c r="BZ99" s="119"/>
      <c r="CA99" s="119"/>
      <c r="CB99" s="120">
        <f t="shared" si="2"/>
        <v>421949.21999999939</v>
      </c>
      <c r="CC99" s="115">
        <f t="shared" si="66"/>
        <v>47018.329999999922</v>
      </c>
      <c r="CD99" s="117">
        <f t="shared" si="67"/>
        <v>43006.839999999924</v>
      </c>
      <c r="CE99" s="117">
        <f t="shared" si="67"/>
        <v>2654.9999999999982</v>
      </c>
      <c r="CF99" s="117">
        <f t="shared" si="67"/>
        <v>759.31000000000006</v>
      </c>
      <c r="CG99" s="117">
        <f t="shared" si="67"/>
        <v>597.1800000000004</v>
      </c>
      <c r="CH99" s="115">
        <f t="shared" si="68"/>
        <v>112817.31000000029</v>
      </c>
      <c r="CI99" s="117">
        <f t="shared" si="69"/>
        <v>100379.90000000031</v>
      </c>
      <c r="CJ99" s="117">
        <f t="shared" si="69"/>
        <v>9708.4599999999773</v>
      </c>
      <c r="CK99" s="117">
        <f t="shared" si="69"/>
        <v>0</v>
      </c>
      <c r="CL99" s="117">
        <f t="shared" si="69"/>
        <v>2728.9499999999975</v>
      </c>
      <c r="CM99" s="115">
        <f t="shared" si="70"/>
        <v>262113.5799999992</v>
      </c>
      <c r="CN99" s="117">
        <f t="shared" si="71"/>
        <v>85524.029999999242</v>
      </c>
      <c r="CO99" s="117">
        <f t="shared" si="71"/>
        <v>153252.50000000009</v>
      </c>
      <c r="CP99" s="117">
        <f t="shared" si="71"/>
        <v>1184.1399999999267</v>
      </c>
      <c r="CQ99" s="117">
        <f t="shared" si="71"/>
        <v>22152.909999999942</v>
      </c>
      <c r="CR99" s="121" t="s">
        <v>145</v>
      </c>
    </row>
    <row r="100" spans="1:96" s="121" customFormat="1" ht="11.1" hidden="1" customHeight="1" x14ac:dyDescent="0.2">
      <c r="A100" s="112">
        <v>9</v>
      </c>
      <c r="B100" s="113" t="s">
        <v>18</v>
      </c>
      <c r="C100" s="114">
        <v>353342</v>
      </c>
      <c r="D100" s="114">
        <f t="shared" si="42"/>
        <v>171535.00000000081</v>
      </c>
      <c r="E100" s="115">
        <f t="shared" si="43"/>
        <v>33474.189999999988</v>
      </c>
      <c r="F100" s="116">
        <f t="shared" si="44"/>
        <v>23098.639999999963</v>
      </c>
      <c r="G100" s="116">
        <f t="shared" si="44"/>
        <v>8885.4900000000234</v>
      </c>
      <c r="H100" s="116">
        <f t="shared" si="44"/>
        <v>600.56999999999994</v>
      </c>
      <c r="I100" s="116">
        <f t="shared" si="44"/>
        <v>889.4899999999991</v>
      </c>
      <c r="J100" s="115">
        <f t="shared" si="45"/>
        <v>0</v>
      </c>
      <c r="K100" s="115"/>
      <c r="L100" s="115"/>
      <c r="M100" s="116"/>
      <c r="N100" s="116"/>
      <c r="O100" s="115">
        <f t="shared" si="46"/>
        <v>7964.079999999999</v>
      </c>
      <c r="P100" s="116">
        <f t="shared" si="47"/>
        <v>2620.5900000000015</v>
      </c>
      <c r="Q100" s="116">
        <f t="shared" si="47"/>
        <v>4867.0999999999976</v>
      </c>
      <c r="R100" s="116">
        <f t="shared" si="47"/>
        <v>288.5200000000001</v>
      </c>
      <c r="S100" s="116">
        <f t="shared" si="47"/>
        <v>187.86999999999992</v>
      </c>
      <c r="T100" s="115">
        <f t="shared" si="48"/>
        <v>154.52999999999997</v>
      </c>
      <c r="U100" s="116"/>
      <c r="V100" s="116"/>
      <c r="W100" s="116">
        <f t="shared" si="19"/>
        <v>154.52999999999997</v>
      </c>
      <c r="X100" s="116">
        <f t="shared" si="19"/>
        <v>0</v>
      </c>
      <c r="Y100" s="115">
        <f t="shared" si="49"/>
        <v>120756.68000000081</v>
      </c>
      <c r="Z100" s="114">
        <f t="shared" si="50"/>
        <v>13125.650000000007</v>
      </c>
      <c r="AA100" s="114">
        <f t="shared" si="50"/>
        <v>93094.250000000538</v>
      </c>
      <c r="AB100" s="114">
        <f t="shared" si="50"/>
        <v>12253.00000000026</v>
      </c>
      <c r="AC100" s="114">
        <f t="shared" si="50"/>
        <v>2283.7800000000002</v>
      </c>
      <c r="AD100" s="115">
        <f t="shared" si="51"/>
        <v>0</v>
      </c>
      <c r="AE100" s="115"/>
      <c r="AF100" s="115"/>
      <c r="AG100" s="115"/>
      <c r="AH100" s="115"/>
      <c r="AI100" s="115">
        <f t="shared" si="52"/>
        <v>0</v>
      </c>
      <c r="AJ100" s="115"/>
      <c r="AK100" s="115"/>
      <c r="AL100" s="115"/>
      <c r="AM100" s="115"/>
      <c r="AN100" s="115">
        <f t="shared" si="53"/>
        <v>10593.410000000105</v>
      </c>
      <c r="AO100" s="115"/>
      <c r="AP100" s="115"/>
      <c r="AQ100" s="115">
        <f t="shared" si="54"/>
        <v>10591.410000000105</v>
      </c>
      <c r="AR100" s="115">
        <f t="shared" si="54"/>
        <v>2</v>
      </c>
      <c r="AS100" s="115">
        <f t="shared" si="55"/>
        <v>17304.130000000005</v>
      </c>
      <c r="AT100" s="115">
        <f t="shared" si="56"/>
        <v>11754.480000000009</v>
      </c>
      <c r="AU100" s="115">
        <f t="shared" si="56"/>
        <v>4284.1499999999996</v>
      </c>
      <c r="AV100" s="115">
        <f t="shared" si="56"/>
        <v>817.42999999999677</v>
      </c>
      <c r="AW100" s="115">
        <f t="shared" si="56"/>
        <v>448.07</v>
      </c>
      <c r="AX100" s="115">
        <f t="shared" si="57"/>
        <v>0</v>
      </c>
      <c r="AY100" s="115"/>
      <c r="AZ100" s="115"/>
      <c r="BA100" s="115"/>
      <c r="BB100" s="115"/>
      <c r="BC100" s="115">
        <f t="shared" si="58"/>
        <v>0</v>
      </c>
      <c r="BD100" s="115"/>
      <c r="BE100" s="115"/>
      <c r="BF100" s="115"/>
      <c r="BG100" s="115"/>
      <c r="BH100" s="115">
        <f t="shared" si="59"/>
        <v>0</v>
      </c>
      <c r="BI100" s="115"/>
      <c r="BJ100" s="115"/>
      <c r="BK100" s="115"/>
      <c r="BL100" s="115"/>
      <c r="BM100" s="115">
        <f t="shared" si="60"/>
        <v>4.4400000000000004</v>
      </c>
      <c r="BN100" s="115">
        <f t="shared" si="61"/>
        <v>0</v>
      </c>
      <c r="BO100" s="115">
        <f t="shared" si="61"/>
        <v>4.4400000000000004</v>
      </c>
      <c r="BP100" s="117"/>
      <c r="BQ100" s="117"/>
      <c r="BR100" s="115">
        <f t="shared" si="62"/>
        <v>11753.710000000076</v>
      </c>
      <c r="BS100" s="118">
        <f t="shared" si="63"/>
        <v>627.89999999999975</v>
      </c>
      <c r="BT100" s="118">
        <f t="shared" si="63"/>
        <v>11125.810000000076</v>
      </c>
      <c r="BU100" s="119"/>
      <c r="BV100" s="119"/>
      <c r="BW100" s="115">
        <f t="shared" si="64"/>
        <v>13.06</v>
      </c>
      <c r="BX100" s="118">
        <f t="shared" si="65"/>
        <v>0</v>
      </c>
      <c r="BY100" s="118">
        <f t="shared" si="65"/>
        <v>13.06</v>
      </c>
      <c r="BZ100" s="119"/>
      <c r="CA100" s="119"/>
      <c r="CB100" s="120">
        <f t="shared" si="2"/>
        <v>172558.27000000078</v>
      </c>
      <c r="CC100" s="115">
        <f t="shared" si="66"/>
        <v>17308.570000000003</v>
      </c>
      <c r="CD100" s="117">
        <f t="shared" si="67"/>
        <v>11754.480000000009</v>
      </c>
      <c r="CE100" s="117">
        <f t="shared" si="67"/>
        <v>4288.5899999999992</v>
      </c>
      <c r="CF100" s="117">
        <f t="shared" si="67"/>
        <v>817.42999999999677</v>
      </c>
      <c r="CG100" s="117">
        <f t="shared" si="67"/>
        <v>448.07</v>
      </c>
      <c r="CH100" s="115">
        <f t="shared" si="68"/>
        <v>25368.639999999989</v>
      </c>
      <c r="CI100" s="117">
        <f t="shared" si="69"/>
        <v>20478.049999999963</v>
      </c>
      <c r="CJ100" s="117">
        <f t="shared" si="69"/>
        <v>4031.4500000000257</v>
      </c>
      <c r="CK100" s="117">
        <f t="shared" si="69"/>
        <v>157.51999999999987</v>
      </c>
      <c r="CL100" s="117">
        <f t="shared" si="69"/>
        <v>701.61999999999921</v>
      </c>
      <c r="CM100" s="115">
        <f t="shared" si="70"/>
        <v>129881.06000000077</v>
      </c>
      <c r="CN100" s="117">
        <f t="shared" si="71"/>
        <v>16374.140000000009</v>
      </c>
      <c r="CO100" s="117">
        <f t="shared" si="71"/>
        <v>109087.1600000006</v>
      </c>
      <c r="CP100" s="117">
        <f t="shared" si="71"/>
        <v>1950.1100000001547</v>
      </c>
      <c r="CQ100" s="117">
        <f t="shared" si="71"/>
        <v>2469.65</v>
      </c>
      <c r="CR100" s="121" t="s">
        <v>145</v>
      </c>
    </row>
    <row r="101" spans="1:96" s="121" customFormat="1" ht="11.1" hidden="1" customHeight="1" x14ac:dyDescent="0.2">
      <c r="A101" s="112">
        <v>10</v>
      </c>
      <c r="B101" s="113" t="s">
        <v>22</v>
      </c>
      <c r="C101" s="114">
        <v>123091</v>
      </c>
      <c r="D101" s="114">
        <f t="shared" si="42"/>
        <v>33934.150000000081</v>
      </c>
      <c r="E101" s="115">
        <f t="shared" si="43"/>
        <v>4177.7499999999982</v>
      </c>
      <c r="F101" s="116">
        <f t="shared" si="44"/>
        <v>1131.1299999999999</v>
      </c>
      <c r="G101" s="116">
        <f t="shared" si="44"/>
        <v>2640.8499999999976</v>
      </c>
      <c r="H101" s="116">
        <f t="shared" si="44"/>
        <v>79.79000000000002</v>
      </c>
      <c r="I101" s="116">
        <f t="shared" si="44"/>
        <v>325.98000000000008</v>
      </c>
      <c r="J101" s="115">
        <f t="shared" si="45"/>
        <v>0</v>
      </c>
      <c r="K101" s="115"/>
      <c r="L101" s="115"/>
      <c r="M101" s="116"/>
      <c r="N101" s="116"/>
      <c r="O101" s="115">
        <f t="shared" si="46"/>
        <v>855.43000000000029</v>
      </c>
      <c r="P101" s="116">
        <f t="shared" si="47"/>
        <v>54.910000000000004</v>
      </c>
      <c r="Q101" s="116">
        <f t="shared" si="47"/>
        <v>616.56000000000029</v>
      </c>
      <c r="R101" s="116">
        <f t="shared" si="47"/>
        <v>7.4400000000000013</v>
      </c>
      <c r="S101" s="116">
        <f t="shared" si="47"/>
        <v>176.51999999999998</v>
      </c>
      <c r="T101" s="115">
        <f t="shared" si="48"/>
        <v>26.91</v>
      </c>
      <c r="U101" s="116"/>
      <c r="V101" s="116"/>
      <c r="W101" s="116">
        <f t="shared" si="19"/>
        <v>23.89</v>
      </c>
      <c r="X101" s="116">
        <f t="shared" si="19"/>
        <v>3.02</v>
      </c>
      <c r="Y101" s="115">
        <f t="shared" si="49"/>
        <v>13940.610000000077</v>
      </c>
      <c r="Z101" s="114">
        <f t="shared" si="50"/>
        <v>193.25</v>
      </c>
      <c r="AA101" s="114">
        <f t="shared" si="50"/>
        <v>10419.470000000092</v>
      </c>
      <c r="AB101" s="114">
        <f t="shared" si="50"/>
        <v>2395.8999999999851</v>
      </c>
      <c r="AC101" s="114">
        <f t="shared" si="50"/>
        <v>931.9899999999991</v>
      </c>
      <c r="AD101" s="115">
        <f t="shared" si="51"/>
        <v>0</v>
      </c>
      <c r="AE101" s="115"/>
      <c r="AF101" s="115"/>
      <c r="AG101" s="115"/>
      <c r="AH101" s="115"/>
      <c r="AI101" s="115">
        <f t="shared" si="52"/>
        <v>0</v>
      </c>
      <c r="AJ101" s="115"/>
      <c r="AK101" s="115"/>
      <c r="AL101" s="115"/>
      <c r="AM101" s="115"/>
      <c r="AN101" s="115">
        <f t="shared" si="53"/>
        <v>2443.1899999999823</v>
      </c>
      <c r="AO101" s="115"/>
      <c r="AP101" s="115"/>
      <c r="AQ101" s="115">
        <f t="shared" si="54"/>
        <v>1919.779999999982</v>
      </c>
      <c r="AR101" s="115">
        <f t="shared" si="54"/>
        <v>523.4100000000002</v>
      </c>
      <c r="AS101" s="115">
        <f t="shared" si="55"/>
        <v>15815.790000000005</v>
      </c>
      <c r="AT101" s="115">
        <f t="shared" si="56"/>
        <v>10641.909999999998</v>
      </c>
      <c r="AU101" s="115">
        <f t="shared" si="56"/>
        <v>4812.7900000000054</v>
      </c>
      <c r="AV101" s="115">
        <f t="shared" si="56"/>
        <v>141.05999999999997</v>
      </c>
      <c r="AW101" s="115">
        <f t="shared" si="56"/>
        <v>220.02999999999997</v>
      </c>
      <c r="AX101" s="115">
        <f t="shared" si="57"/>
        <v>0</v>
      </c>
      <c r="AY101" s="115"/>
      <c r="AZ101" s="115"/>
      <c r="BA101" s="115"/>
      <c r="BB101" s="115"/>
      <c r="BC101" s="115">
        <f t="shared" si="58"/>
        <v>0</v>
      </c>
      <c r="BD101" s="115"/>
      <c r="BE101" s="115"/>
      <c r="BF101" s="115"/>
      <c r="BG101" s="115"/>
      <c r="BH101" s="115">
        <f t="shared" si="59"/>
        <v>0</v>
      </c>
      <c r="BI101" s="115"/>
      <c r="BJ101" s="115"/>
      <c r="BK101" s="115"/>
      <c r="BL101" s="115"/>
      <c r="BM101" s="115">
        <f t="shared" si="60"/>
        <v>0</v>
      </c>
      <c r="BN101" s="115">
        <f t="shared" si="61"/>
        <v>0</v>
      </c>
      <c r="BO101" s="115">
        <f t="shared" si="61"/>
        <v>0</v>
      </c>
      <c r="BP101" s="117"/>
      <c r="BQ101" s="117"/>
      <c r="BR101" s="115">
        <f t="shared" si="62"/>
        <v>0</v>
      </c>
      <c r="BS101" s="118">
        <f t="shared" si="63"/>
        <v>0</v>
      </c>
      <c r="BT101" s="118">
        <f t="shared" si="63"/>
        <v>0</v>
      </c>
      <c r="BU101" s="119"/>
      <c r="BV101" s="119"/>
      <c r="BW101" s="115">
        <f t="shared" si="64"/>
        <v>33.65</v>
      </c>
      <c r="BX101" s="118">
        <f t="shared" si="65"/>
        <v>0</v>
      </c>
      <c r="BY101" s="118">
        <f t="shared" si="65"/>
        <v>33.65</v>
      </c>
      <c r="BZ101" s="119"/>
      <c r="CA101" s="119"/>
      <c r="CB101" s="120">
        <f t="shared" si="2"/>
        <v>31497.700000000095</v>
      </c>
      <c r="CC101" s="115">
        <f t="shared" si="66"/>
        <v>15815.790000000005</v>
      </c>
      <c r="CD101" s="117">
        <f t="shared" si="67"/>
        <v>10641.909999999998</v>
      </c>
      <c r="CE101" s="117">
        <f t="shared" si="67"/>
        <v>4812.7900000000054</v>
      </c>
      <c r="CF101" s="117">
        <f t="shared" si="67"/>
        <v>141.05999999999997</v>
      </c>
      <c r="CG101" s="117">
        <f t="shared" si="67"/>
        <v>220.02999999999997</v>
      </c>
      <c r="CH101" s="115">
        <f t="shared" si="68"/>
        <v>3329.0599999999972</v>
      </c>
      <c r="CI101" s="117">
        <f t="shared" si="69"/>
        <v>1076.2199999999998</v>
      </c>
      <c r="CJ101" s="117">
        <f t="shared" si="69"/>
        <v>2057.9399999999973</v>
      </c>
      <c r="CK101" s="117">
        <f t="shared" si="69"/>
        <v>48.460000000000022</v>
      </c>
      <c r="CL101" s="117">
        <f t="shared" si="69"/>
        <v>146.44000000000008</v>
      </c>
      <c r="CM101" s="115">
        <f t="shared" si="70"/>
        <v>12352.850000000093</v>
      </c>
      <c r="CN101" s="117">
        <f t="shared" si="71"/>
        <v>248.16</v>
      </c>
      <c r="CO101" s="117">
        <f t="shared" si="71"/>
        <v>11036.030000000092</v>
      </c>
      <c r="CP101" s="117">
        <f t="shared" si="71"/>
        <v>483.56000000000307</v>
      </c>
      <c r="CQ101" s="117">
        <f t="shared" si="71"/>
        <v>585.09999999999889</v>
      </c>
      <c r="CR101" s="121" t="s">
        <v>145</v>
      </c>
    </row>
    <row r="102" spans="1:96" s="121" customFormat="1" ht="11.1" hidden="1" customHeight="1" x14ac:dyDescent="0.2">
      <c r="A102" s="112">
        <v>11</v>
      </c>
      <c r="B102" s="113" t="s">
        <v>15</v>
      </c>
      <c r="C102" s="114">
        <v>670027</v>
      </c>
      <c r="D102" s="114">
        <f t="shared" si="42"/>
        <v>533775.95999999973</v>
      </c>
      <c r="E102" s="115">
        <f t="shared" si="43"/>
        <v>297461.81999999972</v>
      </c>
      <c r="F102" s="116">
        <f t="shared" si="44"/>
        <v>179755.74999999991</v>
      </c>
      <c r="G102" s="116">
        <f t="shared" si="44"/>
        <v>3050.2200000000012</v>
      </c>
      <c r="H102" s="116">
        <f t="shared" si="44"/>
        <v>4994.4999999999955</v>
      </c>
      <c r="I102" s="116">
        <f t="shared" si="44"/>
        <v>109661.34999999982</v>
      </c>
      <c r="J102" s="115">
        <f t="shared" si="45"/>
        <v>5945.54</v>
      </c>
      <c r="K102" s="115">
        <v>5849.25</v>
      </c>
      <c r="L102" s="115">
        <v>95.530000000000015</v>
      </c>
      <c r="M102" s="116">
        <v>0.76</v>
      </c>
      <c r="N102" s="116">
        <v>0</v>
      </c>
      <c r="O102" s="115">
        <f t="shared" si="46"/>
        <v>53855.769999999953</v>
      </c>
      <c r="P102" s="116">
        <f t="shared" si="47"/>
        <v>15610.520000000017</v>
      </c>
      <c r="Q102" s="116">
        <f t="shared" si="47"/>
        <v>395.89</v>
      </c>
      <c r="R102" s="116">
        <f t="shared" si="47"/>
        <v>209.27000000000012</v>
      </c>
      <c r="S102" s="116">
        <f t="shared" si="47"/>
        <v>37640.089999999938</v>
      </c>
      <c r="T102" s="115">
        <f t="shared" si="48"/>
        <v>19941.439999999962</v>
      </c>
      <c r="U102" s="116"/>
      <c r="V102" s="116"/>
      <c r="W102" s="116">
        <f t="shared" si="19"/>
        <v>4109.9999999999973</v>
      </c>
      <c r="X102" s="116">
        <f t="shared" si="19"/>
        <v>15831.439999999966</v>
      </c>
      <c r="Y102" s="115">
        <f t="shared" si="49"/>
        <v>218691.53999999998</v>
      </c>
      <c r="Z102" s="114">
        <f t="shared" si="50"/>
        <v>137567.19999999995</v>
      </c>
      <c r="AA102" s="114">
        <f t="shared" si="50"/>
        <v>12019.769999999977</v>
      </c>
      <c r="AB102" s="114">
        <f t="shared" si="50"/>
        <v>6018.2499999999873</v>
      </c>
      <c r="AC102" s="114">
        <f t="shared" si="50"/>
        <v>63086.320000000022</v>
      </c>
      <c r="AD102" s="115">
        <f t="shared" si="51"/>
        <v>0</v>
      </c>
      <c r="AE102" s="115">
        <v>0</v>
      </c>
      <c r="AF102" s="115">
        <v>0</v>
      </c>
      <c r="AG102" s="115">
        <v>0</v>
      </c>
      <c r="AH102" s="115">
        <v>0</v>
      </c>
      <c r="AI102" s="115">
        <f t="shared" si="52"/>
        <v>0</v>
      </c>
      <c r="AJ102" s="115"/>
      <c r="AK102" s="115"/>
      <c r="AL102" s="115"/>
      <c r="AM102" s="115"/>
      <c r="AN102" s="115">
        <f t="shared" si="53"/>
        <v>3894.4799999999937</v>
      </c>
      <c r="AO102" s="115"/>
      <c r="AP102" s="115"/>
      <c r="AQ102" s="115">
        <f t="shared" si="54"/>
        <v>3876.4299999999935</v>
      </c>
      <c r="AR102" s="115">
        <f t="shared" si="54"/>
        <v>18.05</v>
      </c>
      <c r="AS102" s="115">
        <f t="shared" si="55"/>
        <v>17622.600000000017</v>
      </c>
      <c r="AT102" s="115">
        <f t="shared" si="56"/>
        <v>13968.120000000014</v>
      </c>
      <c r="AU102" s="115">
        <f t="shared" si="56"/>
        <v>762.25</v>
      </c>
      <c r="AV102" s="115">
        <f t="shared" si="56"/>
        <v>165.35000000000002</v>
      </c>
      <c r="AW102" s="115">
        <f t="shared" si="56"/>
        <v>2726.8800000000019</v>
      </c>
      <c r="AX102" s="115">
        <f t="shared" si="57"/>
        <v>0</v>
      </c>
      <c r="AY102" s="115"/>
      <c r="AZ102" s="115"/>
      <c r="BA102" s="115"/>
      <c r="BB102" s="115"/>
      <c r="BC102" s="115">
        <f t="shared" si="58"/>
        <v>0</v>
      </c>
      <c r="BD102" s="115"/>
      <c r="BE102" s="115"/>
      <c r="BF102" s="115"/>
      <c r="BG102" s="115"/>
      <c r="BH102" s="115">
        <f t="shared" si="59"/>
        <v>0</v>
      </c>
      <c r="BI102" s="115"/>
      <c r="BJ102" s="115"/>
      <c r="BK102" s="115"/>
      <c r="BL102" s="115"/>
      <c r="BM102" s="115">
        <f t="shared" si="60"/>
        <v>104.95</v>
      </c>
      <c r="BN102" s="115">
        <f t="shared" si="61"/>
        <v>83.69</v>
      </c>
      <c r="BO102" s="115">
        <f t="shared" si="61"/>
        <v>21.26</v>
      </c>
      <c r="BP102" s="117"/>
      <c r="BQ102" s="117"/>
      <c r="BR102" s="115">
        <f t="shared" si="62"/>
        <v>11859.899999999947</v>
      </c>
      <c r="BS102" s="118">
        <f t="shared" si="63"/>
        <v>10655.869999999948</v>
      </c>
      <c r="BT102" s="118">
        <f t="shared" si="63"/>
        <v>1204.0299999999986</v>
      </c>
      <c r="BU102" s="119"/>
      <c r="BV102" s="119"/>
      <c r="BW102" s="115">
        <f t="shared" si="64"/>
        <v>1391.2399999999986</v>
      </c>
      <c r="BX102" s="118">
        <f t="shared" si="65"/>
        <v>1361.4899999999986</v>
      </c>
      <c r="BY102" s="118">
        <f t="shared" si="65"/>
        <v>29.750000000000004</v>
      </c>
      <c r="BZ102" s="119"/>
      <c r="CA102" s="119"/>
      <c r="CB102" s="120">
        <f t="shared" si="2"/>
        <v>523296.12999999966</v>
      </c>
      <c r="CC102" s="115">
        <f t="shared" si="66"/>
        <v>23673.090000000015</v>
      </c>
      <c r="CD102" s="117">
        <f t="shared" si="67"/>
        <v>19901.060000000012</v>
      </c>
      <c r="CE102" s="117">
        <f t="shared" si="67"/>
        <v>879.04</v>
      </c>
      <c r="CF102" s="117">
        <f t="shared" si="67"/>
        <v>166.11</v>
      </c>
      <c r="CG102" s="117">
        <f t="shared" si="67"/>
        <v>2726.8800000000019</v>
      </c>
      <c r="CH102" s="115">
        <f t="shared" si="68"/>
        <v>219110.30999999979</v>
      </c>
      <c r="CI102" s="117">
        <f t="shared" si="69"/>
        <v>159657.46999999988</v>
      </c>
      <c r="CJ102" s="117">
        <f t="shared" si="69"/>
        <v>2588.5500000000011</v>
      </c>
      <c r="CK102" s="117">
        <f t="shared" si="69"/>
        <v>674.46999999999753</v>
      </c>
      <c r="CL102" s="117">
        <f t="shared" si="69"/>
        <v>56189.819999999912</v>
      </c>
      <c r="CM102" s="115">
        <f t="shared" si="70"/>
        <v>280512.72999999986</v>
      </c>
      <c r="CN102" s="117">
        <f t="shared" si="71"/>
        <v>163833.58999999991</v>
      </c>
      <c r="CO102" s="117">
        <f t="shared" si="71"/>
        <v>13619.689999999975</v>
      </c>
      <c r="CP102" s="117">
        <f t="shared" si="71"/>
        <v>2351.0899999999938</v>
      </c>
      <c r="CQ102" s="117">
        <f t="shared" si="71"/>
        <v>100708.35999999996</v>
      </c>
    </row>
    <row r="103" spans="1:96" s="121" customFormat="1" ht="11.1" hidden="1" customHeight="1" x14ac:dyDescent="0.2">
      <c r="A103" s="112">
        <v>12</v>
      </c>
      <c r="B103" s="113" t="s">
        <v>97</v>
      </c>
      <c r="C103" s="114">
        <v>485996</v>
      </c>
      <c r="D103" s="114">
        <f t="shared" si="42"/>
        <v>423149.77000000025</v>
      </c>
      <c r="E103" s="115">
        <f t="shared" si="43"/>
        <v>94359.190000000046</v>
      </c>
      <c r="F103" s="116">
        <f t="shared" si="44"/>
        <v>78445.340000000026</v>
      </c>
      <c r="G103" s="116">
        <f t="shared" si="44"/>
        <v>4304.8600000000042</v>
      </c>
      <c r="H103" s="116">
        <f t="shared" si="44"/>
        <v>4400.8100000000095</v>
      </c>
      <c r="I103" s="116">
        <f t="shared" si="44"/>
        <v>7208.1800000000021</v>
      </c>
      <c r="J103" s="115">
        <f t="shared" si="45"/>
        <v>2692.93</v>
      </c>
      <c r="K103" s="115">
        <v>2474.6999999999998</v>
      </c>
      <c r="L103" s="115">
        <v>67.849999999999994</v>
      </c>
      <c r="M103" s="116">
        <v>88.100000000000009</v>
      </c>
      <c r="N103" s="116">
        <v>62.28</v>
      </c>
      <c r="O103" s="115">
        <f t="shared" si="46"/>
        <v>4742.5599999999968</v>
      </c>
      <c r="P103" s="116">
        <f t="shared" si="47"/>
        <v>0</v>
      </c>
      <c r="Q103" s="116">
        <f t="shared" si="47"/>
        <v>2086.149999999996</v>
      </c>
      <c r="R103" s="116">
        <f t="shared" si="47"/>
        <v>1055.8500000000004</v>
      </c>
      <c r="S103" s="116">
        <f t="shared" si="47"/>
        <v>1600.5600000000002</v>
      </c>
      <c r="T103" s="115">
        <f t="shared" si="48"/>
        <v>6830.6700000000028</v>
      </c>
      <c r="U103" s="116"/>
      <c r="V103" s="116"/>
      <c r="W103" s="116">
        <f t="shared" si="19"/>
        <v>2329.6000000000004</v>
      </c>
      <c r="X103" s="116">
        <f t="shared" si="19"/>
        <v>4501.0700000000024</v>
      </c>
      <c r="Y103" s="115">
        <f t="shared" si="49"/>
        <v>303654.38000000024</v>
      </c>
      <c r="Z103" s="114">
        <f t="shared" si="50"/>
        <v>179738.97999999992</v>
      </c>
      <c r="AA103" s="114">
        <f t="shared" si="50"/>
        <v>75296.830000000584</v>
      </c>
      <c r="AB103" s="114">
        <f t="shared" si="50"/>
        <v>22161.189999999853</v>
      </c>
      <c r="AC103" s="114">
        <f t="shared" si="50"/>
        <v>26457.379999999874</v>
      </c>
      <c r="AD103" s="115">
        <f t="shared" si="51"/>
        <v>1247.6199999999994</v>
      </c>
      <c r="AE103" s="115">
        <v>1061.5899999999997</v>
      </c>
      <c r="AF103" s="115">
        <v>155.84</v>
      </c>
      <c r="AG103" s="115">
        <v>11.100000000000001</v>
      </c>
      <c r="AH103" s="115">
        <v>19.090000000000003</v>
      </c>
      <c r="AI103" s="115">
        <f t="shared" si="52"/>
        <v>0</v>
      </c>
      <c r="AJ103" s="115"/>
      <c r="AK103" s="115"/>
      <c r="AL103" s="115"/>
      <c r="AM103" s="115"/>
      <c r="AN103" s="115">
        <f t="shared" si="53"/>
        <v>11460.339999999991</v>
      </c>
      <c r="AO103" s="115"/>
      <c r="AP103" s="115"/>
      <c r="AQ103" s="115">
        <f t="shared" si="54"/>
        <v>11460.339999999991</v>
      </c>
      <c r="AR103" s="115">
        <f t="shared" si="54"/>
        <v>0</v>
      </c>
      <c r="AS103" s="115">
        <f t="shared" si="55"/>
        <v>25136.199999999968</v>
      </c>
      <c r="AT103" s="115">
        <f t="shared" si="56"/>
        <v>22096.949999999968</v>
      </c>
      <c r="AU103" s="115">
        <f t="shared" si="56"/>
        <v>732.04000000000019</v>
      </c>
      <c r="AV103" s="115">
        <f t="shared" si="56"/>
        <v>893.7700000000001</v>
      </c>
      <c r="AW103" s="115">
        <f t="shared" si="56"/>
        <v>1413.4400000000005</v>
      </c>
      <c r="AX103" s="115">
        <f t="shared" si="57"/>
        <v>0</v>
      </c>
      <c r="AY103" s="115"/>
      <c r="AZ103" s="115"/>
      <c r="BA103" s="115"/>
      <c r="BB103" s="115"/>
      <c r="BC103" s="115">
        <f t="shared" si="58"/>
        <v>0</v>
      </c>
      <c r="BD103" s="115"/>
      <c r="BE103" s="115"/>
      <c r="BF103" s="115"/>
      <c r="BG103" s="115"/>
      <c r="BH103" s="115">
        <f t="shared" si="59"/>
        <v>0</v>
      </c>
      <c r="BI103" s="115"/>
      <c r="BJ103" s="115"/>
      <c r="BK103" s="115"/>
      <c r="BL103" s="115"/>
      <c r="BM103" s="115">
        <f t="shared" si="60"/>
        <v>0</v>
      </c>
      <c r="BN103" s="115">
        <f t="shared" si="61"/>
        <v>0</v>
      </c>
      <c r="BO103" s="115">
        <f t="shared" si="61"/>
        <v>0</v>
      </c>
      <c r="BP103" s="117"/>
      <c r="BQ103" s="117"/>
      <c r="BR103" s="115">
        <f t="shared" si="62"/>
        <v>7956.2700000000168</v>
      </c>
      <c r="BS103" s="118">
        <f t="shared" si="63"/>
        <v>4899.7000000000107</v>
      </c>
      <c r="BT103" s="118">
        <f t="shared" si="63"/>
        <v>3056.5700000000056</v>
      </c>
      <c r="BU103" s="119"/>
      <c r="BV103" s="119"/>
      <c r="BW103" s="115">
        <f t="shared" si="64"/>
        <v>0</v>
      </c>
      <c r="BX103" s="118">
        <f t="shared" si="65"/>
        <v>0</v>
      </c>
      <c r="BY103" s="118">
        <f t="shared" si="65"/>
        <v>0</v>
      </c>
      <c r="BZ103" s="119"/>
      <c r="CA103" s="119"/>
      <c r="CB103" s="120">
        <f t="shared" si="2"/>
        <v>412815.03000000026</v>
      </c>
      <c r="CC103" s="115">
        <f t="shared" si="66"/>
        <v>29076.749999999971</v>
      </c>
      <c r="CD103" s="117">
        <f t="shared" si="67"/>
        <v>25633.239999999969</v>
      </c>
      <c r="CE103" s="117">
        <f t="shared" si="67"/>
        <v>955.73000000000025</v>
      </c>
      <c r="CF103" s="117">
        <f t="shared" si="67"/>
        <v>992.97000000000014</v>
      </c>
      <c r="CG103" s="117">
        <f t="shared" si="67"/>
        <v>1494.8100000000004</v>
      </c>
      <c r="CH103" s="115">
        <f t="shared" si="68"/>
        <v>80093.030000000042</v>
      </c>
      <c r="CI103" s="117">
        <f t="shared" si="69"/>
        <v>75970.640000000029</v>
      </c>
      <c r="CJ103" s="117">
        <f t="shared" si="69"/>
        <v>2150.8600000000079</v>
      </c>
      <c r="CK103" s="117">
        <f t="shared" si="69"/>
        <v>927.2600000000084</v>
      </c>
      <c r="CL103" s="117">
        <f t="shared" si="69"/>
        <v>1044.2699999999995</v>
      </c>
      <c r="CM103" s="115">
        <f t="shared" si="70"/>
        <v>303645.25000000023</v>
      </c>
      <c r="CN103" s="117">
        <f t="shared" si="71"/>
        <v>183577.08999999994</v>
      </c>
      <c r="CO103" s="117">
        <f t="shared" si="71"/>
        <v>80283.710000000588</v>
      </c>
      <c r="CP103" s="117">
        <f t="shared" si="71"/>
        <v>11745.599999999864</v>
      </c>
      <c r="CQ103" s="117">
        <f t="shared" si="71"/>
        <v>28038.849999999875</v>
      </c>
      <c r="CR103" s="121" t="s">
        <v>145</v>
      </c>
    </row>
    <row r="104" spans="1:96" s="121" customFormat="1" ht="11.1" hidden="1" customHeight="1" x14ac:dyDescent="0.2">
      <c r="A104" s="112">
        <v>13</v>
      </c>
      <c r="B104" s="113" t="s">
        <v>20</v>
      </c>
      <c r="C104" s="114">
        <v>353319</v>
      </c>
      <c r="D104" s="114">
        <f t="shared" si="42"/>
        <v>196923.95999999961</v>
      </c>
      <c r="E104" s="115">
        <f t="shared" si="43"/>
        <v>44436.410000000324</v>
      </c>
      <c r="F104" s="116">
        <f t="shared" si="44"/>
        <v>21690.629999999968</v>
      </c>
      <c r="G104" s="116">
        <f t="shared" si="44"/>
        <v>15630.110000000279</v>
      </c>
      <c r="H104" s="116">
        <f t="shared" si="44"/>
        <v>3994.0600000000622</v>
      </c>
      <c r="I104" s="116">
        <f t="shared" si="44"/>
        <v>3121.6100000000124</v>
      </c>
      <c r="J104" s="115">
        <f t="shared" si="45"/>
        <v>207.05999999999997</v>
      </c>
      <c r="K104" s="115">
        <v>168.53999999999996</v>
      </c>
      <c r="L104" s="115">
        <v>0</v>
      </c>
      <c r="M104" s="116"/>
      <c r="N104" s="116">
        <v>38.520000000000003</v>
      </c>
      <c r="O104" s="115">
        <f t="shared" si="46"/>
        <v>3506.0100000000089</v>
      </c>
      <c r="P104" s="116">
        <f t="shared" si="47"/>
        <v>14.219999999999997</v>
      </c>
      <c r="Q104" s="116">
        <f t="shared" si="47"/>
        <v>3241.0400000000091</v>
      </c>
      <c r="R104" s="116">
        <f t="shared" si="47"/>
        <v>0</v>
      </c>
      <c r="S104" s="116">
        <f t="shared" si="47"/>
        <v>250.74999999999997</v>
      </c>
      <c r="T104" s="115">
        <f t="shared" si="48"/>
        <v>3047.989999999978</v>
      </c>
      <c r="U104" s="116"/>
      <c r="V104" s="116"/>
      <c r="W104" s="116">
        <f t="shared" si="19"/>
        <v>2399.7099999999773</v>
      </c>
      <c r="X104" s="116">
        <f t="shared" si="19"/>
        <v>648.28000000000054</v>
      </c>
      <c r="Y104" s="115">
        <f t="shared" si="49"/>
        <v>112225.01999999926</v>
      </c>
      <c r="Z104" s="114">
        <f t="shared" si="50"/>
        <v>19216.050000000025</v>
      </c>
      <c r="AA104" s="114">
        <f t="shared" si="50"/>
        <v>60396.809999999175</v>
      </c>
      <c r="AB104" s="114">
        <f t="shared" si="50"/>
        <v>27410.760000000031</v>
      </c>
      <c r="AC104" s="114">
        <f t="shared" si="50"/>
        <v>5201.4000000000215</v>
      </c>
      <c r="AD104" s="115">
        <f t="shared" si="51"/>
        <v>22.43</v>
      </c>
      <c r="AE104" s="115">
        <v>22.43</v>
      </c>
      <c r="AF104" s="115"/>
      <c r="AG104" s="115"/>
      <c r="AH104" s="115"/>
      <c r="AI104" s="115">
        <f t="shared" si="52"/>
        <v>0</v>
      </c>
      <c r="AJ104" s="115"/>
      <c r="AK104" s="115"/>
      <c r="AL104" s="115"/>
      <c r="AM104" s="115"/>
      <c r="AN104" s="115">
        <f t="shared" si="53"/>
        <v>28815.380000002151</v>
      </c>
      <c r="AO104" s="115"/>
      <c r="AP104" s="115"/>
      <c r="AQ104" s="115">
        <f t="shared" si="54"/>
        <v>27410.760000002152</v>
      </c>
      <c r="AR104" s="115">
        <f t="shared" si="54"/>
        <v>1404.6199999999985</v>
      </c>
      <c r="AS104" s="115">
        <f t="shared" si="55"/>
        <v>40262.530000000021</v>
      </c>
      <c r="AT104" s="115">
        <f t="shared" si="56"/>
        <v>31343.580000000013</v>
      </c>
      <c r="AU104" s="115">
        <f t="shared" si="56"/>
        <v>3927.1400000000021</v>
      </c>
      <c r="AV104" s="115">
        <f t="shared" si="56"/>
        <v>3117.0499999999997</v>
      </c>
      <c r="AW104" s="115">
        <f t="shared" si="56"/>
        <v>1874.7599999999989</v>
      </c>
      <c r="AX104" s="115">
        <f t="shared" si="57"/>
        <v>0</v>
      </c>
      <c r="AY104" s="115"/>
      <c r="AZ104" s="115"/>
      <c r="BA104" s="115"/>
      <c r="BB104" s="115"/>
      <c r="BC104" s="115">
        <f t="shared" si="58"/>
        <v>0</v>
      </c>
      <c r="BD104" s="115"/>
      <c r="BE104" s="115"/>
      <c r="BF104" s="115"/>
      <c r="BG104" s="115"/>
      <c r="BH104" s="115">
        <f t="shared" si="59"/>
        <v>0</v>
      </c>
      <c r="BI104" s="115"/>
      <c r="BJ104" s="115"/>
      <c r="BK104" s="115"/>
      <c r="BL104" s="115"/>
      <c r="BM104" s="115">
        <f t="shared" si="60"/>
        <v>22.43</v>
      </c>
      <c r="BN104" s="115">
        <f t="shared" si="61"/>
        <v>22.43</v>
      </c>
      <c r="BO104" s="115">
        <f t="shared" si="61"/>
        <v>0</v>
      </c>
      <c r="BP104" s="117"/>
      <c r="BQ104" s="117"/>
      <c r="BR104" s="115">
        <f t="shared" si="62"/>
        <v>14877.170000000468</v>
      </c>
      <c r="BS104" s="118">
        <f t="shared" si="63"/>
        <v>4586.3200000000061</v>
      </c>
      <c r="BT104" s="118">
        <f t="shared" si="63"/>
        <v>10290.850000000462</v>
      </c>
      <c r="BU104" s="119"/>
      <c r="BV104" s="119"/>
      <c r="BW104" s="115">
        <f t="shared" si="64"/>
        <v>929.55</v>
      </c>
      <c r="BX104" s="118">
        <f t="shared" si="65"/>
        <v>477.12</v>
      </c>
      <c r="BY104" s="118">
        <f t="shared" si="65"/>
        <v>452.43</v>
      </c>
      <c r="BZ104" s="119"/>
      <c r="CA104" s="119"/>
      <c r="CB104" s="120">
        <f t="shared" si="2"/>
        <v>180889.73999999795</v>
      </c>
      <c r="CC104" s="115">
        <f t="shared" si="66"/>
        <v>40514.450000000019</v>
      </c>
      <c r="CD104" s="117">
        <f t="shared" si="67"/>
        <v>31556.980000000014</v>
      </c>
      <c r="CE104" s="117">
        <f t="shared" si="67"/>
        <v>3927.1400000000021</v>
      </c>
      <c r="CF104" s="117">
        <f t="shared" si="67"/>
        <v>3117.0499999999997</v>
      </c>
      <c r="CG104" s="117">
        <f t="shared" si="67"/>
        <v>1913.2799999999988</v>
      </c>
      <c r="CH104" s="115">
        <f t="shared" si="68"/>
        <v>38604.900000000336</v>
      </c>
      <c r="CI104" s="117">
        <f t="shared" si="69"/>
        <v>21984.989999999965</v>
      </c>
      <c r="CJ104" s="117">
        <f t="shared" si="69"/>
        <v>12841.500000000269</v>
      </c>
      <c r="CK104" s="117">
        <f t="shared" si="69"/>
        <v>1594.3500000000849</v>
      </c>
      <c r="CL104" s="117">
        <f t="shared" si="69"/>
        <v>2184.0600000000118</v>
      </c>
      <c r="CM104" s="115">
        <f t="shared" si="70"/>
        <v>101770.38999999758</v>
      </c>
      <c r="CN104" s="117">
        <f t="shared" si="71"/>
        <v>23794.160000000033</v>
      </c>
      <c r="CO104" s="117">
        <f t="shared" si="71"/>
        <v>73928.699999999648</v>
      </c>
      <c r="CP104" s="117">
        <f t="shared" si="71"/>
        <v>-2.1209416445344687E-9</v>
      </c>
      <c r="CQ104" s="117">
        <f t="shared" si="71"/>
        <v>4047.5300000000229</v>
      </c>
      <c r="CR104" s="121" t="s">
        <v>145</v>
      </c>
    </row>
    <row r="105" spans="1:96" s="121" customFormat="1" ht="11.1" hidden="1" customHeight="1" x14ac:dyDescent="0.2">
      <c r="A105" s="112">
        <v>14</v>
      </c>
      <c r="B105" s="113" t="s">
        <v>19</v>
      </c>
      <c r="C105" s="114">
        <v>617777</v>
      </c>
      <c r="D105" s="114">
        <f t="shared" si="42"/>
        <v>426152.97999999928</v>
      </c>
      <c r="E105" s="115">
        <f t="shared" si="43"/>
        <v>136537.57</v>
      </c>
      <c r="F105" s="116">
        <f t="shared" si="44"/>
        <v>63859.210000000006</v>
      </c>
      <c r="G105" s="116">
        <f t="shared" si="44"/>
        <v>41003.79000000003</v>
      </c>
      <c r="H105" s="116">
        <f t="shared" si="44"/>
        <v>6001.6200000000135</v>
      </c>
      <c r="I105" s="116">
        <f t="shared" si="44"/>
        <v>25672.949999999975</v>
      </c>
      <c r="J105" s="115">
        <f t="shared" si="45"/>
        <v>0</v>
      </c>
      <c r="K105" s="115"/>
      <c r="L105" s="115"/>
      <c r="M105" s="116"/>
      <c r="N105" s="116"/>
      <c r="O105" s="115">
        <f t="shared" si="46"/>
        <v>14990.859999999979</v>
      </c>
      <c r="P105" s="116">
        <f t="shared" si="47"/>
        <v>548.29999999999984</v>
      </c>
      <c r="Q105" s="116">
        <f t="shared" si="47"/>
        <v>13068.309999999979</v>
      </c>
      <c r="R105" s="116">
        <f t="shared" si="47"/>
        <v>0</v>
      </c>
      <c r="S105" s="116">
        <f t="shared" si="47"/>
        <v>1374.2499999999995</v>
      </c>
      <c r="T105" s="115">
        <f t="shared" si="48"/>
        <v>7553.2300000000087</v>
      </c>
      <c r="U105" s="116"/>
      <c r="V105" s="116"/>
      <c r="W105" s="116">
        <f t="shared" si="19"/>
        <v>5995.9400000000087</v>
      </c>
      <c r="X105" s="116">
        <f t="shared" si="19"/>
        <v>1557.29</v>
      </c>
      <c r="Y105" s="115">
        <f t="shared" si="49"/>
        <v>264389.60999999929</v>
      </c>
      <c r="Z105" s="114">
        <f t="shared" si="50"/>
        <v>38203.499999999978</v>
      </c>
      <c r="AA105" s="114">
        <f t="shared" si="50"/>
        <v>194868.24999999924</v>
      </c>
      <c r="AB105" s="114">
        <f t="shared" si="50"/>
        <v>7421.7400000000071</v>
      </c>
      <c r="AC105" s="114">
        <f t="shared" si="50"/>
        <v>23896.120000000024</v>
      </c>
      <c r="AD105" s="115">
        <f t="shared" si="51"/>
        <v>0</v>
      </c>
      <c r="AE105" s="115"/>
      <c r="AF105" s="115"/>
      <c r="AG105" s="115"/>
      <c r="AH105" s="115"/>
      <c r="AI105" s="115">
        <f t="shared" si="52"/>
        <v>0</v>
      </c>
      <c r="AJ105" s="115"/>
      <c r="AK105" s="115"/>
      <c r="AL105" s="115"/>
      <c r="AM105" s="115"/>
      <c r="AN105" s="115">
        <f t="shared" si="53"/>
        <v>30936.889999999985</v>
      </c>
      <c r="AO105" s="115"/>
      <c r="AP105" s="115"/>
      <c r="AQ105" s="115">
        <f t="shared" si="54"/>
        <v>7421.7400000000052</v>
      </c>
      <c r="AR105" s="115">
        <f t="shared" si="54"/>
        <v>23515.14999999998</v>
      </c>
      <c r="AS105" s="115">
        <f t="shared" si="55"/>
        <v>25225.8</v>
      </c>
      <c r="AT105" s="115">
        <f t="shared" si="56"/>
        <v>20611.34</v>
      </c>
      <c r="AU105" s="115">
        <f t="shared" si="56"/>
        <v>1510.7600000000007</v>
      </c>
      <c r="AV105" s="115">
        <f t="shared" si="56"/>
        <v>438.79000000000036</v>
      </c>
      <c r="AW105" s="115">
        <f t="shared" si="56"/>
        <v>2664.9099999999958</v>
      </c>
      <c r="AX105" s="115">
        <f t="shared" si="57"/>
        <v>0</v>
      </c>
      <c r="AY105" s="115"/>
      <c r="AZ105" s="115"/>
      <c r="BA105" s="115"/>
      <c r="BB105" s="115"/>
      <c r="BC105" s="115">
        <f t="shared" si="58"/>
        <v>0</v>
      </c>
      <c r="BD105" s="115"/>
      <c r="BE105" s="115"/>
      <c r="BF105" s="115"/>
      <c r="BG105" s="115"/>
      <c r="BH105" s="115">
        <f t="shared" si="59"/>
        <v>0</v>
      </c>
      <c r="BI105" s="115"/>
      <c r="BJ105" s="115"/>
      <c r="BK105" s="115"/>
      <c r="BL105" s="115"/>
      <c r="BM105" s="115">
        <f t="shared" si="60"/>
        <v>0</v>
      </c>
      <c r="BN105" s="115">
        <f t="shared" si="61"/>
        <v>0</v>
      </c>
      <c r="BO105" s="115">
        <f t="shared" si="61"/>
        <v>0</v>
      </c>
      <c r="BP105" s="117"/>
      <c r="BQ105" s="117"/>
      <c r="BR105" s="115">
        <f t="shared" si="62"/>
        <v>313.54999999999995</v>
      </c>
      <c r="BS105" s="118">
        <f t="shared" si="63"/>
        <v>313.54999999999995</v>
      </c>
      <c r="BT105" s="118">
        <f t="shared" si="63"/>
        <v>0</v>
      </c>
      <c r="BU105" s="119"/>
      <c r="BV105" s="119"/>
      <c r="BW105" s="115">
        <f t="shared" si="64"/>
        <v>1877.8299999999995</v>
      </c>
      <c r="BX105" s="118">
        <f t="shared" si="65"/>
        <v>1068.6699999999996</v>
      </c>
      <c r="BY105" s="118">
        <f t="shared" si="65"/>
        <v>809.16</v>
      </c>
      <c r="BZ105" s="119"/>
      <c r="CA105" s="119"/>
      <c r="CB105" s="120">
        <f t="shared" si="2"/>
        <v>389854.23999999929</v>
      </c>
      <c r="CC105" s="115">
        <f t="shared" si="66"/>
        <v>25225.8</v>
      </c>
      <c r="CD105" s="117">
        <f t="shared" si="67"/>
        <v>20611.34</v>
      </c>
      <c r="CE105" s="117">
        <f t="shared" si="67"/>
        <v>1510.7600000000007</v>
      </c>
      <c r="CF105" s="117">
        <f t="shared" si="67"/>
        <v>438.79000000000036</v>
      </c>
      <c r="CG105" s="117">
        <f t="shared" si="67"/>
        <v>2664.9099999999958</v>
      </c>
      <c r="CH105" s="115">
        <f t="shared" si="68"/>
        <v>115871.31000000004</v>
      </c>
      <c r="CI105" s="117">
        <f t="shared" si="69"/>
        <v>64379.58</v>
      </c>
      <c r="CJ105" s="117">
        <f t="shared" si="69"/>
        <v>28744.64000000005</v>
      </c>
      <c r="CK105" s="117">
        <f t="shared" si="69"/>
        <v>5.6800000000048385</v>
      </c>
      <c r="CL105" s="117">
        <f t="shared" si="69"/>
        <v>22741.409999999974</v>
      </c>
      <c r="CM105" s="115">
        <f t="shared" si="70"/>
        <v>248757.12999999922</v>
      </c>
      <c r="CN105" s="117">
        <f t="shared" si="71"/>
        <v>39065.349999999984</v>
      </c>
      <c r="CO105" s="117">
        <f t="shared" si="71"/>
        <v>207936.55999999921</v>
      </c>
      <c r="CP105" s="117">
        <f t="shared" si="71"/>
        <v>1.8189894035458565E-12</v>
      </c>
      <c r="CQ105" s="117">
        <f t="shared" si="71"/>
        <v>1755.2200000000444</v>
      </c>
      <c r="CR105" s="121" t="s">
        <v>145</v>
      </c>
    </row>
    <row r="106" spans="1:96" s="121" customFormat="1" ht="11.1" hidden="1" customHeight="1" x14ac:dyDescent="0.2">
      <c r="A106" s="112">
        <v>15</v>
      </c>
      <c r="B106" s="113" t="s">
        <v>17</v>
      </c>
      <c r="C106" s="114">
        <v>832076</v>
      </c>
      <c r="D106" s="114">
        <f t="shared" si="42"/>
        <v>632202.04999999609</v>
      </c>
      <c r="E106" s="115">
        <f t="shared" si="43"/>
        <v>130764.09999999998</v>
      </c>
      <c r="F106" s="116">
        <f t="shared" si="44"/>
        <v>65638.43999999993</v>
      </c>
      <c r="G106" s="116">
        <f t="shared" si="44"/>
        <v>25916.280000000086</v>
      </c>
      <c r="H106" s="116">
        <f t="shared" si="44"/>
        <v>2981.9300000000048</v>
      </c>
      <c r="I106" s="116">
        <f t="shared" si="44"/>
        <v>36227.449999999946</v>
      </c>
      <c r="J106" s="115">
        <f t="shared" si="45"/>
        <v>11504.63000000001</v>
      </c>
      <c r="K106" s="115">
        <v>6553.3600000000079</v>
      </c>
      <c r="L106" s="115">
        <v>2616.5899999999992</v>
      </c>
      <c r="M106" s="116">
        <v>263.75999999999993</v>
      </c>
      <c r="N106" s="116">
        <v>2070.9200000000014</v>
      </c>
      <c r="O106" s="115">
        <f t="shared" si="46"/>
        <v>20734.050000000003</v>
      </c>
      <c r="P106" s="116">
        <f t="shared" si="47"/>
        <v>4814.5699999999915</v>
      </c>
      <c r="Q106" s="116">
        <f t="shared" si="47"/>
        <v>6269.399999999986</v>
      </c>
      <c r="R106" s="116">
        <f t="shared" si="47"/>
        <v>0</v>
      </c>
      <c r="S106" s="116">
        <f t="shared" si="47"/>
        <v>9650.0800000000272</v>
      </c>
      <c r="T106" s="115">
        <f t="shared" si="48"/>
        <v>1260.2299999999984</v>
      </c>
      <c r="U106" s="116"/>
      <c r="V106" s="116"/>
      <c r="W106" s="116">
        <f t="shared" si="19"/>
        <v>1260.2299999999984</v>
      </c>
      <c r="X106" s="116">
        <f t="shared" si="19"/>
        <v>0</v>
      </c>
      <c r="Y106" s="115">
        <f t="shared" si="49"/>
        <v>493066.77999999607</v>
      </c>
      <c r="Z106" s="114">
        <f t="shared" si="50"/>
        <v>198102.0499999983</v>
      </c>
      <c r="AA106" s="114">
        <f t="shared" si="50"/>
        <v>171096.68999999895</v>
      </c>
      <c r="AB106" s="114">
        <f t="shared" si="50"/>
        <v>34442.559999999714</v>
      </c>
      <c r="AC106" s="114">
        <f t="shared" si="50"/>
        <v>89425.479999999123</v>
      </c>
      <c r="AD106" s="115">
        <f t="shared" si="51"/>
        <v>532.14999999999986</v>
      </c>
      <c r="AE106" s="115">
        <v>419.38999999999987</v>
      </c>
      <c r="AF106" s="115">
        <v>97.129999999999981</v>
      </c>
      <c r="AG106" s="115">
        <v>0.65</v>
      </c>
      <c r="AH106" s="115">
        <v>14.979999999999999</v>
      </c>
      <c r="AI106" s="115">
        <f t="shared" si="52"/>
        <v>3.74</v>
      </c>
      <c r="AJ106" s="115"/>
      <c r="AK106" s="115">
        <v>3.3600000000000003</v>
      </c>
      <c r="AL106" s="115"/>
      <c r="AM106" s="115">
        <v>0.38</v>
      </c>
      <c r="AN106" s="115">
        <f t="shared" si="53"/>
        <v>59892.370000000199</v>
      </c>
      <c r="AO106" s="115"/>
      <c r="AP106" s="115"/>
      <c r="AQ106" s="115">
        <f t="shared" si="54"/>
        <v>34441.910000000134</v>
      </c>
      <c r="AR106" s="115">
        <f t="shared" si="54"/>
        <v>25450.460000000065</v>
      </c>
      <c r="AS106" s="115">
        <f t="shared" si="55"/>
        <v>8371.1700000000055</v>
      </c>
      <c r="AT106" s="115">
        <f t="shared" si="56"/>
        <v>7723.2500000000045</v>
      </c>
      <c r="AU106" s="115">
        <f t="shared" si="56"/>
        <v>0</v>
      </c>
      <c r="AV106" s="115">
        <f t="shared" si="56"/>
        <v>217.88999999999996</v>
      </c>
      <c r="AW106" s="115">
        <f t="shared" si="56"/>
        <v>430.02999999999975</v>
      </c>
      <c r="AX106" s="115">
        <f t="shared" si="57"/>
        <v>0</v>
      </c>
      <c r="AY106" s="115"/>
      <c r="AZ106" s="115"/>
      <c r="BA106" s="115"/>
      <c r="BB106" s="115"/>
      <c r="BC106" s="115">
        <f t="shared" si="58"/>
        <v>0</v>
      </c>
      <c r="BD106" s="115"/>
      <c r="BE106" s="115"/>
      <c r="BF106" s="115"/>
      <c r="BG106" s="115"/>
      <c r="BH106" s="115">
        <f t="shared" si="59"/>
        <v>0</v>
      </c>
      <c r="BI106" s="115"/>
      <c r="BJ106" s="115"/>
      <c r="BK106" s="115"/>
      <c r="BL106" s="115"/>
      <c r="BM106" s="115">
        <f t="shared" si="60"/>
        <v>177.52999999999997</v>
      </c>
      <c r="BN106" s="115">
        <f t="shared" si="61"/>
        <v>149.66999999999999</v>
      </c>
      <c r="BO106" s="115">
        <f t="shared" si="61"/>
        <v>27.86</v>
      </c>
      <c r="BP106" s="117"/>
      <c r="BQ106" s="117"/>
      <c r="BR106" s="115">
        <f t="shared" si="62"/>
        <v>22531.430000000102</v>
      </c>
      <c r="BS106" s="118">
        <f t="shared" si="63"/>
        <v>22531.430000000102</v>
      </c>
      <c r="BT106" s="118">
        <f t="shared" si="63"/>
        <v>0</v>
      </c>
      <c r="BU106" s="119"/>
      <c r="BV106" s="119"/>
      <c r="BW106" s="115">
        <f t="shared" si="64"/>
        <v>1767.13</v>
      </c>
      <c r="BX106" s="118">
        <f t="shared" si="65"/>
        <v>1239.1499999999999</v>
      </c>
      <c r="BY106" s="118">
        <f t="shared" si="65"/>
        <v>527.98000000000013</v>
      </c>
      <c r="BZ106" s="119"/>
      <c r="CA106" s="119"/>
      <c r="CB106" s="120">
        <f t="shared" si="2"/>
        <v>595525.53999999608</v>
      </c>
      <c r="CC106" s="115">
        <f t="shared" si="66"/>
        <v>20585.48000000001</v>
      </c>
      <c r="CD106" s="117">
        <f t="shared" si="67"/>
        <v>14845.670000000011</v>
      </c>
      <c r="CE106" s="117">
        <f t="shared" si="67"/>
        <v>2741.5799999999995</v>
      </c>
      <c r="CF106" s="117">
        <f t="shared" si="67"/>
        <v>482.29999999999984</v>
      </c>
      <c r="CG106" s="117">
        <f t="shared" si="67"/>
        <v>2515.9300000000012</v>
      </c>
      <c r="CH106" s="115">
        <f t="shared" si="68"/>
        <v>99036.059999999969</v>
      </c>
      <c r="CI106" s="117">
        <f t="shared" si="69"/>
        <v>55509.659999999931</v>
      </c>
      <c r="CJ106" s="117">
        <f t="shared" si="69"/>
        <v>17561.630000000099</v>
      </c>
      <c r="CK106" s="117">
        <f t="shared" si="69"/>
        <v>1457.9400000000066</v>
      </c>
      <c r="CL106" s="117">
        <f t="shared" si="69"/>
        <v>24506.829999999922</v>
      </c>
      <c r="CM106" s="115">
        <f t="shared" si="70"/>
        <v>475903.99999999604</v>
      </c>
      <c r="CN106" s="117">
        <f t="shared" si="71"/>
        <v>225028.65999999837</v>
      </c>
      <c r="CO106" s="117">
        <f t="shared" si="71"/>
        <v>177265.59999999896</v>
      </c>
      <c r="CP106" s="117">
        <f t="shared" si="71"/>
        <v>-4.220055416226387E-10</v>
      </c>
      <c r="CQ106" s="117">
        <f t="shared" si="71"/>
        <v>73609.739999999088</v>
      </c>
      <c r="CR106" s="121" t="s">
        <v>145</v>
      </c>
    </row>
    <row r="107" spans="1:96" s="121" customFormat="1" ht="11.1" hidden="1" customHeight="1" x14ac:dyDescent="0.2">
      <c r="A107" s="112">
        <v>16</v>
      </c>
      <c r="B107" s="113" t="s">
        <v>14</v>
      </c>
      <c r="C107" s="114">
        <v>389548</v>
      </c>
      <c r="D107" s="114">
        <f t="shared" si="42"/>
        <v>153375.72999999893</v>
      </c>
      <c r="E107" s="115">
        <f t="shared" si="43"/>
        <v>18970.139999999981</v>
      </c>
      <c r="F107" s="116">
        <f t="shared" si="44"/>
        <v>13280.319999999982</v>
      </c>
      <c r="G107" s="116">
        <f t="shared" si="44"/>
        <v>3878.8799999999997</v>
      </c>
      <c r="H107" s="116">
        <f t="shared" si="44"/>
        <v>137.05000000000004</v>
      </c>
      <c r="I107" s="116">
        <f t="shared" si="44"/>
        <v>1673.890000000001</v>
      </c>
      <c r="J107" s="115">
        <f t="shared" si="45"/>
        <v>0</v>
      </c>
      <c r="K107" s="115"/>
      <c r="L107" s="115"/>
      <c r="M107" s="116"/>
      <c r="N107" s="116"/>
      <c r="O107" s="115">
        <f t="shared" si="46"/>
        <v>0</v>
      </c>
      <c r="P107" s="116">
        <f t="shared" si="47"/>
        <v>0</v>
      </c>
      <c r="Q107" s="116">
        <f t="shared" si="47"/>
        <v>0</v>
      </c>
      <c r="R107" s="116">
        <f t="shared" si="47"/>
        <v>0</v>
      </c>
      <c r="S107" s="116">
        <f t="shared" si="47"/>
        <v>0</v>
      </c>
      <c r="T107" s="115">
        <f t="shared" si="48"/>
        <v>3.66</v>
      </c>
      <c r="U107" s="116"/>
      <c r="V107" s="116"/>
      <c r="W107" s="116">
        <f t="shared" si="19"/>
        <v>3.66</v>
      </c>
      <c r="X107" s="116">
        <f t="shared" si="19"/>
        <v>0</v>
      </c>
      <c r="Y107" s="115">
        <f t="shared" si="49"/>
        <v>121126.59999999893</v>
      </c>
      <c r="Z107" s="114">
        <f t="shared" si="50"/>
        <v>29547.029999999864</v>
      </c>
      <c r="AA107" s="114">
        <f t="shared" si="50"/>
        <v>76641.499999999112</v>
      </c>
      <c r="AB107" s="114">
        <f t="shared" si="50"/>
        <v>6171.5899999999638</v>
      </c>
      <c r="AC107" s="114">
        <f t="shared" si="50"/>
        <v>8766.4799999999759</v>
      </c>
      <c r="AD107" s="115">
        <f t="shared" si="51"/>
        <v>0</v>
      </c>
      <c r="AE107" s="115"/>
      <c r="AF107" s="115"/>
      <c r="AG107" s="115"/>
      <c r="AH107" s="115"/>
      <c r="AI107" s="115">
        <f t="shared" si="52"/>
        <v>0</v>
      </c>
      <c r="AJ107" s="115"/>
      <c r="AK107" s="115"/>
      <c r="AL107" s="115"/>
      <c r="AM107" s="115"/>
      <c r="AN107" s="115">
        <f t="shared" si="53"/>
        <v>1086.3299999999992</v>
      </c>
      <c r="AO107" s="115"/>
      <c r="AP107" s="115"/>
      <c r="AQ107" s="115">
        <f t="shared" si="54"/>
        <v>1086.3299999999992</v>
      </c>
      <c r="AR107" s="115">
        <f t="shared" si="54"/>
        <v>0</v>
      </c>
      <c r="AS107" s="115">
        <f t="shared" si="55"/>
        <v>13278.99000000002</v>
      </c>
      <c r="AT107" s="115">
        <f t="shared" si="56"/>
        <v>12393.560000000019</v>
      </c>
      <c r="AU107" s="115">
        <f t="shared" si="56"/>
        <v>484.51000000000022</v>
      </c>
      <c r="AV107" s="115">
        <f t="shared" si="56"/>
        <v>11.229999999999999</v>
      </c>
      <c r="AW107" s="115">
        <f t="shared" si="56"/>
        <v>389.69000000000034</v>
      </c>
      <c r="AX107" s="115">
        <f t="shared" si="57"/>
        <v>0</v>
      </c>
      <c r="AY107" s="115"/>
      <c r="AZ107" s="115"/>
      <c r="BA107" s="115"/>
      <c r="BB107" s="115"/>
      <c r="BC107" s="115">
        <f t="shared" si="58"/>
        <v>0</v>
      </c>
      <c r="BD107" s="115"/>
      <c r="BE107" s="115"/>
      <c r="BF107" s="115"/>
      <c r="BG107" s="115"/>
      <c r="BH107" s="115">
        <f t="shared" si="59"/>
        <v>0</v>
      </c>
      <c r="BI107" s="115"/>
      <c r="BJ107" s="115"/>
      <c r="BK107" s="115"/>
      <c r="BL107" s="115"/>
      <c r="BM107" s="115">
        <f t="shared" si="60"/>
        <v>0</v>
      </c>
      <c r="BN107" s="115">
        <f t="shared" si="61"/>
        <v>0</v>
      </c>
      <c r="BO107" s="115">
        <f t="shared" si="61"/>
        <v>0</v>
      </c>
      <c r="BP107" s="117"/>
      <c r="BQ107" s="117"/>
      <c r="BR107" s="115">
        <f t="shared" si="62"/>
        <v>1094.6500000000001</v>
      </c>
      <c r="BS107" s="118">
        <f t="shared" si="63"/>
        <v>313.13000000000017</v>
      </c>
      <c r="BT107" s="118">
        <f t="shared" si="63"/>
        <v>781.52</v>
      </c>
      <c r="BU107" s="119"/>
      <c r="BV107" s="119"/>
      <c r="BW107" s="115">
        <f t="shared" si="64"/>
        <v>109.03000000000002</v>
      </c>
      <c r="BX107" s="118">
        <f t="shared" si="65"/>
        <v>67.800000000000011</v>
      </c>
      <c r="BY107" s="118">
        <f t="shared" si="65"/>
        <v>41.230000000000004</v>
      </c>
      <c r="BZ107" s="119"/>
      <c r="CA107" s="119"/>
      <c r="CB107" s="120">
        <f t="shared" si="2"/>
        <v>153489.41999999894</v>
      </c>
      <c r="CC107" s="115">
        <f t="shared" si="66"/>
        <v>13278.99000000002</v>
      </c>
      <c r="CD107" s="117">
        <f t="shared" si="67"/>
        <v>12393.560000000019</v>
      </c>
      <c r="CE107" s="117">
        <f t="shared" si="67"/>
        <v>484.51000000000022</v>
      </c>
      <c r="CF107" s="117">
        <f t="shared" si="67"/>
        <v>11.229999999999999</v>
      </c>
      <c r="CG107" s="117">
        <f t="shared" si="67"/>
        <v>389.69000000000034</v>
      </c>
      <c r="CH107" s="115">
        <f t="shared" si="68"/>
        <v>19075.50999999998</v>
      </c>
      <c r="CI107" s="117">
        <f t="shared" si="69"/>
        <v>13348.119999999981</v>
      </c>
      <c r="CJ107" s="117">
        <f t="shared" si="69"/>
        <v>3920.1099999999997</v>
      </c>
      <c r="CK107" s="117">
        <f t="shared" si="69"/>
        <v>133.39000000000004</v>
      </c>
      <c r="CL107" s="117">
        <f t="shared" si="69"/>
        <v>1673.890000000001</v>
      </c>
      <c r="CM107" s="115">
        <f t="shared" si="70"/>
        <v>121134.91999999892</v>
      </c>
      <c r="CN107" s="117">
        <f t="shared" si="71"/>
        <v>29860.159999999865</v>
      </c>
      <c r="CO107" s="117">
        <f t="shared" si="71"/>
        <v>77423.019999999116</v>
      </c>
      <c r="CP107" s="117">
        <f t="shared" si="71"/>
        <v>5085.2599999999647</v>
      </c>
      <c r="CQ107" s="117">
        <f t="shared" si="71"/>
        <v>8766.4799999999759</v>
      </c>
      <c r="CR107" s="121" t="s">
        <v>145</v>
      </c>
    </row>
    <row r="108" spans="1:96" s="169" customFormat="1" ht="11.1" hidden="1" customHeight="1" x14ac:dyDescent="0.2">
      <c r="A108" s="161" t="s">
        <v>98</v>
      </c>
      <c r="B108" s="161" t="s">
        <v>99</v>
      </c>
      <c r="C108" s="116">
        <f>SUM(C109:C117)</f>
        <v>1373460</v>
      </c>
      <c r="D108" s="116">
        <f t="shared" ref="D108:BO108" si="72">SUM(D109:D117)</f>
        <v>122951.51476230791</v>
      </c>
      <c r="E108" s="116">
        <f t="shared" si="72"/>
        <v>52857.410000000011</v>
      </c>
      <c r="F108" s="116">
        <f t="shared" si="72"/>
        <v>14134.120000000003</v>
      </c>
      <c r="G108" s="116">
        <f t="shared" si="72"/>
        <v>16985.190000000024</v>
      </c>
      <c r="H108" s="116">
        <f t="shared" si="72"/>
        <v>7799.1899999999932</v>
      </c>
      <c r="I108" s="116">
        <f t="shared" si="72"/>
        <v>13938.909999999994</v>
      </c>
      <c r="J108" s="116">
        <f t="shared" si="72"/>
        <v>0</v>
      </c>
      <c r="K108" s="116">
        <f t="shared" si="72"/>
        <v>0</v>
      </c>
      <c r="L108" s="116">
        <f t="shared" si="72"/>
        <v>0</v>
      </c>
      <c r="M108" s="116">
        <f t="shared" si="72"/>
        <v>0</v>
      </c>
      <c r="N108" s="116">
        <f t="shared" si="72"/>
        <v>0</v>
      </c>
      <c r="O108" s="116">
        <f t="shared" si="72"/>
        <v>699.24999999999977</v>
      </c>
      <c r="P108" s="116">
        <f t="shared" si="72"/>
        <v>237.67000000000002</v>
      </c>
      <c r="Q108" s="116">
        <f t="shared" si="72"/>
        <v>293.30999999999977</v>
      </c>
      <c r="R108" s="116">
        <f t="shared" si="72"/>
        <v>109.24000000000001</v>
      </c>
      <c r="S108" s="116">
        <f t="shared" si="72"/>
        <v>59.030000000000008</v>
      </c>
      <c r="T108" s="116">
        <f t="shared" si="72"/>
        <v>8898.23</v>
      </c>
      <c r="U108" s="116">
        <f t="shared" si="72"/>
        <v>0</v>
      </c>
      <c r="V108" s="116">
        <f t="shared" si="72"/>
        <v>21.130000000000003</v>
      </c>
      <c r="W108" s="116">
        <f t="shared" ref="W108:X160" si="73">AL27+AN27</f>
        <v>6824.4000000000005</v>
      </c>
      <c r="X108" s="116">
        <f t="shared" si="72"/>
        <v>2052.7000000000003</v>
      </c>
      <c r="Y108" s="116">
        <f t="shared" si="72"/>
        <v>20530.529999999948</v>
      </c>
      <c r="Z108" s="116">
        <f t="shared" si="72"/>
        <v>1312.22</v>
      </c>
      <c r="AA108" s="116">
        <f t="shared" si="72"/>
        <v>10394.830000000005</v>
      </c>
      <c r="AB108" s="116">
        <f t="shared" si="72"/>
        <v>5351.1999999999734</v>
      </c>
      <c r="AC108" s="116">
        <f t="shared" si="72"/>
        <v>3472.2799999999688</v>
      </c>
      <c r="AD108" s="116">
        <f t="shared" si="72"/>
        <v>0</v>
      </c>
      <c r="AE108" s="116">
        <f t="shared" si="72"/>
        <v>0</v>
      </c>
      <c r="AF108" s="116">
        <f t="shared" si="72"/>
        <v>0</v>
      </c>
      <c r="AG108" s="116">
        <f t="shared" si="72"/>
        <v>0</v>
      </c>
      <c r="AH108" s="116">
        <f t="shared" si="72"/>
        <v>0</v>
      </c>
      <c r="AI108" s="116">
        <f t="shared" si="72"/>
        <v>0</v>
      </c>
      <c r="AJ108" s="116">
        <f t="shared" si="72"/>
        <v>0</v>
      </c>
      <c r="AK108" s="116">
        <f t="shared" si="72"/>
        <v>0</v>
      </c>
      <c r="AL108" s="116">
        <f t="shared" si="72"/>
        <v>0</v>
      </c>
      <c r="AM108" s="116">
        <f t="shared" si="72"/>
        <v>0</v>
      </c>
      <c r="AN108" s="116">
        <f t="shared" si="72"/>
        <v>4961.9899999999916</v>
      </c>
      <c r="AO108" s="116">
        <f t="shared" si="72"/>
        <v>0</v>
      </c>
      <c r="AP108" s="116">
        <f t="shared" si="72"/>
        <v>0</v>
      </c>
      <c r="AQ108" s="116">
        <f t="shared" si="72"/>
        <v>3409.989999999993</v>
      </c>
      <c r="AR108" s="116">
        <f t="shared" si="72"/>
        <v>1551.9999999999989</v>
      </c>
      <c r="AS108" s="116">
        <f t="shared" si="72"/>
        <v>49563.574762307944</v>
      </c>
      <c r="AT108" s="116">
        <f t="shared" si="72"/>
        <v>27742.540000000015</v>
      </c>
      <c r="AU108" s="116">
        <f t="shared" si="72"/>
        <v>7953.8499999999967</v>
      </c>
      <c r="AV108" s="116">
        <f t="shared" si="72"/>
        <v>7914.494762307937</v>
      </c>
      <c r="AW108" s="116">
        <f t="shared" si="72"/>
        <v>5952.6900000000014</v>
      </c>
      <c r="AX108" s="116">
        <f t="shared" si="72"/>
        <v>0</v>
      </c>
      <c r="AY108" s="116">
        <f t="shared" si="72"/>
        <v>0</v>
      </c>
      <c r="AZ108" s="116">
        <f t="shared" si="72"/>
        <v>0</v>
      </c>
      <c r="BA108" s="116">
        <f t="shared" si="72"/>
        <v>0</v>
      </c>
      <c r="BB108" s="116">
        <f t="shared" si="72"/>
        <v>0</v>
      </c>
      <c r="BC108" s="116">
        <f t="shared" si="72"/>
        <v>0</v>
      </c>
      <c r="BD108" s="116">
        <f t="shared" si="72"/>
        <v>0</v>
      </c>
      <c r="BE108" s="116">
        <f t="shared" si="72"/>
        <v>0</v>
      </c>
      <c r="BF108" s="116">
        <f t="shared" si="72"/>
        <v>0</v>
      </c>
      <c r="BG108" s="116">
        <f t="shared" si="72"/>
        <v>0</v>
      </c>
      <c r="BH108" s="116">
        <f t="shared" si="72"/>
        <v>7569.5247623079358</v>
      </c>
      <c r="BI108" s="116">
        <f t="shared" si="72"/>
        <v>0</v>
      </c>
      <c r="BJ108" s="116">
        <f t="shared" si="72"/>
        <v>0</v>
      </c>
      <c r="BK108" s="116">
        <f t="shared" si="72"/>
        <v>7569.5247623079358</v>
      </c>
      <c r="BL108" s="116">
        <f t="shared" si="72"/>
        <v>0</v>
      </c>
      <c r="BM108" s="116">
        <f t="shared" si="72"/>
        <v>0</v>
      </c>
      <c r="BN108" s="116">
        <f t="shared" si="72"/>
        <v>0</v>
      </c>
      <c r="BO108" s="116">
        <f t="shared" si="72"/>
        <v>0</v>
      </c>
      <c r="BP108" s="116">
        <f t="shared" ref="BP108:CA108" si="74">SUM(BP109:BP117)</f>
        <v>0</v>
      </c>
      <c r="BQ108" s="116">
        <f t="shared" si="74"/>
        <v>0</v>
      </c>
      <c r="BR108" s="116">
        <f t="shared" si="74"/>
        <v>1978.42</v>
      </c>
      <c r="BS108" s="116">
        <f t="shared" si="74"/>
        <v>1386.3600000000001</v>
      </c>
      <c r="BT108" s="116">
        <f t="shared" si="74"/>
        <v>592.06000000000006</v>
      </c>
      <c r="BU108" s="116">
        <f t="shared" si="74"/>
        <v>0</v>
      </c>
      <c r="BV108" s="116">
        <f t="shared" si="74"/>
        <v>0</v>
      </c>
      <c r="BW108" s="116">
        <f t="shared" si="74"/>
        <v>1497.8400000000004</v>
      </c>
      <c r="BX108" s="116">
        <f t="shared" si="74"/>
        <v>391.52000000000021</v>
      </c>
      <c r="BY108" s="116">
        <f t="shared" si="74"/>
        <v>1106.3200000000002</v>
      </c>
      <c r="BZ108" s="116">
        <f t="shared" si="74"/>
        <v>0</v>
      </c>
      <c r="CA108" s="116">
        <f t="shared" si="74"/>
        <v>0</v>
      </c>
      <c r="CB108" s="177">
        <f t="shared" si="2"/>
        <v>104998.03</v>
      </c>
      <c r="CC108" s="116">
        <f>SUM(CC109:CC117)</f>
        <v>41994.050000000017</v>
      </c>
      <c r="CD108" s="116">
        <f>SUM(CD109:CD117)</f>
        <v>27742.540000000015</v>
      </c>
      <c r="CE108" s="116">
        <f>SUM(CE109:CE117)</f>
        <v>7953.8499999999967</v>
      </c>
      <c r="CF108" s="116">
        <f>SUM(CF109:CF117)</f>
        <v>344.97000000000031</v>
      </c>
      <c r="CG108" s="116">
        <f>SUM(CG109:CG117)</f>
        <v>5952.6900000000014</v>
      </c>
      <c r="CH108" s="116">
        <f t="shared" ref="CH108:CQ108" si="75">SUM(CH109:CH117)</f>
        <v>44757.770000000011</v>
      </c>
      <c r="CI108" s="116">
        <f t="shared" si="75"/>
        <v>14287.970000000003</v>
      </c>
      <c r="CJ108" s="116">
        <f t="shared" si="75"/>
        <v>17777.070000000022</v>
      </c>
      <c r="CK108" s="116">
        <f t="shared" si="75"/>
        <v>865.549999999992</v>
      </c>
      <c r="CL108" s="116">
        <f t="shared" si="75"/>
        <v>11827.179999999993</v>
      </c>
      <c r="CM108" s="116">
        <f t="shared" si="75"/>
        <v>18246.209999999955</v>
      </c>
      <c r="CN108" s="116">
        <f t="shared" si="75"/>
        <v>2936.25</v>
      </c>
      <c r="CO108" s="116">
        <f t="shared" si="75"/>
        <v>11280.200000000006</v>
      </c>
      <c r="CP108" s="116">
        <f t="shared" si="75"/>
        <v>2050.4499999999803</v>
      </c>
      <c r="CQ108" s="116">
        <f t="shared" si="75"/>
        <v>1979.3099999999699</v>
      </c>
    </row>
    <row r="109" spans="1:96" s="171" customFormat="1" ht="11.1" hidden="1" customHeight="1" x14ac:dyDescent="0.2">
      <c r="A109" s="112">
        <v>17</v>
      </c>
      <c r="B109" s="113" t="s">
        <v>12</v>
      </c>
      <c r="C109" s="114">
        <v>82271</v>
      </c>
      <c r="D109" s="114">
        <f t="shared" ref="D109:D117" si="76">E109+Y109+AS109</f>
        <v>625.6</v>
      </c>
      <c r="E109" s="115">
        <f t="shared" ref="E109:E117" si="77">SUM(F109:I109)</f>
        <v>625.6</v>
      </c>
      <c r="F109" s="116">
        <f t="shared" ref="F109:I117" si="78">M28</f>
        <v>0</v>
      </c>
      <c r="G109" s="116">
        <f t="shared" si="78"/>
        <v>586.13</v>
      </c>
      <c r="H109" s="116">
        <f t="shared" si="78"/>
        <v>36.15</v>
      </c>
      <c r="I109" s="116">
        <f t="shared" si="78"/>
        <v>3.32</v>
      </c>
      <c r="J109" s="115">
        <f t="shared" ref="J109:J117" si="79">SUM(K109:N109)</f>
        <v>0</v>
      </c>
      <c r="K109" s="115"/>
      <c r="L109" s="115"/>
      <c r="M109" s="116"/>
      <c r="N109" s="116"/>
      <c r="O109" s="115">
        <f t="shared" ref="O109:O117" si="80">SUM(P109:S109)</f>
        <v>0</v>
      </c>
      <c r="P109" s="116">
        <f t="shared" ref="P109:S117" si="81">AH28</f>
        <v>0</v>
      </c>
      <c r="Q109" s="116">
        <f t="shared" si="81"/>
        <v>0</v>
      </c>
      <c r="R109" s="116">
        <f t="shared" si="81"/>
        <v>0</v>
      </c>
      <c r="S109" s="116">
        <f t="shared" si="81"/>
        <v>0</v>
      </c>
      <c r="T109" s="115">
        <f t="shared" ref="T109:T117" si="82">SUM(U109:X109)</f>
        <v>0</v>
      </c>
      <c r="U109" s="116"/>
      <c r="V109" s="116"/>
      <c r="W109" s="116">
        <f t="shared" si="73"/>
        <v>0</v>
      </c>
      <c r="X109" s="116">
        <f t="shared" si="73"/>
        <v>0</v>
      </c>
      <c r="Y109" s="115">
        <f t="shared" ref="Y109:Y117" si="83">SUM(Z109:AC109)</f>
        <v>0</v>
      </c>
      <c r="Z109" s="114">
        <f t="shared" ref="Z109:AC117" si="84">R28</f>
        <v>0</v>
      </c>
      <c r="AA109" s="114">
        <f t="shared" si="84"/>
        <v>0</v>
      </c>
      <c r="AB109" s="114">
        <f t="shared" si="84"/>
        <v>0</v>
      </c>
      <c r="AC109" s="114">
        <f t="shared" si="84"/>
        <v>0</v>
      </c>
      <c r="AD109" s="115">
        <f t="shared" ref="AD109:AD117" si="85">SUM(AE109:AH109)</f>
        <v>0</v>
      </c>
      <c r="AE109" s="115"/>
      <c r="AF109" s="115"/>
      <c r="AG109" s="115"/>
      <c r="AH109" s="115"/>
      <c r="AI109" s="115">
        <f t="shared" ref="AI109:AI117" si="86">SUM(AJ109:AM109)</f>
        <v>0</v>
      </c>
      <c r="AJ109" s="115"/>
      <c r="AK109" s="115"/>
      <c r="AL109" s="115"/>
      <c r="AM109" s="115"/>
      <c r="AN109" s="115">
        <f t="shared" ref="AN109:AN117" si="87">SUM(AO109:AR109)</f>
        <v>0</v>
      </c>
      <c r="AO109" s="115"/>
      <c r="AP109" s="115"/>
      <c r="AQ109" s="115">
        <f t="shared" ref="AQ109:AR117" si="88">AP28+AR28</f>
        <v>0</v>
      </c>
      <c r="AR109" s="115">
        <f t="shared" si="88"/>
        <v>0</v>
      </c>
      <c r="AS109" s="115">
        <f t="shared" ref="AS109:AS117" si="89">SUM(AT109:AW109)</f>
        <v>0</v>
      </c>
      <c r="AT109" s="115">
        <f t="shared" ref="AT109:AW117" si="90">H28</f>
        <v>0</v>
      </c>
      <c r="AU109" s="115">
        <f t="shared" si="90"/>
        <v>0</v>
      </c>
      <c r="AV109" s="115">
        <f t="shared" si="90"/>
        <v>0</v>
      </c>
      <c r="AW109" s="115">
        <f t="shared" si="90"/>
        <v>0</v>
      </c>
      <c r="AX109" s="115">
        <f t="shared" ref="AX109:AX117" si="91">SUM(AY109:BB109)</f>
        <v>0</v>
      </c>
      <c r="AY109" s="115"/>
      <c r="AZ109" s="115"/>
      <c r="BA109" s="115"/>
      <c r="BB109" s="115"/>
      <c r="BC109" s="115">
        <f t="shared" ref="BC109:BC117" si="92">SUM(BD109:BG109)</f>
        <v>0</v>
      </c>
      <c r="BD109" s="115"/>
      <c r="BE109" s="115"/>
      <c r="BF109" s="115"/>
      <c r="BG109" s="115"/>
      <c r="BH109" s="115">
        <f t="shared" ref="BH109:BH117" si="93">SUM(BI109:BL109)</f>
        <v>0</v>
      </c>
      <c r="BI109" s="115"/>
      <c r="BJ109" s="115"/>
      <c r="BK109" s="115"/>
      <c r="BL109" s="115"/>
      <c r="BM109" s="115">
        <f t="shared" ref="BM109:BM117" si="94">SUM(BN109:BQ109)</f>
        <v>0</v>
      </c>
      <c r="BN109" s="115">
        <f t="shared" ref="BN109:BO117" si="95">AD28</f>
        <v>0</v>
      </c>
      <c r="BO109" s="115">
        <f t="shared" si="95"/>
        <v>0</v>
      </c>
      <c r="BP109" s="117"/>
      <c r="BQ109" s="117"/>
      <c r="BR109" s="115">
        <f t="shared" ref="BR109:BR117" si="96">SUM(BS109:BV109)</f>
        <v>0</v>
      </c>
      <c r="BS109" s="118">
        <f t="shared" ref="BS109:BT117" si="97">AA28</f>
        <v>0</v>
      </c>
      <c r="BT109" s="118">
        <f t="shared" si="97"/>
        <v>0</v>
      </c>
      <c r="BU109" s="119"/>
      <c r="BV109" s="119"/>
      <c r="BW109" s="115">
        <f t="shared" ref="BW109:BW117" si="98">SUM(BX109:CA109)</f>
        <v>0</v>
      </c>
      <c r="BX109" s="118">
        <f t="shared" ref="BX109:BY117" si="99">X28</f>
        <v>0</v>
      </c>
      <c r="BY109" s="118">
        <f t="shared" si="99"/>
        <v>0</v>
      </c>
      <c r="BZ109" s="119"/>
      <c r="CA109" s="119"/>
      <c r="CB109" s="120">
        <f t="shared" si="2"/>
        <v>625.6</v>
      </c>
      <c r="CC109" s="115">
        <f t="shared" ref="CC109:CC117" si="100">SUM(CD109:CG109)</f>
        <v>0</v>
      </c>
      <c r="CD109" s="117">
        <f t="shared" ref="CD109:CG117" si="101">AT109-AY109-BD109-BI109+K109+AE109+BN109</f>
        <v>0</v>
      </c>
      <c r="CE109" s="117">
        <f t="shared" si="101"/>
        <v>0</v>
      </c>
      <c r="CF109" s="117">
        <f t="shared" si="101"/>
        <v>0</v>
      </c>
      <c r="CG109" s="117">
        <f t="shared" si="101"/>
        <v>0</v>
      </c>
      <c r="CH109" s="115">
        <f t="shared" ref="CH109:CH117" si="102">SUM(CI109:CL109)</f>
        <v>625.6</v>
      </c>
      <c r="CI109" s="117">
        <f t="shared" ref="CI109:CL117" si="103">F109-K109-P109-U109+AJ109+BD109+BX109</f>
        <v>0</v>
      </c>
      <c r="CJ109" s="117">
        <f t="shared" si="103"/>
        <v>586.13</v>
      </c>
      <c r="CK109" s="117">
        <f t="shared" si="103"/>
        <v>36.15</v>
      </c>
      <c r="CL109" s="117">
        <f t="shared" si="103"/>
        <v>3.32</v>
      </c>
      <c r="CM109" s="115">
        <f t="shared" ref="CM109:CM117" si="104">SUM(CN109:CQ109)</f>
        <v>0</v>
      </c>
      <c r="CN109" s="117">
        <f t="shared" ref="CN109:CQ117" si="105">Z109-AE109-AJ109-AO109+P109+AY109+BS109</f>
        <v>0</v>
      </c>
      <c r="CO109" s="117">
        <f t="shared" si="105"/>
        <v>0</v>
      </c>
      <c r="CP109" s="117">
        <f t="shared" si="105"/>
        <v>0</v>
      </c>
      <c r="CQ109" s="117">
        <f t="shared" si="105"/>
        <v>0</v>
      </c>
    </row>
    <row r="110" spans="1:96" s="171" customFormat="1" ht="11.1" hidden="1" customHeight="1" x14ac:dyDescent="0.2">
      <c r="A110" s="112">
        <v>18</v>
      </c>
      <c r="B110" s="113" t="s">
        <v>6</v>
      </c>
      <c r="C110" s="114">
        <v>151895</v>
      </c>
      <c r="D110" s="114">
        <f t="shared" si="76"/>
        <v>28784.619999999992</v>
      </c>
      <c r="E110" s="115">
        <f t="shared" si="77"/>
        <v>18853.01999999999</v>
      </c>
      <c r="F110" s="116">
        <f t="shared" si="78"/>
        <v>3184.6699999999987</v>
      </c>
      <c r="G110" s="116">
        <f t="shared" si="78"/>
        <v>4198.8799999999965</v>
      </c>
      <c r="H110" s="116">
        <f t="shared" si="78"/>
        <v>4022.9299999999957</v>
      </c>
      <c r="I110" s="116">
        <f t="shared" si="78"/>
        <v>7446.5399999999981</v>
      </c>
      <c r="J110" s="115">
        <f t="shared" si="79"/>
        <v>0</v>
      </c>
      <c r="K110" s="115"/>
      <c r="L110" s="115"/>
      <c r="M110" s="116"/>
      <c r="N110" s="116"/>
      <c r="O110" s="115">
        <f t="shared" si="80"/>
        <v>0</v>
      </c>
      <c r="P110" s="116">
        <f t="shared" si="81"/>
        <v>0</v>
      </c>
      <c r="Q110" s="116">
        <f t="shared" si="81"/>
        <v>0</v>
      </c>
      <c r="R110" s="116">
        <f t="shared" si="81"/>
        <v>0</v>
      </c>
      <c r="S110" s="116">
        <f t="shared" si="81"/>
        <v>0</v>
      </c>
      <c r="T110" s="115">
        <f t="shared" si="82"/>
        <v>4251.8599999999988</v>
      </c>
      <c r="U110" s="116"/>
      <c r="V110" s="116">
        <v>21.130000000000003</v>
      </c>
      <c r="W110" s="116">
        <f t="shared" si="73"/>
        <v>3604.1599999999989</v>
      </c>
      <c r="X110" s="116">
        <f t="shared" si="73"/>
        <v>626.57000000000005</v>
      </c>
      <c r="Y110" s="115">
        <f t="shared" si="83"/>
        <v>0</v>
      </c>
      <c r="Z110" s="114">
        <f t="shared" si="84"/>
        <v>0</v>
      </c>
      <c r="AA110" s="114">
        <f t="shared" si="84"/>
        <v>0</v>
      </c>
      <c r="AB110" s="114">
        <f t="shared" si="84"/>
        <v>0</v>
      </c>
      <c r="AC110" s="114">
        <f t="shared" si="84"/>
        <v>0</v>
      </c>
      <c r="AD110" s="115">
        <f t="shared" si="85"/>
        <v>0</v>
      </c>
      <c r="AE110" s="115"/>
      <c r="AF110" s="115"/>
      <c r="AG110" s="115"/>
      <c r="AH110" s="115"/>
      <c r="AI110" s="115">
        <f t="shared" si="86"/>
        <v>0</v>
      </c>
      <c r="AJ110" s="115"/>
      <c r="AK110" s="115"/>
      <c r="AL110" s="115"/>
      <c r="AM110" s="115"/>
      <c r="AN110" s="115">
        <f t="shared" si="87"/>
        <v>0</v>
      </c>
      <c r="AO110" s="115"/>
      <c r="AP110" s="115"/>
      <c r="AQ110" s="115">
        <f t="shared" si="88"/>
        <v>0</v>
      </c>
      <c r="AR110" s="115">
        <f t="shared" si="88"/>
        <v>0</v>
      </c>
      <c r="AS110" s="115">
        <f t="shared" si="89"/>
        <v>9931.6000000000022</v>
      </c>
      <c r="AT110" s="115">
        <f t="shared" si="90"/>
        <v>5779.5400000000009</v>
      </c>
      <c r="AU110" s="115">
        <f t="shared" si="90"/>
        <v>204.74</v>
      </c>
      <c r="AV110" s="115">
        <f t="shared" si="90"/>
        <v>128.83000000000007</v>
      </c>
      <c r="AW110" s="115">
        <f t="shared" si="90"/>
        <v>3818.4900000000016</v>
      </c>
      <c r="AX110" s="115">
        <f t="shared" si="91"/>
        <v>0</v>
      </c>
      <c r="AY110" s="115"/>
      <c r="AZ110" s="115"/>
      <c r="BA110" s="115"/>
      <c r="BB110" s="115"/>
      <c r="BC110" s="115">
        <f t="shared" si="92"/>
        <v>0</v>
      </c>
      <c r="BD110" s="115"/>
      <c r="BE110" s="115"/>
      <c r="BF110" s="115"/>
      <c r="BG110" s="115"/>
      <c r="BH110" s="115">
        <f t="shared" si="93"/>
        <v>0</v>
      </c>
      <c r="BI110" s="115"/>
      <c r="BJ110" s="115"/>
      <c r="BK110" s="115"/>
      <c r="BL110" s="115"/>
      <c r="BM110" s="115">
        <f t="shared" si="94"/>
        <v>0</v>
      </c>
      <c r="BN110" s="115">
        <f t="shared" si="95"/>
        <v>0</v>
      </c>
      <c r="BO110" s="115">
        <f t="shared" si="95"/>
        <v>0</v>
      </c>
      <c r="BP110" s="117"/>
      <c r="BQ110" s="117"/>
      <c r="BR110" s="115">
        <f t="shared" si="96"/>
        <v>0</v>
      </c>
      <c r="BS110" s="118">
        <f t="shared" si="97"/>
        <v>0</v>
      </c>
      <c r="BT110" s="118">
        <f t="shared" si="97"/>
        <v>0</v>
      </c>
      <c r="BU110" s="119"/>
      <c r="BV110" s="119"/>
      <c r="BW110" s="115">
        <f t="shared" si="98"/>
        <v>0</v>
      </c>
      <c r="BX110" s="118">
        <f t="shared" si="99"/>
        <v>0</v>
      </c>
      <c r="BY110" s="118">
        <f t="shared" si="99"/>
        <v>0</v>
      </c>
      <c r="BZ110" s="119"/>
      <c r="CA110" s="119"/>
      <c r="CB110" s="120">
        <f t="shared" si="2"/>
        <v>24532.759999999991</v>
      </c>
      <c r="CC110" s="115">
        <f t="shared" si="100"/>
        <v>9931.6000000000022</v>
      </c>
      <c r="CD110" s="117">
        <f t="shared" si="101"/>
        <v>5779.5400000000009</v>
      </c>
      <c r="CE110" s="117">
        <f t="shared" si="101"/>
        <v>204.74</v>
      </c>
      <c r="CF110" s="117">
        <f t="shared" si="101"/>
        <v>128.83000000000007</v>
      </c>
      <c r="CG110" s="117">
        <f t="shared" si="101"/>
        <v>3818.4900000000016</v>
      </c>
      <c r="CH110" s="115">
        <f t="shared" si="102"/>
        <v>14601.159999999989</v>
      </c>
      <c r="CI110" s="117">
        <f t="shared" si="103"/>
        <v>3184.6699999999987</v>
      </c>
      <c r="CJ110" s="117">
        <f t="shared" si="103"/>
        <v>4177.7499999999964</v>
      </c>
      <c r="CK110" s="117">
        <f t="shared" si="103"/>
        <v>418.7699999999968</v>
      </c>
      <c r="CL110" s="117">
        <f t="shared" si="103"/>
        <v>6819.9699999999984</v>
      </c>
      <c r="CM110" s="115">
        <f t="shared" si="104"/>
        <v>0</v>
      </c>
      <c r="CN110" s="117">
        <f t="shared" si="105"/>
        <v>0</v>
      </c>
      <c r="CO110" s="117">
        <f t="shared" si="105"/>
        <v>0</v>
      </c>
      <c r="CP110" s="117">
        <f t="shared" si="105"/>
        <v>0</v>
      </c>
      <c r="CQ110" s="117">
        <f t="shared" si="105"/>
        <v>0</v>
      </c>
    </row>
    <row r="111" spans="1:96" s="171" customFormat="1" ht="11.1" hidden="1" customHeight="1" x14ac:dyDescent="0.2">
      <c r="A111" s="112">
        <v>19</v>
      </c>
      <c r="B111" s="113" t="s">
        <v>13</v>
      </c>
      <c r="C111" s="114">
        <v>165599</v>
      </c>
      <c r="D111" s="114">
        <f t="shared" si="76"/>
        <v>11214.999999999993</v>
      </c>
      <c r="E111" s="115">
        <f t="shared" si="77"/>
        <v>4682.3999999999969</v>
      </c>
      <c r="F111" s="116">
        <f t="shared" si="78"/>
        <v>2188.16</v>
      </c>
      <c r="G111" s="116">
        <f t="shared" si="78"/>
        <v>2325.9699999999971</v>
      </c>
      <c r="H111" s="116">
        <f t="shared" si="78"/>
        <v>109.24000000000001</v>
      </c>
      <c r="I111" s="116">
        <f t="shared" si="78"/>
        <v>59.03</v>
      </c>
      <c r="J111" s="115">
        <f t="shared" si="79"/>
        <v>0</v>
      </c>
      <c r="K111" s="115"/>
      <c r="L111" s="115"/>
      <c r="M111" s="116"/>
      <c r="N111" s="116"/>
      <c r="O111" s="115">
        <f t="shared" si="80"/>
        <v>699.24999999999977</v>
      </c>
      <c r="P111" s="116">
        <f t="shared" si="81"/>
        <v>237.67000000000002</v>
      </c>
      <c r="Q111" s="116">
        <f t="shared" si="81"/>
        <v>293.30999999999977</v>
      </c>
      <c r="R111" s="116">
        <f t="shared" si="81"/>
        <v>109.24000000000001</v>
      </c>
      <c r="S111" s="116">
        <f t="shared" si="81"/>
        <v>59.030000000000008</v>
      </c>
      <c r="T111" s="115">
        <f t="shared" si="82"/>
        <v>0</v>
      </c>
      <c r="U111" s="116"/>
      <c r="V111" s="116"/>
      <c r="W111" s="116">
        <f t="shared" si="73"/>
        <v>0</v>
      </c>
      <c r="X111" s="116">
        <f t="shared" si="73"/>
        <v>0</v>
      </c>
      <c r="Y111" s="115">
        <f t="shared" si="83"/>
        <v>4989.1999999999962</v>
      </c>
      <c r="Z111" s="114">
        <f t="shared" si="84"/>
        <v>9.24</v>
      </c>
      <c r="AA111" s="114">
        <f t="shared" si="84"/>
        <v>2938.2999999999997</v>
      </c>
      <c r="AB111" s="114">
        <f t="shared" si="84"/>
        <v>1941.2099999999964</v>
      </c>
      <c r="AC111" s="114">
        <f t="shared" si="84"/>
        <v>100.45</v>
      </c>
      <c r="AD111" s="115">
        <f t="shared" si="85"/>
        <v>0</v>
      </c>
      <c r="AE111" s="115"/>
      <c r="AF111" s="115"/>
      <c r="AG111" s="115"/>
      <c r="AH111" s="115"/>
      <c r="AI111" s="115">
        <f t="shared" si="86"/>
        <v>0</v>
      </c>
      <c r="AJ111" s="115"/>
      <c r="AK111" s="115"/>
      <c r="AL111" s="115"/>
      <c r="AM111" s="115"/>
      <c r="AN111" s="115">
        <f t="shared" si="87"/>
        <v>0</v>
      </c>
      <c r="AO111" s="115"/>
      <c r="AP111" s="115"/>
      <c r="AQ111" s="115">
        <f t="shared" si="88"/>
        <v>0</v>
      </c>
      <c r="AR111" s="115">
        <f t="shared" si="88"/>
        <v>0</v>
      </c>
      <c r="AS111" s="115">
        <f t="shared" si="89"/>
        <v>1543.4000000000005</v>
      </c>
      <c r="AT111" s="115">
        <f t="shared" si="90"/>
        <v>43.72</v>
      </c>
      <c r="AU111" s="115">
        <f t="shared" si="90"/>
        <v>1429.9800000000005</v>
      </c>
      <c r="AV111" s="115">
        <f t="shared" si="90"/>
        <v>63.050000000000011</v>
      </c>
      <c r="AW111" s="115">
        <f t="shared" si="90"/>
        <v>6.6500000000000057</v>
      </c>
      <c r="AX111" s="115">
        <f t="shared" si="91"/>
        <v>0</v>
      </c>
      <c r="AY111" s="115"/>
      <c r="AZ111" s="115"/>
      <c r="BA111" s="115"/>
      <c r="BB111" s="115"/>
      <c r="BC111" s="115">
        <f t="shared" si="92"/>
        <v>0</v>
      </c>
      <c r="BD111" s="115"/>
      <c r="BE111" s="115"/>
      <c r="BF111" s="115"/>
      <c r="BG111" s="115"/>
      <c r="BH111" s="115">
        <f t="shared" si="93"/>
        <v>0</v>
      </c>
      <c r="BI111" s="115"/>
      <c r="BJ111" s="115"/>
      <c r="BK111" s="115"/>
      <c r="BL111" s="115"/>
      <c r="BM111" s="115">
        <f t="shared" si="94"/>
        <v>0</v>
      </c>
      <c r="BN111" s="115">
        <f t="shared" si="95"/>
        <v>0</v>
      </c>
      <c r="BO111" s="115">
        <f t="shared" si="95"/>
        <v>0</v>
      </c>
      <c r="BP111" s="117"/>
      <c r="BQ111" s="117"/>
      <c r="BR111" s="115">
        <f t="shared" si="96"/>
        <v>0</v>
      </c>
      <c r="BS111" s="118">
        <f t="shared" si="97"/>
        <v>0</v>
      </c>
      <c r="BT111" s="118">
        <f t="shared" si="97"/>
        <v>0</v>
      </c>
      <c r="BU111" s="119"/>
      <c r="BV111" s="119"/>
      <c r="BW111" s="115">
        <f t="shared" si="98"/>
        <v>0</v>
      </c>
      <c r="BX111" s="118">
        <f t="shared" si="99"/>
        <v>0</v>
      </c>
      <c r="BY111" s="118">
        <f t="shared" si="99"/>
        <v>0</v>
      </c>
      <c r="BZ111" s="119"/>
      <c r="CA111" s="119"/>
      <c r="CB111" s="120">
        <f t="shared" si="2"/>
        <v>11214.999999999993</v>
      </c>
      <c r="CC111" s="115">
        <f t="shared" si="100"/>
        <v>1543.4000000000005</v>
      </c>
      <c r="CD111" s="117">
        <f t="shared" si="101"/>
        <v>43.72</v>
      </c>
      <c r="CE111" s="117">
        <f t="shared" si="101"/>
        <v>1429.9800000000005</v>
      </c>
      <c r="CF111" s="117">
        <f t="shared" si="101"/>
        <v>63.050000000000011</v>
      </c>
      <c r="CG111" s="117">
        <f t="shared" si="101"/>
        <v>6.6500000000000057</v>
      </c>
      <c r="CH111" s="115">
        <f t="shared" si="102"/>
        <v>3983.1499999999969</v>
      </c>
      <c r="CI111" s="117">
        <f t="shared" si="103"/>
        <v>1950.4899999999998</v>
      </c>
      <c r="CJ111" s="117">
        <f t="shared" si="103"/>
        <v>2032.6599999999974</v>
      </c>
      <c r="CK111" s="117">
        <f t="shared" si="103"/>
        <v>0</v>
      </c>
      <c r="CL111" s="117">
        <f t="shared" si="103"/>
        <v>-7.1054273576010019E-15</v>
      </c>
      <c r="CM111" s="115">
        <f t="shared" si="104"/>
        <v>5688.4499999999953</v>
      </c>
      <c r="CN111" s="117">
        <f t="shared" si="105"/>
        <v>246.91000000000003</v>
      </c>
      <c r="CO111" s="117">
        <f t="shared" si="105"/>
        <v>3231.6099999999997</v>
      </c>
      <c r="CP111" s="117">
        <f t="shared" si="105"/>
        <v>2050.4499999999962</v>
      </c>
      <c r="CQ111" s="117">
        <f t="shared" si="105"/>
        <v>159.48000000000002</v>
      </c>
    </row>
    <row r="112" spans="1:96" s="171" customFormat="1" ht="11.1" hidden="1" customHeight="1" x14ac:dyDescent="0.2">
      <c r="A112" s="112">
        <v>20</v>
      </c>
      <c r="B112" s="113" t="s">
        <v>100</v>
      </c>
      <c r="C112" s="114">
        <v>92603</v>
      </c>
      <c r="D112" s="114">
        <f t="shared" si="76"/>
        <v>0</v>
      </c>
      <c r="E112" s="115">
        <f t="shared" si="77"/>
        <v>0</v>
      </c>
      <c r="F112" s="116">
        <f t="shared" si="78"/>
        <v>0</v>
      </c>
      <c r="G112" s="116">
        <f t="shared" si="78"/>
        <v>0</v>
      </c>
      <c r="H112" s="116">
        <f t="shared" si="78"/>
        <v>0</v>
      </c>
      <c r="I112" s="116">
        <f t="shared" si="78"/>
        <v>0</v>
      </c>
      <c r="J112" s="115">
        <f t="shared" si="79"/>
        <v>0</v>
      </c>
      <c r="K112" s="115"/>
      <c r="L112" s="115"/>
      <c r="M112" s="116"/>
      <c r="N112" s="116"/>
      <c r="O112" s="115">
        <f t="shared" si="80"/>
        <v>0</v>
      </c>
      <c r="P112" s="116">
        <f t="shared" si="81"/>
        <v>0</v>
      </c>
      <c r="Q112" s="116">
        <f t="shared" si="81"/>
        <v>0</v>
      </c>
      <c r="R112" s="116">
        <f t="shared" si="81"/>
        <v>0</v>
      </c>
      <c r="S112" s="116">
        <f t="shared" si="81"/>
        <v>0</v>
      </c>
      <c r="T112" s="115">
        <f t="shared" si="82"/>
        <v>0</v>
      </c>
      <c r="U112" s="116"/>
      <c r="V112" s="116"/>
      <c r="W112" s="116">
        <f t="shared" si="73"/>
        <v>0</v>
      </c>
      <c r="X112" s="116">
        <f t="shared" si="73"/>
        <v>0</v>
      </c>
      <c r="Y112" s="115">
        <f t="shared" si="83"/>
        <v>0</v>
      </c>
      <c r="Z112" s="114">
        <f t="shared" si="84"/>
        <v>0</v>
      </c>
      <c r="AA112" s="114">
        <f t="shared" si="84"/>
        <v>0</v>
      </c>
      <c r="AB112" s="114">
        <f t="shared" si="84"/>
        <v>0</v>
      </c>
      <c r="AC112" s="114">
        <f t="shared" si="84"/>
        <v>0</v>
      </c>
      <c r="AD112" s="115">
        <f t="shared" si="85"/>
        <v>0</v>
      </c>
      <c r="AE112" s="115"/>
      <c r="AF112" s="115"/>
      <c r="AG112" s="115"/>
      <c r="AH112" s="115"/>
      <c r="AI112" s="115">
        <f t="shared" si="86"/>
        <v>0</v>
      </c>
      <c r="AJ112" s="115"/>
      <c r="AK112" s="115"/>
      <c r="AL112" s="115"/>
      <c r="AM112" s="115"/>
      <c r="AN112" s="115">
        <f t="shared" si="87"/>
        <v>0</v>
      </c>
      <c r="AO112" s="115"/>
      <c r="AP112" s="115"/>
      <c r="AQ112" s="115">
        <f t="shared" si="88"/>
        <v>0</v>
      </c>
      <c r="AR112" s="115">
        <f t="shared" si="88"/>
        <v>0</v>
      </c>
      <c r="AS112" s="115">
        <f t="shared" si="89"/>
        <v>0</v>
      </c>
      <c r="AT112" s="115">
        <f t="shared" si="90"/>
        <v>0</v>
      </c>
      <c r="AU112" s="115">
        <f t="shared" si="90"/>
        <v>0</v>
      </c>
      <c r="AV112" s="115">
        <f t="shared" si="90"/>
        <v>0</v>
      </c>
      <c r="AW112" s="115">
        <f t="shared" si="90"/>
        <v>0</v>
      </c>
      <c r="AX112" s="115">
        <f t="shared" si="91"/>
        <v>0</v>
      </c>
      <c r="AY112" s="115"/>
      <c r="AZ112" s="115"/>
      <c r="BA112" s="115"/>
      <c r="BB112" s="115"/>
      <c r="BC112" s="115">
        <f t="shared" si="92"/>
        <v>0</v>
      </c>
      <c r="BD112" s="115"/>
      <c r="BE112" s="115"/>
      <c r="BF112" s="115"/>
      <c r="BG112" s="115"/>
      <c r="BH112" s="115">
        <f t="shared" si="93"/>
        <v>0</v>
      </c>
      <c r="BI112" s="115"/>
      <c r="BJ112" s="115"/>
      <c r="BK112" s="115"/>
      <c r="BL112" s="115"/>
      <c r="BM112" s="115">
        <f t="shared" si="94"/>
        <v>0</v>
      </c>
      <c r="BN112" s="115">
        <f t="shared" si="95"/>
        <v>0</v>
      </c>
      <c r="BO112" s="115">
        <f t="shared" si="95"/>
        <v>0</v>
      </c>
      <c r="BP112" s="117"/>
      <c r="BQ112" s="117"/>
      <c r="BR112" s="115">
        <f t="shared" si="96"/>
        <v>0</v>
      </c>
      <c r="BS112" s="118">
        <f t="shared" si="97"/>
        <v>0</v>
      </c>
      <c r="BT112" s="118">
        <f t="shared" si="97"/>
        <v>0</v>
      </c>
      <c r="BU112" s="119"/>
      <c r="BV112" s="119"/>
      <c r="BW112" s="115">
        <f t="shared" si="98"/>
        <v>0</v>
      </c>
      <c r="BX112" s="118">
        <f t="shared" si="99"/>
        <v>0</v>
      </c>
      <c r="BY112" s="118">
        <f t="shared" si="99"/>
        <v>0</v>
      </c>
      <c r="BZ112" s="119"/>
      <c r="CA112" s="119"/>
      <c r="CB112" s="120">
        <f t="shared" si="2"/>
        <v>0</v>
      </c>
      <c r="CC112" s="115">
        <f t="shared" si="100"/>
        <v>0</v>
      </c>
      <c r="CD112" s="117">
        <f t="shared" si="101"/>
        <v>0</v>
      </c>
      <c r="CE112" s="117">
        <f t="shared" si="101"/>
        <v>0</v>
      </c>
      <c r="CF112" s="117">
        <f t="shared" si="101"/>
        <v>0</v>
      </c>
      <c r="CG112" s="117">
        <f t="shared" si="101"/>
        <v>0</v>
      </c>
      <c r="CH112" s="115">
        <f t="shared" si="102"/>
        <v>0</v>
      </c>
      <c r="CI112" s="117">
        <f t="shared" si="103"/>
        <v>0</v>
      </c>
      <c r="CJ112" s="117">
        <f t="shared" si="103"/>
        <v>0</v>
      </c>
      <c r="CK112" s="117">
        <f t="shared" si="103"/>
        <v>0</v>
      </c>
      <c r="CL112" s="117">
        <f t="shared" si="103"/>
        <v>0</v>
      </c>
      <c r="CM112" s="115">
        <f t="shared" si="104"/>
        <v>0</v>
      </c>
      <c r="CN112" s="117">
        <f t="shared" si="105"/>
        <v>0</v>
      </c>
      <c r="CO112" s="117">
        <f t="shared" si="105"/>
        <v>0</v>
      </c>
      <c r="CP112" s="117">
        <f t="shared" si="105"/>
        <v>0</v>
      </c>
      <c r="CQ112" s="117">
        <f t="shared" si="105"/>
        <v>0</v>
      </c>
    </row>
    <row r="113" spans="1:96" s="171" customFormat="1" ht="11.1" hidden="1" customHeight="1" x14ac:dyDescent="0.2">
      <c r="A113" s="112">
        <v>21</v>
      </c>
      <c r="B113" s="113" t="s">
        <v>8</v>
      </c>
      <c r="C113" s="114">
        <v>334740</v>
      </c>
      <c r="D113" s="114">
        <f t="shared" si="76"/>
        <v>27237.099999999969</v>
      </c>
      <c r="E113" s="115">
        <f t="shared" si="77"/>
        <v>6279.1000000000267</v>
      </c>
      <c r="F113" s="116">
        <f t="shared" si="78"/>
        <v>103.17</v>
      </c>
      <c r="G113" s="116">
        <f t="shared" si="78"/>
        <v>3945.8100000000322</v>
      </c>
      <c r="H113" s="116">
        <f t="shared" si="78"/>
        <v>1071.5099999999975</v>
      </c>
      <c r="I113" s="116">
        <f t="shared" si="78"/>
        <v>1158.6099999999969</v>
      </c>
      <c r="J113" s="115">
        <f t="shared" si="79"/>
        <v>0</v>
      </c>
      <c r="K113" s="115"/>
      <c r="L113" s="115"/>
      <c r="M113" s="116"/>
      <c r="N113" s="116"/>
      <c r="O113" s="115">
        <f t="shared" si="80"/>
        <v>0</v>
      </c>
      <c r="P113" s="116">
        <f t="shared" si="81"/>
        <v>0</v>
      </c>
      <c r="Q113" s="116">
        <f t="shared" si="81"/>
        <v>0</v>
      </c>
      <c r="R113" s="116">
        <f t="shared" si="81"/>
        <v>0</v>
      </c>
      <c r="S113" s="116">
        <f t="shared" si="81"/>
        <v>0</v>
      </c>
      <c r="T113" s="115">
        <f t="shared" si="82"/>
        <v>660.87999999999772</v>
      </c>
      <c r="U113" s="116"/>
      <c r="V113" s="116"/>
      <c r="W113" s="116">
        <f t="shared" si="73"/>
        <v>660.87999999999772</v>
      </c>
      <c r="X113" s="116">
        <f t="shared" si="73"/>
        <v>0</v>
      </c>
      <c r="Y113" s="115">
        <f t="shared" si="83"/>
        <v>9993.7499999999472</v>
      </c>
      <c r="Z113" s="114">
        <f t="shared" si="84"/>
        <v>1267.8900000000001</v>
      </c>
      <c r="AA113" s="114">
        <f t="shared" si="84"/>
        <v>4019.6400000000026</v>
      </c>
      <c r="AB113" s="114">
        <f t="shared" si="84"/>
        <v>2278.4499999999762</v>
      </c>
      <c r="AC113" s="114">
        <f t="shared" si="84"/>
        <v>2427.7699999999686</v>
      </c>
      <c r="AD113" s="115">
        <f t="shared" si="85"/>
        <v>0</v>
      </c>
      <c r="AE113" s="115"/>
      <c r="AF113" s="115"/>
      <c r="AG113" s="115"/>
      <c r="AH113" s="115"/>
      <c r="AI113" s="115">
        <f t="shared" si="86"/>
        <v>0</v>
      </c>
      <c r="AJ113" s="115"/>
      <c r="AK113" s="115"/>
      <c r="AL113" s="115"/>
      <c r="AM113" s="115"/>
      <c r="AN113" s="115">
        <f t="shared" si="87"/>
        <v>2889.4599999999914</v>
      </c>
      <c r="AO113" s="115"/>
      <c r="AP113" s="115"/>
      <c r="AQ113" s="115">
        <f t="shared" si="88"/>
        <v>2278.4499999999925</v>
      </c>
      <c r="AR113" s="115">
        <f t="shared" si="88"/>
        <v>611.00999999999897</v>
      </c>
      <c r="AS113" s="115">
        <f t="shared" si="89"/>
        <v>10964.249999999998</v>
      </c>
      <c r="AT113" s="115">
        <f t="shared" si="90"/>
        <v>6189.51</v>
      </c>
      <c r="AU113" s="115">
        <f t="shared" si="90"/>
        <v>3975.549999999997</v>
      </c>
      <c r="AV113" s="115">
        <f t="shared" si="90"/>
        <v>71.7</v>
      </c>
      <c r="AW113" s="115">
        <f t="shared" si="90"/>
        <v>727.4899999999999</v>
      </c>
      <c r="AX113" s="115">
        <f t="shared" si="91"/>
        <v>0</v>
      </c>
      <c r="AY113" s="115"/>
      <c r="AZ113" s="115"/>
      <c r="BA113" s="115"/>
      <c r="BB113" s="115"/>
      <c r="BC113" s="115">
        <f t="shared" si="92"/>
        <v>0</v>
      </c>
      <c r="BD113" s="115"/>
      <c r="BE113" s="115"/>
      <c r="BF113" s="115"/>
      <c r="BG113" s="115"/>
      <c r="BH113" s="115">
        <f t="shared" si="93"/>
        <v>0</v>
      </c>
      <c r="BI113" s="115"/>
      <c r="BJ113" s="115"/>
      <c r="BK113" s="115"/>
      <c r="BL113" s="115"/>
      <c r="BM113" s="115">
        <f t="shared" si="94"/>
        <v>0</v>
      </c>
      <c r="BN113" s="115">
        <f t="shared" si="95"/>
        <v>0</v>
      </c>
      <c r="BO113" s="115">
        <f t="shared" si="95"/>
        <v>0</v>
      </c>
      <c r="BP113" s="117"/>
      <c r="BQ113" s="117"/>
      <c r="BR113" s="115">
        <f t="shared" si="96"/>
        <v>0</v>
      </c>
      <c r="BS113" s="118">
        <f t="shared" si="97"/>
        <v>0</v>
      </c>
      <c r="BT113" s="118">
        <f t="shared" si="97"/>
        <v>0</v>
      </c>
      <c r="BU113" s="119"/>
      <c r="BV113" s="119"/>
      <c r="BW113" s="115">
        <f t="shared" si="98"/>
        <v>507.01000000000033</v>
      </c>
      <c r="BX113" s="118">
        <f t="shared" si="99"/>
        <v>19.97</v>
      </c>
      <c r="BY113" s="118">
        <f t="shared" si="99"/>
        <v>487.04000000000036</v>
      </c>
      <c r="BZ113" s="119"/>
      <c r="CA113" s="119"/>
      <c r="CB113" s="120">
        <f t="shared" si="2"/>
        <v>24193.769999999982</v>
      </c>
      <c r="CC113" s="115">
        <f t="shared" si="100"/>
        <v>10964.249999999998</v>
      </c>
      <c r="CD113" s="117">
        <f t="shared" si="101"/>
        <v>6189.51</v>
      </c>
      <c r="CE113" s="117">
        <f t="shared" si="101"/>
        <v>3975.549999999997</v>
      </c>
      <c r="CF113" s="117">
        <f t="shared" si="101"/>
        <v>71.7</v>
      </c>
      <c r="CG113" s="117">
        <f t="shared" si="101"/>
        <v>727.4899999999999</v>
      </c>
      <c r="CH113" s="115">
        <f t="shared" si="102"/>
        <v>6125.2300000000296</v>
      </c>
      <c r="CI113" s="117">
        <f t="shared" si="103"/>
        <v>123.14</v>
      </c>
      <c r="CJ113" s="117">
        <f t="shared" si="103"/>
        <v>4432.8500000000322</v>
      </c>
      <c r="CK113" s="117">
        <f t="shared" si="103"/>
        <v>410.62999999999977</v>
      </c>
      <c r="CL113" s="117">
        <f t="shared" si="103"/>
        <v>1158.6099999999969</v>
      </c>
      <c r="CM113" s="115">
        <f t="shared" si="104"/>
        <v>7104.2899999999554</v>
      </c>
      <c r="CN113" s="117">
        <f t="shared" si="105"/>
        <v>1267.8900000000001</v>
      </c>
      <c r="CO113" s="117">
        <f t="shared" si="105"/>
        <v>4019.6400000000026</v>
      </c>
      <c r="CP113" s="117">
        <f t="shared" si="105"/>
        <v>-1.6370904631912708E-11</v>
      </c>
      <c r="CQ113" s="117">
        <f t="shared" si="105"/>
        <v>1816.7599999999698</v>
      </c>
    </row>
    <row r="114" spans="1:96" s="171" customFormat="1" ht="11.1" hidden="1" customHeight="1" x14ac:dyDescent="0.2">
      <c r="A114" s="112">
        <v>22</v>
      </c>
      <c r="B114" s="113" t="s">
        <v>7</v>
      </c>
      <c r="C114" s="114">
        <v>86195</v>
      </c>
      <c r="D114" s="114">
        <f t="shared" si="76"/>
        <v>4888.8600000000006</v>
      </c>
      <c r="E114" s="115">
        <f t="shared" si="77"/>
        <v>3159.32</v>
      </c>
      <c r="F114" s="116">
        <f t="shared" si="78"/>
        <v>2711.3500000000004</v>
      </c>
      <c r="G114" s="116">
        <f t="shared" si="78"/>
        <v>37.679999999999993</v>
      </c>
      <c r="H114" s="116">
        <f t="shared" si="78"/>
        <v>47.339999999999996</v>
      </c>
      <c r="I114" s="116">
        <f t="shared" si="78"/>
        <v>362.94999999999993</v>
      </c>
      <c r="J114" s="115">
        <f t="shared" si="79"/>
        <v>0</v>
      </c>
      <c r="K114" s="115"/>
      <c r="L114" s="115"/>
      <c r="M114" s="116"/>
      <c r="N114" s="116"/>
      <c r="O114" s="115">
        <f t="shared" si="80"/>
        <v>0</v>
      </c>
      <c r="P114" s="116">
        <f t="shared" si="81"/>
        <v>0</v>
      </c>
      <c r="Q114" s="116">
        <f t="shared" si="81"/>
        <v>0</v>
      </c>
      <c r="R114" s="116">
        <f t="shared" si="81"/>
        <v>0</v>
      </c>
      <c r="S114" s="116">
        <f t="shared" si="81"/>
        <v>0</v>
      </c>
      <c r="T114" s="115">
        <f t="shared" si="82"/>
        <v>410.29000000000008</v>
      </c>
      <c r="U114" s="116"/>
      <c r="V114" s="116"/>
      <c r="W114" s="116">
        <f t="shared" si="73"/>
        <v>47.34</v>
      </c>
      <c r="X114" s="116">
        <f t="shared" si="73"/>
        <v>362.95000000000005</v>
      </c>
      <c r="Y114" s="115">
        <f t="shared" si="83"/>
        <v>1729.54</v>
      </c>
      <c r="Z114" s="114">
        <f t="shared" si="84"/>
        <v>35.090000000000003</v>
      </c>
      <c r="AA114" s="114">
        <f t="shared" si="84"/>
        <v>717.53</v>
      </c>
      <c r="AB114" s="114">
        <f t="shared" si="84"/>
        <v>548.87999999999988</v>
      </c>
      <c r="AC114" s="114">
        <f t="shared" si="84"/>
        <v>428.03999999999996</v>
      </c>
      <c r="AD114" s="115">
        <f t="shared" si="85"/>
        <v>0</v>
      </c>
      <c r="AE114" s="115"/>
      <c r="AF114" s="115"/>
      <c r="AG114" s="115"/>
      <c r="AH114" s="115"/>
      <c r="AI114" s="115">
        <f t="shared" si="86"/>
        <v>0</v>
      </c>
      <c r="AJ114" s="115"/>
      <c r="AK114" s="115"/>
      <c r="AL114" s="115"/>
      <c r="AM114" s="115"/>
      <c r="AN114" s="115">
        <f t="shared" si="87"/>
        <v>976.91999999999985</v>
      </c>
      <c r="AO114" s="115"/>
      <c r="AP114" s="115"/>
      <c r="AQ114" s="115">
        <f t="shared" si="88"/>
        <v>548.87999999999988</v>
      </c>
      <c r="AR114" s="115">
        <f t="shared" si="88"/>
        <v>428.03999999999996</v>
      </c>
      <c r="AS114" s="115">
        <f t="shared" si="89"/>
        <v>0</v>
      </c>
      <c r="AT114" s="115">
        <f t="shared" si="90"/>
        <v>0</v>
      </c>
      <c r="AU114" s="115">
        <f t="shared" si="90"/>
        <v>0</v>
      </c>
      <c r="AV114" s="115">
        <f t="shared" si="90"/>
        <v>0</v>
      </c>
      <c r="AW114" s="115">
        <f t="shared" si="90"/>
        <v>0</v>
      </c>
      <c r="AX114" s="115">
        <f t="shared" si="91"/>
        <v>0</v>
      </c>
      <c r="AY114" s="115"/>
      <c r="AZ114" s="115"/>
      <c r="BA114" s="115"/>
      <c r="BB114" s="115"/>
      <c r="BC114" s="115">
        <f t="shared" si="92"/>
        <v>0</v>
      </c>
      <c r="BD114" s="115"/>
      <c r="BE114" s="115"/>
      <c r="BF114" s="115"/>
      <c r="BG114" s="115"/>
      <c r="BH114" s="115">
        <f t="shared" si="93"/>
        <v>0</v>
      </c>
      <c r="BI114" s="115"/>
      <c r="BJ114" s="115"/>
      <c r="BK114" s="115"/>
      <c r="BL114" s="115"/>
      <c r="BM114" s="115">
        <f t="shared" si="94"/>
        <v>0</v>
      </c>
      <c r="BN114" s="115">
        <f t="shared" si="95"/>
        <v>0</v>
      </c>
      <c r="BO114" s="115">
        <f t="shared" si="95"/>
        <v>0</v>
      </c>
      <c r="BP114" s="117"/>
      <c r="BQ114" s="117"/>
      <c r="BR114" s="115">
        <f t="shared" si="96"/>
        <v>1978.42</v>
      </c>
      <c r="BS114" s="118">
        <f t="shared" si="97"/>
        <v>1386.3600000000001</v>
      </c>
      <c r="BT114" s="118">
        <f t="shared" si="97"/>
        <v>592.06000000000006</v>
      </c>
      <c r="BU114" s="119"/>
      <c r="BV114" s="119"/>
      <c r="BW114" s="115">
        <f t="shared" si="98"/>
        <v>0</v>
      </c>
      <c r="BX114" s="118">
        <f t="shared" si="99"/>
        <v>0</v>
      </c>
      <c r="BY114" s="118">
        <f t="shared" si="99"/>
        <v>0</v>
      </c>
      <c r="BZ114" s="119"/>
      <c r="CA114" s="119"/>
      <c r="CB114" s="120">
        <f t="shared" si="2"/>
        <v>5480.07</v>
      </c>
      <c r="CC114" s="115">
        <f t="shared" si="100"/>
        <v>0</v>
      </c>
      <c r="CD114" s="117">
        <f t="shared" si="101"/>
        <v>0</v>
      </c>
      <c r="CE114" s="117">
        <f t="shared" si="101"/>
        <v>0</v>
      </c>
      <c r="CF114" s="117">
        <f t="shared" si="101"/>
        <v>0</v>
      </c>
      <c r="CG114" s="117">
        <f t="shared" si="101"/>
        <v>0</v>
      </c>
      <c r="CH114" s="115">
        <f t="shared" si="102"/>
        <v>2749.03</v>
      </c>
      <c r="CI114" s="117">
        <f t="shared" si="103"/>
        <v>2711.3500000000004</v>
      </c>
      <c r="CJ114" s="117">
        <f t="shared" si="103"/>
        <v>37.679999999999993</v>
      </c>
      <c r="CK114" s="117">
        <f t="shared" si="103"/>
        <v>-7.1054273576010019E-15</v>
      </c>
      <c r="CL114" s="117">
        <f t="shared" si="103"/>
        <v>-1.1368683772161603E-13</v>
      </c>
      <c r="CM114" s="115">
        <f t="shared" si="104"/>
        <v>2731.04</v>
      </c>
      <c r="CN114" s="117">
        <f t="shared" si="105"/>
        <v>1421.45</v>
      </c>
      <c r="CO114" s="117">
        <f t="shared" si="105"/>
        <v>1309.5900000000001</v>
      </c>
      <c r="CP114" s="117">
        <f t="shared" si="105"/>
        <v>0</v>
      </c>
      <c r="CQ114" s="117">
        <f t="shared" si="105"/>
        <v>0</v>
      </c>
    </row>
    <row r="115" spans="1:96" s="171" customFormat="1" ht="11.1" hidden="1" customHeight="1" x14ac:dyDescent="0.2">
      <c r="A115" s="112">
        <v>23</v>
      </c>
      <c r="B115" s="113" t="s">
        <v>9</v>
      </c>
      <c r="C115" s="114">
        <v>165320</v>
      </c>
      <c r="D115" s="114">
        <f t="shared" si="76"/>
        <v>10868.134762307933</v>
      </c>
      <c r="E115" s="115">
        <f t="shared" si="77"/>
        <v>3601.7399999999975</v>
      </c>
      <c r="F115" s="116">
        <f t="shared" si="78"/>
        <v>0</v>
      </c>
      <c r="G115" s="116">
        <f t="shared" si="78"/>
        <v>1893.3899999999974</v>
      </c>
      <c r="H115" s="116">
        <f t="shared" si="78"/>
        <v>382.75</v>
      </c>
      <c r="I115" s="116">
        <f t="shared" si="78"/>
        <v>1325.6</v>
      </c>
      <c r="J115" s="115">
        <f t="shared" si="79"/>
        <v>0</v>
      </c>
      <c r="K115" s="115"/>
      <c r="L115" s="115"/>
      <c r="M115" s="116"/>
      <c r="N115" s="116"/>
      <c r="O115" s="115">
        <f t="shared" si="80"/>
        <v>0</v>
      </c>
      <c r="P115" s="116">
        <f t="shared" si="81"/>
        <v>0</v>
      </c>
      <c r="Q115" s="116">
        <f t="shared" si="81"/>
        <v>0</v>
      </c>
      <c r="R115" s="116">
        <f t="shared" si="81"/>
        <v>0</v>
      </c>
      <c r="S115" s="116">
        <f t="shared" si="81"/>
        <v>0</v>
      </c>
      <c r="T115" s="115">
        <f t="shared" si="82"/>
        <v>382.75000000000006</v>
      </c>
      <c r="U115" s="116"/>
      <c r="V115" s="116"/>
      <c r="W115" s="116">
        <f t="shared" si="73"/>
        <v>382.75000000000006</v>
      </c>
      <c r="X115" s="116">
        <f t="shared" si="73"/>
        <v>0</v>
      </c>
      <c r="Y115" s="115">
        <f t="shared" si="83"/>
        <v>145.72999999999999</v>
      </c>
      <c r="Z115" s="114">
        <f t="shared" si="84"/>
        <v>0</v>
      </c>
      <c r="AA115" s="114">
        <f t="shared" si="84"/>
        <v>102.4</v>
      </c>
      <c r="AB115" s="114">
        <f t="shared" si="84"/>
        <v>40.26</v>
      </c>
      <c r="AC115" s="114">
        <f t="shared" si="84"/>
        <v>3.0700000000000003</v>
      </c>
      <c r="AD115" s="115">
        <f t="shared" si="85"/>
        <v>0</v>
      </c>
      <c r="AE115" s="115"/>
      <c r="AF115" s="115"/>
      <c r="AG115" s="115"/>
      <c r="AH115" s="115"/>
      <c r="AI115" s="115">
        <f t="shared" si="86"/>
        <v>0</v>
      </c>
      <c r="AJ115" s="115"/>
      <c r="AK115" s="115"/>
      <c r="AL115" s="115"/>
      <c r="AM115" s="115"/>
      <c r="AN115" s="115">
        <f t="shared" si="87"/>
        <v>40.26</v>
      </c>
      <c r="AO115" s="115"/>
      <c r="AP115" s="115"/>
      <c r="AQ115" s="115">
        <f t="shared" si="88"/>
        <v>40.26</v>
      </c>
      <c r="AR115" s="115">
        <f t="shared" si="88"/>
        <v>0</v>
      </c>
      <c r="AS115" s="115">
        <f t="shared" si="89"/>
        <v>7120.6647623079352</v>
      </c>
      <c r="AT115" s="115">
        <f t="shared" si="90"/>
        <v>0</v>
      </c>
      <c r="AU115" s="115">
        <f t="shared" si="90"/>
        <v>1053.6799999999998</v>
      </c>
      <c r="AV115" s="115">
        <f t="shared" si="90"/>
        <v>5674.4147623079361</v>
      </c>
      <c r="AW115" s="115">
        <f t="shared" si="90"/>
        <v>392.56999999999971</v>
      </c>
      <c r="AX115" s="115">
        <f t="shared" si="91"/>
        <v>0</v>
      </c>
      <c r="AY115" s="115"/>
      <c r="AZ115" s="115"/>
      <c r="BA115" s="115"/>
      <c r="BB115" s="115"/>
      <c r="BC115" s="115">
        <f t="shared" si="92"/>
        <v>0</v>
      </c>
      <c r="BD115" s="115"/>
      <c r="BE115" s="115"/>
      <c r="BF115" s="115"/>
      <c r="BG115" s="115"/>
      <c r="BH115" s="115">
        <f t="shared" si="93"/>
        <v>5674.4147623079361</v>
      </c>
      <c r="BI115" s="115"/>
      <c r="BJ115" s="115"/>
      <c r="BK115" s="115">
        <v>5674.4147623079361</v>
      </c>
      <c r="BL115" s="115"/>
      <c r="BM115" s="115">
        <f t="shared" si="94"/>
        <v>0</v>
      </c>
      <c r="BN115" s="115">
        <f t="shared" si="95"/>
        <v>0</v>
      </c>
      <c r="BO115" s="115">
        <f t="shared" si="95"/>
        <v>0</v>
      </c>
      <c r="BP115" s="117"/>
      <c r="BQ115" s="117"/>
      <c r="BR115" s="115">
        <f t="shared" si="96"/>
        <v>0</v>
      </c>
      <c r="BS115" s="118">
        <f t="shared" si="97"/>
        <v>0</v>
      </c>
      <c r="BT115" s="118">
        <f t="shared" si="97"/>
        <v>0</v>
      </c>
      <c r="BU115" s="119"/>
      <c r="BV115" s="119"/>
      <c r="BW115" s="115">
        <f t="shared" si="98"/>
        <v>61.37</v>
      </c>
      <c r="BX115" s="118">
        <f t="shared" si="99"/>
        <v>0</v>
      </c>
      <c r="BY115" s="118">
        <f t="shared" si="99"/>
        <v>61.37</v>
      </c>
      <c r="BZ115" s="119"/>
      <c r="CA115" s="119"/>
      <c r="CB115" s="120">
        <f t="shared" si="2"/>
        <v>4832.0799999999972</v>
      </c>
      <c r="CC115" s="115">
        <f t="shared" si="100"/>
        <v>1446.2499999999995</v>
      </c>
      <c r="CD115" s="117">
        <f t="shared" si="101"/>
        <v>0</v>
      </c>
      <c r="CE115" s="117">
        <f t="shared" si="101"/>
        <v>1053.6799999999998</v>
      </c>
      <c r="CF115" s="117">
        <f t="shared" si="101"/>
        <v>0</v>
      </c>
      <c r="CG115" s="117">
        <f t="shared" si="101"/>
        <v>392.56999999999971</v>
      </c>
      <c r="CH115" s="115">
        <f t="shared" si="102"/>
        <v>3280.3599999999969</v>
      </c>
      <c r="CI115" s="117">
        <f t="shared" si="103"/>
        <v>0</v>
      </c>
      <c r="CJ115" s="117">
        <f t="shared" si="103"/>
        <v>1954.7599999999973</v>
      </c>
      <c r="CK115" s="117">
        <f t="shared" si="103"/>
        <v>-5.6843418860808015E-14</v>
      </c>
      <c r="CL115" s="117">
        <f t="shared" si="103"/>
        <v>1325.6</v>
      </c>
      <c r="CM115" s="115">
        <f t="shared" si="104"/>
        <v>105.47</v>
      </c>
      <c r="CN115" s="117">
        <f t="shared" si="105"/>
        <v>0</v>
      </c>
      <c r="CO115" s="117">
        <f t="shared" si="105"/>
        <v>102.4</v>
      </c>
      <c r="CP115" s="117">
        <f t="shared" si="105"/>
        <v>0</v>
      </c>
      <c r="CQ115" s="117">
        <f t="shared" si="105"/>
        <v>3.0700000000000003</v>
      </c>
    </row>
    <row r="116" spans="1:96" s="171" customFormat="1" ht="11.1" hidden="1" customHeight="1" x14ac:dyDescent="0.2">
      <c r="A116" s="112">
        <v>24</v>
      </c>
      <c r="B116" s="113" t="s">
        <v>11</v>
      </c>
      <c r="C116" s="114">
        <v>157079</v>
      </c>
      <c r="D116" s="114">
        <f t="shared" si="76"/>
        <v>9609.32</v>
      </c>
      <c r="E116" s="115">
        <f t="shared" si="77"/>
        <v>6167.5499999999993</v>
      </c>
      <c r="F116" s="116">
        <f t="shared" si="78"/>
        <v>0</v>
      </c>
      <c r="G116" s="116">
        <f t="shared" si="78"/>
        <v>2713.6699999999996</v>
      </c>
      <c r="H116" s="116">
        <f t="shared" si="78"/>
        <v>1768.8699999999994</v>
      </c>
      <c r="I116" s="116">
        <f t="shared" si="78"/>
        <v>1685.0100000000002</v>
      </c>
      <c r="J116" s="115">
        <f t="shared" si="79"/>
        <v>0</v>
      </c>
      <c r="K116" s="115"/>
      <c r="L116" s="115"/>
      <c r="M116" s="116"/>
      <c r="N116" s="116"/>
      <c r="O116" s="115">
        <f t="shared" si="80"/>
        <v>0</v>
      </c>
      <c r="P116" s="116">
        <f t="shared" si="81"/>
        <v>0</v>
      </c>
      <c r="Q116" s="116">
        <f t="shared" si="81"/>
        <v>0</v>
      </c>
      <c r="R116" s="116">
        <f t="shared" si="81"/>
        <v>0</v>
      </c>
      <c r="S116" s="116">
        <f t="shared" si="81"/>
        <v>0</v>
      </c>
      <c r="T116" s="115">
        <f t="shared" si="82"/>
        <v>1768.8700000000038</v>
      </c>
      <c r="U116" s="116"/>
      <c r="V116" s="116"/>
      <c r="W116" s="116">
        <f t="shared" si="73"/>
        <v>1768.8700000000038</v>
      </c>
      <c r="X116" s="116">
        <f t="shared" si="73"/>
        <v>0</v>
      </c>
      <c r="Y116" s="115">
        <f t="shared" si="83"/>
        <v>0</v>
      </c>
      <c r="Z116" s="114">
        <f t="shared" si="84"/>
        <v>0</v>
      </c>
      <c r="AA116" s="114">
        <f t="shared" si="84"/>
        <v>0</v>
      </c>
      <c r="AB116" s="114">
        <f t="shared" si="84"/>
        <v>0</v>
      </c>
      <c r="AC116" s="114">
        <f t="shared" si="84"/>
        <v>0</v>
      </c>
      <c r="AD116" s="115">
        <f t="shared" si="85"/>
        <v>0</v>
      </c>
      <c r="AE116" s="115"/>
      <c r="AF116" s="115"/>
      <c r="AG116" s="115"/>
      <c r="AH116" s="115"/>
      <c r="AI116" s="115">
        <f t="shared" si="86"/>
        <v>0</v>
      </c>
      <c r="AJ116" s="115"/>
      <c r="AK116" s="115"/>
      <c r="AL116" s="115"/>
      <c r="AM116" s="115"/>
      <c r="AN116" s="115">
        <f t="shared" si="87"/>
        <v>0</v>
      </c>
      <c r="AO116" s="115"/>
      <c r="AP116" s="115"/>
      <c r="AQ116" s="115">
        <f t="shared" si="88"/>
        <v>0</v>
      </c>
      <c r="AR116" s="115">
        <f t="shared" si="88"/>
        <v>0</v>
      </c>
      <c r="AS116" s="115">
        <f t="shared" si="89"/>
        <v>3441.7699999999995</v>
      </c>
      <c r="AT116" s="115">
        <f t="shared" si="90"/>
        <v>0</v>
      </c>
      <c r="AU116" s="115">
        <f t="shared" si="90"/>
        <v>987.58999999999924</v>
      </c>
      <c r="AV116" s="115">
        <f t="shared" si="90"/>
        <v>1895.1100000000004</v>
      </c>
      <c r="AW116" s="115">
        <f t="shared" si="90"/>
        <v>559.06999999999994</v>
      </c>
      <c r="AX116" s="115">
        <f t="shared" si="91"/>
        <v>0</v>
      </c>
      <c r="AY116" s="115"/>
      <c r="AZ116" s="115"/>
      <c r="BA116" s="115"/>
      <c r="BB116" s="115"/>
      <c r="BC116" s="115">
        <f t="shared" si="92"/>
        <v>0</v>
      </c>
      <c r="BD116" s="115"/>
      <c r="BE116" s="115"/>
      <c r="BF116" s="115"/>
      <c r="BG116" s="115"/>
      <c r="BH116" s="115">
        <f t="shared" si="93"/>
        <v>1895.1100000000001</v>
      </c>
      <c r="BI116" s="115"/>
      <c r="BJ116" s="115"/>
      <c r="BK116" s="115">
        <v>1895.1100000000001</v>
      </c>
      <c r="BL116" s="115"/>
      <c r="BM116" s="115">
        <f t="shared" si="94"/>
        <v>0</v>
      </c>
      <c r="BN116" s="115">
        <f t="shared" si="95"/>
        <v>0</v>
      </c>
      <c r="BO116" s="115">
        <f t="shared" si="95"/>
        <v>0</v>
      </c>
      <c r="BP116" s="117"/>
      <c r="BQ116" s="117"/>
      <c r="BR116" s="115">
        <f t="shared" si="96"/>
        <v>0</v>
      </c>
      <c r="BS116" s="118">
        <f t="shared" si="97"/>
        <v>0</v>
      </c>
      <c r="BT116" s="118">
        <f t="shared" si="97"/>
        <v>0</v>
      </c>
      <c r="BU116" s="119"/>
      <c r="BV116" s="119"/>
      <c r="BW116" s="115">
        <f t="shared" si="98"/>
        <v>0</v>
      </c>
      <c r="BX116" s="118">
        <f t="shared" si="99"/>
        <v>0</v>
      </c>
      <c r="BY116" s="118">
        <f t="shared" si="99"/>
        <v>0</v>
      </c>
      <c r="BZ116" s="119"/>
      <c r="CA116" s="119"/>
      <c r="CB116" s="120">
        <f t="shared" si="2"/>
        <v>5945.3399999999947</v>
      </c>
      <c r="CC116" s="115">
        <f t="shared" si="100"/>
        <v>1546.6599999999994</v>
      </c>
      <c r="CD116" s="117">
        <f t="shared" si="101"/>
        <v>0</v>
      </c>
      <c r="CE116" s="117">
        <f t="shared" si="101"/>
        <v>987.58999999999924</v>
      </c>
      <c r="CF116" s="117">
        <f t="shared" si="101"/>
        <v>2.2737367544323206E-13</v>
      </c>
      <c r="CG116" s="117">
        <f t="shared" si="101"/>
        <v>559.06999999999994</v>
      </c>
      <c r="CH116" s="115">
        <f t="shared" si="102"/>
        <v>4398.6799999999957</v>
      </c>
      <c r="CI116" s="117">
        <f t="shared" si="103"/>
        <v>0</v>
      </c>
      <c r="CJ116" s="117">
        <f t="shared" si="103"/>
        <v>2713.6699999999996</v>
      </c>
      <c r="CK116" s="117">
        <f t="shared" si="103"/>
        <v>-4.3200998334214091E-12</v>
      </c>
      <c r="CL116" s="117">
        <f t="shared" si="103"/>
        <v>1685.0100000000002</v>
      </c>
      <c r="CM116" s="115">
        <f t="shared" si="104"/>
        <v>0</v>
      </c>
      <c r="CN116" s="117">
        <f t="shared" si="105"/>
        <v>0</v>
      </c>
      <c r="CO116" s="117">
        <f t="shared" si="105"/>
        <v>0</v>
      </c>
      <c r="CP116" s="117">
        <f t="shared" si="105"/>
        <v>0</v>
      </c>
      <c r="CQ116" s="117">
        <f t="shared" si="105"/>
        <v>0</v>
      </c>
    </row>
    <row r="117" spans="1:96" s="171" customFormat="1" ht="11.1" hidden="1" customHeight="1" x14ac:dyDescent="0.2">
      <c r="A117" s="112">
        <v>25</v>
      </c>
      <c r="B117" s="113" t="s">
        <v>10</v>
      </c>
      <c r="C117" s="114">
        <v>137758</v>
      </c>
      <c r="D117" s="114">
        <f t="shared" si="76"/>
        <v>29722.880000000019</v>
      </c>
      <c r="E117" s="115">
        <f t="shared" si="77"/>
        <v>9488.6800000000021</v>
      </c>
      <c r="F117" s="116">
        <f t="shared" si="78"/>
        <v>5946.7700000000041</v>
      </c>
      <c r="G117" s="116">
        <f t="shared" si="78"/>
        <v>1283.6599999999999</v>
      </c>
      <c r="H117" s="116">
        <f t="shared" si="78"/>
        <v>360.39999999999992</v>
      </c>
      <c r="I117" s="116">
        <f t="shared" si="78"/>
        <v>1897.8499999999992</v>
      </c>
      <c r="J117" s="115">
        <f t="shared" si="79"/>
        <v>0</v>
      </c>
      <c r="K117" s="115"/>
      <c r="L117" s="115"/>
      <c r="M117" s="116"/>
      <c r="N117" s="116"/>
      <c r="O117" s="115">
        <f t="shared" si="80"/>
        <v>0</v>
      </c>
      <c r="P117" s="116">
        <f t="shared" si="81"/>
        <v>0</v>
      </c>
      <c r="Q117" s="116">
        <f t="shared" si="81"/>
        <v>0</v>
      </c>
      <c r="R117" s="116">
        <f t="shared" si="81"/>
        <v>0</v>
      </c>
      <c r="S117" s="116">
        <f t="shared" si="81"/>
        <v>0</v>
      </c>
      <c r="T117" s="115">
        <f t="shared" si="82"/>
        <v>1423.5800000000002</v>
      </c>
      <c r="U117" s="116"/>
      <c r="V117" s="116"/>
      <c r="W117" s="116">
        <f t="shared" si="73"/>
        <v>360.40000000000015</v>
      </c>
      <c r="X117" s="116">
        <f t="shared" si="73"/>
        <v>1063.18</v>
      </c>
      <c r="Y117" s="115">
        <f t="shared" si="83"/>
        <v>3672.3100000000049</v>
      </c>
      <c r="Z117" s="114">
        <f t="shared" si="84"/>
        <v>0</v>
      </c>
      <c r="AA117" s="114">
        <f t="shared" si="84"/>
        <v>2616.9600000000041</v>
      </c>
      <c r="AB117" s="114">
        <f t="shared" si="84"/>
        <v>542.40000000000055</v>
      </c>
      <c r="AC117" s="114">
        <f t="shared" si="84"/>
        <v>512.95000000000027</v>
      </c>
      <c r="AD117" s="115">
        <f t="shared" si="85"/>
        <v>0</v>
      </c>
      <c r="AE117" s="115"/>
      <c r="AF117" s="115"/>
      <c r="AG117" s="115"/>
      <c r="AH117" s="115"/>
      <c r="AI117" s="115">
        <f t="shared" si="86"/>
        <v>0</v>
      </c>
      <c r="AJ117" s="115"/>
      <c r="AK117" s="115"/>
      <c r="AL117" s="115"/>
      <c r="AM117" s="115"/>
      <c r="AN117" s="115">
        <f t="shared" si="87"/>
        <v>1055.3500000000004</v>
      </c>
      <c r="AO117" s="115"/>
      <c r="AP117" s="115"/>
      <c r="AQ117" s="115">
        <f t="shared" si="88"/>
        <v>542.4000000000002</v>
      </c>
      <c r="AR117" s="115">
        <f t="shared" si="88"/>
        <v>512.95000000000005</v>
      </c>
      <c r="AS117" s="115">
        <f t="shared" si="89"/>
        <v>16561.890000000014</v>
      </c>
      <c r="AT117" s="115">
        <f t="shared" si="90"/>
        <v>15729.770000000017</v>
      </c>
      <c r="AU117" s="115">
        <f t="shared" si="90"/>
        <v>302.31000000000006</v>
      </c>
      <c r="AV117" s="115">
        <f t="shared" si="90"/>
        <v>81.39</v>
      </c>
      <c r="AW117" s="115">
        <f t="shared" si="90"/>
        <v>448.41999999999996</v>
      </c>
      <c r="AX117" s="115">
        <f t="shared" si="91"/>
        <v>0</v>
      </c>
      <c r="AY117" s="115"/>
      <c r="AZ117" s="115"/>
      <c r="BA117" s="115"/>
      <c r="BB117" s="115"/>
      <c r="BC117" s="115">
        <f t="shared" si="92"/>
        <v>0</v>
      </c>
      <c r="BD117" s="115"/>
      <c r="BE117" s="115"/>
      <c r="BF117" s="115"/>
      <c r="BG117" s="115"/>
      <c r="BH117" s="115">
        <f t="shared" si="93"/>
        <v>0</v>
      </c>
      <c r="BI117" s="115"/>
      <c r="BJ117" s="115"/>
      <c r="BK117" s="115"/>
      <c r="BL117" s="115"/>
      <c r="BM117" s="115">
        <f t="shared" si="94"/>
        <v>0</v>
      </c>
      <c r="BN117" s="115">
        <f t="shared" si="95"/>
        <v>0</v>
      </c>
      <c r="BO117" s="115">
        <f t="shared" si="95"/>
        <v>0</v>
      </c>
      <c r="BP117" s="117"/>
      <c r="BQ117" s="117"/>
      <c r="BR117" s="115">
        <f t="shared" si="96"/>
        <v>0</v>
      </c>
      <c r="BS117" s="118">
        <f t="shared" si="97"/>
        <v>0</v>
      </c>
      <c r="BT117" s="118">
        <f t="shared" si="97"/>
        <v>0</v>
      </c>
      <c r="BU117" s="119"/>
      <c r="BV117" s="119"/>
      <c r="BW117" s="115">
        <f t="shared" si="98"/>
        <v>929.46</v>
      </c>
      <c r="BX117" s="118">
        <f t="shared" si="99"/>
        <v>371.55000000000024</v>
      </c>
      <c r="BY117" s="118">
        <f t="shared" si="99"/>
        <v>557.90999999999974</v>
      </c>
      <c r="BZ117" s="119"/>
      <c r="CA117" s="119"/>
      <c r="CB117" s="120">
        <f t="shared" si="2"/>
        <v>28173.410000000025</v>
      </c>
      <c r="CC117" s="115">
        <f t="shared" si="100"/>
        <v>16561.890000000014</v>
      </c>
      <c r="CD117" s="117">
        <f t="shared" si="101"/>
        <v>15729.770000000017</v>
      </c>
      <c r="CE117" s="117">
        <f t="shared" si="101"/>
        <v>302.31000000000006</v>
      </c>
      <c r="CF117" s="117">
        <f t="shared" si="101"/>
        <v>81.39</v>
      </c>
      <c r="CG117" s="117">
        <f t="shared" si="101"/>
        <v>448.41999999999996</v>
      </c>
      <c r="CH117" s="115">
        <f t="shared" si="102"/>
        <v>8994.5600000000031</v>
      </c>
      <c r="CI117" s="117">
        <f t="shared" si="103"/>
        <v>6318.3200000000043</v>
      </c>
      <c r="CJ117" s="117">
        <f t="shared" si="103"/>
        <v>1841.5699999999997</v>
      </c>
      <c r="CK117" s="117">
        <f t="shared" si="103"/>
        <v>-2.2737367544323206E-13</v>
      </c>
      <c r="CL117" s="117">
        <f t="shared" si="103"/>
        <v>834.66999999999916</v>
      </c>
      <c r="CM117" s="115">
        <f t="shared" si="104"/>
        <v>2616.9600000000046</v>
      </c>
      <c r="CN117" s="117">
        <f t="shared" si="105"/>
        <v>0</v>
      </c>
      <c r="CO117" s="117">
        <f t="shared" si="105"/>
        <v>2616.9600000000041</v>
      </c>
      <c r="CP117" s="117">
        <f t="shared" si="105"/>
        <v>3.4106051316484809E-13</v>
      </c>
      <c r="CQ117" s="117">
        <f t="shared" si="105"/>
        <v>2.2737367544323206E-13</v>
      </c>
    </row>
    <row r="118" spans="1:96" s="165" customFormat="1" ht="11.1" hidden="1" customHeight="1" x14ac:dyDescent="0.2">
      <c r="A118" s="161" t="s">
        <v>101</v>
      </c>
      <c r="B118" s="161" t="s">
        <v>102</v>
      </c>
      <c r="C118" s="116">
        <f>SUM(C119:C124)</f>
        <v>5144112</v>
      </c>
      <c r="D118" s="116">
        <f t="shared" ref="D118:BO118" si="106">SUM(D119:D124)</f>
        <v>3475985.9257396986</v>
      </c>
      <c r="E118" s="116">
        <f t="shared" si="106"/>
        <v>1036363.7536901727</v>
      </c>
      <c r="F118" s="116">
        <f t="shared" si="106"/>
        <v>770124.26907353452</v>
      </c>
      <c r="G118" s="116">
        <f t="shared" si="106"/>
        <v>121439.85573558944</v>
      </c>
      <c r="H118" s="116">
        <f t="shared" si="106"/>
        <v>16044.409392657522</v>
      </c>
      <c r="I118" s="116">
        <f t="shared" si="106"/>
        <v>128755.21948839116</v>
      </c>
      <c r="J118" s="116">
        <f t="shared" si="106"/>
        <v>344.02</v>
      </c>
      <c r="K118" s="116">
        <f t="shared" si="106"/>
        <v>309.27</v>
      </c>
      <c r="L118" s="116">
        <f t="shared" si="106"/>
        <v>15.399999999999997</v>
      </c>
      <c r="M118" s="116">
        <f t="shared" si="106"/>
        <v>0</v>
      </c>
      <c r="N118" s="116">
        <f t="shared" si="106"/>
        <v>19.350000000000001</v>
      </c>
      <c r="O118" s="116">
        <f t="shared" si="106"/>
        <v>154280.51423729255</v>
      </c>
      <c r="P118" s="116">
        <f t="shared" si="106"/>
        <v>33459.863074450674</v>
      </c>
      <c r="Q118" s="116">
        <f t="shared" si="106"/>
        <v>51908.585086023013</v>
      </c>
      <c r="R118" s="116">
        <f t="shared" si="106"/>
        <v>1686.7889381835928</v>
      </c>
      <c r="S118" s="116">
        <f t="shared" si="106"/>
        <v>67225.277138635269</v>
      </c>
      <c r="T118" s="116">
        <f t="shared" si="106"/>
        <v>17220.58827232066</v>
      </c>
      <c r="U118" s="116">
        <f t="shared" si="106"/>
        <v>0</v>
      </c>
      <c r="V118" s="116">
        <f t="shared" si="106"/>
        <v>0</v>
      </c>
      <c r="W118" s="116">
        <f t="shared" si="73"/>
        <v>12570.099470855814</v>
      </c>
      <c r="X118" s="116">
        <f t="shared" si="106"/>
        <v>4650.4888014648441</v>
      </c>
      <c r="Y118" s="116">
        <f t="shared" si="106"/>
        <v>1828731.5019018936</v>
      </c>
      <c r="Z118" s="116">
        <f t="shared" si="106"/>
        <v>849376.79627262487</v>
      </c>
      <c r="AA118" s="116">
        <f t="shared" si="106"/>
        <v>625726.57682989619</v>
      </c>
      <c r="AB118" s="116">
        <f t="shared" si="106"/>
        <v>105735.0141137343</v>
      </c>
      <c r="AC118" s="116">
        <f t="shared" si="106"/>
        <v>247893.11468563831</v>
      </c>
      <c r="AD118" s="116">
        <f t="shared" si="106"/>
        <v>1756.35</v>
      </c>
      <c r="AE118" s="116">
        <f t="shared" si="106"/>
        <v>963.08</v>
      </c>
      <c r="AF118" s="116">
        <f t="shared" si="106"/>
        <v>700.61</v>
      </c>
      <c r="AG118" s="116">
        <f t="shared" si="106"/>
        <v>2.8200000000000003</v>
      </c>
      <c r="AH118" s="116">
        <f t="shared" si="106"/>
        <v>89.839999999999975</v>
      </c>
      <c r="AI118" s="116">
        <f t="shared" si="106"/>
        <v>8480.0099999999784</v>
      </c>
      <c r="AJ118" s="116">
        <f t="shared" si="106"/>
        <v>7224.7799999999797</v>
      </c>
      <c r="AK118" s="116">
        <f t="shared" si="106"/>
        <v>890.10999999999979</v>
      </c>
      <c r="AL118" s="116">
        <f t="shared" si="106"/>
        <v>43.2</v>
      </c>
      <c r="AM118" s="116">
        <f t="shared" si="106"/>
        <v>321.91999999999967</v>
      </c>
      <c r="AN118" s="116">
        <f t="shared" si="106"/>
        <v>133376.40377557502</v>
      </c>
      <c r="AO118" s="116">
        <f t="shared" si="106"/>
        <v>0</v>
      </c>
      <c r="AP118" s="116">
        <f t="shared" si="106"/>
        <v>25153.580000000038</v>
      </c>
      <c r="AQ118" s="116">
        <f t="shared" si="106"/>
        <v>81315.69377557504</v>
      </c>
      <c r="AR118" s="116">
        <f t="shared" si="106"/>
        <v>26907.12999999995</v>
      </c>
      <c r="AS118" s="116">
        <f t="shared" si="106"/>
        <v>610890.67014763237</v>
      </c>
      <c r="AT118" s="116">
        <f t="shared" si="106"/>
        <v>574491.27972520795</v>
      </c>
      <c r="AU118" s="116">
        <f t="shared" si="106"/>
        <v>8491.2764345703126</v>
      </c>
      <c r="AV118" s="116">
        <f t="shared" si="106"/>
        <v>2902.7476220764147</v>
      </c>
      <c r="AW118" s="116">
        <f t="shared" si="106"/>
        <v>25005.366365777591</v>
      </c>
      <c r="AX118" s="116">
        <f t="shared" si="106"/>
        <v>304.13000000000011</v>
      </c>
      <c r="AY118" s="116">
        <f t="shared" si="106"/>
        <v>146.44000000000005</v>
      </c>
      <c r="AZ118" s="116">
        <f t="shared" si="106"/>
        <v>157.69000000000005</v>
      </c>
      <c r="BA118" s="116">
        <f t="shared" si="106"/>
        <v>0</v>
      </c>
      <c r="BB118" s="116">
        <f t="shared" si="106"/>
        <v>0</v>
      </c>
      <c r="BC118" s="116">
        <f t="shared" si="106"/>
        <v>0</v>
      </c>
      <c r="BD118" s="116">
        <f t="shared" si="106"/>
        <v>0</v>
      </c>
      <c r="BE118" s="116">
        <f t="shared" si="106"/>
        <v>0</v>
      </c>
      <c r="BF118" s="116">
        <f t="shared" si="106"/>
        <v>0</v>
      </c>
      <c r="BG118" s="116">
        <f t="shared" si="106"/>
        <v>0</v>
      </c>
      <c r="BH118" s="116">
        <f t="shared" si="106"/>
        <v>0</v>
      </c>
      <c r="BI118" s="116">
        <f t="shared" si="106"/>
        <v>0</v>
      </c>
      <c r="BJ118" s="116">
        <f t="shared" si="106"/>
        <v>0</v>
      </c>
      <c r="BK118" s="116">
        <f t="shared" si="106"/>
        <v>0</v>
      </c>
      <c r="BL118" s="116">
        <f t="shared" si="106"/>
        <v>0</v>
      </c>
      <c r="BM118" s="116">
        <f t="shared" si="106"/>
        <v>453.77717365722663</v>
      </c>
      <c r="BN118" s="116">
        <f t="shared" si="106"/>
        <v>400.55717365722666</v>
      </c>
      <c r="BO118" s="116">
        <f t="shared" si="106"/>
        <v>53.22</v>
      </c>
      <c r="BP118" s="116">
        <f t="shared" ref="BP118:CA118" si="107">SUM(BP119:BP124)</f>
        <v>0</v>
      </c>
      <c r="BQ118" s="116">
        <f t="shared" si="107"/>
        <v>0</v>
      </c>
      <c r="BR118" s="116">
        <f t="shared" si="107"/>
        <v>32176.697242907685</v>
      </c>
      <c r="BS118" s="116">
        <f t="shared" si="107"/>
        <v>32176.697242907685</v>
      </c>
      <c r="BT118" s="116">
        <f t="shared" si="107"/>
        <v>0</v>
      </c>
      <c r="BU118" s="116">
        <f t="shared" si="107"/>
        <v>0</v>
      </c>
      <c r="BV118" s="116">
        <f t="shared" si="107"/>
        <v>0</v>
      </c>
      <c r="BW118" s="116">
        <f t="shared" si="107"/>
        <v>570.2800000000002</v>
      </c>
      <c r="BX118" s="116">
        <f t="shared" si="107"/>
        <v>462.88000000000011</v>
      </c>
      <c r="BY118" s="116">
        <f t="shared" si="107"/>
        <v>107.4</v>
      </c>
      <c r="BZ118" s="116">
        <f t="shared" si="107"/>
        <v>0</v>
      </c>
      <c r="CA118" s="116">
        <f t="shared" si="107"/>
        <v>0</v>
      </c>
      <c r="CB118" s="177">
        <f t="shared" si="2"/>
        <v>3358589.6881083678</v>
      </c>
      <c r="CC118" s="116">
        <f>SUM(CC119:CC124)</f>
        <v>613140.68732128956</v>
      </c>
      <c r="CD118" s="116">
        <f>SUM(CD119:CD124)</f>
        <v>576017.74689886521</v>
      </c>
      <c r="CE118" s="116">
        <f>SUM(CE119:CE124)</f>
        <v>9102.8164345703117</v>
      </c>
      <c r="CF118" s="116">
        <f>SUM(CF119:CF124)</f>
        <v>2905.5676220764149</v>
      </c>
      <c r="CG118" s="116">
        <f>SUM(CG119:CG124)</f>
        <v>25114.556365777589</v>
      </c>
      <c r="CH118" s="116">
        <f t="shared" ref="CH118:CQ118" si="108">SUM(CH119:CH124)</f>
        <v>873568.92118055944</v>
      </c>
      <c r="CI118" s="116">
        <f t="shared" si="108"/>
        <v>744042.7959990839</v>
      </c>
      <c r="CJ118" s="116">
        <f t="shared" si="108"/>
        <v>70513.380649566432</v>
      </c>
      <c r="CK118" s="116">
        <f t="shared" si="108"/>
        <v>1830.7209836181141</v>
      </c>
      <c r="CL118" s="116">
        <f t="shared" si="108"/>
        <v>57182.023548291043</v>
      </c>
      <c r="CM118" s="116">
        <f t="shared" si="108"/>
        <v>1871880.0796065191</v>
      </c>
      <c r="CN118" s="116">
        <f t="shared" si="108"/>
        <v>906971.93658998306</v>
      </c>
      <c r="CO118" s="116">
        <f t="shared" si="108"/>
        <v>651048.55191591918</v>
      </c>
      <c r="CP118" s="116">
        <f t="shared" si="108"/>
        <v>26060.089276342838</v>
      </c>
      <c r="CQ118" s="116">
        <f t="shared" si="108"/>
        <v>287799.50182427361</v>
      </c>
    </row>
    <row r="119" spans="1:96" s="121" customFormat="1" ht="11.1" hidden="1" customHeight="1" x14ac:dyDescent="0.2">
      <c r="A119" s="112">
        <v>26</v>
      </c>
      <c r="B119" s="113" t="s">
        <v>4</v>
      </c>
      <c r="C119" s="114">
        <v>1112948</v>
      </c>
      <c r="D119" s="114">
        <f t="shared" ref="D119:D124" si="109">E119+Y119+AS119</f>
        <v>647287.99000000092</v>
      </c>
      <c r="E119" s="115">
        <f t="shared" ref="E119:E124" si="110">SUM(F119:I119)</f>
        <v>185363.00999999949</v>
      </c>
      <c r="F119" s="116">
        <f t="shared" ref="F119:I124" si="111">M38</f>
        <v>142165.88999999955</v>
      </c>
      <c r="G119" s="116">
        <f t="shared" si="111"/>
        <v>31077.749999999927</v>
      </c>
      <c r="H119" s="116">
        <f t="shared" si="111"/>
        <v>428.35</v>
      </c>
      <c r="I119" s="116">
        <f t="shared" si="111"/>
        <v>11691.019999999986</v>
      </c>
      <c r="J119" s="115">
        <f t="shared" ref="J119:J124" si="112">SUM(K119:N119)</f>
        <v>344.02</v>
      </c>
      <c r="K119" s="115">
        <v>309.27</v>
      </c>
      <c r="L119" s="115">
        <v>15.399999999999997</v>
      </c>
      <c r="M119" s="116"/>
      <c r="N119" s="116">
        <v>19.350000000000001</v>
      </c>
      <c r="O119" s="115">
        <f t="shared" ref="O119:O124" si="113">SUM(P119:S119)</f>
        <v>35879.880000000077</v>
      </c>
      <c r="P119" s="116">
        <f t="shared" ref="P119:S124" si="114">AH38</f>
        <v>14595.030000000022</v>
      </c>
      <c r="Q119" s="116">
        <f t="shared" si="114"/>
        <v>18039.300000000054</v>
      </c>
      <c r="R119" s="116">
        <f t="shared" si="114"/>
        <v>0</v>
      </c>
      <c r="S119" s="116">
        <f t="shared" si="114"/>
        <v>3245.550000000002</v>
      </c>
      <c r="T119" s="115">
        <f t="shared" ref="T119:T124" si="115">SUM(U119:X119)</f>
        <v>2302.3600000000024</v>
      </c>
      <c r="U119" s="116"/>
      <c r="V119" s="116"/>
      <c r="W119" s="116">
        <f t="shared" si="73"/>
        <v>320.19999999999993</v>
      </c>
      <c r="X119" s="116">
        <f t="shared" si="73"/>
        <v>1982.1600000000024</v>
      </c>
      <c r="Y119" s="115">
        <f t="shared" ref="Y119:Y124" si="116">SUM(Z119:AC119)</f>
        <v>379665.0000000014</v>
      </c>
      <c r="Z119" s="114">
        <f t="shared" ref="Z119:AC124" si="117">R38</f>
        <v>163874.53000000055</v>
      </c>
      <c r="AA119" s="114">
        <f t="shared" si="117"/>
        <v>173352.62000000081</v>
      </c>
      <c r="AB119" s="114">
        <f t="shared" si="117"/>
        <v>811.19000000000062</v>
      </c>
      <c r="AC119" s="114">
        <f t="shared" si="117"/>
        <v>41626.660000000047</v>
      </c>
      <c r="AD119" s="115">
        <f t="shared" ref="AD119:AD124" si="118">SUM(AE119:AH119)</f>
        <v>1756.35</v>
      </c>
      <c r="AE119" s="115">
        <v>963.08</v>
      </c>
      <c r="AF119" s="115">
        <v>700.61</v>
      </c>
      <c r="AG119" s="115">
        <v>2.8200000000000003</v>
      </c>
      <c r="AH119" s="115">
        <v>89.839999999999975</v>
      </c>
      <c r="AI119" s="115">
        <f t="shared" ref="AI119:AI124" si="119">SUM(AJ119:AM119)</f>
        <v>0</v>
      </c>
      <c r="AJ119" s="115"/>
      <c r="AK119" s="115"/>
      <c r="AL119" s="115"/>
      <c r="AM119" s="115"/>
      <c r="AN119" s="115">
        <f t="shared" ref="AN119:AN124" si="120">SUM(AO119:AR119)</f>
        <v>21586.079999999951</v>
      </c>
      <c r="AO119" s="115"/>
      <c r="AP119" s="115"/>
      <c r="AQ119" s="115">
        <f t="shared" ref="AQ119:AR124" si="121">AP38+AR38</f>
        <v>804.72000000000048</v>
      </c>
      <c r="AR119" s="115">
        <f t="shared" si="121"/>
        <v>20781.35999999995</v>
      </c>
      <c r="AS119" s="115">
        <f t="shared" ref="AS119:AS124" si="122">SUM(AT119:AW119)</f>
        <v>82259.980000000025</v>
      </c>
      <c r="AT119" s="115">
        <f t="shared" ref="AT119:AW124" si="123">H38</f>
        <v>77950.150000000009</v>
      </c>
      <c r="AU119" s="115">
        <f t="shared" si="123"/>
        <v>1590.8200000000008</v>
      </c>
      <c r="AV119" s="115">
        <f t="shared" si="123"/>
        <v>145.32</v>
      </c>
      <c r="AW119" s="115">
        <f t="shared" si="123"/>
        <v>2573.690000000001</v>
      </c>
      <c r="AX119" s="115">
        <f t="shared" ref="AX119:AX124" si="124">SUM(AY119:BB119)</f>
        <v>0</v>
      </c>
      <c r="AY119" s="115"/>
      <c r="AZ119" s="115"/>
      <c r="BA119" s="115"/>
      <c r="BB119" s="115"/>
      <c r="BC119" s="115">
        <f t="shared" ref="BC119:BC124" si="125">SUM(BD119:BG119)</f>
        <v>0</v>
      </c>
      <c r="BD119" s="115"/>
      <c r="BE119" s="115"/>
      <c r="BF119" s="115"/>
      <c r="BG119" s="115"/>
      <c r="BH119" s="115">
        <f t="shared" ref="BH119:BH124" si="126">SUM(BI119:BL119)</f>
        <v>0</v>
      </c>
      <c r="BI119" s="115"/>
      <c r="BJ119" s="115"/>
      <c r="BK119" s="115"/>
      <c r="BL119" s="115"/>
      <c r="BM119" s="115">
        <f t="shared" ref="BM119:BM124" si="127">SUM(BN119:BQ119)</f>
        <v>201.23</v>
      </c>
      <c r="BN119" s="115">
        <f t="shared" ref="BN119:BO124" si="128">AD38</f>
        <v>148.01</v>
      </c>
      <c r="BO119" s="115">
        <f t="shared" si="128"/>
        <v>53.22</v>
      </c>
      <c r="BP119" s="117"/>
      <c r="BQ119" s="117"/>
      <c r="BR119" s="115">
        <f t="shared" ref="BR119:BR124" si="129">SUM(BS119:BV119)</f>
        <v>1254.440000000001</v>
      </c>
      <c r="BS119" s="118">
        <f t="shared" ref="BS119:BT124" si="130">AA38</f>
        <v>1254.440000000001</v>
      </c>
      <c r="BT119" s="118">
        <f t="shared" si="130"/>
        <v>0</v>
      </c>
      <c r="BU119" s="119"/>
      <c r="BV119" s="119"/>
      <c r="BW119" s="115">
        <f t="shared" ref="BW119:BW124" si="131">SUM(BX119:CA119)</f>
        <v>0</v>
      </c>
      <c r="BX119" s="118">
        <f t="shared" ref="BX119:BY124" si="132">X38</f>
        <v>0</v>
      </c>
      <c r="BY119" s="118">
        <f t="shared" si="132"/>
        <v>0</v>
      </c>
      <c r="BZ119" s="119"/>
      <c r="CA119" s="119"/>
      <c r="CB119" s="120">
        <f t="shared" si="2"/>
        <v>624855.22000000102</v>
      </c>
      <c r="CC119" s="115">
        <f t="shared" ref="CC119:CC124" si="133">SUM(CD119:CG119)</f>
        <v>84561.580000000016</v>
      </c>
      <c r="CD119" s="117">
        <f t="shared" ref="CD119:CG124" si="134">AT119-AY119-BD119-BI119+K119+AE119+BN119</f>
        <v>79370.510000000009</v>
      </c>
      <c r="CE119" s="117">
        <f t="shared" si="134"/>
        <v>2360.0500000000006</v>
      </c>
      <c r="CF119" s="117">
        <f t="shared" si="134"/>
        <v>148.13999999999999</v>
      </c>
      <c r="CG119" s="117">
        <f t="shared" si="134"/>
        <v>2682.880000000001</v>
      </c>
      <c r="CH119" s="115">
        <f t="shared" ref="CH119:CH124" si="135">SUM(CI119:CL119)</f>
        <v>146836.74999999939</v>
      </c>
      <c r="CI119" s="117">
        <f t="shared" ref="CI119:CL124" si="136">F119-K119-P119-U119+AJ119+BD119+BX119</f>
        <v>127261.58999999953</v>
      </c>
      <c r="CJ119" s="117">
        <f t="shared" si="136"/>
        <v>13023.049999999872</v>
      </c>
      <c r="CK119" s="117">
        <f t="shared" si="136"/>
        <v>108.15000000000009</v>
      </c>
      <c r="CL119" s="117">
        <f t="shared" si="136"/>
        <v>6443.9599999999818</v>
      </c>
      <c r="CM119" s="115">
        <f t="shared" ref="CM119:CM124" si="137">SUM(CN119:CQ119)</f>
        <v>393456.89000000164</v>
      </c>
      <c r="CN119" s="117">
        <f t="shared" ref="CN119:CQ124" si="138">Z119-AE119-AJ119-AO119+P119+AY119+BS119</f>
        <v>178760.92000000059</v>
      </c>
      <c r="CO119" s="117">
        <f t="shared" si="138"/>
        <v>190691.31000000087</v>
      </c>
      <c r="CP119" s="117">
        <f t="shared" si="138"/>
        <v>3.6500000000000909</v>
      </c>
      <c r="CQ119" s="117">
        <f t="shared" si="138"/>
        <v>24001.010000000104</v>
      </c>
      <c r="CR119" s="121" t="s">
        <v>145</v>
      </c>
    </row>
    <row r="120" spans="1:96" s="121" customFormat="1" ht="11.1" hidden="1" customHeight="1" x14ac:dyDescent="0.2">
      <c r="A120" s="112">
        <v>27</v>
      </c>
      <c r="B120" s="113" t="s">
        <v>1</v>
      </c>
      <c r="C120" s="114">
        <v>1648997</v>
      </c>
      <c r="D120" s="114">
        <f t="shared" si="109"/>
        <v>1164293.9557396965</v>
      </c>
      <c r="E120" s="115">
        <f t="shared" si="110"/>
        <v>366608.47369017295</v>
      </c>
      <c r="F120" s="116">
        <f t="shared" si="111"/>
        <v>272633.19907353481</v>
      </c>
      <c r="G120" s="116">
        <f t="shared" si="111"/>
        <v>18180.125735589554</v>
      </c>
      <c r="H120" s="116">
        <f t="shared" si="111"/>
        <v>5471.2393926574705</v>
      </c>
      <c r="I120" s="116">
        <f t="shared" si="111"/>
        <v>70323.909488391146</v>
      </c>
      <c r="J120" s="115">
        <f t="shared" si="112"/>
        <v>0</v>
      </c>
      <c r="K120" s="115"/>
      <c r="L120" s="115"/>
      <c r="M120" s="116"/>
      <c r="N120" s="116"/>
      <c r="O120" s="115">
        <f t="shared" si="113"/>
        <v>66359.90423729243</v>
      </c>
      <c r="P120" s="116">
        <f t="shared" si="114"/>
        <v>10004.473074450649</v>
      </c>
      <c r="Q120" s="116">
        <f t="shared" si="114"/>
        <v>9117.5550860229523</v>
      </c>
      <c r="R120" s="116">
        <f t="shared" si="114"/>
        <v>1475.2789381835928</v>
      </c>
      <c r="S120" s="116">
        <f t="shared" si="114"/>
        <v>45762.597138635232</v>
      </c>
      <c r="T120" s="115">
        <f t="shared" si="115"/>
        <v>4089.2382723205619</v>
      </c>
      <c r="U120" s="116"/>
      <c r="V120" s="116"/>
      <c r="W120" s="116">
        <f t="shared" si="73"/>
        <v>3649.719470855719</v>
      </c>
      <c r="X120" s="116">
        <f t="shared" si="73"/>
        <v>439.5188014648428</v>
      </c>
      <c r="Y120" s="115">
        <f t="shared" si="116"/>
        <v>625137.59190189105</v>
      </c>
      <c r="Z120" s="114">
        <f t="shared" si="117"/>
        <v>325176.98627262434</v>
      </c>
      <c r="AA120" s="114">
        <f t="shared" si="117"/>
        <v>133541.08682989571</v>
      </c>
      <c r="AB120" s="114">
        <f t="shared" si="117"/>
        <v>57108.974113732773</v>
      </c>
      <c r="AC120" s="114">
        <f t="shared" si="117"/>
        <v>109310.5446856382</v>
      </c>
      <c r="AD120" s="115">
        <f t="shared" si="118"/>
        <v>0</v>
      </c>
      <c r="AE120" s="115"/>
      <c r="AF120" s="115"/>
      <c r="AG120" s="115"/>
      <c r="AH120" s="115"/>
      <c r="AI120" s="115">
        <f t="shared" si="119"/>
        <v>0</v>
      </c>
      <c r="AJ120" s="115"/>
      <c r="AK120" s="115"/>
      <c r="AL120" s="115"/>
      <c r="AM120" s="115"/>
      <c r="AN120" s="115">
        <f t="shared" si="120"/>
        <v>33574.793775573518</v>
      </c>
      <c r="AO120" s="115"/>
      <c r="AP120" s="115"/>
      <c r="AQ120" s="115">
        <f t="shared" si="121"/>
        <v>33574.793775573518</v>
      </c>
      <c r="AR120" s="115">
        <f t="shared" si="121"/>
        <v>0</v>
      </c>
      <c r="AS120" s="115">
        <f t="shared" si="122"/>
        <v>172547.8901476324</v>
      </c>
      <c r="AT120" s="115">
        <f t="shared" si="123"/>
        <v>163909.55972520806</v>
      </c>
      <c r="AU120" s="115">
        <f t="shared" si="123"/>
        <v>2863.3964345703112</v>
      </c>
      <c r="AV120" s="115">
        <f t="shared" si="123"/>
        <v>743.99762207641561</v>
      </c>
      <c r="AW120" s="115">
        <f t="shared" si="123"/>
        <v>5030.9363657775903</v>
      </c>
      <c r="AX120" s="115">
        <f t="shared" si="124"/>
        <v>0</v>
      </c>
      <c r="AY120" s="115"/>
      <c r="AZ120" s="115"/>
      <c r="BA120" s="115"/>
      <c r="BB120" s="115"/>
      <c r="BC120" s="115">
        <f t="shared" si="125"/>
        <v>0</v>
      </c>
      <c r="BD120" s="115"/>
      <c r="BE120" s="115"/>
      <c r="BF120" s="115"/>
      <c r="BG120" s="115"/>
      <c r="BH120" s="115">
        <f t="shared" si="126"/>
        <v>0</v>
      </c>
      <c r="BI120" s="115"/>
      <c r="BJ120" s="115"/>
      <c r="BK120" s="115"/>
      <c r="BL120" s="115"/>
      <c r="BM120" s="115">
        <f t="shared" si="127"/>
        <v>48.337173657226614</v>
      </c>
      <c r="BN120" s="115">
        <f t="shared" si="128"/>
        <v>48.337173657226614</v>
      </c>
      <c r="BO120" s="115">
        <f t="shared" si="128"/>
        <v>0</v>
      </c>
      <c r="BP120" s="117"/>
      <c r="BQ120" s="117"/>
      <c r="BR120" s="115">
        <f t="shared" si="129"/>
        <v>26420.057242907689</v>
      </c>
      <c r="BS120" s="118">
        <f t="shared" si="130"/>
        <v>26420.057242907689</v>
      </c>
      <c r="BT120" s="118">
        <f t="shared" si="130"/>
        <v>0</v>
      </c>
      <c r="BU120" s="119"/>
      <c r="BV120" s="119"/>
      <c r="BW120" s="115">
        <f t="shared" si="131"/>
        <v>0</v>
      </c>
      <c r="BX120" s="118">
        <f t="shared" si="132"/>
        <v>0</v>
      </c>
      <c r="BY120" s="118">
        <f t="shared" si="132"/>
        <v>0</v>
      </c>
      <c r="BZ120" s="119"/>
      <c r="CA120" s="119"/>
      <c r="CB120" s="120">
        <f t="shared" si="2"/>
        <v>1153098.3181083673</v>
      </c>
      <c r="CC120" s="115">
        <f t="shared" si="133"/>
        <v>172596.22732128963</v>
      </c>
      <c r="CD120" s="117">
        <f t="shared" si="134"/>
        <v>163957.89689886529</v>
      </c>
      <c r="CE120" s="117">
        <f t="shared" si="134"/>
        <v>2863.3964345703112</v>
      </c>
      <c r="CF120" s="117">
        <f t="shared" si="134"/>
        <v>743.99762207641561</v>
      </c>
      <c r="CG120" s="117">
        <f t="shared" si="134"/>
        <v>5030.9363657775903</v>
      </c>
      <c r="CH120" s="115">
        <f t="shared" si="135"/>
        <v>296159.33118056</v>
      </c>
      <c r="CI120" s="117">
        <f t="shared" si="136"/>
        <v>262628.72599908418</v>
      </c>
      <c r="CJ120" s="117">
        <f t="shared" si="136"/>
        <v>9062.5706495666018</v>
      </c>
      <c r="CK120" s="117">
        <f t="shared" si="136"/>
        <v>346.24098361815868</v>
      </c>
      <c r="CL120" s="117">
        <f t="shared" si="136"/>
        <v>24121.793548291073</v>
      </c>
      <c r="CM120" s="115">
        <f t="shared" si="137"/>
        <v>684342.75960651762</v>
      </c>
      <c r="CN120" s="117">
        <f t="shared" si="138"/>
        <v>361601.51658998267</v>
      </c>
      <c r="CO120" s="117">
        <f t="shared" si="138"/>
        <v>142658.64191591865</v>
      </c>
      <c r="CP120" s="117">
        <f t="shared" si="138"/>
        <v>25009.459276342848</v>
      </c>
      <c r="CQ120" s="117">
        <f t="shared" si="138"/>
        <v>155073.14182427345</v>
      </c>
      <c r="CR120" s="121" t="s">
        <v>145</v>
      </c>
    </row>
    <row r="121" spans="1:96" s="121" customFormat="1" ht="11.1" hidden="1" customHeight="1" x14ac:dyDescent="0.2">
      <c r="A121" s="112">
        <v>28</v>
      </c>
      <c r="B121" s="113" t="s">
        <v>0</v>
      </c>
      <c r="C121" s="114">
        <v>599031</v>
      </c>
      <c r="D121" s="114">
        <f t="shared" si="109"/>
        <v>362643.19999999937</v>
      </c>
      <c r="E121" s="115">
        <f t="shared" si="110"/>
        <v>114070.95999999999</v>
      </c>
      <c r="F121" s="116">
        <f t="shared" si="111"/>
        <v>79150.79000000011</v>
      </c>
      <c r="G121" s="116">
        <f t="shared" si="111"/>
        <v>24951.649999999889</v>
      </c>
      <c r="H121" s="116">
        <f t="shared" si="111"/>
        <v>1301.6499999999999</v>
      </c>
      <c r="I121" s="116">
        <f t="shared" si="111"/>
        <v>8666.8699999999935</v>
      </c>
      <c r="J121" s="115">
        <f t="shared" si="112"/>
        <v>0</v>
      </c>
      <c r="K121" s="115"/>
      <c r="L121" s="115"/>
      <c r="M121" s="116"/>
      <c r="N121" s="116"/>
      <c r="O121" s="115">
        <f t="shared" si="113"/>
        <v>8169.4900000000007</v>
      </c>
      <c r="P121" s="116">
        <f t="shared" si="114"/>
        <v>5535.68</v>
      </c>
      <c r="Q121" s="116">
        <f t="shared" si="114"/>
        <v>1422.3000000000022</v>
      </c>
      <c r="R121" s="116">
        <f t="shared" si="114"/>
        <v>139.57000000000005</v>
      </c>
      <c r="S121" s="116">
        <f t="shared" si="114"/>
        <v>1071.9399999999989</v>
      </c>
      <c r="T121" s="115">
        <f t="shared" si="115"/>
        <v>1034.7299999999993</v>
      </c>
      <c r="U121" s="116">
        <v>0</v>
      </c>
      <c r="V121" s="116">
        <v>0</v>
      </c>
      <c r="W121" s="116">
        <f t="shared" si="73"/>
        <v>776.45999999999935</v>
      </c>
      <c r="X121" s="116">
        <f t="shared" si="73"/>
        <v>258.27000000000004</v>
      </c>
      <c r="Y121" s="115">
        <f t="shared" si="116"/>
        <v>174259.61999999944</v>
      </c>
      <c r="Z121" s="114">
        <f t="shared" si="117"/>
        <v>66308.109999999942</v>
      </c>
      <c r="AA121" s="114">
        <f t="shared" si="117"/>
        <v>81806.599999999482</v>
      </c>
      <c r="AB121" s="114">
        <f t="shared" si="117"/>
        <v>6786.8900000000049</v>
      </c>
      <c r="AC121" s="114">
        <f t="shared" si="117"/>
        <v>19358.02</v>
      </c>
      <c r="AD121" s="115">
        <f t="shared" si="118"/>
        <v>0</v>
      </c>
      <c r="AE121" s="115"/>
      <c r="AF121" s="115"/>
      <c r="AG121" s="115"/>
      <c r="AH121" s="115"/>
      <c r="AI121" s="115">
        <f t="shared" si="119"/>
        <v>8480.0099999999784</v>
      </c>
      <c r="AJ121" s="115">
        <v>7224.7799999999797</v>
      </c>
      <c r="AK121" s="115">
        <v>890.10999999999979</v>
      </c>
      <c r="AL121" s="115">
        <v>43.2</v>
      </c>
      <c r="AM121" s="115">
        <v>321.91999999999967</v>
      </c>
      <c r="AN121" s="115">
        <f t="shared" si="120"/>
        <v>17792.820000000025</v>
      </c>
      <c r="AO121" s="115">
        <v>0</v>
      </c>
      <c r="AP121" s="115">
        <v>10103.030000000028</v>
      </c>
      <c r="AQ121" s="115">
        <f t="shared" si="121"/>
        <v>6739.59</v>
      </c>
      <c r="AR121" s="115">
        <f t="shared" si="121"/>
        <v>950.19999999999879</v>
      </c>
      <c r="AS121" s="115">
        <f t="shared" si="122"/>
        <v>74312.619999999923</v>
      </c>
      <c r="AT121" s="115">
        <f t="shared" si="123"/>
        <v>73080.469999999914</v>
      </c>
      <c r="AU121" s="115">
        <f t="shared" si="123"/>
        <v>771.02</v>
      </c>
      <c r="AV121" s="115">
        <f t="shared" si="123"/>
        <v>0</v>
      </c>
      <c r="AW121" s="115">
        <f t="shared" si="123"/>
        <v>461.13000000000034</v>
      </c>
      <c r="AX121" s="115">
        <f t="shared" si="124"/>
        <v>304.13000000000011</v>
      </c>
      <c r="AY121" s="115">
        <v>146.44000000000005</v>
      </c>
      <c r="AZ121" s="115">
        <v>157.69000000000005</v>
      </c>
      <c r="BA121" s="115"/>
      <c r="BB121" s="115"/>
      <c r="BC121" s="115">
        <f t="shared" si="125"/>
        <v>0</v>
      </c>
      <c r="BD121" s="115"/>
      <c r="BE121" s="115"/>
      <c r="BF121" s="115"/>
      <c r="BG121" s="115"/>
      <c r="BH121" s="115">
        <f t="shared" si="126"/>
        <v>0</v>
      </c>
      <c r="BI121" s="115"/>
      <c r="BJ121" s="115"/>
      <c r="BK121" s="115"/>
      <c r="BL121" s="115"/>
      <c r="BM121" s="115">
        <f t="shared" si="127"/>
        <v>204.21000000000004</v>
      </c>
      <c r="BN121" s="115">
        <f t="shared" si="128"/>
        <v>204.21000000000004</v>
      </c>
      <c r="BO121" s="115">
        <f t="shared" si="128"/>
        <v>0</v>
      </c>
      <c r="BP121" s="117"/>
      <c r="BQ121" s="117"/>
      <c r="BR121" s="115">
        <f t="shared" si="129"/>
        <v>626.30000000000007</v>
      </c>
      <c r="BS121" s="118">
        <f t="shared" si="130"/>
        <v>626.30000000000007</v>
      </c>
      <c r="BT121" s="118">
        <f t="shared" si="130"/>
        <v>0</v>
      </c>
      <c r="BU121" s="119"/>
      <c r="BV121" s="119"/>
      <c r="BW121" s="115">
        <f t="shared" si="131"/>
        <v>274.56000000000012</v>
      </c>
      <c r="BX121" s="118">
        <f t="shared" si="132"/>
        <v>274.56000000000012</v>
      </c>
      <c r="BY121" s="118">
        <f t="shared" si="132"/>
        <v>0</v>
      </c>
      <c r="BZ121" s="119"/>
      <c r="CA121" s="119"/>
      <c r="CB121" s="120">
        <f t="shared" si="2"/>
        <v>344920.71999999933</v>
      </c>
      <c r="CC121" s="115">
        <f t="shared" si="133"/>
        <v>74212.699999999924</v>
      </c>
      <c r="CD121" s="117">
        <f t="shared" si="134"/>
        <v>73138.239999999918</v>
      </c>
      <c r="CE121" s="117">
        <f t="shared" si="134"/>
        <v>613.32999999999993</v>
      </c>
      <c r="CF121" s="117">
        <f t="shared" si="134"/>
        <v>0</v>
      </c>
      <c r="CG121" s="117">
        <f t="shared" si="134"/>
        <v>461.13000000000034</v>
      </c>
      <c r="CH121" s="115">
        <f t="shared" si="135"/>
        <v>113621.30999999997</v>
      </c>
      <c r="CI121" s="117">
        <f t="shared" si="136"/>
        <v>81114.450000000084</v>
      </c>
      <c r="CJ121" s="117">
        <f t="shared" si="136"/>
        <v>24419.459999999886</v>
      </c>
      <c r="CK121" s="117">
        <f t="shared" si="136"/>
        <v>428.82000000000056</v>
      </c>
      <c r="CL121" s="117">
        <f t="shared" si="136"/>
        <v>7658.5799999999945</v>
      </c>
      <c r="CM121" s="115">
        <f t="shared" si="137"/>
        <v>157086.70999999944</v>
      </c>
      <c r="CN121" s="117">
        <f t="shared" si="138"/>
        <v>65391.749999999971</v>
      </c>
      <c r="CO121" s="117">
        <f t="shared" si="138"/>
        <v>72393.449999999459</v>
      </c>
      <c r="CP121" s="117">
        <f t="shared" si="138"/>
        <v>143.67000000000496</v>
      </c>
      <c r="CQ121" s="117">
        <f t="shared" si="138"/>
        <v>19157.840000000004</v>
      </c>
      <c r="CR121" s="121" t="s">
        <v>145</v>
      </c>
    </row>
    <row r="122" spans="1:96" s="171" customFormat="1" ht="11.1" hidden="1" customHeight="1" x14ac:dyDescent="0.2">
      <c r="A122" s="112">
        <v>29</v>
      </c>
      <c r="B122" s="113" t="s">
        <v>2</v>
      </c>
      <c r="C122" s="173">
        <v>806525</v>
      </c>
      <c r="D122" s="114">
        <f t="shared" si="109"/>
        <v>641574.79000000039</v>
      </c>
      <c r="E122" s="115">
        <f t="shared" si="110"/>
        <v>176554.4800000001</v>
      </c>
      <c r="F122" s="116">
        <f t="shared" si="111"/>
        <v>154141.41000000012</v>
      </c>
      <c r="G122" s="116">
        <f t="shared" si="111"/>
        <v>10999.989999999991</v>
      </c>
      <c r="H122" s="116">
        <f t="shared" si="111"/>
        <v>1102.49</v>
      </c>
      <c r="I122" s="116">
        <f t="shared" si="111"/>
        <v>10310.590000000004</v>
      </c>
      <c r="J122" s="115">
        <f t="shared" si="112"/>
        <v>0</v>
      </c>
      <c r="K122" s="115"/>
      <c r="L122" s="115"/>
      <c r="M122" s="116"/>
      <c r="N122" s="116"/>
      <c r="O122" s="115">
        <f t="shared" si="113"/>
        <v>10019.229999999994</v>
      </c>
      <c r="P122" s="116">
        <f t="shared" si="114"/>
        <v>764.70999999999992</v>
      </c>
      <c r="Q122" s="116">
        <f t="shared" si="114"/>
        <v>3515.739999999998</v>
      </c>
      <c r="R122" s="116">
        <f t="shared" si="114"/>
        <v>60.83</v>
      </c>
      <c r="S122" s="116">
        <f t="shared" si="114"/>
        <v>5677.9499999999962</v>
      </c>
      <c r="T122" s="115">
        <f t="shared" si="115"/>
        <v>1179.8299999999992</v>
      </c>
      <c r="U122" s="116"/>
      <c r="V122" s="116"/>
      <c r="W122" s="116">
        <f t="shared" si="73"/>
        <v>991.72999999999934</v>
      </c>
      <c r="X122" s="116">
        <f t="shared" si="73"/>
        <v>188.1</v>
      </c>
      <c r="Y122" s="115">
        <f t="shared" si="116"/>
        <v>343067.54000000027</v>
      </c>
      <c r="Z122" s="114">
        <f t="shared" si="117"/>
        <v>206475.58999999994</v>
      </c>
      <c r="AA122" s="114">
        <f t="shared" si="117"/>
        <v>96827.710000000356</v>
      </c>
      <c r="AB122" s="114">
        <f t="shared" si="117"/>
        <v>10387.680000000013</v>
      </c>
      <c r="AC122" s="114">
        <f t="shared" si="117"/>
        <v>29376.559999999994</v>
      </c>
      <c r="AD122" s="115">
        <f t="shared" si="118"/>
        <v>0</v>
      </c>
      <c r="AE122" s="115"/>
      <c r="AF122" s="115"/>
      <c r="AG122" s="115"/>
      <c r="AH122" s="115"/>
      <c r="AI122" s="115">
        <f t="shared" si="119"/>
        <v>0</v>
      </c>
      <c r="AJ122" s="115"/>
      <c r="AK122" s="115"/>
      <c r="AL122" s="115"/>
      <c r="AM122" s="115"/>
      <c r="AN122" s="115">
        <f t="shared" si="120"/>
        <v>21082.450000000015</v>
      </c>
      <c r="AO122" s="115"/>
      <c r="AP122" s="115">
        <v>7493.829999999999</v>
      </c>
      <c r="AQ122" s="115">
        <f t="shared" si="121"/>
        <v>9616.0100000000111</v>
      </c>
      <c r="AR122" s="115">
        <f t="shared" si="121"/>
        <v>3972.6100000000047</v>
      </c>
      <c r="AS122" s="115">
        <f t="shared" si="122"/>
        <v>121952.77000000002</v>
      </c>
      <c r="AT122" s="115">
        <f t="shared" si="123"/>
        <v>116280.29000000002</v>
      </c>
      <c r="AU122" s="115">
        <f t="shared" si="123"/>
        <v>88.100000000000023</v>
      </c>
      <c r="AV122" s="115">
        <f t="shared" si="123"/>
        <v>165.58999999999997</v>
      </c>
      <c r="AW122" s="115">
        <f t="shared" si="123"/>
        <v>5418.7899999999991</v>
      </c>
      <c r="AX122" s="115">
        <f t="shared" si="124"/>
        <v>0</v>
      </c>
      <c r="AY122" s="115"/>
      <c r="AZ122" s="115"/>
      <c r="BA122" s="115"/>
      <c r="BB122" s="115"/>
      <c r="BC122" s="115">
        <f t="shared" si="125"/>
        <v>0</v>
      </c>
      <c r="BD122" s="115"/>
      <c r="BE122" s="115"/>
      <c r="BF122" s="115"/>
      <c r="BG122" s="115"/>
      <c r="BH122" s="115">
        <f t="shared" si="126"/>
        <v>0</v>
      </c>
      <c r="BI122" s="115"/>
      <c r="BJ122" s="115"/>
      <c r="BK122" s="115"/>
      <c r="BL122" s="115"/>
      <c r="BM122" s="115">
        <f t="shared" si="127"/>
        <v>0</v>
      </c>
      <c r="BN122" s="115">
        <f t="shared" si="128"/>
        <v>0</v>
      </c>
      <c r="BO122" s="115">
        <f t="shared" si="128"/>
        <v>0</v>
      </c>
      <c r="BP122" s="117"/>
      <c r="BQ122" s="117"/>
      <c r="BR122" s="115">
        <f t="shared" si="129"/>
        <v>2543.3099999999968</v>
      </c>
      <c r="BS122" s="118">
        <f t="shared" si="130"/>
        <v>2543.3099999999968</v>
      </c>
      <c r="BT122" s="118">
        <f t="shared" si="130"/>
        <v>0</v>
      </c>
      <c r="BU122" s="119"/>
      <c r="BV122" s="119"/>
      <c r="BW122" s="115">
        <f t="shared" si="131"/>
        <v>295.72000000000003</v>
      </c>
      <c r="BX122" s="118">
        <f t="shared" si="132"/>
        <v>188.32000000000002</v>
      </c>
      <c r="BY122" s="118">
        <f t="shared" si="132"/>
        <v>107.4</v>
      </c>
      <c r="BZ122" s="119"/>
      <c r="CA122" s="119"/>
      <c r="CB122" s="120">
        <f t="shared" si="2"/>
        <v>622151.54000000039</v>
      </c>
      <c r="CC122" s="115">
        <f t="shared" si="133"/>
        <v>121952.77000000002</v>
      </c>
      <c r="CD122" s="117">
        <f t="shared" si="134"/>
        <v>116280.29000000002</v>
      </c>
      <c r="CE122" s="117">
        <f t="shared" si="134"/>
        <v>88.100000000000023</v>
      </c>
      <c r="CF122" s="117">
        <f t="shared" si="134"/>
        <v>165.58999999999997</v>
      </c>
      <c r="CG122" s="117">
        <f t="shared" si="134"/>
        <v>5418.7899999999991</v>
      </c>
      <c r="CH122" s="115">
        <f t="shared" si="135"/>
        <v>165651.14000000013</v>
      </c>
      <c r="CI122" s="117">
        <f t="shared" si="136"/>
        <v>153565.02000000014</v>
      </c>
      <c r="CJ122" s="117">
        <f t="shared" si="136"/>
        <v>7591.6499999999924</v>
      </c>
      <c r="CK122" s="117">
        <f t="shared" si="136"/>
        <v>49.930000000000746</v>
      </c>
      <c r="CL122" s="117">
        <f t="shared" si="136"/>
        <v>4444.5400000000072</v>
      </c>
      <c r="CM122" s="115">
        <f t="shared" si="137"/>
        <v>334547.63000000024</v>
      </c>
      <c r="CN122" s="117">
        <f t="shared" si="138"/>
        <v>209783.60999999993</v>
      </c>
      <c r="CO122" s="117">
        <f t="shared" si="138"/>
        <v>92849.620000000345</v>
      </c>
      <c r="CP122" s="117">
        <f t="shared" si="138"/>
        <v>832.50000000000193</v>
      </c>
      <c r="CQ122" s="117">
        <f t="shared" si="138"/>
        <v>31081.899999999987</v>
      </c>
    </row>
    <row r="123" spans="1:96" s="171" customFormat="1" ht="11.1" hidden="1" customHeight="1" x14ac:dyDescent="0.2">
      <c r="A123" s="112">
        <v>30</v>
      </c>
      <c r="B123" s="113" t="s">
        <v>3</v>
      </c>
      <c r="C123" s="173">
        <v>473982</v>
      </c>
      <c r="D123" s="114">
        <f t="shared" si="109"/>
        <v>334866.1300000014</v>
      </c>
      <c r="E123" s="115">
        <f t="shared" si="110"/>
        <v>99510.680000000139</v>
      </c>
      <c r="F123" s="116">
        <f t="shared" si="111"/>
        <v>50517.000000000007</v>
      </c>
      <c r="G123" s="116">
        <f t="shared" si="111"/>
        <v>26576.470000000078</v>
      </c>
      <c r="H123" s="116">
        <f t="shared" si="111"/>
        <v>6859.8000000000538</v>
      </c>
      <c r="I123" s="116">
        <f t="shared" si="111"/>
        <v>15557.410000000002</v>
      </c>
      <c r="J123" s="115">
        <f t="shared" si="112"/>
        <v>0</v>
      </c>
      <c r="K123" s="115"/>
      <c r="L123" s="115"/>
      <c r="M123" s="116"/>
      <c r="N123" s="116"/>
      <c r="O123" s="115">
        <f t="shared" si="113"/>
        <v>20238.990000000013</v>
      </c>
      <c r="P123" s="116">
        <f t="shared" si="114"/>
        <v>1122.2099999999989</v>
      </c>
      <c r="Q123" s="116">
        <f t="shared" si="114"/>
        <v>15799.170000000011</v>
      </c>
      <c r="R123" s="116">
        <f t="shared" si="114"/>
        <v>10.309999999999999</v>
      </c>
      <c r="S123" s="116">
        <f t="shared" si="114"/>
        <v>3307.300000000002</v>
      </c>
      <c r="T123" s="115">
        <f t="shared" si="115"/>
        <v>5967.6700000000992</v>
      </c>
      <c r="U123" s="116"/>
      <c r="V123" s="116"/>
      <c r="W123" s="116">
        <f t="shared" si="73"/>
        <v>5967.6700000000992</v>
      </c>
      <c r="X123" s="116">
        <f t="shared" si="73"/>
        <v>0</v>
      </c>
      <c r="Y123" s="115">
        <f t="shared" si="116"/>
        <v>166461.16000000125</v>
      </c>
      <c r="Z123" s="114">
        <f t="shared" si="117"/>
        <v>32425.040000000005</v>
      </c>
      <c r="AA123" s="114">
        <f t="shared" si="117"/>
        <v>73438.36999999969</v>
      </c>
      <c r="AB123" s="114">
        <f t="shared" si="117"/>
        <v>27238.830000001493</v>
      </c>
      <c r="AC123" s="114">
        <f t="shared" si="117"/>
        <v>33358.920000000056</v>
      </c>
      <c r="AD123" s="115">
        <f t="shared" si="118"/>
        <v>0</v>
      </c>
      <c r="AE123" s="115"/>
      <c r="AF123" s="115"/>
      <c r="AG123" s="115"/>
      <c r="AH123" s="115"/>
      <c r="AI123" s="115">
        <f t="shared" si="119"/>
        <v>0</v>
      </c>
      <c r="AJ123" s="115"/>
      <c r="AK123" s="115"/>
      <c r="AL123" s="115"/>
      <c r="AM123" s="115"/>
      <c r="AN123" s="115">
        <f t="shared" si="120"/>
        <v>34795.550000001524</v>
      </c>
      <c r="AO123" s="115"/>
      <c r="AP123" s="115">
        <v>7556.7200000000103</v>
      </c>
      <c r="AQ123" s="115">
        <f t="shared" si="121"/>
        <v>27238.830000001515</v>
      </c>
      <c r="AR123" s="115">
        <f t="shared" si="121"/>
        <v>0</v>
      </c>
      <c r="AS123" s="115">
        <f t="shared" si="122"/>
        <v>68894.290000000023</v>
      </c>
      <c r="AT123" s="115">
        <f t="shared" si="123"/>
        <v>59051.600000000035</v>
      </c>
      <c r="AU123" s="115">
        <f t="shared" si="123"/>
        <v>1617.5199999999998</v>
      </c>
      <c r="AV123" s="115">
        <f t="shared" si="123"/>
        <v>1653.4599999999991</v>
      </c>
      <c r="AW123" s="115">
        <f t="shared" si="123"/>
        <v>6571.7099999999946</v>
      </c>
      <c r="AX123" s="115">
        <f t="shared" si="124"/>
        <v>0</v>
      </c>
      <c r="AY123" s="115"/>
      <c r="AZ123" s="115"/>
      <c r="BA123" s="115"/>
      <c r="BB123" s="115"/>
      <c r="BC123" s="115">
        <f t="shared" si="125"/>
        <v>0</v>
      </c>
      <c r="BD123" s="115"/>
      <c r="BE123" s="115"/>
      <c r="BF123" s="115"/>
      <c r="BG123" s="115"/>
      <c r="BH123" s="115">
        <f t="shared" si="126"/>
        <v>0</v>
      </c>
      <c r="BI123" s="115"/>
      <c r="BJ123" s="115"/>
      <c r="BK123" s="115"/>
      <c r="BL123" s="115"/>
      <c r="BM123" s="115">
        <f t="shared" si="127"/>
        <v>0</v>
      </c>
      <c r="BN123" s="115">
        <f t="shared" si="128"/>
        <v>0</v>
      </c>
      <c r="BO123" s="115">
        <f t="shared" si="128"/>
        <v>0</v>
      </c>
      <c r="BP123" s="117"/>
      <c r="BQ123" s="117"/>
      <c r="BR123" s="115">
        <f t="shared" si="129"/>
        <v>1332.5899999999981</v>
      </c>
      <c r="BS123" s="118">
        <f t="shared" si="130"/>
        <v>1332.5899999999981</v>
      </c>
      <c r="BT123" s="118">
        <f t="shared" si="130"/>
        <v>0</v>
      </c>
      <c r="BU123" s="119"/>
      <c r="BV123" s="119"/>
      <c r="BW123" s="115">
        <f t="shared" si="131"/>
        <v>0</v>
      </c>
      <c r="BX123" s="118">
        <f t="shared" si="132"/>
        <v>0</v>
      </c>
      <c r="BY123" s="118">
        <f t="shared" si="132"/>
        <v>0</v>
      </c>
      <c r="BZ123" s="119"/>
      <c r="CA123" s="119"/>
      <c r="CB123" s="120">
        <f t="shared" si="2"/>
        <v>295435.49999999977</v>
      </c>
      <c r="CC123" s="115">
        <f t="shared" si="133"/>
        <v>68894.290000000023</v>
      </c>
      <c r="CD123" s="117">
        <f t="shared" si="134"/>
        <v>59051.600000000035</v>
      </c>
      <c r="CE123" s="117">
        <f t="shared" si="134"/>
        <v>1617.5199999999998</v>
      </c>
      <c r="CF123" s="117">
        <f t="shared" si="134"/>
        <v>1653.4599999999991</v>
      </c>
      <c r="CG123" s="117">
        <f t="shared" si="134"/>
        <v>6571.7099999999946</v>
      </c>
      <c r="CH123" s="115">
        <f t="shared" si="135"/>
        <v>73304.020000000033</v>
      </c>
      <c r="CI123" s="117">
        <f t="shared" si="136"/>
        <v>49394.790000000008</v>
      </c>
      <c r="CJ123" s="117">
        <f t="shared" si="136"/>
        <v>10777.300000000067</v>
      </c>
      <c r="CK123" s="117">
        <f t="shared" si="136"/>
        <v>881.81999999995423</v>
      </c>
      <c r="CL123" s="117">
        <f t="shared" si="136"/>
        <v>12250.11</v>
      </c>
      <c r="CM123" s="115">
        <f t="shared" si="137"/>
        <v>153237.18999999971</v>
      </c>
      <c r="CN123" s="117">
        <f t="shared" si="138"/>
        <v>34879.839999999997</v>
      </c>
      <c r="CO123" s="117">
        <f t="shared" si="138"/>
        <v>81680.819999999687</v>
      </c>
      <c r="CP123" s="117">
        <f t="shared" si="138"/>
        <v>10.309999999978171</v>
      </c>
      <c r="CQ123" s="117">
        <f t="shared" si="138"/>
        <v>36666.220000000059</v>
      </c>
    </row>
    <row r="124" spans="1:96" s="171" customFormat="1" ht="11.1" hidden="1" customHeight="1" x14ac:dyDescent="0.2">
      <c r="A124" s="112">
        <v>31</v>
      </c>
      <c r="B124" s="113" t="s">
        <v>5</v>
      </c>
      <c r="C124" s="173">
        <v>502629</v>
      </c>
      <c r="D124" s="114">
        <f t="shared" si="109"/>
        <v>325319.85999999993</v>
      </c>
      <c r="E124" s="115">
        <f t="shared" si="110"/>
        <v>94256.15</v>
      </c>
      <c r="F124" s="116">
        <f t="shared" si="111"/>
        <v>71515.979999999952</v>
      </c>
      <c r="G124" s="116">
        <f t="shared" si="111"/>
        <v>9653.8700000000154</v>
      </c>
      <c r="H124" s="116">
        <f t="shared" si="111"/>
        <v>880.87999999999795</v>
      </c>
      <c r="I124" s="116">
        <f t="shared" si="111"/>
        <v>12205.42000000002</v>
      </c>
      <c r="J124" s="115">
        <f t="shared" si="112"/>
        <v>0</v>
      </c>
      <c r="K124" s="115"/>
      <c r="L124" s="115"/>
      <c r="M124" s="116"/>
      <c r="N124" s="116"/>
      <c r="O124" s="115">
        <f t="shared" si="113"/>
        <v>13613.02000000003</v>
      </c>
      <c r="P124" s="116">
        <f t="shared" si="114"/>
        <v>1437.7599999999995</v>
      </c>
      <c r="Q124" s="116">
        <f t="shared" si="114"/>
        <v>4014.5199999999982</v>
      </c>
      <c r="R124" s="116">
        <f t="shared" si="114"/>
        <v>0.8</v>
      </c>
      <c r="S124" s="116">
        <f t="shared" si="114"/>
        <v>8159.9400000000314</v>
      </c>
      <c r="T124" s="115">
        <f t="shared" si="115"/>
        <v>2646.7599999999975</v>
      </c>
      <c r="U124" s="116"/>
      <c r="V124" s="116"/>
      <c r="W124" s="116">
        <f t="shared" si="73"/>
        <v>864.31999999999812</v>
      </c>
      <c r="X124" s="116">
        <f t="shared" si="73"/>
        <v>1782.4399999999996</v>
      </c>
      <c r="Y124" s="115">
        <f t="shared" si="116"/>
        <v>140140.59000000003</v>
      </c>
      <c r="Z124" s="114">
        <f t="shared" si="117"/>
        <v>55116.539999999986</v>
      </c>
      <c r="AA124" s="114">
        <f t="shared" si="117"/>
        <v>66760.190000000017</v>
      </c>
      <c r="AB124" s="114">
        <f t="shared" si="117"/>
        <v>3401.4500000000057</v>
      </c>
      <c r="AC124" s="114">
        <f t="shared" si="117"/>
        <v>14862.410000000003</v>
      </c>
      <c r="AD124" s="115">
        <f t="shared" si="118"/>
        <v>0</v>
      </c>
      <c r="AE124" s="115"/>
      <c r="AF124" s="115"/>
      <c r="AG124" s="115"/>
      <c r="AH124" s="115"/>
      <c r="AI124" s="115">
        <f t="shared" si="119"/>
        <v>0</v>
      </c>
      <c r="AJ124" s="115"/>
      <c r="AK124" s="115"/>
      <c r="AL124" s="115"/>
      <c r="AM124" s="115"/>
      <c r="AN124" s="115">
        <f t="shared" si="120"/>
        <v>4544.7100000000055</v>
      </c>
      <c r="AO124" s="115"/>
      <c r="AP124" s="115"/>
      <c r="AQ124" s="115">
        <f t="shared" si="121"/>
        <v>3341.7500000000055</v>
      </c>
      <c r="AR124" s="115">
        <f t="shared" si="121"/>
        <v>1202.96</v>
      </c>
      <c r="AS124" s="115">
        <f t="shared" si="122"/>
        <v>90923.119999999908</v>
      </c>
      <c r="AT124" s="115">
        <f t="shared" si="123"/>
        <v>84219.209999999905</v>
      </c>
      <c r="AU124" s="115">
        <f t="shared" si="123"/>
        <v>1560.4200000000008</v>
      </c>
      <c r="AV124" s="115">
        <f t="shared" si="123"/>
        <v>194.38000000000008</v>
      </c>
      <c r="AW124" s="115">
        <f t="shared" si="123"/>
        <v>4949.1100000000042</v>
      </c>
      <c r="AX124" s="115">
        <f t="shared" si="124"/>
        <v>0</v>
      </c>
      <c r="AY124" s="115"/>
      <c r="AZ124" s="115"/>
      <c r="BA124" s="115"/>
      <c r="BB124" s="115"/>
      <c r="BC124" s="115">
        <f t="shared" si="125"/>
        <v>0</v>
      </c>
      <c r="BD124" s="115"/>
      <c r="BE124" s="115"/>
      <c r="BF124" s="115"/>
      <c r="BG124" s="115"/>
      <c r="BH124" s="115">
        <f t="shared" si="126"/>
        <v>0</v>
      </c>
      <c r="BI124" s="115"/>
      <c r="BJ124" s="115"/>
      <c r="BK124" s="115"/>
      <c r="BL124" s="115"/>
      <c r="BM124" s="115">
        <f t="shared" si="127"/>
        <v>0</v>
      </c>
      <c r="BN124" s="115">
        <f t="shared" si="128"/>
        <v>0</v>
      </c>
      <c r="BO124" s="115">
        <f t="shared" si="128"/>
        <v>0</v>
      </c>
      <c r="BP124" s="117"/>
      <c r="BQ124" s="117"/>
      <c r="BR124" s="115">
        <f t="shared" si="129"/>
        <v>0</v>
      </c>
      <c r="BS124" s="118">
        <f t="shared" si="130"/>
        <v>0</v>
      </c>
      <c r="BT124" s="118">
        <f t="shared" si="130"/>
        <v>0</v>
      </c>
      <c r="BU124" s="119"/>
      <c r="BV124" s="119"/>
      <c r="BW124" s="115">
        <f t="shared" si="131"/>
        <v>0</v>
      </c>
      <c r="BX124" s="118">
        <f t="shared" si="132"/>
        <v>0</v>
      </c>
      <c r="BY124" s="118">
        <f t="shared" si="132"/>
        <v>0</v>
      </c>
      <c r="BZ124" s="119"/>
      <c r="CA124" s="119"/>
      <c r="CB124" s="120">
        <f t="shared" si="2"/>
        <v>318128.3899999999</v>
      </c>
      <c r="CC124" s="115">
        <f t="shared" si="133"/>
        <v>90923.119999999908</v>
      </c>
      <c r="CD124" s="117">
        <f t="shared" si="134"/>
        <v>84219.209999999905</v>
      </c>
      <c r="CE124" s="117">
        <f t="shared" si="134"/>
        <v>1560.4200000000008</v>
      </c>
      <c r="CF124" s="117">
        <f t="shared" si="134"/>
        <v>194.38000000000008</v>
      </c>
      <c r="CG124" s="117">
        <f t="shared" si="134"/>
        <v>4949.1100000000042</v>
      </c>
      <c r="CH124" s="115">
        <f t="shared" si="135"/>
        <v>77996.369999999966</v>
      </c>
      <c r="CI124" s="117">
        <f t="shared" si="136"/>
        <v>70078.219999999958</v>
      </c>
      <c r="CJ124" s="117">
        <f t="shared" si="136"/>
        <v>5639.3500000000167</v>
      </c>
      <c r="CK124" s="117">
        <f t="shared" si="136"/>
        <v>15.759999999999877</v>
      </c>
      <c r="CL124" s="117">
        <f t="shared" si="136"/>
        <v>2263.039999999989</v>
      </c>
      <c r="CM124" s="115">
        <f t="shared" si="137"/>
        <v>149208.90000000005</v>
      </c>
      <c r="CN124" s="117">
        <f t="shared" si="138"/>
        <v>56554.299999999988</v>
      </c>
      <c r="CO124" s="117">
        <f t="shared" si="138"/>
        <v>70774.710000000021</v>
      </c>
      <c r="CP124" s="117">
        <f t="shared" si="138"/>
        <v>60.50000000000027</v>
      </c>
      <c r="CQ124" s="117">
        <f t="shared" si="138"/>
        <v>21819.390000000036</v>
      </c>
    </row>
    <row r="125" spans="1:96" s="169" customFormat="1" ht="11.1" hidden="1" customHeight="1" x14ac:dyDescent="0.2">
      <c r="A125" s="161" t="s">
        <v>103</v>
      </c>
      <c r="B125" s="161" t="s">
        <v>104</v>
      </c>
      <c r="C125" s="116">
        <f>SUM(C126:C133)</f>
        <v>4439678</v>
      </c>
      <c r="D125" s="116">
        <f t="shared" ref="D125:BO125" si="139">SUM(D126:D133)</f>
        <v>2563029.88</v>
      </c>
      <c r="E125" s="116">
        <f t="shared" si="139"/>
        <v>1160393.9199999995</v>
      </c>
      <c r="F125" s="116">
        <f t="shared" si="139"/>
        <v>851962.98999999976</v>
      </c>
      <c r="G125" s="116">
        <f t="shared" si="139"/>
        <v>134004.45999999996</v>
      </c>
      <c r="H125" s="116">
        <f t="shared" si="139"/>
        <v>34972.459999999992</v>
      </c>
      <c r="I125" s="116">
        <f t="shared" si="139"/>
        <v>139454.01000000004</v>
      </c>
      <c r="J125" s="116">
        <f t="shared" si="139"/>
        <v>10579.970000000014</v>
      </c>
      <c r="K125" s="116">
        <f t="shared" si="139"/>
        <v>9507.5400000000136</v>
      </c>
      <c r="L125" s="116">
        <f t="shared" si="139"/>
        <v>931.17999999999984</v>
      </c>
      <c r="M125" s="116">
        <f t="shared" si="139"/>
        <v>20.45</v>
      </c>
      <c r="N125" s="116">
        <f t="shared" si="139"/>
        <v>120.80000000000001</v>
      </c>
      <c r="O125" s="116">
        <f t="shared" si="139"/>
        <v>163005.20999999996</v>
      </c>
      <c r="P125" s="116">
        <f t="shared" si="139"/>
        <v>26983.779999999952</v>
      </c>
      <c r="Q125" s="116">
        <f t="shared" si="139"/>
        <v>74369.469999999899</v>
      </c>
      <c r="R125" s="116">
        <f t="shared" si="139"/>
        <v>11398.390000000003</v>
      </c>
      <c r="S125" s="116">
        <f t="shared" si="139"/>
        <v>50253.570000000116</v>
      </c>
      <c r="T125" s="116">
        <f t="shared" si="139"/>
        <v>22717.760000000006</v>
      </c>
      <c r="U125" s="116">
        <f t="shared" si="139"/>
        <v>602.14</v>
      </c>
      <c r="V125" s="116">
        <f t="shared" si="139"/>
        <v>329.86999999999995</v>
      </c>
      <c r="W125" s="116">
        <f t="shared" si="73"/>
        <v>11366.009999999993</v>
      </c>
      <c r="X125" s="116">
        <f t="shared" si="139"/>
        <v>10419.740000000013</v>
      </c>
      <c r="Y125" s="116">
        <f t="shared" si="139"/>
        <v>1087321.9100000001</v>
      </c>
      <c r="Z125" s="116">
        <f t="shared" si="139"/>
        <v>404085.51</v>
      </c>
      <c r="AA125" s="116">
        <f t="shared" si="139"/>
        <v>458750.52000000025</v>
      </c>
      <c r="AB125" s="116">
        <f t="shared" si="139"/>
        <v>73319.640000000116</v>
      </c>
      <c r="AC125" s="116">
        <f t="shared" si="139"/>
        <v>151166.23999999985</v>
      </c>
      <c r="AD125" s="116">
        <f t="shared" si="139"/>
        <v>9084.9800000000032</v>
      </c>
      <c r="AE125" s="116">
        <f t="shared" si="139"/>
        <v>8466.9400000000023</v>
      </c>
      <c r="AF125" s="116">
        <f t="shared" si="139"/>
        <v>126.94000000000004</v>
      </c>
      <c r="AG125" s="116">
        <f t="shared" si="139"/>
        <v>0</v>
      </c>
      <c r="AH125" s="116">
        <f t="shared" si="139"/>
        <v>491.10000000000014</v>
      </c>
      <c r="AI125" s="116">
        <f t="shared" si="139"/>
        <v>15648.949999999993</v>
      </c>
      <c r="AJ125" s="116">
        <f t="shared" si="139"/>
        <v>11838.429999999997</v>
      </c>
      <c r="AK125" s="116">
        <f t="shared" si="139"/>
        <v>555.1099999999999</v>
      </c>
      <c r="AL125" s="116">
        <f t="shared" si="139"/>
        <v>677.02999999999929</v>
      </c>
      <c r="AM125" s="116">
        <f t="shared" si="139"/>
        <v>2578.3799999999997</v>
      </c>
      <c r="AN125" s="116">
        <f t="shared" si="139"/>
        <v>60091.210000000036</v>
      </c>
      <c r="AO125" s="116">
        <f t="shared" si="139"/>
        <v>1420.04</v>
      </c>
      <c r="AP125" s="116">
        <f t="shared" si="139"/>
        <v>14350.520000000013</v>
      </c>
      <c r="AQ125" s="116">
        <f t="shared" si="139"/>
        <v>37466.380000000026</v>
      </c>
      <c r="AR125" s="116">
        <f t="shared" si="139"/>
        <v>6854.2699999999995</v>
      </c>
      <c r="AS125" s="116">
        <f t="shared" si="139"/>
        <v>315314.05</v>
      </c>
      <c r="AT125" s="116">
        <f t="shared" si="139"/>
        <v>264384.60000000003</v>
      </c>
      <c r="AU125" s="116">
        <f t="shared" si="139"/>
        <v>7598.9299999999976</v>
      </c>
      <c r="AV125" s="116">
        <f t="shared" si="139"/>
        <v>11305.760000000013</v>
      </c>
      <c r="AW125" s="116">
        <f t="shared" si="139"/>
        <v>32024.759999999991</v>
      </c>
      <c r="AX125" s="116">
        <f t="shared" si="139"/>
        <v>2230.6000000000004</v>
      </c>
      <c r="AY125" s="116">
        <f t="shared" si="139"/>
        <v>1103.7300000000005</v>
      </c>
      <c r="AZ125" s="116">
        <f t="shared" si="139"/>
        <v>159.58999999999995</v>
      </c>
      <c r="BA125" s="116">
        <f t="shared" si="139"/>
        <v>46.230000000000011</v>
      </c>
      <c r="BB125" s="116">
        <f t="shared" si="139"/>
        <v>921.05</v>
      </c>
      <c r="BC125" s="116">
        <f t="shared" si="139"/>
        <v>492.6</v>
      </c>
      <c r="BD125" s="116">
        <f t="shared" si="139"/>
        <v>261.58</v>
      </c>
      <c r="BE125" s="116">
        <f t="shared" si="139"/>
        <v>57.240000000000016</v>
      </c>
      <c r="BF125" s="116">
        <f t="shared" si="139"/>
        <v>1.52</v>
      </c>
      <c r="BG125" s="116">
        <f t="shared" si="139"/>
        <v>172.26000000000002</v>
      </c>
      <c r="BH125" s="116">
        <f t="shared" si="139"/>
        <v>377.59</v>
      </c>
      <c r="BI125" s="116">
        <f t="shared" si="139"/>
        <v>0</v>
      </c>
      <c r="BJ125" s="116">
        <f t="shared" si="139"/>
        <v>0</v>
      </c>
      <c r="BK125" s="116">
        <f t="shared" si="139"/>
        <v>377.59</v>
      </c>
      <c r="BL125" s="116">
        <f t="shared" si="139"/>
        <v>0</v>
      </c>
      <c r="BM125" s="116">
        <f t="shared" si="139"/>
        <v>210.60999999999996</v>
      </c>
      <c r="BN125" s="116">
        <f t="shared" si="139"/>
        <v>207.29999999999995</v>
      </c>
      <c r="BO125" s="116">
        <f t="shared" si="139"/>
        <v>3.31</v>
      </c>
      <c r="BP125" s="116">
        <f t="shared" ref="BP125:CA125" si="140">SUM(BP126:BP133)</f>
        <v>0</v>
      </c>
      <c r="BQ125" s="116">
        <f t="shared" si="140"/>
        <v>0</v>
      </c>
      <c r="BR125" s="116">
        <f t="shared" si="140"/>
        <v>67699.700000000012</v>
      </c>
      <c r="BS125" s="116">
        <f t="shared" si="140"/>
        <v>24143.959999999995</v>
      </c>
      <c r="BT125" s="116">
        <f t="shared" si="140"/>
        <v>43555.74000000002</v>
      </c>
      <c r="BU125" s="116">
        <f t="shared" si="140"/>
        <v>0</v>
      </c>
      <c r="BV125" s="116">
        <f t="shared" si="140"/>
        <v>0</v>
      </c>
      <c r="BW125" s="116">
        <f t="shared" si="140"/>
        <v>3891.4900000000011</v>
      </c>
      <c r="BX125" s="116">
        <f t="shared" si="140"/>
        <v>3842.3100000000009</v>
      </c>
      <c r="BY125" s="116">
        <f t="shared" si="140"/>
        <v>49.18</v>
      </c>
      <c r="BZ125" s="116">
        <f t="shared" si="140"/>
        <v>0</v>
      </c>
      <c r="CA125" s="116">
        <f t="shared" si="140"/>
        <v>0</v>
      </c>
      <c r="CB125" s="177">
        <f t="shared" si="2"/>
        <v>2551645.12</v>
      </c>
      <c r="CC125" s="116">
        <f>SUM(CC126:CC133)</f>
        <v>332088.81999999995</v>
      </c>
      <c r="CD125" s="116">
        <f>SUM(CD126:CD133)</f>
        <v>281201.07000000007</v>
      </c>
      <c r="CE125" s="116">
        <f>SUM(CE126:CE133)</f>
        <v>8443.529999999997</v>
      </c>
      <c r="CF125" s="116">
        <f>SUM(CF126:CF133)</f>
        <v>10900.870000000014</v>
      </c>
      <c r="CG125" s="116">
        <f>SUM(CG126:CG133)</f>
        <v>31543.349999999988</v>
      </c>
      <c r="CH125" s="116">
        <f t="shared" ref="CH125:CQ125" si="141">SUM(CH126:CH133)</f>
        <v>984124.01999999979</v>
      </c>
      <c r="CI125" s="116">
        <f t="shared" si="141"/>
        <v>830811.84999999986</v>
      </c>
      <c r="CJ125" s="116">
        <f t="shared" si="141"/>
        <v>59035.470000000074</v>
      </c>
      <c r="CK125" s="116">
        <f t="shared" si="141"/>
        <v>12866.159999999998</v>
      </c>
      <c r="CL125" s="116">
        <f t="shared" si="141"/>
        <v>81410.539999999906</v>
      </c>
      <c r="CM125" s="116">
        <f t="shared" si="141"/>
        <v>1235432.28</v>
      </c>
      <c r="CN125" s="116">
        <f t="shared" si="141"/>
        <v>434591.56999999995</v>
      </c>
      <c r="CO125" s="116">
        <f t="shared" si="141"/>
        <v>561802.75000000023</v>
      </c>
      <c r="CP125" s="116">
        <f t="shared" si="141"/>
        <v>46620.850000000086</v>
      </c>
      <c r="CQ125" s="116">
        <f t="shared" si="141"/>
        <v>192417.11</v>
      </c>
    </row>
    <row r="126" spans="1:96" s="171" customFormat="1" ht="11.1" hidden="1" customHeight="1" x14ac:dyDescent="0.2">
      <c r="A126" s="112">
        <v>32</v>
      </c>
      <c r="B126" s="113" t="s">
        <v>32</v>
      </c>
      <c r="C126" s="114">
        <v>128543</v>
      </c>
      <c r="D126" s="114">
        <f t="shared" ref="D126:D133" si="142">E126+Y126+AS126</f>
        <v>57388.83</v>
      </c>
      <c r="E126" s="115">
        <f t="shared" ref="E126:E133" si="143">SUM(F126:I126)</f>
        <v>8938.2999999999993</v>
      </c>
      <c r="F126" s="116">
        <f t="shared" ref="F126:I133" si="144">M45</f>
        <v>7345.8399999999992</v>
      </c>
      <c r="G126" s="116">
        <f t="shared" si="144"/>
        <v>756.20000000000027</v>
      </c>
      <c r="H126" s="116">
        <f t="shared" si="144"/>
        <v>8.58</v>
      </c>
      <c r="I126" s="116">
        <f t="shared" si="144"/>
        <v>827.67999999999984</v>
      </c>
      <c r="J126" s="115">
        <f t="shared" ref="J126:J133" si="145">SUM(K126:N126)</f>
        <v>0</v>
      </c>
      <c r="K126" s="115"/>
      <c r="L126" s="115"/>
      <c r="M126" s="116"/>
      <c r="N126" s="116"/>
      <c r="O126" s="115">
        <f t="shared" ref="O126:O133" si="146">SUM(P126:S126)</f>
        <v>511.00000000000011</v>
      </c>
      <c r="P126" s="116">
        <f t="shared" ref="P126:S133" si="147">AH45</f>
        <v>7.06</v>
      </c>
      <c r="Q126" s="116">
        <f t="shared" si="147"/>
        <v>478.12000000000012</v>
      </c>
      <c r="R126" s="116">
        <f t="shared" si="147"/>
        <v>0</v>
      </c>
      <c r="S126" s="116">
        <f t="shared" si="147"/>
        <v>25.82</v>
      </c>
      <c r="T126" s="115">
        <f t="shared" ref="T126:T133" si="148">SUM(U126:X126)</f>
        <v>8.58</v>
      </c>
      <c r="U126" s="116"/>
      <c r="V126" s="116"/>
      <c r="W126" s="116">
        <f t="shared" si="73"/>
        <v>8.58</v>
      </c>
      <c r="X126" s="116">
        <f t="shared" si="73"/>
        <v>0</v>
      </c>
      <c r="Y126" s="115">
        <f t="shared" ref="Y126:Y133" si="149">SUM(Z126:AC126)</f>
        <v>17369.190000000002</v>
      </c>
      <c r="Z126" s="114">
        <f t="shared" ref="Z126:AC133" si="150">R45</f>
        <v>4436.5800000000008</v>
      </c>
      <c r="AA126" s="114">
        <f t="shared" si="150"/>
        <v>10892.189999999999</v>
      </c>
      <c r="AB126" s="114">
        <f t="shared" si="150"/>
        <v>663.70000000000016</v>
      </c>
      <c r="AC126" s="114">
        <f t="shared" si="150"/>
        <v>1376.7199999999998</v>
      </c>
      <c r="AD126" s="115">
        <f t="shared" ref="AD126:AD133" si="151">SUM(AE126:AH126)</f>
        <v>0</v>
      </c>
      <c r="AE126" s="115">
        <v>0</v>
      </c>
      <c r="AF126" s="115">
        <v>0</v>
      </c>
      <c r="AG126" s="115"/>
      <c r="AH126" s="115">
        <v>0</v>
      </c>
      <c r="AI126" s="115">
        <f t="shared" ref="AI126:AI133" si="152">SUM(AJ126:AM126)</f>
        <v>959.87000000000012</v>
      </c>
      <c r="AJ126" s="115">
        <v>841.2</v>
      </c>
      <c r="AK126" s="115">
        <v>59.98</v>
      </c>
      <c r="AL126" s="115"/>
      <c r="AM126" s="115">
        <v>58.69</v>
      </c>
      <c r="AN126" s="115">
        <f t="shared" ref="AN126:AN133" si="153">SUM(AO126:AR126)</f>
        <v>0</v>
      </c>
      <c r="AO126" s="115"/>
      <c r="AP126" s="115"/>
      <c r="AQ126" s="115">
        <f t="shared" ref="AQ126:AR133" si="154">AP45+AR45</f>
        <v>0</v>
      </c>
      <c r="AR126" s="115">
        <f t="shared" si="154"/>
        <v>0</v>
      </c>
      <c r="AS126" s="115">
        <f t="shared" ref="AS126:AS133" si="155">SUM(AT126:AW126)</f>
        <v>31081.339999999997</v>
      </c>
      <c r="AT126" s="115">
        <f t="shared" ref="AT126:AW133" si="156">H45</f>
        <v>29546.159999999996</v>
      </c>
      <c r="AU126" s="115">
        <f t="shared" si="156"/>
        <v>572.95000000000005</v>
      </c>
      <c r="AV126" s="115">
        <f t="shared" si="156"/>
        <v>111.75999999999999</v>
      </c>
      <c r="AW126" s="115">
        <f t="shared" si="156"/>
        <v>850.46999999999991</v>
      </c>
      <c r="AX126" s="115">
        <f t="shared" ref="AX126:AX133" si="157">SUM(AY126:BB126)</f>
        <v>0</v>
      </c>
      <c r="AY126" s="115"/>
      <c r="AZ126" s="115"/>
      <c r="BA126" s="115"/>
      <c r="BB126" s="115"/>
      <c r="BC126" s="115">
        <f t="shared" ref="BC126:BC133" si="158">SUM(BD126:BG126)</f>
        <v>0</v>
      </c>
      <c r="BD126" s="115"/>
      <c r="BE126" s="115"/>
      <c r="BF126" s="115"/>
      <c r="BG126" s="115"/>
      <c r="BH126" s="115">
        <f t="shared" ref="BH126:BH133" si="159">SUM(BI126:BL126)</f>
        <v>0</v>
      </c>
      <c r="BI126" s="115"/>
      <c r="BJ126" s="115"/>
      <c r="BK126" s="115"/>
      <c r="BL126" s="115"/>
      <c r="BM126" s="115">
        <f t="shared" ref="BM126:BM133" si="160">SUM(BN126:BQ126)</f>
        <v>0</v>
      </c>
      <c r="BN126" s="115">
        <f t="shared" ref="BN126:BO133" si="161">AD45</f>
        <v>0</v>
      </c>
      <c r="BO126" s="115">
        <f t="shared" si="161"/>
        <v>0</v>
      </c>
      <c r="BP126" s="117"/>
      <c r="BQ126" s="117"/>
      <c r="BR126" s="115">
        <f t="shared" ref="BR126:BR133" si="162">SUM(BS126:BV126)</f>
        <v>0</v>
      </c>
      <c r="BS126" s="118">
        <f t="shared" ref="BS126:BT133" si="163">AA45</f>
        <v>0</v>
      </c>
      <c r="BT126" s="118">
        <f t="shared" si="163"/>
        <v>0</v>
      </c>
      <c r="BU126" s="119"/>
      <c r="BV126" s="119"/>
      <c r="BW126" s="115">
        <f t="shared" ref="BW126:BW133" si="164">SUM(BX126:CA126)</f>
        <v>0</v>
      </c>
      <c r="BX126" s="118">
        <f t="shared" ref="BX126:BY133" si="165">X45</f>
        <v>0</v>
      </c>
      <c r="BY126" s="118">
        <f t="shared" si="165"/>
        <v>0</v>
      </c>
      <c r="BZ126" s="119"/>
      <c r="CA126" s="119"/>
      <c r="CB126" s="120">
        <f t="shared" si="2"/>
        <v>57380.249999999993</v>
      </c>
      <c r="CC126" s="115">
        <f t="shared" ref="CC126:CC133" si="166">SUM(CD126:CG126)</f>
        <v>31081.339999999997</v>
      </c>
      <c r="CD126" s="117">
        <f t="shared" ref="CD126:CG133" si="167">AT126-AY126-BD126-BI126+K126+AE126+BN126</f>
        <v>29546.159999999996</v>
      </c>
      <c r="CE126" s="117">
        <f t="shared" si="167"/>
        <v>572.95000000000005</v>
      </c>
      <c r="CF126" s="117">
        <f t="shared" si="167"/>
        <v>111.75999999999999</v>
      </c>
      <c r="CG126" s="117">
        <f t="shared" si="167"/>
        <v>850.46999999999991</v>
      </c>
      <c r="CH126" s="115">
        <f t="shared" ref="CH126:CH133" si="168">SUM(CI126:CL126)</f>
        <v>9378.5899999999983</v>
      </c>
      <c r="CI126" s="117">
        <f t="shared" ref="CI126:CL133" si="169">F126-K126-P126-U126+AJ126+BD126+BX126</f>
        <v>8179.9799999999987</v>
      </c>
      <c r="CJ126" s="117">
        <f t="shared" si="169"/>
        <v>338.06000000000017</v>
      </c>
      <c r="CK126" s="117">
        <f t="shared" si="169"/>
        <v>0</v>
      </c>
      <c r="CL126" s="117">
        <f t="shared" si="169"/>
        <v>860.54999999999973</v>
      </c>
      <c r="CM126" s="115">
        <f t="shared" ref="CM126:CM133" si="170">SUM(CN126:CQ126)</f>
        <v>16920.32</v>
      </c>
      <c r="CN126" s="117">
        <f t="shared" ref="CN126:CQ133" si="171">Z126-AE126-AJ126-AO126+P126+AY126+BS126</f>
        <v>3602.440000000001</v>
      </c>
      <c r="CO126" s="117">
        <f t="shared" si="171"/>
        <v>11310.33</v>
      </c>
      <c r="CP126" s="117">
        <f t="shared" si="171"/>
        <v>663.70000000000016</v>
      </c>
      <c r="CQ126" s="117">
        <f t="shared" si="171"/>
        <v>1343.8499999999997</v>
      </c>
    </row>
    <row r="127" spans="1:96" s="171" customFormat="1" ht="11.1" hidden="1" customHeight="1" x14ac:dyDescent="0.2">
      <c r="A127" s="112">
        <v>33</v>
      </c>
      <c r="B127" s="113" t="s">
        <v>33</v>
      </c>
      <c r="C127" s="114">
        <v>1043837</v>
      </c>
      <c r="D127" s="114">
        <f t="shared" si="142"/>
        <v>738823.19999999949</v>
      </c>
      <c r="E127" s="115">
        <f t="shared" si="143"/>
        <v>334984.81999999983</v>
      </c>
      <c r="F127" s="116">
        <f t="shared" si="144"/>
        <v>253332.52999999977</v>
      </c>
      <c r="G127" s="116">
        <f t="shared" si="144"/>
        <v>29478.810000000027</v>
      </c>
      <c r="H127" s="116">
        <f t="shared" si="144"/>
        <v>3934.010000000002</v>
      </c>
      <c r="I127" s="116">
        <f t="shared" si="144"/>
        <v>48239.47000000003</v>
      </c>
      <c r="J127" s="115">
        <f t="shared" si="145"/>
        <v>0</v>
      </c>
      <c r="K127" s="115"/>
      <c r="L127" s="115"/>
      <c r="M127" s="116"/>
      <c r="N127" s="116"/>
      <c r="O127" s="115">
        <f t="shared" si="146"/>
        <v>74603.970000000088</v>
      </c>
      <c r="P127" s="116">
        <f t="shared" si="147"/>
        <v>17753.779999999952</v>
      </c>
      <c r="Q127" s="116">
        <f t="shared" si="147"/>
        <v>17014.040000000008</v>
      </c>
      <c r="R127" s="116">
        <f t="shared" si="147"/>
        <v>2111.6200000000008</v>
      </c>
      <c r="S127" s="116">
        <f t="shared" si="147"/>
        <v>37724.53000000013</v>
      </c>
      <c r="T127" s="115">
        <f t="shared" si="148"/>
        <v>730.43999999999949</v>
      </c>
      <c r="U127" s="116"/>
      <c r="V127" s="116">
        <v>98.739999999999981</v>
      </c>
      <c r="W127" s="116">
        <f t="shared" si="73"/>
        <v>79.050000000000011</v>
      </c>
      <c r="X127" s="116">
        <f t="shared" si="73"/>
        <v>552.64999999999952</v>
      </c>
      <c r="Y127" s="115">
        <f t="shared" si="149"/>
        <v>266629.68999999977</v>
      </c>
      <c r="Z127" s="114">
        <f t="shared" si="150"/>
        <v>68498.159999999945</v>
      </c>
      <c r="AA127" s="114">
        <f t="shared" si="150"/>
        <v>136017.09999999992</v>
      </c>
      <c r="AB127" s="114">
        <f t="shared" si="150"/>
        <v>9265.9500000000371</v>
      </c>
      <c r="AC127" s="114">
        <f t="shared" si="150"/>
        <v>52848.479999999872</v>
      </c>
      <c r="AD127" s="115">
        <f t="shared" si="151"/>
        <v>0</v>
      </c>
      <c r="AE127" s="115"/>
      <c r="AF127" s="115"/>
      <c r="AG127" s="115"/>
      <c r="AH127" s="115"/>
      <c r="AI127" s="115">
        <f t="shared" si="152"/>
        <v>1504.5400000000002</v>
      </c>
      <c r="AJ127" s="115">
        <v>1015.58</v>
      </c>
      <c r="AK127" s="115">
        <v>6.8100000000000023</v>
      </c>
      <c r="AL127" s="115"/>
      <c r="AM127" s="115">
        <v>482.15000000000003</v>
      </c>
      <c r="AN127" s="115">
        <f t="shared" si="153"/>
        <v>13577.250000000027</v>
      </c>
      <c r="AO127" s="115">
        <v>13.239999999999998</v>
      </c>
      <c r="AP127" s="115">
        <v>7682.6700000000201</v>
      </c>
      <c r="AQ127" s="115">
        <f t="shared" si="154"/>
        <v>4187.6100000000069</v>
      </c>
      <c r="AR127" s="115">
        <f t="shared" si="154"/>
        <v>1693.7300000000014</v>
      </c>
      <c r="AS127" s="115">
        <f t="shared" si="155"/>
        <v>137208.69</v>
      </c>
      <c r="AT127" s="115">
        <f t="shared" si="156"/>
        <v>121253.74</v>
      </c>
      <c r="AU127" s="115">
        <f t="shared" si="156"/>
        <v>951.85999999999922</v>
      </c>
      <c r="AV127" s="115">
        <f t="shared" si="156"/>
        <v>617.41000000000008</v>
      </c>
      <c r="AW127" s="115">
        <f t="shared" si="156"/>
        <v>14385.679999999988</v>
      </c>
      <c r="AX127" s="115">
        <f t="shared" si="157"/>
        <v>2143.7000000000003</v>
      </c>
      <c r="AY127" s="115">
        <v>1103.7300000000005</v>
      </c>
      <c r="AZ127" s="115">
        <v>138.48999999999995</v>
      </c>
      <c r="BA127" s="115">
        <v>5.25</v>
      </c>
      <c r="BB127" s="115">
        <v>896.2299999999999</v>
      </c>
      <c r="BC127" s="115">
        <f t="shared" si="158"/>
        <v>0</v>
      </c>
      <c r="BD127" s="115"/>
      <c r="BE127" s="115"/>
      <c r="BF127" s="115"/>
      <c r="BG127" s="115"/>
      <c r="BH127" s="115">
        <f t="shared" si="159"/>
        <v>0</v>
      </c>
      <c r="BI127" s="115"/>
      <c r="BJ127" s="115"/>
      <c r="BK127" s="115"/>
      <c r="BL127" s="115"/>
      <c r="BM127" s="115">
        <f t="shared" si="160"/>
        <v>0</v>
      </c>
      <c r="BN127" s="115">
        <f t="shared" si="161"/>
        <v>0</v>
      </c>
      <c r="BO127" s="115">
        <f t="shared" si="161"/>
        <v>0</v>
      </c>
      <c r="BP127" s="117"/>
      <c r="BQ127" s="117"/>
      <c r="BR127" s="115">
        <f t="shared" si="162"/>
        <v>18958.230000000032</v>
      </c>
      <c r="BS127" s="118">
        <f t="shared" si="163"/>
        <v>5785.8199999999988</v>
      </c>
      <c r="BT127" s="118">
        <f t="shared" si="163"/>
        <v>13172.410000000033</v>
      </c>
      <c r="BU127" s="119"/>
      <c r="BV127" s="119"/>
      <c r="BW127" s="115">
        <f t="shared" si="164"/>
        <v>616.77</v>
      </c>
      <c r="BX127" s="118">
        <f t="shared" si="165"/>
        <v>584.51</v>
      </c>
      <c r="BY127" s="118">
        <f t="shared" si="165"/>
        <v>32.26</v>
      </c>
      <c r="BZ127" s="119"/>
      <c r="CA127" s="119"/>
      <c r="CB127" s="120">
        <f t="shared" si="2"/>
        <v>744090.50999999954</v>
      </c>
      <c r="CC127" s="115">
        <f t="shared" si="166"/>
        <v>135064.99</v>
      </c>
      <c r="CD127" s="117">
        <f t="shared" si="167"/>
        <v>120150.01000000001</v>
      </c>
      <c r="CE127" s="117">
        <f t="shared" si="167"/>
        <v>813.36999999999921</v>
      </c>
      <c r="CF127" s="117">
        <f t="shared" si="167"/>
        <v>612.16000000000008</v>
      </c>
      <c r="CG127" s="117">
        <f t="shared" si="167"/>
        <v>13489.449999999988</v>
      </c>
      <c r="CH127" s="115">
        <f t="shared" si="168"/>
        <v>261771.71999999974</v>
      </c>
      <c r="CI127" s="117">
        <f t="shared" si="169"/>
        <v>237178.83999999982</v>
      </c>
      <c r="CJ127" s="117">
        <f t="shared" si="169"/>
        <v>12405.100000000019</v>
      </c>
      <c r="CK127" s="117">
        <f t="shared" si="169"/>
        <v>1743.3400000000013</v>
      </c>
      <c r="CL127" s="117">
        <f t="shared" si="169"/>
        <v>10444.4399999999</v>
      </c>
      <c r="CM127" s="115">
        <f t="shared" si="170"/>
        <v>347253.79999999981</v>
      </c>
      <c r="CN127" s="117">
        <f t="shared" si="171"/>
        <v>92112.669999999882</v>
      </c>
      <c r="CO127" s="117">
        <f t="shared" si="171"/>
        <v>158652.55999999994</v>
      </c>
      <c r="CP127" s="117">
        <f t="shared" si="171"/>
        <v>7195.210000000031</v>
      </c>
      <c r="CQ127" s="117">
        <f t="shared" si="171"/>
        <v>89293.36</v>
      </c>
    </row>
    <row r="128" spans="1:96" s="171" customFormat="1" ht="11.1" hidden="1" customHeight="1" x14ac:dyDescent="0.2">
      <c r="A128" s="112">
        <v>34</v>
      </c>
      <c r="B128" s="113" t="s">
        <v>34</v>
      </c>
      <c r="C128" s="114">
        <v>515250</v>
      </c>
      <c r="D128" s="114">
        <f t="shared" si="142"/>
        <v>285128.96999999974</v>
      </c>
      <c r="E128" s="115">
        <f t="shared" si="143"/>
        <v>126209.74999999991</v>
      </c>
      <c r="F128" s="116">
        <f t="shared" si="144"/>
        <v>84572.969999999928</v>
      </c>
      <c r="G128" s="116">
        <f t="shared" si="144"/>
        <v>29586.569999999989</v>
      </c>
      <c r="H128" s="116">
        <f t="shared" si="144"/>
        <v>2032.92</v>
      </c>
      <c r="I128" s="116">
        <f t="shared" si="144"/>
        <v>10017.28999999999</v>
      </c>
      <c r="J128" s="115">
        <f t="shared" si="145"/>
        <v>10579.970000000014</v>
      </c>
      <c r="K128" s="115">
        <v>9507.5400000000136</v>
      </c>
      <c r="L128" s="115">
        <v>931.17999999999984</v>
      </c>
      <c r="M128" s="116">
        <v>20.45</v>
      </c>
      <c r="N128" s="116">
        <v>120.80000000000001</v>
      </c>
      <c r="O128" s="115">
        <f t="shared" si="146"/>
        <v>18998.099999999944</v>
      </c>
      <c r="P128" s="116">
        <f t="shared" si="147"/>
        <v>1427.0599999999995</v>
      </c>
      <c r="Q128" s="116">
        <f t="shared" si="147"/>
        <v>15150.189999999946</v>
      </c>
      <c r="R128" s="116">
        <f t="shared" si="147"/>
        <v>977.39999999999952</v>
      </c>
      <c r="S128" s="116">
        <f t="shared" si="147"/>
        <v>1443.4500000000003</v>
      </c>
      <c r="T128" s="115">
        <f t="shared" si="148"/>
        <v>552.92999999999995</v>
      </c>
      <c r="U128" s="116"/>
      <c r="V128" s="116"/>
      <c r="W128" s="116">
        <f t="shared" si="73"/>
        <v>521.92999999999995</v>
      </c>
      <c r="X128" s="116">
        <f t="shared" si="73"/>
        <v>31.000000000000007</v>
      </c>
      <c r="Y128" s="115">
        <f t="shared" si="149"/>
        <v>158919.21999999986</v>
      </c>
      <c r="Z128" s="114">
        <f t="shared" si="150"/>
        <v>25879.490000000016</v>
      </c>
      <c r="AA128" s="114">
        <f t="shared" si="150"/>
        <v>115594.70999999983</v>
      </c>
      <c r="AB128" s="114">
        <f t="shared" si="150"/>
        <v>5502.4800000000132</v>
      </c>
      <c r="AC128" s="114">
        <f t="shared" si="150"/>
        <v>11942.540000000005</v>
      </c>
      <c r="AD128" s="115">
        <f t="shared" si="151"/>
        <v>9084.9800000000032</v>
      </c>
      <c r="AE128" s="115">
        <v>8466.9400000000023</v>
      </c>
      <c r="AF128" s="115">
        <v>126.94000000000004</v>
      </c>
      <c r="AG128" s="115"/>
      <c r="AH128" s="115">
        <v>491.10000000000014</v>
      </c>
      <c r="AI128" s="115">
        <f t="shared" si="152"/>
        <v>0</v>
      </c>
      <c r="AJ128" s="115"/>
      <c r="AK128" s="115"/>
      <c r="AL128" s="115"/>
      <c r="AM128" s="115"/>
      <c r="AN128" s="115">
        <f t="shared" si="153"/>
        <v>751.32999999999947</v>
      </c>
      <c r="AO128" s="115"/>
      <c r="AP128" s="115"/>
      <c r="AQ128" s="115">
        <f t="shared" si="154"/>
        <v>614.95999999999947</v>
      </c>
      <c r="AR128" s="115">
        <f t="shared" si="154"/>
        <v>136.37</v>
      </c>
      <c r="AS128" s="115">
        <f t="shared" si="155"/>
        <v>0</v>
      </c>
      <c r="AT128" s="115">
        <f t="shared" si="156"/>
        <v>0</v>
      </c>
      <c r="AU128" s="115">
        <f t="shared" si="156"/>
        <v>0</v>
      </c>
      <c r="AV128" s="115">
        <f t="shared" si="156"/>
        <v>0</v>
      </c>
      <c r="AW128" s="115">
        <f t="shared" si="156"/>
        <v>0</v>
      </c>
      <c r="AX128" s="115">
        <f t="shared" si="157"/>
        <v>0</v>
      </c>
      <c r="AY128" s="115"/>
      <c r="AZ128" s="115"/>
      <c r="BA128" s="115"/>
      <c r="BB128" s="115"/>
      <c r="BC128" s="115">
        <f t="shared" si="158"/>
        <v>0</v>
      </c>
      <c r="BD128" s="115"/>
      <c r="BE128" s="115"/>
      <c r="BF128" s="115"/>
      <c r="BG128" s="115"/>
      <c r="BH128" s="115">
        <f t="shared" si="159"/>
        <v>0</v>
      </c>
      <c r="BI128" s="115"/>
      <c r="BJ128" s="115"/>
      <c r="BK128" s="115"/>
      <c r="BL128" s="115"/>
      <c r="BM128" s="115">
        <f t="shared" si="160"/>
        <v>17.47</v>
      </c>
      <c r="BN128" s="115">
        <f t="shared" si="161"/>
        <v>14.159999999999998</v>
      </c>
      <c r="BO128" s="115">
        <f t="shared" si="161"/>
        <v>3.31</v>
      </c>
      <c r="BP128" s="117"/>
      <c r="BQ128" s="117"/>
      <c r="BR128" s="115">
        <f t="shared" si="162"/>
        <v>1082.0100000000004</v>
      </c>
      <c r="BS128" s="118">
        <f t="shared" si="163"/>
        <v>1070.6800000000005</v>
      </c>
      <c r="BT128" s="118">
        <f t="shared" si="163"/>
        <v>11.33</v>
      </c>
      <c r="BU128" s="119"/>
      <c r="BV128" s="119"/>
      <c r="BW128" s="115">
        <f t="shared" si="164"/>
        <v>225.16999999999993</v>
      </c>
      <c r="BX128" s="118">
        <f t="shared" si="165"/>
        <v>220.35999999999993</v>
      </c>
      <c r="BY128" s="118">
        <f t="shared" si="165"/>
        <v>4.8100000000000005</v>
      </c>
      <c r="BZ128" s="119"/>
      <c r="CA128" s="119"/>
      <c r="CB128" s="120">
        <f t="shared" si="2"/>
        <v>285149.35999999975</v>
      </c>
      <c r="CC128" s="115">
        <f t="shared" si="166"/>
        <v>19682.42000000002</v>
      </c>
      <c r="CD128" s="117">
        <f t="shared" si="167"/>
        <v>17988.640000000018</v>
      </c>
      <c r="CE128" s="117">
        <f t="shared" si="167"/>
        <v>1061.4299999999998</v>
      </c>
      <c r="CF128" s="117">
        <f t="shared" si="167"/>
        <v>20.45</v>
      </c>
      <c r="CG128" s="117">
        <f t="shared" si="167"/>
        <v>611.90000000000009</v>
      </c>
      <c r="CH128" s="115">
        <f t="shared" si="168"/>
        <v>96303.919999999955</v>
      </c>
      <c r="CI128" s="117">
        <f t="shared" si="169"/>
        <v>73858.729999999923</v>
      </c>
      <c r="CJ128" s="117">
        <f t="shared" si="169"/>
        <v>13510.010000000042</v>
      </c>
      <c r="CK128" s="117">
        <f t="shared" si="169"/>
        <v>513.14000000000067</v>
      </c>
      <c r="CL128" s="117">
        <f t="shared" si="169"/>
        <v>8422.03999999999</v>
      </c>
      <c r="CM128" s="115">
        <f t="shared" si="170"/>
        <v>169163.01999999979</v>
      </c>
      <c r="CN128" s="117">
        <f t="shared" si="171"/>
        <v>19910.290000000015</v>
      </c>
      <c r="CO128" s="117">
        <f t="shared" si="171"/>
        <v>130629.28999999978</v>
      </c>
      <c r="CP128" s="117">
        <f t="shared" si="171"/>
        <v>5864.9200000000137</v>
      </c>
      <c r="CQ128" s="117">
        <f t="shared" si="171"/>
        <v>12758.520000000004</v>
      </c>
    </row>
    <row r="129" spans="1:96" s="171" customFormat="1" ht="11.1" hidden="1" customHeight="1" x14ac:dyDescent="0.2">
      <c r="A129" s="112">
        <v>35</v>
      </c>
      <c r="B129" s="113" t="s">
        <v>38</v>
      </c>
      <c r="C129" s="114">
        <v>607133</v>
      </c>
      <c r="D129" s="114">
        <f t="shared" si="142"/>
        <v>394025.3400000002</v>
      </c>
      <c r="E129" s="115">
        <f t="shared" si="143"/>
        <v>192775.61999999991</v>
      </c>
      <c r="F129" s="116">
        <f t="shared" si="144"/>
        <v>137014.78999999992</v>
      </c>
      <c r="G129" s="116">
        <f t="shared" si="144"/>
        <v>35388.919999999955</v>
      </c>
      <c r="H129" s="116">
        <f t="shared" si="144"/>
        <v>3492.1299999999997</v>
      </c>
      <c r="I129" s="116">
        <f t="shared" si="144"/>
        <v>16879.780000000017</v>
      </c>
      <c r="J129" s="115">
        <f t="shared" si="145"/>
        <v>0</v>
      </c>
      <c r="K129" s="115"/>
      <c r="L129" s="115"/>
      <c r="M129" s="116"/>
      <c r="N129" s="116"/>
      <c r="O129" s="115">
        <f t="shared" si="146"/>
        <v>33590.679999999928</v>
      </c>
      <c r="P129" s="116">
        <f t="shared" si="147"/>
        <v>757.95999999999992</v>
      </c>
      <c r="Q129" s="116">
        <f t="shared" si="147"/>
        <v>30601.449999999928</v>
      </c>
      <c r="R129" s="116">
        <f t="shared" si="147"/>
        <v>0</v>
      </c>
      <c r="S129" s="116">
        <f t="shared" si="147"/>
        <v>2231.2699999999995</v>
      </c>
      <c r="T129" s="115">
        <f t="shared" si="148"/>
        <v>4429.2999999999975</v>
      </c>
      <c r="U129" s="116">
        <v>271.43</v>
      </c>
      <c r="V129" s="116">
        <v>18.05</v>
      </c>
      <c r="W129" s="116">
        <f t="shared" si="73"/>
        <v>3492.1299999999974</v>
      </c>
      <c r="X129" s="116">
        <f t="shared" si="73"/>
        <v>647.68999999999994</v>
      </c>
      <c r="Y129" s="115">
        <f t="shared" si="149"/>
        <v>168030.3200000003</v>
      </c>
      <c r="Z129" s="114">
        <f t="shared" si="150"/>
        <v>53127.059999999969</v>
      </c>
      <c r="AA129" s="114">
        <f t="shared" si="150"/>
        <v>97212.970000000321</v>
      </c>
      <c r="AB129" s="114">
        <f t="shared" si="150"/>
        <v>8188.3500000000076</v>
      </c>
      <c r="AC129" s="114">
        <f t="shared" si="150"/>
        <v>9501.9399999999987</v>
      </c>
      <c r="AD129" s="115">
        <f t="shared" si="151"/>
        <v>0</v>
      </c>
      <c r="AE129" s="115"/>
      <c r="AF129" s="115"/>
      <c r="AG129" s="115"/>
      <c r="AH129" s="115"/>
      <c r="AI129" s="115">
        <f t="shared" si="152"/>
        <v>238.5</v>
      </c>
      <c r="AJ129" s="115">
        <v>5.37</v>
      </c>
      <c r="AK129" s="115">
        <v>233.13</v>
      </c>
      <c r="AL129" s="115"/>
      <c r="AM129" s="115"/>
      <c r="AN129" s="115">
        <f t="shared" si="153"/>
        <v>9157.5000000000091</v>
      </c>
      <c r="AO129" s="115">
        <v>476.77000000000015</v>
      </c>
      <c r="AP129" s="115">
        <v>775.85</v>
      </c>
      <c r="AQ129" s="115">
        <f t="shared" si="154"/>
        <v>7788.3500000000085</v>
      </c>
      <c r="AR129" s="115">
        <f t="shared" si="154"/>
        <v>116.53</v>
      </c>
      <c r="AS129" s="115">
        <f t="shared" si="155"/>
        <v>33219.400000000009</v>
      </c>
      <c r="AT129" s="115">
        <f t="shared" si="156"/>
        <v>26204.780000000006</v>
      </c>
      <c r="AU129" s="115">
        <f t="shared" si="156"/>
        <v>1704.7299999999989</v>
      </c>
      <c r="AV129" s="115">
        <f t="shared" si="156"/>
        <v>375.56</v>
      </c>
      <c r="AW129" s="115">
        <f t="shared" si="156"/>
        <v>4934.33</v>
      </c>
      <c r="AX129" s="115">
        <f t="shared" si="157"/>
        <v>0</v>
      </c>
      <c r="AY129" s="115"/>
      <c r="AZ129" s="115"/>
      <c r="BA129" s="115"/>
      <c r="BB129" s="115"/>
      <c r="BC129" s="115">
        <f t="shared" si="158"/>
        <v>0</v>
      </c>
      <c r="BD129" s="115"/>
      <c r="BE129" s="115"/>
      <c r="BF129" s="115"/>
      <c r="BG129" s="115"/>
      <c r="BH129" s="115">
        <f t="shared" si="159"/>
        <v>375.56</v>
      </c>
      <c r="BI129" s="115"/>
      <c r="BJ129" s="115"/>
      <c r="BK129" s="115">
        <v>375.56</v>
      </c>
      <c r="BL129" s="115"/>
      <c r="BM129" s="115">
        <f t="shared" si="160"/>
        <v>0</v>
      </c>
      <c r="BN129" s="115">
        <f t="shared" si="161"/>
        <v>0</v>
      </c>
      <c r="BO129" s="115">
        <f t="shared" si="161"/>
        <v>0</v>
      </c>
      <c r="BP129" s="117"/>
      <c r="BQ129" s="117"/>
      <c r="BR129" s="115">
        <f t="shared" si="162"/>
        <v>0</v>
      </c>
      <c r="BS129" s="118">
        <f t="shared" si="163"/>
        <v>0</v>
      </c>
      <c r="BT129" s="118">
        <f t="shared" si="163"/>
        <v>0</v>
      </c>
      <c r="BU129" s="119"/>
      <c r="BV129" s="119"/>
      <c r="BW129" s="115">
        <f t="shared" si="164"/>
        <v>299.84999999999997</v>
      </c>
      <c r="BX129" s="118">
        <f t="shared" si="165"/>
        <v>297.34999999999997</v>
      </c>
      <c r="BY129" s="118">
        <f t="shared" si="165"/>
        <v>2.5</v>
      </c>
      <c r="BZ129" s="119"/>
      <c r="CA129" s="119"/>
      <c r="CB129" s="120">
        <f t="shared" si="2"/>
        <v>380362.83000000019</v>
      </c>
      <c r="CC129" s="115">
        <f t="shared" si="166"/>
        <v>32843.840000000004</v>
      </c>
      <c r="CD129" s="117">
        <f t="shared" si="167"/>
        <v>26204.780000000006</v>
      </c>
      <c r="CE129" s="117">
        <f t="shared" si="167"/>
        <v>1704.7299999999989</v>
      </c>
      <c r="CF129" s="117">
        <f t="shared" si="167"/>
        <v>0</v>
      </c>
      <c r="CG129" s="117">
        <f t="shared" si="167"/>
        <v>4934.33</v>
      </c>
      <c r="CH129" s="115">
        <f t="shared" si="168"/>
        <v>155293.98999999996</v>
      </c>
      <c r="CI129" s="117">
        <f t="shared" si="169"/>
        <v>136288.11999999994</v>
      </c>
      <c r="CJ129" s="117">
        <f t="shared" si="169"/>
        <v>5005.0500000000266</v>
      </c>
      <c r="CK129" s="117">
        <f t="shared" si="169"/>
        <v>2.2737367544323206E-12</v>
      </c>
      <c r="CL129" s="117">
        <f t="shared" si="169"/>
        <v>14000.820000000016</v>
      </c>
      <c r="CM129" s="115">
        <f t="shared" si="170"/>
        <v>192225.0000000002</v>
      </c>
      <c r="CN129" s="117">
        <f t="shared" si="171"/>
        <v>53402.879999999968</v>
      </c>
      <c r="CO129" s="117">
        <f t="shared" si="171"/>
        <v>126805.44000000024</v>
      </c>
      <c r="CP129" s="117">
        <f t="shared" si="171"/>
        <v>399.99999999999909</v>
      </c>
      <c r="CQ129" s="117">
        <f t="shared" si="171"/>
        <v>11616.679999999997</v>
      </c>
    </row>
    <row r="130" spans="1:96" s="171" customFormat="1" ht="11.1" hidden="1" customHeight="1" x14ac:dyDescent="0.2">
      <c r="A130" s="112">
        <v>36</v>
      </c>
      <c r="B130" s="113" t="s">
        <v>35</v>
      </c>
      <c r="C130" s="114">
        <v>506057</v>
      </c>
      <c r="D130" s="114">
        <f t="shared" si="142"/>
        <v>249474.71000000014</v>
      </c>
      <c r="E130" s="115">
        <f t="shared" si="143"/>
        <v>98835.35</v>
      </c>
      <c r="F130" s="116">
        <f t="shared" si="144"/>
        <v>63578.000000000015</v>
      </c>
      <c r="G130" s="116">
        <f t="shared" si="144"/>
        <v>18312.689999999988</v>
      </c>
      <c r="H130" s="116">
        <f t="shared" si="144"/>
        <v>3833.369999999999</v>
      </c>
      <c r="I130" s="116">
        <f t="shared" si="144"/>
        <v>13111.29</v>
      </c>
      <c r="J130" s="115">
        <f t="shared" si="145"/>
        <v>0</v>
      </c>
      <c r="K130" s="115"/>
      <c r="L130" s="115"/>
      <c r="M130" s="116"/>
      <c r="N130" s="116"/>
      <c r="O130" s="115">
        <f t="shared" si="146"/>
        <v>927.94999999999959</v>
      </c>
      <c r="P130" s="116">
        <f t="shared" si="147"/>
        <v>0</v>
      </c>
      <c r="Q130" s="116">
        <f t="shared" si="147"/>
        <v>0</v>
      </c>
      <c r="R130" s="116">
        <f t="shared" si="147"/>
        <v>927.94999999999959</v>
      </c>
      <c r="S130" s="116">
        <f t="shared" si="147"/>
        <v>0</v>
      </c>
      <c r="T130" s="115">
        <f t="shared" si="148"/>
        <v>0</v>
      </c>
      <c r="U130" s="116"/>
      <c r="V130" s="116"/>
      <c r="W130" s="116">
        <f t="shared" si="73"/>
        <v>0</v>
      </c>
      <c r="X130" s="116">
        <f t="shared" si="73"/>
        <v>0</v>
      </c>
      <c r="Y130" s="115">
        <f t="shared" si="149"/>
        <v>130622.17000000011</v>
      </c>
      <c r="Z130" s="114">
        <f t="shared" si="150"/>
        <v>50368.799999999974</v>
      </c>
      <c r="AA130" s="114">
        <f t="shared" si="150"/>
        <v>38549.010000000118</v>
      </c>
      <c r="AB130" s="114">
        <f t="shared" si="150"/>
        <v>22465.490000000023</v>
      </c>
      <c r="AC130" s="114">
        <f t="shared" si="150"/>
        <v>19238.870000000006</v>
      </c>
      <c r="AD130" s="115">
        <f t="shared" si="151"/>
        <v>0</v>
      </c>
      <c r="AE130" s="115"/>
      <c r="AF130" s="115"/>
      <c r="AG130" s="115"/>
      <c r="AH130" s="115"/>
      <c r="AI130" s="115">
        <f t="shared" si="152"/>
        <v>1600.2600000000002</v>
      </c>
      <c r="AJ130" s="115">
        <v>1515.7000000000003</v>
      </c>
      <c r="AK130" s="115">
        <v>25.560000000000002</v>
      </c>
      <c r="AL130" s="115"/>
      <c r="AM130" s="115">
        <v>59</v>
      </c>
      <c r="AN130" s="115">
        <f t="shared" si="153"/>
        <v>7000.0000000000009</v>
      </c>
      <c r="AO130" s="115"/>
      <c r="AP130" s="115"/>
      <c r="AQ130" s="115">
        <f t="shared" si="154"/>
        <v>7000.0000000000009</v>
      </c>
      <c r="AR130" s="115">
        <f t="shared" si="154"/>
        <v>0</v>
      </c>
      <c r="AS130" s="115">
        <f t="shared" si="155"/>
        <v>20017.190000000013</v>
      </c>
      <c r="AT130" s="115">
        <f t="shared" si="156"/>
        <v>10918.410000000003</v>
      </c>
      <c r="AU130" s="115">
        <f t="shared" si="156"/>
        <v>2047.5299999999993</v>
      </c>
      <c r="AV130" s="115">
        <f t="shared" si="156"/>
        <v>4730.870000000009</v>
      </c>
      <c r="AW130" s="115">
        <f t="shared" si="156"/>
        <v>2320.3799999999997</v>
      </c>
      <c r="AX130" s="115">
        <f t="shared" si="157"/>
        <v>86.9</v>
      </c>
      <c r="AY130" s="115"/>
      <c r="AZ130" s="115">
        <v>21.099999999999991</v>
      </c>
      <c r="BA130" s="115">
        <v>40.980000000000011</v>
      </c>
      <c r="BB130" s="115">
        <v>24.820000000000004</v>
      </c>
      <c r="BC130" s="115">
        <f t="shared" si="158"/>
        <v>492.6</v>
      </c>
      <c r="BD130" s="115">
        <v>261.58</v>
      </c>
      <c r="BE130" s="115">
        <v>57.240000000000016</v>
      </c>
      <c r="BF130" s="115">
        <v>1.52</v>
      </c>
      <c r="BG130" s="115">
        <v>172.26000000000002</v>
      </c>
      <c r="BH130" s="115">
        <f t="shared" si="159"/>
        <v>2.0300000000000002</v>
      </c>
      <c r="BI130" s="115"/>
      <c r="BJ130" s="115"/>
      <c r="BK130" s="115">
        <v>2.0300000000000002</v>
      </c>
      <c r="BL130" s="115"/>
      <c r="BM130" s="115">
        <f t="shared" si="160"/>
        <v>0</v>
      </c>
      <c r="BN130" s="115">
        <f t="shared" si="161"/>
        <v>0</v>
      </c>
      <c r="BO130" s="115">
        <f t="shared" si="161"/>
        <v>0</v>
      </c>
      <c r="BP130" s="117"/>
      <c r="BQ130" s="117"/>
      <c r="BR130" s="115">
        <f t="shared" si="162"/>
        <v>32794.189999999988</v>
      </c>
      <c r="BS130" s="118">
        <f t="shared" si="163"/>
        <v>4711.7400000000016</v>
      </c>
      <c r="BT130" s="118">
        <f t="shared" si="163"/>
        <v>28082.449999999983</v>
      </c>
      <c r="BU130" s="119"/>
      <c r="BV130" s="119"/>
      <c r="BW130" s="115">
        <f t="shared" si="164"/>
        <v>0</v>
      </c>
      <c r="BX130" s="118">
        <f t="shared" si="165"/>
        <v>0</v>
      </c>
      <c r="BY130" s="118">
        <f t="shared" si="165"/>
        <v>0</v>
      </c>
      <c r="BZ130" s="119"/>
      <c r="CA130" s="119"/>
      <c r="CB130" s="120">
        <f t="shared" si="2"/>
        <v>275266.87000000011</v>
      </c>
      <c r="CC130" s="115">
        <f t="shared" si="166"/>
        <v>19435.660000000011</v>
      </c>
      <c r="CD130" s="117">
        <f t="shared" si="167"/>
        <v>10656.830000000004</v>
      </c>
      <c r="CE130" s="117">
        <f t="shared" si="167"/>
        <v>1969.1899999999994</v>
      </c>
      <c r="CF130" s="117">
        <f t="shared" si="167"/>
        <v>4686.3400000000092</v>
      </c>
      <c r="CG130" s="117">
        <f t="shared" si="167"/>
        <v>2123.2999999999993</v>
      </c>
      <c r="CH130" s="115">
        <f t="shared" si="168"/>
        <v>100000.26000000001</v>
      </c>
      <c r="CI130" s="117">
        <f t="shared" si="169"/>
        <v>65355.280000000013</v>
      </c>
      <c r="CJ130" s="117">
        <f t="shared" si="169"/>
        <v>18395.489999999991</v>
      </c>
      <c r="CK130" s="117">
        <f t="shared" si="169"/>
        <v>2906.9399999999991</v>
      </c>
      <c r="CL130" s="117">
        <f t="shared" si="169"/>
        <v>13342.550000000001</v>
      </c>
      <c r="CM130" s="115">
        <f t="shared" si="170"/>
        <v>155830.9500000001</v>
      </c>
      <c r="CN130" s="117">
        <f t="shared" si="171"/>
        <v>53564.839999999982</v>
      </c>
      <c r="CO130" s="117">
        <f t="shared" si="171"/>
        <v>66627.000000000102</v>
      </c>
      <c r="CP130" s="117">
        <f t="shared" si="171"/>
        <v>16434.420000000024</v>
      </c>
      <c r="CQ130" s="117">
        <f t="shared" si="171"/>
        <v>19204.690000000006</v>
      </c>
    </row>
    <row r="131" spans="1:96" s="171" customFormat="1" ht="11.1" hidden="1" customHeight="1" x14ac:dyDescent="0.2">
      <c r="A131" s="112">
        <v>37</v>
      </c>
      <c r="B131" s="113" t="s">
        <v>37</v>
      </c>
      <c r="C131" s="114">
        <v>521765</v>
      </c>
      <c r="D131" s="114">
        <f t="shared" si="142"/>
        <v>286215.18000000011</v>
      </c>
      <c r="E131" s="115">
        <f t="shared" si="143"/>
        <v>136091.66999999998</v>
      </c>
      <c r="F131" s="116">
        <f t="shared" si="144"/>
        <v>96029.25999999998</v>
      </c>
      <c r="G131" s="116">
        <f t="shared" si="144"/>
        <v>11580.479999999992</v>
      </c>
      <c r="H131" s="116">
        <f t="shared" si="144"/>
        <v>6459.3700000000044</v>
      </c>
      <c r="I131" s="116">
        <f t="shared" si="144"/>
        <v>22022.560000000005</v>
      </c>
      <c r="J131" s="115">
        <f t="shared" si="145"/>
        <v>0</v>
      </c>
      <c r="K131" s="115"/>
      <c r="L131" s="115"/>
      <c r="M131" s="116"/>
      <c r="N131" s="116"/>
      <c r="O131" s="115">
        <f t="shared" si="146"/>
        <v>16830.02</v>
      </c>
      <c r="P131" s="116">
        <f t="shared" si="147"/>
        <v>1880.9100000000003</v>
      </c>
      <c r="Q131" s="116">
        <f t="shared" si="147"/>
        <v>5430.1000000000049</v>
      </c>
      <c r="R131" s="116">
        <f t="shared" si="147"/>
        <v>2852.9300000000012</v>
      </c>
      <c r="S131" s="116">
        <f t="shared" si="147"/>
        <v>6666.0799999999954</v>
      </c>
      <c r="T131" s="115">
        <f t="shared" si="148"/>
        <v>3606.4399999999973</v>
      </c>
      <c r="U131" s="116"/>
      <c r="V131" s="116"/>
      <c r="W131" s="116">
        <f t="shared" si="73"/>
        <v>3606.4399999999973</v>
      </c>
      <c r="X131" s="116">
        <f t="shared" si="73"/>
        <v>0</v>
      </c>
      <c r="Y131" s="115">
        <f t="shared" si="149"/>
        <v>130926.82000000009</v>
      </c>
      <c r="Z131" s="114">
        <f t="shared" si="150"/>
        <v>61088.520000000026</v>
      </c>
      <c r="AA131" s="114">
        <f t="shared" si="150"/>
        <v>26616.910000000054</v>
      </c>
      <c r="AB131" s="114">
        <f t="shared" si="150"/>
        <v>11519.520000000031</v>
      </c>
      <c r="AC131" s="114">
        <f t="shared" si="150"/>
        <v>31701.869999999988</v>
      </c>
      <c r="AD131" s="115">
        <f t="shared" si="151"/>
        <v>0</v>
      </c>
      <c r="AE131" s="115"/>
      <c r="AF131" s="115"/>
      <c r="AG131" s="115"/>
      <c r="AH131" s="115"/>
      <c r="AI131" s="115">
        <f t="shared" si="152"/>
        <v>0</v>
      </c>
      <c r="AJ131" s="115"/>
      <c r="AK131" s="115"/>
      <c r="AL131" s="115"/>
      <c r="AM131" s="115"/>
      <c r="AN131" s="115">
        <f t="shared" si="153"/>
        <v>17558.28000000001</v>
      </c>
      <c r="AO131" s="115">
        <v>11.879999999999999</v>
      </c>
      <c r="AP131" s="115">
        <v>4681.6099999999915</v>
      </c>
      <c r="AQ131" s="115">
        <f t="shared" si="154"/>
        <v>11514.930000000017</v>
      </c>
      <c r="AR131" s="115">
        <f t="shared" si="154"/>
        <v>1349.8599999999994</v>
      </c>
      <c r="AS131" s="115">
        <f t="shared" si="155"/>
        <v>19196.689999999995</v>
      </c>
      <c r="AT131" s="115">
        <f t="shared" si="156"/>
        <v>17049.979999999996</v>
      </c>
      <c r="AU131" s="115">
        <f t="shared" si="156"/>
        <v>647.53</v>
      </c>
      <c r="AV131" s="115">
        <f t="shared" si="156"/>
        <v>74.639999999999986</v>
      </c>
      <c r="AW131" s="115">
        <f t="shared" si="156"/>
        <v>1424.54</v>
      </c>
      <c r="AX131" s="115">
        <f t="shared" si="157"/>
        <v>0</v>
      </c>
      <c r="AY131" s="115"/>
      <c r="AZ131" s="115"/>
      <c r="BA131" s="115"/>
      <c r="BB131" s="115"/>
      <c r="BC131" s="115">
        <f t="shared" si="158"/>
        <v>0</v>
      </c>
      <c r="BD131" s="115"/>
      <c r="BE131" s="115"/>
      <c r="BF131" s="115"/>
      <c r="BG131" s="115"/>
      <c r="BH131" s="115">
        <f t="shared" si="159"/>
        <v>0</v>
      </c>
      <c r="BI131" s="115"/>
      <c r="BJ131" s="115"/>
      <c r="BK131" s="115"/>
      <c r="BL131" s="115"/>
      <c r="BM131" s="115">
        <f t="shared" si="160"/>
        <v>193.13999999999996</v>
      </c>
      <c r="BN131" s="115">
        <f t="shared" si="161"/>
        <v>193.13999999999996</v>
      </c>
      <c r="BO131" s="115">
        <f t="shared" si="161"/>
        <v>0</v>
      </c>
      <c r="BP131" s="117"/>
      <c r="BQ131" s="117"/>
      <c r="BR131" s="115">
        <f t="shared" si="162"/>
        <v>2358.6799999999994</v>
      </c>
      <c r="BS131" s="118">
        <f t="shared" si="163"/>
        <v>2358.6799999999994</v>
      </c>
      <c r="BT131" s="118">
        <f t="shared" si="163"/>
        <v>0</v>
      </c>
      <c r="BU131" s="119"/>
      <c r="BV131" s="119"/>
      <c r="BW131" s="115">
        <f t="shared" si="164"/>
        <v>305.93999999999994</v>
      </c>
      <c r="BX131" s="118">
        <f t="shared" si="165"/>
        <v>305.93999999999994</v>
      </c>
      <c r="BY131" s="118">
        <f t="shared" si="165"/>
        <v>0</v>
      </c>
      <c r="BZ131" s="119"/>
      <c r="CA131" s="119"/>
      <c r="CB131" s="120">
        <f t="shared" si="2"/>
        <v>267908.22000000009</v>
      </c>
      <c r="CC131" s="115">
        <f t="shared" si="166"/>
        <v>19389.829999999994</v>
      </c>
      <c r="CD131" s="117">
        <f t="shared" si="167"/>
        <v>17243.119999999995</v>
      </c>
      <c r="CE131" s="117">
        <f t="shared" si="167"/>
        <v>647.53</v>
      </c>
      <c r="CF131" s="117">
        <f t="shared" si="167"/>
        <v>74.639999999999986</v>
      </c>
      <c r="CG131" s="117">
        <f t="shared" si="167"/>
        <v>1424.54</v>
      </c>
      <c r="CH131" s="115">
        <f t="shared" si="168"/>
        <v>115961.14999999998</v>
      </c>
      <c r="CI131" s="117">
        <f t="shared" si="169"/>
        <v>94454.289999999979</v>
      </c>
      <c r="CJ131" s="117">
        <f t="shared" si="169"/>
        <v>6150.3799999999874</v>
      </c>
      <c r="CK131" s="117">
        <f t="shared" si="169"/>
        <v>5.9117155615240335E-12</v>
      </c>
      <c r="CL131" s="117">
        <f t="shared" si="169"/>
        <v>15356.48000000001</v>
      </c>
      <c r="CM131" s="115">
        <f t="shared" si="170"/>
        <v>132557.24000000011</v>
      </c>
      <c r="CN131" s="117">
        <f t="shared" si="171"/>
        <v>65316.230000000032</v>
      </c>
      <c r="CO131" s="117">
        <f t="shared" si="171"/>
        <v>27365.400000000067</v>
      </c>
      <c r="CP131" s="117">
        <f t="shared" si="171"/>
        <v>2857.5200000000159</v>
      </c>
      <c r="CQ131" s="117">
        <f t="shared" si="171"/>
        <v>37018.089999999982</v>
      </c>
    </row>
    <row r="132" spans="1:96" s="171" customFormat="1" ht="11.1" hidden="1" customHeight="1" x14ac:dyDescent="0.2">
      <c r="A132" s="112">
        <v>38</v>
      </c>
      <c r="B132" s="113" t="s">
        <v>36</v>
      </c>
      <c r="C132" s="114">
        <v>335800</v>
      </c>
      <c r="D132" s="114">
        <f t="shared" si="142"/>
        <v>197884.76999999996</v>
      </c>
      <c r="E132" s="115">
        <f t="shared" si="143"/>
        <v>116462.44999999997</v>
      </c>
      <c r="F132" s="116">
        <f t="shared" si="144"/>
        <v>80288.449999999983</v>
      </c>
      <c r="G132" s="116">
        <f t="shared" si="144"/>
        <v>3939.3300000000013</v>
      </c>
      <c r="H132" s="116">
        <f t="shared" si="144"/>
        <v>13169.009999999989</v>
      </c>
      <c r="I132" s="116">
        <f t="shared" si="144"/>
        <v>19065.659999999993</v>
      </c>
      <c r="J132" s="115">
        <f t="shared" si="145"/>
        <v>0</v>
      </c>
      <c r="K132" s="115"/>
      <c r="L132" s="115"/>
      <c r="M132" s="116"/>
      <c r="N132" s="116"/>
      <c r="O132" s="115">
        <f t="shared" si="146"/>
        <v>8544.68</v>
      </c>
      <c r="P132" s="116">
        <f t="shared" si="147"/>
        <v>1907.7799999999986</v>
      </c>
      <c r="Q132" s="116">
        <f t="shared" si="147"/>
        <v>739.76999999999964</v>
      </c>
      <c r="R132" s="116">
        <f t="shared" si="147"/>
        <v>4528.4900000000007</v>
      </c>
      <c r="S132" s="116">
        <f t="shared" si="147"/>
        <v>1368.6400000000006</v>
      </c>
      <c r="T132" s="115">
        <f t="shared" si="148"/>
        <v>2782.3499999999995</v>
      </c>
      <c r="U132" s="116">
        <v>260.2</v>
      </c>
      <c r="V132" s="116">
        <v>213.07999999999996</v>
      </c>
      <c r="W132" s="116">
        <f t="shared" si="73"/>
        <v>1616.9299999999998</v>
      </c>
      <c r="X132" s="116">
        <f t="shared" si="73"/>
        <v>692.13999999999942</v>
      </c>
      <c r="Y132" s="115">
        <f t="shared" si="149"/>
        <v>39610.75</v>
      </c>
      <c r="Z132" s="114">
        <f t="shared" si="150"/>
        <v>22385.570000000011</v>
      </c>
      <c r="AA132" s="114">
        <f t="shared" si="150"/>
        <v>2230.5499999999997</v>
      </c>
      <c r="AB132" s="114">
        <f t="shared" si="150"/>
        <v>7894.0800000000008</v>
      </c>
      <c r="AC132" s="114">
        <f t="shared" si="150"/>
        <v>7100.549999999992</v>
      </c>
      <c r="AD132" s="115">
        <f t="shared" si="151"/>
        <v>0</v>
      </c>
      <c r="AE132" s="115"/>
      <c r="AF132" s="115"/>
      <c r="AG132" s="115"/>
      <c r="AH132" s="115"/>
      <c r="AI132" s="115">
        <f t="shared" si="152"/>
        <v>11345.779999999993</v>
      </c>
      <c r="AJ132" s="115">
        <v>8460.5799999999963</v>
      </c>
      <c r="AK132" s="115">
        <v>229.62999999999991</v>
      </c>
      <c r="AL132" s="115">
        <v>677.02999999999929</v>
      </c>
      <c r="AM132" s="115">
        <v>1978.5399999999995</v>
      </c>
      <c r="AN132" s="115">
        <f t="shared" si="153"/>
        <v>11030.789999999992</v>
      </c>
      <c r="AO132" s="115">
        <v>918.14999999999986</v>
      </c>
      <c r="AP132" s="115">
        <v>1205.8500000000001</v>
      </c>
      <c r="AQ132" s="115">
        <f t="shared" si="154"/>
        <v>5636.969999999993</v>
      </c>
      <c r="AR132" s="115">
        <f t="shared" si="154"/>
        <v>3269.8199999999983</v>
      </c>
      <c r="AS132" s="115">
        <f t="shared" si="155"/>
        <v>41811.57</v>
      </c>
      <c r="AT132" s="115">
        <f t="shared" si="156"/>
        <v>29854.639999999999</v>
      </c>
      <c r="AU132" s="115">
        <f t="shared" si="156"/>
        <v>1140.3600000000001</v>
      </c>
      <c r="AV132" s="115">
        <f t="shared" si="156"/>
        <v>4211.6700000000019</v>
      </c>
      <c r="AW132" s="115">
        <f t="shared" si="156"/>
        <v>6604.9000000000005</v>
      </c>
      <c r="AX132" s="115">
        <f t="shared" si="157"/>
        <v>0</v>
      </c>
      <c r="AY132" s="115"/>
      <c r="AZ132" s="115"/>
      <c r="BA132" s="115"/>
      <c r="BB132" s="115"/>
      <c r="BC132" s="115">
        <f t="shared" si="158"/>
        <v>0</v>
      </c>
      <c r="BD132" s="115"/>
      <c r="BE132" s="115"/>
      <c r="BF132" s="115"/>
      <c r="BG132" s="115"/>
      <c r="BH132" s="115">
        <f t="shared" si="159"/>
        <v>0</v>
      </c>
      <c r="BI132" s="115"/>
      <c r="BJ132" s="115"/>
      <c r="BK132" s="115"/>
      <c r="BL132" s="115"/>
      <c r="BM132" s="115">
        <f t="shared" si="160"/>
        <v>0</v>
      </c>
      <c r="BN132" s="115">
        <f t="shared" si="161"/>
        <v>0</v>
      </c>
      <c r="BO132" s="115">
        <f t="shared" si="161"/>
        <v>0</v>
      </c>
      <c r="BP132" s="117"/>
      <c r="BQ132" s="117"/>
      <c r="BR132" s="115">
        <f t="shared" si="162"/>
        <v>906.13999999999976</v>
      </c>
      <c r="BS132" s="118">
        <f t="shared" si="163"/>
        <v>877.63999999999976</v>
      </c>
      <c r="BT132" s="118">
        <f t="shared" si="163"/>
        <v>28.500000000000004</v>
      </c>
      <c r="BU132" s="119"/>
      <c r="BV132" s="119"/>
      <c r="BW132" s="115">
        <f t="shared" si="164"/>
        <v>2443.7600000000011</v>
      </c>
      <c r="BX132" s="118">
        <f t="shared" si="165"/>
        <v>2434.150000000001</v>
      </c>
      <c r="BY132" s="118">
        <f t="shared" si="165"/>
        <v>9.61</v>
      </c>
      <c r="BZ132" s="119"/>
      <c r="CA132" s="119"/>
      <c r="CB132" s="120">
        <f t="shared" si="2"/>
        <v>187421.52999999997</v>
      </c>
      <c r="CC132" s="115">
        <f t="shared" si="166"/>
        <v>41811.57</v>
      </c>
      <c r="CD132" s="117">
        <f t="shared" si="167"/>
        <v>29854.639999999999</v>
      </c>
      <c r="CE132" s="117">
        <f t="shared" si="167"/>
        <v>1140.3600000000001</v>
      </c>
      <c r="CF132" s="117">
        <f t="shared" si="167"/>
        <v>4211.6700000000019</v>
      </c>
      <c r="CG132" s="117">
        <f t="shared" si="167"/>
        <v>6604.9000000000005</v>
      </c>
      <c r="CH132" s="115">
        <f t="shared" si="168"/>
        <v>118924.95999999998</v>
      </c>
      <c r="CI132" s="117">
        <f t="shared" si="169"/>
        <v>89015.199999999983</v>
      </c>
      <c r="CJ132" s="117">
        <f t="shared" si="169"/>
        <v>3225.7200000000021</v>
      </c>
      <c r="CK132" s="117">
        <f t="shared" si="169"/>
        <v>7700.6199999999881</v>
      </c>
      <c r="CL132" s="117">
        <f t="shared" si="169"/>
        <v>18983.419999999995</v>
      </c>
      <c r="CM132" s="115">
        <f t="shared" si="170"/>
        <v>26685.000000000015</v>
      </c>
      <c r="CN132" s="117">
        <f t="shared" si="171"/>
        <v>15792.260000000013</v>
      </c>
      <c r="CO132" s="117">
        <f t="shared" si="171"/>
        <v>1563.3399999999992</v>
      </c>
      <c r="CP132" s="117">
        <f t="shared" si="171"/>
        <v>6108.5700000000088</v>
      </c>
      <c r="CQ132" s="117">
        <f t="shared" si="171"/>
        <v>3220.8299999999954</v>
      </c>
    </row>
    <row r="133" spans="1:96" s="171" customFormat="1" ht="11.1" hidden="1" customHeight="1" x14ac:dyDescent="0.2">
      <c r="A133" s="112">
        <v>39</v>
      </c>
      <c r="B133" s="113" t="s">
        <v>31</v>
      </c>
      <c r="C133" s="114">
        <v>781293</v>
      </c>
      <c r="D133" s="114">
        <f t="shared" si="142"/>
        <v>354088.88000000012</v>
      </c>
      <c r="E133" s="115">
        <f t="shared" si="143"/>
        <v>146095.96000000008</v>
      </c>
      <c r="F133" s="116">
        <f t="shared" si="144"/>
        <v>129801.15000000008</v>
      </c>
      <c r="G133" s="116">
        <f t="shared" si="144"/>
        <v>4961.4600000000046</v>
      </c>
      <c r="H133" s="116">
        <f t="shared" si="144"/>
        <v>2043.0699999999981</v>
      </c>
      <c r="I133" s="116">
        <f t="shared" si="144"/>
        <v>9290.2800000000043</v>
      </c>
      <c r="J133" s="115">
        <f t="shared" si="145"/>
        <v>0</v>
      </c>
      <c r="K133" s="115"/>
      <c r="L133" s="115"/>
      <c r="M133" s="116"/>
      <c r="N133" s="116"/>
      <c r="O133" s="115">
        <f t="shared" si="146"/>
        <v>8998.8100000000068</v>
      </c>
      <c r="P133" s="116">
        <f t="shared" si="147"/>
        <v>3249.2300000000018</v>
      </c>
      <c r="Q133" s="116">
        <f t="shared" si="147"/>
        <v>4955.8000000000047</v>
      </c>
      <c r="R133" s="116">
        <f t="shared" si="147"/>
        <v>0</v>
      </c>
      <c r="S133" s="116">
        <f t="shared" si="147"/>
        <v>793.78</v>
      </c>
      <c r="T133" s="115">
        <f t="shared" si="148"/>
        <v>10607.720000000012</v>
      </c>
      <c r="U133" s="116">
        <v>70.509999999999991</v>
      </c>
      <c r="V133" s="116"/>
      <c r="W133" s="116">
        <f t="shared" si="73"/>
        <v>2040.949999999998</v>
      </c>
      <c r="X133" s="116">
        <f t="shared" si="73"/>
        <v>8496.260000000013</v>
      </c>
      <c r="Y133" s="115">
        <f t="shared" si="149"/>
        <v>175213.75000000006</v>
      </c>
      <c r="Z133" s="114">
        <f t="shared" si="150"/>
        <v>118301.33000000005</v>
      </c>
      <c r="AA133" s="114">
        <f t="shared" si="150"/>
        <v>31637.080000000013</v>
      </c>
      <c r="AB133" s="114">
        <f t="shared" si="150"/>
        <v>7820.0699999999952</v>
      </c>
      <c r="AC133" s="114">
        <f t="shared" si="150"/>
        <v>17455.269999999997</v>
      </c>
      <c r="AD133" s="115">
        <f t="shared" si="151"/>
        <v>0</v>
      </c>
      <c r="AE133" s="115"/>
      <c r="AF133" s="115"/>
      <c r="AG133" s="115"/>
      <c r="AH133" s="115"/>
      <c r="AI133" s="115">
        <f t="shared" si="152"/>
        <v>0</v>
      </c>
      <c r="AJ133" s="115"/>
      <c r="AK133" s="115"/>
      <c r="AL133" s="115"/>
      <c r="AM133" s="115"/>
      <c r="AN133" s="115">
        <f t="shared" si="153"/>
        <v>1016.0600000000001</v>
      </c>
      <c r="AO133" s="115"/>
      <c r="AP133" s="115">
        <v>4.54</v>
      </c>
      <c r="AQ133" s="115">
        <f t="shared" si="154"/>
        <v>723.56000000000017</v>
      </c>
      <c r="AR133" s="115">
        <f t="shared" si="154"/>
        <v>287.95999999999992</v>
      </c>
      <c r="AS133" s="115">
        <f t="shared" si="155"/>
        <v>32779.170000000006</v>
      </c>
      <c r="AT133" s="115">
        <f t="shared" si="156"/>
        <v>29556.890000000003</v>
      </c>
      <c r="AU133" s="115">
        <f t="shared" si="156"/>
        <v>533.96999999999991</v>
      </c>
      <c r="AV133" s="115">
        <f t="shared" si="156"/>
        <v>1183.8500000000013</v>
      </c>
      <c r="AW133" s="115">
        <f t="shared" si="156"/>
        <v>1504.4599999999998</v>
      </c>
      <c r="AX133" s="115">
        <f t="shared" si="157"/>
        <v>0</v>
      </c>
      <c r="AY133" s="115"/>
      <c r="AZ133" s="115"/>
      <c r="BA133" s="115"/>
      <c r="BB133" s="115"/>
      <c r="BC133" s="115">
        <f t="shared" si="158"/>
        <v>0</v>
      </c>
      <c r="BD133" s="115"/>
      <c r="BE133" s="115"/>
      <c r="BF133" s="115"/>
      <c r="BG133" s="115"/>
      <c r="BH133" s="115">
        <f t="shared" si="159"/>
        <v>0</v>
      </c>
      <c r="BI133" s="115"/>
      <c r="BJ133" s="115"/>
      <c r="BK133" s="115"/>
      <c r="BL133" s="115"/>
      <c r="BM133" s="115">
        <f t="shared" si="160"/>
        <v>0</v>
      </c>
      <c r="BN133" s="115">
        <f t="shared" si="161"/>
        <v>0</v>
      </c>
      <c r="BO133" s="115">
        <f t="shared" si="161"/>
        <v>0</v>
      </c>
      <c r="BP133" s="117"/>
      <c r="BQ133" s="117"/>
      <c r="BR133" s="115">
        <f t="shared" si="162"/>
        <v>11600.449999999995</v>
      </c>
      <c r="BS133" s="118">
        <f t="shared" si="163"/>
        <v>9339.3999999999942</v>
      </c>
      <c r="BT133" s="118">
        <f t="shared" si="163"/>
        <v>2261.0500000000011</v>
      </c>
      <c r="BU133" s="119"/>
      <c r="BV133" s="119"/>
      <c r="BW133" s="115">
        <f t="shared" si="164"/>
        <v>0</v>
      </c>
      <c r="BX133" s="118">
        <f t="shared" si="165"/>
        <v>0</v>
      </c>
      <c r="BY133" s="118">
        <f t="shared" si="165"/>
        <v>0</v>
      </c>
      <c r="BZ133" s="119"/>
      <c r="CA133" s="119"/>
      <c r="CB133" s="120">
        <f t="shared" si="2"/>
        <v>354065.55000000016</v>
      </c>
      <c r="CC133" s="115">
        <f t="shared" si="166"/>
        <v>32779.170000000006</v>
      </c>
      <c r="CD133" s="117">
        <f t="shared" si="167"/>
        <v>29556.890000000003</v>
      </c>
      <c r="CE133" s="117">
        <f t="shared" si="167"/>
        <v>533.96999999999991</v>
      </c>
      <c r="CF133" s="117">
        <f t="shared" si="167"/>
        <v>1183.8500000000013</v>
      </c>
      <c r="CG133" s="117">
        <f t="shared" si="167"/>
        <v>1504.4599999999998</v>
      </c>
      <c r="CH133" s="115">
        <f t="shared" si="168"/>
        <v>126489.43000000008</v>
      </c>
      <c r="CI133" s="117">
        <f t="shared" si="169"/>
        <v>126481.41000000009</v>
      </c>
      <c r="CJ133" s="117">
        <f t="shared" si="169"/>
        <v>5.6599999999998545</v>
      </c>
      <c r="CK133" s="117">
        <f t="shared" si="169"/>
        <v>2.1200000000001182</v>
      </c>
      <c r="CL133" s="117">
        <f t="shared" si="169"/>
        <v>0.23999999999068677</v>
      </c>
      <c r="CM133" s="115">
        <f t="shared" si="170"/>
        <v>194796.95000000004</v>
      </c>
      <c r="CN133" s="117">
        <f t="shared" si="171"/>
        <v>130889.96000000004</v>
      </c>
      <c r="CO133" s="117">
        <f t="shared" si="171"/>
        <v>38849.390000000021</v>
      </c>
      <c r="CP133" s="117">
        <f t="shared" si="171"/>
        <v>7096.5099999999948</v>
      </c>
      <c r="CQ133" s="117">
        <f t="shared" si="171"/>
        <v>17961.089999999997</v>
      </c>
    </row>
    <row r="134" spans="1:96" s="165" customFormat="1" ht="11.1" hidden="1" customHeight="1" x14ac:dyDescent="0.2">
      <c r="A134" s="161" t="s">
        <v>105</v>
      </c>
      <c r="B134" s="161" t="s">
        <v>106</v>
      </c>
      <c r="C134" s="116">
        <f>SUM(C135:C139)</f>
        <v>5464377</v>
      </c>
      <c r="D134" s="116">
        <f t="shared" ref="D134:BO134" si="172">SUM(D135:D139)</f>
        <v>3218500.240000003</v>
      </c>
      <c r="E134" s="116">
        <f t="shared" si="172"/>
        <v>639780.30000000016</v>
      </c>
      <c r="F134" s="116">
        <f t="shared" si="172"/>
        <v>497513.01000000007</v>
      </c>
      <c r="G134" s="116">
        <f t="shared" si="172"/>
        <v>33660.090000000004</v>
      </c>
      <c r="H134" s="116">
        <f t="shared" si="172"/>
        <v>69386.900000000052</v>
      </c>
      <c r="I134" s="116">
        <f t="shared" si="172"/>
        <v>39220.300000000025</v>
      </c>
      <c r="J134" s="116">
        <f t="shared" si="172"/>
        <v>0</v>
      </c>
      <c r="K134" s="116">
        <f t="shared" si="172"/>
        <v>0</v>
      </c>
      <c r="L134" s="116">
        <f t="shared" si="172"/>
        <v>0</v>
      </c>
      <c r="M134" s="116">
        <f t="shared" si="172"/>
        <v>0</v>
      </c>
      <c r="N134" s="116">
        <f t="shared" si="172"/>
        <v>0</v>
      </c>
      <c r="O134" s="116">
        <f t="shared" si="172"/>
        <v>31075.709999999981</v>
      </c>
      <c r="P134" s="116">
        <f t="shared" si="172"/>
        <v>7909.4599999999964</v>
      </c>
      <c r="Q134" s="116">
        <f t="shared" si="172"/>
        <v>9225.279999999997</v>
      </c>
      <c r="R134" s="116">
        <f t="shared" si="172"/>
        <v>3232.3499999999995</v>
      </c>
      <c r="S134" s="116">
        <f t="shared" si="172"/>
        <v>10708.61999999999</v>
      </c>
      <c r="T134" s="116">
        <f t="shared" si="172"/>
        <v>68385.110000000132</v>
      </c>
      <c r="U134" s="116">
        <f t="shared" si="172"/>
        <v>302.64999999999998</v>
      </c>
      <c r="V134" s="116">
        <f t="shared" si="172"/>
        <v>161.58999999999997</v>
      </c>
      <c r="W134" s="116">
        <f t="shared" si="73"/>
        <v>59406.210000000137</v>
      </c>
      <c r="X134" s="116">
        <f t="shared" si="172"/>
        <v>8514.6599999999944</v>
      </c>
      <c r="Y134" s="116">
        <f t="shared" si="172"/>
        <v>2076072.32</v>
      </c>
      <c r="Z134" s="116">
        <f t="shared" si="172"/>
        <v>1198123.3599999994</v>
      </c>
      <c r="AA134" s="116">
        <f t="shared" si="172"/>
        <v>230448.33999999997</v>
      </c>
      <c r="AB134" s="116">
        <f t="shared" si="172"/>
        <v>441551.32000000053</v>
      </c>
      <c r="AC134" s="116">
        <f t="shared" si="172"/>
        <v>205949.29999999981</v>
      </c>
      <c r="AD134" s="116">
        <f t="shared" si="172"/>
        <v>6001.34</v>
      </c>
      <c r="AE134" s="116">
        <f t="shared" si="172"/>
        <v>4931.8799999999992</v>
      </c>
      <c r="AF134" s="116">
        <f t="shared" si="172"/>
        <v>27.8</v>
      </c>
      <c r="AG134" s="116">
        <f t="shared" si="172"/>
        <v>368.70000000000016</v>
      </c>
      <c r="AH134" s="116">
        <f t="shared" si="172"/>
        <v>672.96</v>
      </c>
      <c r="AI134" s="116">
        <f t="shared" si="172"/>
        <v>13.469999999999999</v>
      </c>
      <c r="AJ134" s="116">
        <f t="shared" si="172"/>
        <v>11.589999999999998</v>
      </c>
      <c r="AK134" s="116">
        <f t="shared" si="172"/>
        <v>0</v>
      </c>
      <c r="AL134" s="116">
        <f t="shared" si="172"/>
        <v>0</v>
      </c>
      <c r="AM134" s="116">
        <f t="shared" si="172"/>
        <v>1.88</v>
      </c>
      <c r="AN134" s="116">
        <f t="shared" si="172"/>
        <v>409782.54999999993</v>
      </c>
      <c r="AO134" s="116">
        <f t="shared" si="172"/>
        <v>395.11999999999995</v>
      </c>
      <c r="AP134" s="116">
        <f t="shared" si="172"/>
        <v>1521.8799999999999</v>
      </c>
      <c r="AQ134" s="116">
        <f t="shared" si="172"/>
        <v>374371.71999999991</v>
      </c>
      <c r="AR134" s="116">
        <f t="shared" si="172"/>
        <v>33493.830000000009</v>
      </c>
      <c r="AS134" s="116">
        <f t="shared" si="172"/>
        <v>502647.62000000273</v>
      </c>
      <c r="AT134" s="116">
        <f t="shared" si="172"/>
        <v>469396.68000000279</v>
      </c>
      <c r="AU134" s="116">
        <f t="shared" si="172"/>
        <v>3679.3200000000006</v>
      </c>
      <c r="AV134" s="116">
        <f t="shared" si="172"/>
        <v>12243.009999999987</v>
      </c>
      <c r="AW134" s="116">
        <f t="shared" si="172"/>
        <v>17328.60999999995</v>
      </c>
      <c r="AX134" s="116">
        <f t="shared" si="172"/>
        <v>0</v>
      </c>
      <c r="AY134" s="116">
        <f t="shared" si="172"/>
        <v>0</v>
      </c>
      <c r="AZ134" s="116">
        <f t="shared" si="172"/>
        <v>0</v>
      </c>
      <c r="BA134" s="116">
        <f t="shared" si="172"/>
        <v>0</v>
      </c>
      <c r="BB134" s="116">
        <f t="shared" si="172"/>
        <v>0</v>
      </c>
      <c r="BC134" s="116">
        <f t="shared" si="172"/>
        <v>0</v>
      </c>
      <c r="BD134" s="116">
        <f t="shared" si="172"/>
        <v>0</v>
      </c>
      <c r="BE134" s="116">
        <f t="shared" si="172"/>
        <v>0</v>
      </c>
      <c r="BF134" s="116">
        <f t="shared" si="172"/>
        <v>0</v>
      </c>
      <c r="BG134" s="116">
        <f t="shared" si="172"/>
        <v>0</v>
      </c>
      <c r="BH134" s="116">
        <f t="shared" si="172"/>
        <v>0</v>
      </c>
      <c r="BI134" s="116">
        <f t="shared" si="172"/>
        <v>0</v>
      </c>
      <c r="BJ134" s="116">
        <f t="shared" si="172"/>
        <v>0</v>
      </c>
      <c r="BK134" s="116">
        <f t="shared" si="172"/>
        <v>0</v>
      </c>
      <c r="BL134" s="116">
        <f t="shared" si="172"/>
        <v>0</v>
      </c>
      <c r="BM134" s="116">
        <f t="shared" si="172"/>
        <v>1645.5999999999995</v>
      </c>
      <c r="BN134" s="116">
        <f t="shared" si="172"/>
        <v>1640.3999999999994</v>
      </c>
      <c r="BO134" s="116">
        <f t="shared" si="172"/>
        <v>5.2</v>
      </c>
      <c r="BP134" s="116">
        <f t="shared" ref="BP134:CA134" si="173">SUM(BP135:BP139)</f>
        <v>0</v>
      </c>
      <c r="BQ134" s="116">
        <f t="shared" si="173"/>
        <v>0</v>
      </c>
      <c r="BR134" s="116">
        <f t="shared" si="173"/>
        <v>82045.860000000059</v>
      </c>
      <c r="BS134" s="116">
        <f t="shared" si="173"/>
        <v>54783.369999999966</v>
      </c>
      <c r="BT134" s="116">
        <f t="shared" si="173"/>
        <v>27262.490000000074</v>
      </c>
      <c r="BU134" s="116">
        <f t="shared" si="173"/>
        <v>0</v>
      </c>
      <c r="BV134" s="116">
        <f t="shared" si="173"/>
        <v>0</v>
      </c>
      <c r="BW134" s="116">
        <f t="shared" si="173"/>
        <v>3974.309999999999</v>
      </c>
      <c r="BX134" s="116">
        <f t="shared" si="173"/>
        <v>3591.2499999999995</v>
      </c>
      <c r="BY134" s="116">
        <f t="shared" si="173"/>
        <v>383.0599999999996</v>
      </c>
      <c r="BZ134" s="116">
        <f t="shared" si="173"/>
        <v>0</v>
      </c>
      <c r="CA134" s="116">
        <f t="shared" si="173"/>
        <v>0</v>
      </c>
      <c r="CB134" s="177">
        <f t="shared" si="2"/>
        <v>2827998.3500000029</v>
      </c>
      <c r="CC134" s="116">
        <f>SUM(CC135:CC139)</f>
        <v>510294.56000000279</v>
      </c>
      <c r="CD134" s="116">
        <f>SUM(CD135:CD139)</f>
        <v>475968.96000000276</v>
      </c>
      <c r="CE134" s="116">
        <f>SUM(CE135:CE139)</f>
        <v>3712.3200000000015</v>
      </c>
      <c r="CF134" s="116">
        <f>SUM(CF135:CF139)</f>
        <v>12611.709999999988</v>
      </c>
      <c r="CG134" s="116">
        <f>SUM(CG135:CG139)</f>
        <v>18001.569999999945</v>
      </c>
      <c r="CH134" s="116">
        <f t="shared" ref="CH134:CQ134" si="174">SUM(CH135:CH139)</f>
        <v>544307.26000000013</v>
      </c>
      <c r="CI134" s="116">
        <f t="shared" si="174"/>
        <v>492903.74000000011</v>
      </c>
      <c r="CJ134" s="116">
        <f t="shared" si="174"/>
        <v>24656.280000000006</v>
      </c>
      <c r="CK134" s="116">
        <f t="shared" si="174"/>
        <v>6748.3399999999183</v>
      </c>
      <c r="CL134" s="116">
        <f t="shared" si="174"/>
        <v>19998.900000000034</v>
      </c>
      <c r="CM134" s="116">
        <f t="shared" si="174"/>
        <v>1773396.53</v>
      </c>
      <c r="CN134" s="116">
        <f t="shared" si="174"/>
        <v>1255477.5999999994</v>
      </c>
      <c r="CO134" s="116">
        <f t="shared" si="174"/>
        <v>265386.43000000005</v>
      </c>
      <c r="CP134" s="116">
        <f t="shared" si="174"/>
        <v>70043.25000000064</v>
      </c>
      <c r="CQ134" s="116">
        <f t="shared" si="174"/>
        <v>182489.24999999983</v>
      </c>
    </row>
    <row r="135" spans="1:96" s="121" customFormat="1" ht="11.1" hidden="1" customHeight="1" x14ac:dyDescent="0.2">
      <c r="A135" s="112">
        <v>40</v>
      </c>
      <c r="B135" s="113" t="s">
        <v>107</v>
      </c>
      <c r="C135" s="114">
        <v>968960</v>
      </c>
      <c r="D135" s="114">
        <f t="shared" ref="D135:D139" si="175">E135+Y135+AS135</f>
        <v>772016.63000000012</v>
      </c>
      <c r="E135" s="115">
        <f t="shared" ref="E135:E139" si="176">SUM(F135:I135)</f>
        <v>183771.10999999987</v>
      </c>
      <c r="F135" s="116">
        <f t="shared" ref="F135:I139" si="177">M54</f>
        <v>154080.87999999986</v>
      </c>
      <c r="G135" s="116">
        <f t="shared" si="177"/>
        <v>5492.0599999999977</v>
      </c>
      <c r="H135" s="116">
        <f t="shared" si="177"/>
        <v>10052.560000000005</v>
      </c>
      <c r="I135" s="116">
        <f t="shared" si="177"/>
        <v>14145.610000000006</v>
      </c>
      <c r="J135" s="115">
        <f t="shared" ref="J135:J139" si="178">SUM(K135:N135)</f>
        <v>0</v>
      </c>
      <c r="K135" s="115"/>
      <c r="L135" s="115"/>
      <c r="M135" s="116"/>
      <c r="N135" s="116"/>
      <c r="O135" s="115">
        <f t="shared" ref="O135:O139" si="179">SUM(P135:S135)</f>
        <v>9865.6099999999933</v>
      </c>
      <c r="P135" s="116">
        <f t="shared" ref="P135:S139" si="180">AH54</f>
        <v>4013.5199999999963</v>
      </c>
      <c r="Q135" s="116">
        <f t="shared" si="180"/>
        <v>1128.5500000000002</v>
      </c>
      <c r="R135" s="116">
        <f t="shared" si="180"/>
        <v>50.09</v>
      </c>
      <c r="S135" s="116">
        <f t="shared" si="180"/>
        <v>4673.4499999999962</v>
      </c>
      <c r="T135" s="115">
        <f t="shared" ref="T135:T139" si="181">SUM(U135:X135)</f>
        <v>13789.17</v>
      </c>
      <c r="U135" s="116"/>
      <c r="V135" s="116"/>
      <c r="W135" s="116">
        <f t="shared" si="73"/>
        <v>9998.74</v>
      </c>
      <c r="X135" s="116">
        <f t="shared" si="73"/>
        <v>3790.4300000000003</v>
      </c>
      <c r="Y135" s="115">
        <f t="shared" ref="Y135:Y139" si="182">SUM(Z135:AC135)</f>
        <v>494773.55999999988</v>
      </c>
      <c r="Z135" s="114">
        <f t="shared" ref="Z135:AC139" si="183">R54</f>
        <v>298746.02000000008</v>
      </c>
      <c r="AA135" s="114">
        <f t="shared" si="183"/>
        <v>61673.890000000058</v>
      </c>
      <c r="AB135" s="114">
        <f t="shared" si="183"/>
        <v>75474.449999999924</v>
      </c>
      <c r="AC135" s="114">
        <f t="shared" si="183"/>
        <v>58879.199999999779</v>
      </c>
      <c r="AD135" s="115">
        <f t="shared" ref="AD135:AD139" si="184">SUM(AE135:AH135)</f>
        <v>1679.14</v>
      </c>
      <c r="AE135" s="115">
        <v>1543.5100000000002</v>
      </c>
      <c r="AF135" s="115"/>
      <c r="AG135" s="115"/>
      <c r="AH135" s="115">
        <v>135.62999999999997</v>
      </c>
      <c r="AI135" s="115">
        <f t="shared" ref="AI135:AI139" si="185">SUM(AJ135:AM135)</f>
        <v>0</v>
      </c>
      <c r="AJ135" s="115"/>
      <c r="AK135" s="115"/>
      <c r="AL135" s="115"/>
      <c r="AM135" s="115"/>
      <c r="AN135" s="115">
        <f t="shared" ref="AN135:AN139" si="186">SUM(AO135:AR135)</f>
        <v>87555.379999999903</v>
      </c>
      <c r="AO135" s="115"/>
      <c r="AP135" s="115"/>
      <c r="AQ135" s="115">
        <f t="shared" ref="AQ135:AR139" si="187">AP54+AR54</f>
        <v>75474.449999999924</v>
      </c>
      <c r="AR135" s="115">
        <f t="shared" si="187"/>
        <v>12080.92999999998</v>
      </c>
      <c r="AS135" s="115">
        <f t="shared" ref="AS135:AS139" si="188">SUM(AT135:AW135)</f>
        <v>93471.96000000037</v>
      </c>
      <c r="AT135" s="115">
        <f t="shared" ref="AT135:AW139" si="189">H54</f>
        <v>88171.23000000036</v>
      </c>
      <c r="AU135" s="115">
        <f t="shared" si="189"/>
        <v>201.19000000000003</v>
      </c>
      <c r="AV135" s="115">
        <f t="shared" si="189"/>
        <v>1254.7999999999995</v>
      </c>
      <c r="AW135" s="115">
        <f t="shared" si="189"/>
        <v>3844.7400000000034</v>
      </c>
      <c r="AX135" s="115">
        <f t="shared" ref="AX135:AX139" si="190">SUM(AY135:BB135)</f>
        <v>0</v>
      </c>
      <c r="AY135" s="115"/>
      <c r="AZ135" s="115"/>
      <c r="BA135" s="115"/>
      <c r="BB135" s="115"/>
      <c r="BC135" s="115">
        <f t="shared" ref="BC135:BC139" si="191">SUM(BD135:BG135)</f>
        <v>0</v>
      </c>
      <c r="BD135" s="115"/>
      <c r="BE135" s="115"/>
      <c r="BF135" s="115"/>
      <c r="BG135" s="115"/>
      <c r="BH135" s="115">
        <f t="shared" ref="BH135:BH139" si="192">SUM(BI135:BL135)</f>
        <v>0</v>
      </c>
      <c r="BI135" s="115"/>
      <c r="BJ135" s="115"/>
      <c r="BK135" s="115"/>
      <c r="BL135" s="115"/>
      <c r="BM135" s="115">
        <f t="shared" ref="BM135:BM139" si="193">SUM(BN135:BQ135)</f>
        <v>65.28</v>
      </c>
      <c r="BN135" s="115">
        <f t="shared" ref="BN135:BO139" si="194">AD54</f>
        <v>65.28</v>
      </c>
      <c r="BO135" s="115">
        <f t="shared" si="194"/>
        <v>0</v>
      </c>
      <c r="BP135" s="117"/>
      <c r="BQ135" s="117"/>
      <c r="BR135" s="115">
        <f t="shared" ref="BR135:BR139" si="195">SUM(BS135:BV135)</f>
        <v>9582.1899999999878</v>
      </c>
      <c r="BS135" s="118">
        <f t="shared" ref="BS135:BT139" si="196">AA54</f>
        <v>6904.9199999999864</v>
      </c>
      <c r="BT135" s="118">
        <f t="shared" si="196"/>
        <v>2677.2700000000009</v>
      </c>
      <c r="BU135" s="119"/>
      <c r="BV135" s="119"/>
      <c r="BW135" s="115">
        <f t="shared" ref="BW135:BW139" si="197">SUM(BX135:CA135)</f>
        <v>406.76000000000016</v>
      </c>
      <c r="BX135" s="118">
        <f t="shared" ref="BX135:BY139" si="198">X54</f>
        <v>397.02000000000015</v>
      </c>
      <c r="BY135" s="118">
        <f t="shared" si="198"/>
        <v>9.74</v>
      </c>
      <c r="BZ135" s="119"/>
      <c r="CA135" s="119"/>
      <c r="CB135" s="120">
        <f t="shared" si="2"/>
        <v>680726.31000000029</v>
      </c>
      <c r="CC135" s="115">
        <f>SUM(CD135:CG135)</f>
        <v>95216.380000000368</v>
      </c>
      <c r="CD135" s="117">
        <f t="shared" ref="CD135:CG139" si="199">AT135-AY135-BD135-BI135+K135+AE135+BN135</f>
        <v>89780.020000000353</v>
      </c>
      <c r="CE135" s="117">
        <f t="shared" si="199"/>
        <v>201.19000000000003</v>
      </c>
      <c r="CF135" s="117">
        <f t="shared" si="199"/>
        <v>1254.7999999999995</v>
      </c>
      <c r="CG135" s="117">
        <f t="shared" si="199"/>
        <v>3980.3700000000035</v>
      </c>
      <c r="CH135" s="115">
        <f t="shared" ref="CH135:CH139" si="200">SUM(CI135:CL135)</f>
        <v>160523.08999999988</v>
      </c>
      <c r="CI135" s="117">
        <f t="shared" ref="CI135:CL139" si="201">F135-K135-P135-U135+AJ135+BD135+BX135</f>
        <v>150464.37999999986</v>
      </c>
      <c r="CJ135" s="117">
        <f t="shared" si="201"/>
        <v>4373.2499999999973</v>
      </c>
      <c r="CK135" s="117">
        <f t="shared" si="201"/>
        <v>3.7300000000050204</v>
      </c>
      <c r="CL135" s="117">
        <f t="shared" si="201"/>
        <v>5681.7300000000105</v>
      </c>
      <c r="CM135" s="115">
        <f t="shared" ref="CM135:CM139" si="202">SUM(CN135:CQ135)</f>
        <v>424986.83999999997</v>
      </c>
      <c r="CN135" s="117">
        <f t="shared" ref="CN135:CQ139" si="203">Z135-AE135-AJ135-AO135+P135+AY135+BS135</f>
        <v>308120.95000000007</v>
      </c>
      <c r="CO135" s="117">
        <f t="shared" si="203"/>
        <v>65479.710000000065</v>
      </c>
      <c r="CP135" s="117">
        <f t="shared" si="203"/>
        <v>50.09</v>
      </c>
      <c r="CQ135" s="117">
        <f t="shared" si="203"/>
        <v>51336.0899999998</v>
      </c>
      <c r="CR135" s="121" t="s">
        <v>145</v>
      </c>
    </row>
    <row r="136" spans="1:96" s="121" customFormat="1" ht="11.1" hidden="1" customHeight="1" x14ac:dyDescent="0.2">
      <c r="A136" s="112">
        <v>41</v>
      </c>
      <c r="B136" s="113" t="s">
        <v>29</v>
      </c>
      <c r="C136" s="114">
        <v>1553692</v>
      </c>
      <c r="D136" s="114">
        <f t="shared" si="175"/>
        <v>847293.87000000221</v>
      </c>
      <c r="E136" s="115">
        <f t="shared" si="176"/>
        <v>151732.66000000015</v>
      </c>
      <c r="F136" s="116">
        <f t="shared" si="177"/>
        <v>109628.06000000014</v>
      </c>
      <c r="G136" s="116">
        <f t="shared" si="177"/>
        <v>9725.2599999999948</v>
      </c>
      <c r="H136" s="116">
        <f t="shared" si="177"/>
        <v>20334.269999999986</v>
      </c>
      <c r="I136" s="116">
        <f t="shared" si="177"/>
        <v>12045.070000000022</v>
      </c>
      <c r="J136" s="115">
        <f t="shared" si="178"/>
        <v>0</v>
      </c>
      <c r="K136" s="115"/>
      <c r="L136" s="115"/>
      <c r="M136" s="116"/>
      <c r="N136" s="116"/>
      <c r="O136" s="115">
        <f t="shared" si="179"/>
        <v>11975.469999999994</v>
      </c>
      <c r="P136" s="116">
        <f t="shared" si="180"/>
        <v>829.14999999999964</v>
      </c>
      <c r="Q136" s="116">
        <f t="shared" si="180"/>
        <v>4320.0899999999983</v>
      </c>
      <c r="R136" s="116">
        <f t="shared" si="180"/>
        <v>3176.7599999999993</v>
      </c>
      <c r="S136" s="116">
        <f t="shared" si="180"/>
        <v>3649.4699999999966</v>
      </c>
      <c r="T136" s="115">
        <f t="shared" si="181"/>
        <v>17452.020000000008</v>
      </c>
      <c r="U136" s="116">
        <v>302.64999999999998</v>
      </c>
      <c r="V136" s="116">
        <v>161.58999999999997</v>
      </c>
      <c r="W136" s="116">
        <f t="shared" si="73"/>
        <v>16839.250000000007</v>
      </c>
      <c r="X136" s="116">
        <f t="shared" si="73"/>
        <v>148.52999999999997</v>
      </c>
      <c r="Y136" s="115">
        <f t="shared" si="182"/>
        <v>637772.18000000215</v>
      </c>
      <c r="Z136" s="114">
        <f t="shared" si="183"/>
        <v>363327.46000000188</v>
      </c>
      <c r="AA136" s="114">
        <f t="shared" si="183"/>
        <v>51154.760000000038</v>
      </c>
      <c r="AB136" s="114">
        <f t="shared" si="183"/>
        <v>169039.11000000019</v>
      </c>
      <c r="AC136" s="114">
        <f t="shared" si="183"/>
        <v>54250.849999999926</v>
      </c>
      <c r="AD136" s="115">
        <f t="shared" si="184"/>
        <v>1565.09</v>
      </c>
      <c r="AE136" s="115">
        <v>1368.7099999999998</v>
      </c>
      <c r="AF136" s="115">
        <v>5.2</v>
      </c>
      <c r="AG136" s="115"/>
      <c r="AH136" s="115">
        <v>191.18</v>
      </c>
      <c r="AI136" s="115">
        <f t="shared" si="185"/>
        <v>0</v>
      </c>
      <c r="AJ136" s="115"/>
      <c r="AK136" s="115"/>
      <c r="AL136" s="115"/>
      <c r="AM136" s="115"/>
      <c r="AN136" s="115">
        <f t="shared" si="186"/>
        <v>132191.22999999986</v>
      </c>
      <c r="AO136" s="115">
        <v>395.11999999999995</v>
      </c>
      <c r="AP136" s="115">
        <v>1521.8799999999999</v>
      </c>
      <c r="AQ136" s="115">
        <f t="shared" si="187"/>
        <v>128565.47999999986</v>
      </c>
      <c r="AR136" s="115">
        <f t="shared" si="187"/>
        <v>1708.7499999999995</v>
      </c>
      <c r="AS136" s="115">
        <f t="shared" si="188"/>
        <v>57789.02999999997</v>
      </c>
      <c r="AT136" s="115">
        <f t="shared" si="189"/>
        <v>54172.739999999969</v>
      </c>
      <c r="AU136" s="115">
        <f t="shared" si="189"/>
        <v>670.89000000000021</v>
      </c>
      <c r="AV136" s="115">
        <f t="shared" si="189"/>
        <v>1683.2199999999991</v>
      </c>
      <c r="AW136" s="115">
        <f t="shared" si="189"/>
        <v>1262.1799999999998</v>
      </c>
      <c r="AX136" s="115">
        <f t="shared" si="190"/>
        <v>0</v>
      </c>
      <c r="AY136" s="115"/>
      <c r="AZ136" s="115"/>
      <c r="BA136" s="115"/>
      <c r="BB136" s="115"/>
      <c r="BC136" s="115">
        <f t="shared" si="191"/>
        <v>0</v>
      </c>
      <c r="BD136" s="115"/>
      <c r="BE136" s="115"/>
      <c r="BF136" s="115"/>
      <c r="BG136" s="115"/>
      <c r="BH136" s="115">
        <f t="shared" si="192"/>
        <v>0</v>
      </c>
      <c r="BI136" s="115"/>
      <c r="BJ136" s="115"/>
      <c r="BK136" s="115"/>
      <c r="BL136" s="115"/>
      <c r="BM136" s="115">
        <f t="shared" si="193"/>
        <v>1397.4299999999996</v>
      </c>
      <c r="BN136" s="115">
        <f t="shared" si="194"/>
        <v>1392.2299999999996</v>
      </c>
      <c r="BO136" s="115">
        <f t="shared" si="194"/>
        <v>5.2</v>
      </c>
      <c r="BP136" s="117"/>
      <c r="BQ136" s="117"/>
      <c r="BR136" s="115">
        <f t="shared" si="195"/>
        <v>35200.009999999987</v>
      </c>
      <c r="BS136" s="118">
        <f t="shared" si="196"/>
        <v>25746.389999999996</v>
      </c>
      <c r="BT136" s="118">
        <f t="shared" si="196"/>
        <v>9453.6199999999899</v>
      </c>
      <c r="BU136" s="119"/>
      <c r="BV136" s="119"/>
      <c r="BW136" s="115">
        <f t="shared" si="197"/>
        <v>3327.9299999999989</v>
      </c>
      <c r="BX136" s="118">
        <f t="shared" si="198"/>
        <v>2960.4499999999994</v>
      </c>
      <c r="BY136" s="118">
        <f t="shared" si="198"/>
        <v>367.47999999999962</v>
      </c>
      <c r="BZ136" s="119"/>
      <c r="CA136" s="119"/>
      <c r="CB136" s="120">
        <f t="shared" si="2"/>
        <v>737575.99000000232</v>
      </c>
      <c r="CC136" s="115">
        <f>SUM(CD136:CG136)</f>
        <v>60751.549999999967</v>
      </c>
      <c r="CD136" s="117">
        <f t="shared" si="199"/>
        <v>56933.679999999964</v>
      </c>
      <c r="CE136" s="117">
        <f t="shared" si="199"/>
        <v>681.2900000000003</v>
      </c>
      <c r="CF136" s="117">
        <f t="shared" si="199"/>
        <v>1683.2199999999991</v>
      </c>
      <c r="CG136" s="117">
        <f t="shared" si="199"/>
        <v>1453.36</v>
      </c>
      <c r="CH136" s="115">
        <f t="shared" si="200"/>
        <v>125633.10000000015</v>
      </c>
      <c r="CI136" s="117">
        <f t="shared" si="201"/>
        <v>111456.71000000015</v>
      </c>
      <c r="CJ136" s="117">
        <f t="shared" si="201"/>
        <v>5611.0599999999959</v>
      </c>
      <c r="CK136" s="117">
        <f t="shared" si="201"/>
        <v>318.25999999998021</v>
      </c>
      <c r="CL136" s="117">
        <f t="shared" si="201"/>
        <v>8247.0700000000234</v>
      </c>
      <c r="CM136" s="115">
        <f t="shared" si="202"/>
        <v>551191.34000000218</v>
      </c>
      <c r="CN136" s="117">
        <f t="shared" si="203"/>
        <v>388139.1700000019</v>
      </c>
      <c r="CO136" s="117">
        <f t="shared" si="203"/>
        <v>63401.390000000029</v>
      </c>
      <c r="CP136" s="117">
        <f t="shared" si="203"/>
        <v>43650.390000000327</v>
      </c>
      <c r="CQ136" s="117">
        <f t="shared" si="203"/>
        <v>56000.389999999919</v>
      </c>
      <c r="CR136" s="121" t="s">
        <v>145</v>
      </c>
    </row>
    <row r="137" spans="1:96" s="121" customFormat="1" ht="11.1" hidden="1" customHeight="1" x14ac:dyDescent="0.2">
      <c r="A137" s="112">
        <v>42</v>
      </c>
      <c r="B137" s="113" t="s">
        <v>30</v>
      </c>
      <c r="C137" s="114">
        <v>977354</v>
      </c>
      <c r="D137" s="114">
        <f t="shared" si="175"/>
        <v>596670.73</v>
      </c>
      <c r="E137" s="115">
        <f t="shared" si="176"/>
        <v>173729.87000000005</v>
      </c>
      <c r="F137" s="116">
        <f t="shared" si="177"/>
        <v>128987.95999999999</v>
      </c>
      <c r="G137" s="116">
        <f t="shared" si="177"/>
        <v>13769.13000000001</v>
      </c>
      <c r="H137" s="116">
        <f t="shared" si="177"/>
        <v>24244.180000000058</v>
      </c>
      <c r="I137" s="116">
        <f t="shared" si="177"/>
        <v>6728.5999999999958</v>
      </c>
      <c r="J137" s="115">
        <f t="shared" si="178"/>
        <v>0</v>
      </c>
      <c r="K137" s="115"/>
      <c r="L137" s="115"/>
      <c r="M137" s="116"/>
      <c r="N137" s="116"/>
      <c r="O137" s="115">
        <f t="shared" si="179"/>
        <v>6587.3199999999943</v>
      </c>
      <c r="P137" s="116">
        <f t="shared" si="180"/>
        <v>2398.3999999999992</v>
      </c>
      <c r="Q137" s="116">
        <f t="shared" si="180"/>
        <v>2453.7299999999987</v>
      </c>
      <c r="R137" s="116">
        <f t="shared" si="180"/>
        <v>0</v>
      </c>
      <c r="S137" s="116">
        <f t="shared" si="180"/>
        <v>1735.1899999999973</v>
      </c>
      <c r="T137" s="115">
        <f t="shared" si="181"/>
        <v>24102.450000000128</v>
      </c>
      <c r="U137" s="116"/>
      <c r="V137" s="116"/>
      <c r="W137" s="116">
        <f t="shared" si="73"/>
        <v>24057.710000000126</v>
      </c>
      <c r="X137" s="116">
        <f t="shared" si="73"/>
        <v>44.74</v>
      </c>
      <c r="Y137" s="115">
        <f t="shared" si="182"/>
        <v>338162.83999999985</v>
      </c>
      <c r="Z137" s="114">
        <f t="shared" si="183"/>
        <v>228948.1999999999</v>
      </c>
      <c r="AA137" s="114">
        <f t="shared" si="183"/>
        <v>53355.749999999942</v>
      </c>
      <c r="AB137" s="114">
        <f t="shared" si="183"/>
        <v>47330.05999999999</v>
      </c>
      <c r="AC137" s="114">
        <f t="shared" si="183"/>
        <v>8528.8300000000072</v>
      </c>
      <c r="AD137" s="115">
        <f t="shared" si="184"/>
        <v>0</v>
      </c>
      <c r="AE137" s="115"/>
      <c r="AF137" s="115"/>
      <c r="AG137" s="115"/>
      <c r="AH137" s="115"/>
      <c r="AI137" s="115">
        <f t="shared" si="185"/>
        <v>0</v>
      </c>
      <c r="AJ137" s="115"/>
      <c r="AK137" s="115"/>
      <c r="AL137" s="115"/>
      <c r="AM137" s="115"/>
      <c r="AN137" s="115">
        <f t="shared" si="186"/>
        <v>47329.840000000018</v>
      </c>
      <c r="AO137" s="115"/>
      <c r="AP137" s="115"/>
      <c r="AQ137" s="115">
        <f t="shared" si="187"/>
        <v>47327.92000000002</v>
      </c>
      <c r="AR137" s="115">
        <f t="shared" si="187"/>
        <v>1.92</v>
      </c>
      <c r="AS137" s="115">
        <f t="shared" si="188"/>
        <v>84778.020000000033</v>
      </c>
      <c r="AT137" s="115">
        <f t="shared" si="189"/>
        <v>80294.140000000029</v>
      </c>
      <c r="AU137" s="115">
        <f t="shared" si="189"/>
        <v>1868.5900000000006</v>
      </c>
      <c r="AV137" s="115">
        <f t="shared" si="189"/>
        <v>565.35</v>
      </c>
      <c r="AW137" s="115">
        <f t="shared" si="189"/>
        <v>2049.94</v>
      </c>
      <c r="AX137" s="115">
        <f t="shared" si="190"/>
        <v>0</v>
      </c>
      <c r="AY137" s="115"/>
      <c r="AZ137" s="115"/>
      <c r="BA137" s="115"/>
      <c r="BB137" s="115"/>
      <c r="BC137" s="115">
        <f t="shared" si="191"/>
        <v>0</v>
      </c>
      <c r="BD137" s="115"/>
      <c r="BE137" s="115"/>
      <c r="BF137" s="115"/>
      <c r="BG137" s="115"/>
      <c r="BH137" s="115">
        <f t="shared" si="192"/>
        <v>0</v>
      </c>
      <c r="BI137" s="115"/>
      <c r="BJ137" s="115"/>
      <c r="BK137" s="115"/>
      <c r="BL137" s="115"/>
      <c r="BM137" s="115">
        <f t="shared" si="193"/>
        <v>0</v>
      </c>
      <c r="BN137" s="115">
        <f t="shared" si="194"/>
        <v>0</v>
      </c>
      <c r="BO137" s="115">
        <f t="shared" si="194"/>
        <v>0</v>
      </c>
      <c r="BP137" s="117"/>
      <c r="BQ137" s="117"/>
      <c r="BR137" s="115">
        <f t="shared" si="195"/>
        <v>24900.570000000065</v>
      </c>
      <c r="BS137" s="118">
        <f t="shared" si="196"/>
        <v>15940.919999999984</v>
      </c>
      <c r="BT137" s="118">
        <f t="shared" si="196"/>
        <v>8959.6500000000797</v>
      </c>
      <c r="BU137" s="119"/>
      <c r="BV137" s="119"/>
      <c r="BW137" s="115">
        <f t="shared" si="197"/>
        <v>0</v>
      </c>
      <c r="BX137" s="118">
        <f t="shared" si="198"/>
        <v>0</v>
      </c>
      <c r="BY137" s="118">
        <f t="shared" si="198"/>
        <v>0</v>
      </c>
      <c r="BZ137" s="119"/>
      <c r="CA137" s="119"/>
      <c r="CB137" s="120">
        <f t="shared" si="2"/>
        <v>550139.00999999978</v>
      </c>
      <c r="CC137" s="115">
        <f>SUM(CD137:CG137)</f>
        <v>84778.020000000033</v>
      </c>
      <c r="CD137" s="117">
        <f t="shared" si="199"/>
        <v>80294.140000000029</v>
      </c>
      <c r="CE137" s="117">
        <f t="shared" si="199"/>
        <v>1868.5900000000006</v>
      </c>
      <c r="CF137" s="117">
        <f t="shared" si="199"/>
        <v>565.35</v>
      </c>
      <c r="CG137" s="117">
        <f t="shared" si="199"/>
        <v>2049.94</v>
      </c>
      <c r="CH137" s="115">
        <f t="shared" si="200"/>
        <v>143040.09999999998</v>
      </c>
      <c r="CI137" s="117">
        <f t="shared" si="201"/>
        <v>126589.56</v>
      </c>
      <c r="CJ137" s="117">
        <f t="shared" si="201"/>
        <v>11315.400000000012</v>
      </c>
      <c r="CK137" s="117">
        <f t="shared" si="201"/>
        <v>186.46999999993204</v>
      </c>
      <c r="CL137" s="117">
        <f t="shared" si="201"/>
        <v>4948.6699999999983</v>
      </c>
      <c r="CM137" s="115">
        <f t="shared" si="202"/>
        <v>322320.88999999984</v>
      </c>
      <c r="CN137" s="117">
        <f t="shared" si="203"/>
        <v>247287.51999999987</v>
      </c>
      <c r="CO137" s="117">
        <f t="shared" si="203"/>
        <v>64769.130000000019</v>
      </c>
      <c r="CP137" s="117">
        <f t="shared" si="203"/>
        <v>2.1399999999703141</v>
      </c>
      <c r="CQ137" s="117">
        <f t="shared" si="203"/>
        <v>10262.100000000004</v>
      </c>
      <c r="CR137" s="121" t="s">
        <v>145</v>
      </c>
    </row>
    <row r="138" spans="1:96" s="121" customFormat="1" ht="11.1" hidden="1" customHeight="1" x14ac:dyDescent="0.2">
      <c r="A138" s="112">
        <v>43</v>
      </c>
      <c r="B138" s="113" t="s">
        <v>108</v>
      </c>
      <c r="C138" s="114">
        <v>1312810</v>
      </c>
      <c r="D138" s="114">
        <f t="shared" si="175"/>
        <v>679106.60000000137</v>
      </c>
      <c r="E138" s="115">
        <f t="shared" si="176"/>
        <v>80452.270000000193</v>
      </c>
      <c r="F138" s="116">
        <f t="shared" si="177"/>
        <v>69974.050000000192</v>
      </c>
      <c r="G138" s="116">
        <f t="shared" si="177"/>
        <v>3190.66</v>
      </c>
      <c r="H138" s="116">
        <f t="shared" si="177"/>
        <v>2965.6000000000008</v>
      </c>
      <c r="I138" s="116">
        <f t="shared" si="177"/>
        <v>4321.9599999999946</v>
      </c>
      <c r="J138" s="115">
        <f t="shared" si="178"/>
        <v>0</v>
      </c>
      <c r="K138" s="115"/>
      <c r="L138" s="115"/>
      <c r="M138" s="116"/>
      <c r="N138" s="116"/>
      <c r="O138" s="115">
        <f t="shared" si="179"/>
        <v>926.81000000000006</v>
      </c>
      <c r="P138" s="116">
        <f t="shared" si="180"/>
        <v>4</v>
      </c>
      <c r="Q138" s="116">
        <f t="shared" si="180"/>
        <v>922.81000000000006</v>
      </c>
      <c r="R138" s="116">
        <f t="shared" si="180"/>
        <v>0</v>
      </c>
      <c r="S138" s="116">
        <f t="shared" si="180"/>
        <v>0</v>
      </c>
      <c r="T138" s="115">
        <f t="shared" si="181"/>
        <v>6844.9099999999962</v>
      </c>
      <c r="U138" s="116"/>
      <c r="V138" s="116"/>
      <c r="W138" s="116">
        <f t="shared" si="73"/>
        <v>2523.0800000000013</v>
      </c>
      <c r="X138" s="116">
        <f t="shared" si="73"/>
        <v>4321.8299999999945</v>
      </c>
      <c r="Y138" s="115">
        <f t="shared" si="182"/>
        <v>370297.99999999866</v>
      </c>
      <c r="Z138" s="114">
        <f t="shared" si="183"/>
        <v>183044.74999999846</v>
      </c>
      <c r="AA138" s="114">
        <f t="shared" si="183"/>
        <v>43976.53</v>
      </c>
      <c r="AB138" s="114">
        <f t="shared" si="183"/>
        <v>83440.090000000084</v>
      </c>
      <c r="AC138" s="114">
        <f t="shared" si="183"/>
        <v>59836.630000000107</v>
      </c>
      <c r="AD138" s="115">
        <f t="shared" si="184"/>
        <v>1476.4199999999992</v>
      </c>
      <c r="AE138" s="115">
        <v>1476.4199999999992</v>
      </c>
      <c r="AF138" s="115"/>
      <c r="AG138" s="115"/>
      <c r="AH138" s="115"/>
      <c r="AI138" s="115">
        <f t="shared" si="185"/>
        <v>13.469999999999999</v>
      </c>
      <c r="AJ138" s="115">
        <v>11.589999999999998</v>
      </c>
      <c r="AK138" s="115"/>
      <c r="AL138" s="115"/>
      <c r="AM138" s="115">
        <v>1.88</v>
      </c>
      <c r="AN138" s="115">
        <f t="shared" si="186"/>
        <v>80701.000000000102</v>
      </c>
      <c r="AO138" s="115"/>
      <c r="AP138" s="115"/>
      <c r="AQ138" s="115">
        <f t="shared" si="187"/>
        <v>80690.720000000103</v>
      </c>
      <c r="AR138" s="115">
        <f t="shared" si="187"/>
        <v>10.280000000000001</v>
      </c>
      <c r="AS138" s="115">
        <f t="shared" si="188"/>
        <v>228356.33000000255</v>
      </c>
      <c r="AT138" s="115">
        <f t="shared" si="189"/>
        <v>215102.71000000258</v>
      </c>
      <c r="AU138" s="115">
        <f t="shared" si="189"/>
        <v>725.91000000000008</v>
      </c>
      <c r="AV138" s="115">
        <f t="shared" si="189"/>
        <v>3498.7900000000018</v>
      </c>
      <c r="AW138" s="115">
        <f t="shared" si="189"/>
        <v>9028.9199999999437</v>
      </c>
      <c r="AX138" s="115">
        <f t="shared" si="190"/>
        <v>0</v>
      </c>
      <c r="AY138" s="115"/>
      <c r="AZ138" s="115"/>
      <c r="BA138" s="115"/>
      <c r="BB138" s="115"/>
      <c r="BC138" s="115">
        <f t="shared" si="191"/>
        <v>0</v>
      </c>
      <c r="BD138" s="115"/>
      <c r="BE138" s="115"/>
      <c r="BF138" s="115"/>
      <c r="BG138" s="115"/>
      <c r="BH138" s="115">
        <f t="shared" si="192"/>
        <v>0</v>
      </c>
      <c r="BI138" s="115"/>
      <c r="BJ138" s="115"/>
      <c r="BK138" s="115"/>
      <c r="BL138" s="115"/>
      <c r="BM138" s="115">
        <f t="shared" si="193"/>
        <v>0</v>
      </c>
      <c r="BN138" s="115">
        <f t="shared" si="194"/>
        <v>0</v>
      </c>
      <c r="BO138" s="115">
        <f t="shared" si="194"/>
        <v>0</v>
      </c>
      <c r="BP138" s="117"/>
      <c r="BQ138" s="117"/>
      <c r="BR138" s="115">
        <f t="shared" si="195"/>
        <v>9833.8400000000074</v>
      </c>
      <c r="BS138" s="118">
        <f t="shared" si="196"/>
        <v>5352.4400000000032</v>
      </c>
      <c r="BT138" s="118">
        <f t="shared" si="196"/>
        <v>4481.4000000000042</v>
      </c>
      <c r="BU138" s="119"/>
      <c r="BV138" s="119"/>
      <c r="BW138" s="115">
        <f t="shared" si="197"/>
        <v>0</v>
      </c>
      <c r="BX138" s="118">
        <f t="shared" si="198"/>
        <v>0</v>
      </c>
      <c r="BY138" s="118">
        <f t="shared" si="198"/>
        <v>0</v>
      </c>
      <c r="BZ138" s="119"/>
      <c r="CA138" s="119"/>
      <c r="CB138" s="120">
        <f t="shared" si="2"/>
        <v>601394.53000000119</v>
      </c>
      <c r="CC138" s="115">
        <f>SUM(CD138:CG138)</f>
        <v>229832.75000000256</v>
      </c>
      <c r="CD138" s="117">
        <f t="shared" si="199"/>
        <v>216579.13000000259</v>
      </c>
      <c r="CE138" s="117">
        <f t="shared" si="199"/>
        <v>725.91000000000008</v>
      </c>
      <c r="CF138" s="117">
        <f t="shared" si="199"/>
        <v>3498.7900000000018</v>
      </c>
      <c r="CG138" s="117">
        <f t="shared" si="199"/>
        <v>9028.9199999999437</v>
      </c>
      <c r="CH138" s="115">
        <f t="shared" si="200"/>
        <v>72694.020000000193</v>
      </c>
      <c r="CI138" s="117">
        <f t="shared" si="201"/>
        <v>69981.640000000189</v>
      </c>
      <c r="CJ138" s="117">
        <f t="shared" si="201"/>
        <v>2267.85</v>
      </c>
      <c r="CK138" s="117">
        <f t="shared" si="201"/>
        <v>442.51999999999953</v>
      </c>
      <c r="CL138" s="117">
        <f t="shared" si="201"/>
        <v>2.010000000000109</v>
      </c>
      <c r="CM138" s="115">
        <f t="shared" si="202"/>
        <v>298867.7599999985</v>
      </c>
      <c r="CN138" s="117">
        <f t="shared" si="203"/>
        <v>186913.17999999845</v>
      </c>
      <c r="CO138" s="117">
        <f t="shared" si="203"/>
        <v>49380.74</v>
      </c>
      <c r="CP138" s="117">
        <f t="shared" si="203"/>
        <v>2749.3699999999808</v>
      </c>
      <c r="CQ138" s="117">
        <f t="shared" si="203"/>
        <v>59824.47000000011</v>
      </c>
      <c r="CR138" s="121" t="s">
        <v>145</v>
      </c>
    </row>
    <row r="139" spans="1:96" s="121" customFormat="1" ht="11.1" hidden="1" customHeight="1" x14ac:dyDescent="0.2">
      <c r="A139" s="112">
        <v>44</v>
      </c>
      <c r="B139" s="113" t="s">
        <v>109</v>
      </c>
      <c r="C139" s="114">
        <v>651561</v>
      </c>
      <c r="D139" s="114">
        <f t="shared" si="175"/>
        <v>323412.40999999928</v>
      </c>
      <c r="E139" s="115">
        <f t="shared" si="176"/>
        <v>50094.389999999898</v>
      </c>
      <c r="F139" s="116">
        <f t="shared" si="177"/>
        <v>34842.059999999889</v>
      </c>
      <c r="G139" s="116">
        <f t="shared" si="177"/>
        <v>1482.9800000000025</v>
      </c>
      <c r="H139" s="116">
        <f t="shared" si="177"/>
        <v>11790.29</v>
      </c>
      <c r="I139" s="116">
        <f t="shared" si="177"/>
        <v>1979.0600000000063</v>
      </c>
      <c r="J139" s="115">
        <f t="shared" si="178"/>
        <v>0</v>
      </c>
      <c r="K139" s="115"/>
      <c r="L139" s="115"/>
      <c r="M139" s="116"/>
      <c r="N139" s="116"/>
      <c r="O139" s="115">
        <f t="shared" si="179"/>
        <v>1720.4999999999998</v>
      </c>
      <c r="P139" s="116">
        <f t="shared" si="180"/>
        <v>664.39</v>
      </c>
      <c r="Q139" s="116">
        <f t="shared" si="180"/>
        <v>400.09999999999997</v>
      </c>
      <c r="R139" s="116">
        <f t="shared" si="180"/>
        <v>5.5</v>
      </c>
      <c r="S139" s="116">
        <f t="shared" si="180"/>
        <v>650.50999999999976</v>
      </c>
      <c r="T139" s="115">
        <f t="shared" si="181"/>
        <v>6196.5599999999995</v>
      </c>
      <c r="U139" s="116"/>
      <c r="V139" s="116"/>
      <c r="W139" s="116">
        <f t="shared" si="73"/>
        <v>5987.4299999999994</v>
      </c>
      <c r="X139" s="116">
        <f t="shared" si="73"/>
        <v>209.12999999999991</v>
      </c>
      <c r="Y139" s="115">
        <f t="shared" si="182"/>
        <v>235065.73999999953</v>
      </c>
      <c r="Z139" s="114">
        <f t="shared" si="183"/>
        <v>124056.92999999919</v>
      </c>
      <c r="AA139" s="114">
        <f t="shared" si="183"/>
        <v>20287.409999999956</v>
      </c>
      <c r="AB139" s="114">
        <f t="shared" si="183"/>
        <v>66267.610000000364</v>
      </c>
      <c r="AC139" s="114">
        <f t="shared" si="183"/>
        <v>24453.790000000008</v>
      </c>
      <c r="AD139" s="115">
        <f t="shared" si="184"/>
        <v>1280.69</v>
      </c>
      <c r="AE139" s="115">
        <v>543.2399999999999</v>
      </c>
      <c r="AF139" s="115">
        <v>22.6</v>
      </c>
      <c r="AG139" s="115">
        <v>368.70000000000016</v>
      </c>
      <c r="AH139" s="115">
        <v>346.15000000000003</v>
      </c>
      <c r="AI139" s="115">
        <f t="shared" si="185"/>
        <v>0</v>
      </c>
      <c r="AJ139" s="115"/>
      <c r="AK139" s="115"/>
      <c r="AL139" s="115"/>
      <c r="AM139" s="115"/>
      <c r="AN139" s="115">
        <f t="shared" si="186"/>
        <v>62005.100000000035</v>
      </c>
      <c r="AO139" s="115"/>
      <c r="AP139" s="115"/>
      <c r="AQ139" s="115">
        <f t="shared" si="187"/>
        <v>42313.150000000009</v>
      </c>
      <c r="AR139" s="115">
        <f t="shared" si="187"/>
        <v>19691.95000000003</v>
      </c>
      <c r="AS139" s="115">
        <f t="shared" si="188"/>
        <v>38252.279999999875</v>
      </c>
      <c r="AT139" s="115">
        <f t="shared" si="189"/>
        <v>31655.859999999881</v>
      </c>
      <c r="AU139" s="115">
        <f t="shared" si="189"/>
        <v>212.73999999999992</v>
      </c>
      <c r="AV139" s="115">
        <f t="shared" si="189"/>
        <v>5240.8499999999885</v>
      </c>
      <c r="AW139" s="115">
        <f t="shared" si="189"/>
        <v>1142.83</v>
      </c>
      <c r="AX139" s="115">
        <f t="shared" si="190"/>
        <v>0</v>
      </c>
      <c r="AY139" s="115"/>
      <c r="AZ139" s="115"/>
      <c r="BA139" s="115"/>
      <c r="BB139" s="115"/>
      <c r="BC139" s="115">
        <f t="shared" si="191"/>
        <v>0</v>
      </c>
      <c r="BD139" s="115"/>
      <c r="BE139" s="115"/>
      <c r="BF139" s="115"/>
      <c r="BG139" s="115"/>
      <c r="BH139" s="115">
        <f t="shared" si="192"/>
        <v>0</v>
      </c>
      <c r="BI139" s="115"/>
      <c r="BJ139" s="115"/>
      <c r="BK139" s="115"/>
      <c r="BL139" s="115"/>
      <c r="BM139" s="115">
        <f t="shared" si="193"/>
        <v>182.88999999999996</v>
      </c>
      <c r="BN139" s="115">
        <f t="shared" si="194"/>
        <v>182.88999999999996</v>
      </c>
      <c r="BO139" s="115">
        <f t="shared" si="194"/>
        <v>0</v>
      </c>
      <c r="BP139" s="117"/>
      <c r="BQ139" s="117"/>
      <c r="BR139" s="115">
        <f t="shared" si="195"/>
        <v>2529.2499999999991</v>
      </c>
      <c r="BS139" s="118">
        <f t="shared" si="196"/>
        <v>838.6999999999997</v>
      </c>
      <c r="BT139" s="118">
        <f t="shared" si="196"/>
        <v>1690.5499999999995</v>
      </c>
      <c r="BU139" s="119"/>
      <c r="BV139" s="119"/>
      <c r="BW139" s="115">
        <f t="shared" si="197"/>
        <v>239.62000000000009</v>
      </c>
      <c r="BX139" s="118">
        <f t="shared" si="198"/>
        <v>233.78000000000009</v>
      </c>
      <c r="BY139" s="118">
        <f t="shared" si="198"/>
        <v>5.84</v>
      </c>
      <c r="BZ139" s="119"/>
      <c r="CA139" s="119"/>
      <c r="CB139" s="120">
        <f t="shared" si="2"/>
        <v>258162.50999999925</v>
      </c>
      <c r="CC139" s="115">
        <f>SUM(CD139:CG139)</f>
        <v>39715.859999999877</v>
      </c>
      <c r="CD139" s="117">
        <f t="shared" si="199"/>
        <v>32381.989999999882</v>
      </c>
      <c r="CE139" s="117">
        <f t="shared" si="199"/>
        <v>235.33999999999992</v>
      </c>
      <c r="CF139" s="117">
        <f t="shared" si="199"/>
        <v>5609.5499999999884</v>
      </c>
      <c r="CG139" s="117">
        <f t="shared" si="199"/>
        <v>1488.98</v>
      </c>
      <c r="CH139" s="115">
        <f t="shared" si="200"/>
        <v>42416.949999999895</v>
      </c>
      <c r="CI139" s="117">
        <f t="shared" si="201"/>
        <v>34411.449999999888</v>
      </c>
      <c r="CJ139" s="117">
        <f t="shared" si="201"/>
        <v>1088.7200000000025</v>
      </c>
      <c r="CK139" s="117">
        <f t="shared" si="201"/>
        <v>5797.3600000000015</v>
      </c>
      <c r="CL139" s="117">
        <f t="shared" si="201"/>
        <v>1119.4200000000067</v>
      </c>
      <c r="CM139" s="115">
        <f t="shared" si="202"/>
        <v>176029.69999999949</v>
      </c>
      <c r="CN139" s="117">
        <f t="shared" si="203"/>
        <v>125016.77999999918</v>
      </c>
      <c r="CO139" s="117">
        <f t="shared" si="203"/>
        <v>22355.459999999955</v>
      </c>
      <c r="CP139" s="117">
        <f t="shared" si="203"/>
        <v>23591.260000000359</v>
      </c>
      <c r="CQ139" s="117">
        <f t="shared" si="203"/>
        <v>5066.1999999999771</v>
      </c>
      <c r="CR139" s="121" t="s">
        <v>145</v>
      </c>
    </row>
    <row r="140" spans="1:96" s="169" customFormat="1" ht="11.1" hidden="1" customHeight="1" x14ac:dyDescent="0.2">
      <c r="A140" s="161" t="s">
        <v>110</v>
      </c>
      <c r="B140" s="161" t="s">
        <v>111</v>
      </c>
      <c r="C140" s="116">
        <f>SUM(C141:C146)</f>
        <v>2359706</v>
      </c>
      <c r="D140" s="116">
        <f t="shared" ref="D140:BO140" si="204">SUM(D141:D146)</f>
        <v>501942.90999999986</v>
      </c>
      <c r="E140" s="116">
        <f t="shared" si="204"/>
        <v>162170.25999999995</v>
      </c>
      <c r="F140" s="116">
        <f t="shared" si="204"/>
        <v>60445.989999999962</v>
      </c>
      <c r="G140" s="116">
        <f t="shared" si="204"/>
        <v>83358.899999999936</v>
      </c>
      <c r="H140" s="116">
        <f t="shared" si="204"/>
        <v>12262.68000000008</v>
      </c>
      <c r="I140" s="116">
        <f t="shared" si="204"/>
        <v>6102.6900000000032</v>
      </c>
      <c r="J140" s="116">
        <f t="shared" si="204"/>
        <v>1947.3000000000002</v>
      </c>
      <c r="K140" s="116">
        <f t="shared" si="204"/>
        <v>1855.66</v>
      </c>
      <c r="L140" s="116">
        <f t="shared" si="204"/>
        <v>77.39</v>
      </c>
      <c r="M140" s="116">
        <f t="shared" si="204"/>
        <v>13.8</v>
      </c>
      <c r="N140" s="116">
        <f t="shared" si="204"/>
        <v>0.44999999999999996</v>
      </c>
      <c r="O140" s="116">
        <f t="shared" si="204"/>
        <v>13046.280000000008</v>
      </c>
      <c r="P140" s="116">
        <f t="shared" si="204"/>
        <v>418.02999999999992</v>
      </c>
      <c r="Q140" s="116">
        <f t="shared" si="204"/>
        <v>9992.8800000000083</v>
      </c>
      <c r="R140" s="116">
        <f t="shared" si="204"/>
        <v>1613.3600000000015</v>
      </c>
      <c r="S140" s="116">
        <f t="shared" si="204"/>
        <v>1022.0100000000002</v>
      </c>
      <c r="T140" s="116">
        <f t="shared" si="204"/>
        <v>956.43</v>
      </c>
      <c r="U140" s="116">
        <f t="shared" si="204"/>
        <v>42.989999999999988</v>
      </c>
      <c r="V140" s="116">
        <f t="shared" si="204"/>
        <v>679.6400000000001</v>
      </c>
      <c r="W140" s="116">
        <f t="shared" si="73"/>
        <v>145.42999999999995</v>
      </c>
      <c r="X140" s="116">
        <f t="shared" si="204"/>
        <v>88.36999999999999</v>
      </c>
      <c r="Y140" s="116">
        <f t="shared" si="204"/>
        <v>156102.28999999989</v>
      </c>
      <c r="Z140" s="116">
        <f t="shared" si="204"/>
        <v>29168.83</v>
      </c>
      <c r="AA140" s="116">
        <f t="shared" si="204"/>
        <v>109940.19999999988</v>
      </c>
      <c r="AB140" s="116">
        <f t="shared" si="204"/>
        <v>11301.600000000006</v>
      </c>
      <c r="AC140" s="116">
        <f t="shared" si="204"/>
        <v>5691.6599999999953</v>
      </c>
      <c r="AD140" s="116">
        <f t="shared" si="204"/>
        <v>9305.5799999999872</v>
      </c>
      <c r="AE140" s="116">
        <f t="shared" si="204"/>
        <v>8843.9099999999889</v>
      </c>
      <c r="AF140" s="116">
        <f t="shared" si="204"/>
        <v>230.17</v>
      </c>
      <c r="AG140" s="116">
        <f t="shared" si="204"/>
        <v>38.61</v>
      </c>
      <c r="AH140" s="116">
        <f t="shared" si="204"/>
        <v>192.89000000000004</v>
      </c>
      <c r="AI140" s="116">
        <f t="shared" si="204"/>
        <v>0</v>
      </c>
      <c r="AJ140" s="116">
        <f t="shared" si="204"/>
        <v>0</v>
      </c>
      <c r="AK140" s="116">
        <f t="shared" si="204"/>
        <v>0</v>
      </c>
      <c r="AL140" s="116">
        <f t="shared" si="204"/>
        <v>0</v>
      </c>
      <c r="AM140" s="116">
        <f t="shared" si="204"/>
        <v>0</v>
      </c>
      <c r="AN140" s="116">
        <f t="shared" si="204"/>
        <v>9415.3700000000008</v>
      </c>
      <c r="AO140" s="116">
        <f t="shared" si="204"/>
        <v>1143.8799999999999</v>
      </c>
      <c r="AP140" s="116">
        <f t="shared" si="204"/>
        <v>5855.64</v>
      </c>
      <c r="AQ140" s="116">
        <f t="shared" si="204"/>
        <v>915.5400000000003</v>
      </c>
      <c r="AR140" s="116">
        <f t="shared" si="204"/>
        <v>1500.31</v>
      </c>
      <c r="AS140" s="116">
        <f t="shared" si="204"/>
        <v>183670.36</v>
      </c>
      <c r="AT140" s="116">
        <f t="shared" si="204"/>
        <v>163222.78</v>
      </c>
      <c r="AU140" s="116">
        <f t="shared" si="204"/>
        <v>11446.870000000004</v>
      </c>
      <c r="AV140" s="116">
        <f t="shared" si="204"/>
        <v>4001.7700000000004</v>
      </c>
      <c r="AW140" s="116">
        <f t="shared" si="204"/>
        <v>4998.9400000000014</v>
      </c>
      <c r="AX140" s="116">
        <f t="shared" si="204"/>
        <v>0</v>
      </c>
      <c r="AY140" s="116">
        <f t="shared" si="204"/>
        <v>0</v>
      </c>
      <c r="AZ140" s="116">
        <f t="shared" si="204"/>
        <v>0</v>
      </c>
      <c r="BA140" s="116">
        <f t="shared" si="204"/>
        <v>0</v>
      </c>
      <c r="BB140" s="116">
        <f t="shared" si="204"/>
        <v>0</v>
      </c>
      <c r="BC140" s="116">
        <f t="shared" si="204"/>
        <v>0</v>
      </c>
      <c r="BD140" s="116">
        <f t="shared" si="204"/>
        <v>0</v>
      </c>
      <c r="BE140" s="116">
        <f t="shared" si="204"/>
        <v>0</v>
      </c>
      <c r="BF140" s="116">
        <f t="shared" si="204"/>
        <v>0</v>
      </c>
      <c r="BG140" s="116">
        <f t="shared" si="204"/>
        <v>0</v>
      </c>
      <c r="BH140" s="116">
        <f t="shared" si="204"/>
        <v>402.6</v>
      </c>
      <c r="BI140" s="116">
        <f t="shared" si="204"/>
        <v>78.100000000000009</v>
      </c>
      <c r="BJ140" s="116">
        <f t="shared" si="204"/>
        <v>209.62</v>
      </c>
      <c r="BK140" s="116">
        <f t="shared" si="204"/>
        <v>99.27</v>
      </c>
      <c r="BL140" s="116">
        <f t="shared" si="204"/>
        <v>15.609999999999996</v>
      </c>
      <c r="BM140" s="116">
        <f t="shared" si="204"/>
        <v>0</v>
      </c>
      <c r="BN140" s="116">
        <f t="shared" si="204"/>
        <v>0</v>
      </c>
      <c r="BO140" s="116">
        <f t="shared" si="204"/>
        <v>0</v>
      </c>
      <c r="BP140" s="116">
        <f t="shared" ref="BP140:CA140" si="205">SUM(BP141:BP146)</f>
        <v>0</v>
      </c>
      <c r="BQ140" s="116">
        <f t="shared" si="205"/>
        <v>0</v>
      </c>
      <c r="BR140" s="116">
        <f t="shared" si="205"/>
        <v>558.54</v>
      </c>
      <c r="BS140" s="116">
        <f t="shared" si="205"/>
        <v>542.05999999999995</v>
      </c>
      <c r="BT140" s="116">
        <f t="shared" si="205"/>
        <v>16.48</v>
      </c>
      <c r="BU140" s="116">
        <f t="shared" si="205"/>
        <v>0</v>
      </c>
      <c r="BV140" s="116">
        <f t="shared" si="205"/>
        <v>0</v>
      </c>
      <c r="BW140" s="116">
        <f t="shared" si="205"/>
        <v>464.54</v>
      </c>
      <c r="BX140" s="116">
        <f t="shared" si="205"/>
        <v>281.77999999999997</v>
      </c>
      <c r="BY140" s="116">
        <f t="shared" si="205"/>
        <v>182.76000000000002</v>
      </c>
      <c r="BZ140" s="116">
        <f t="shared" si="205"/>
        <v>0</v>
      </c>
      <c r="CA140" s="116">
        <f t="shared" si="205"/>
        <v>0</v>
      </c>
      <c r="CB140" s="177">
        <f t="shared" si="2"/>
        <v>492191.58999999985</v>
      </c>
      <c r="CC140" s="116">
        <f>SUM(CC141:CC146)</f>
        <v>194520.63999999998</v>
      </c>
      <c r="CD140" s="116">
        <f>SUM(CD141:CD146)</f>
        <v>173844.25</v>
      </c>
      <c r="CE140" s="116">
        <f>SUM(CE141:CE146)</f>
        <v>11544.810000000005</v>
      </c>
      <c r="CF140" s="116">
        <f>SUM(CF141:CF146)</f>
        <v>3954.9100000000008</v>
      </c>
      <c r="CG140" s="116">
        <f>SUM(CG141:CG146)</f>
        <v>5176.670000000001</v>
      </c>
      <c r="CH140" s="116">
        <f t="shared" ref="CH140:CQ140" si="206">SUM(CH141:CH146)</f>
        <v>146684.78999999998</v>
      </c>
      <c r="CI140" s="116">
        <f t="shared" si="206"/>
        <v>58411.089999999967</v>
      </c>
      <c r="CJ140" s="116">
        <f t="shared" si="206"/>
        <v>72791.749999999913</v>
      </c>
      <c r="CK140" s="116">
        <f t="shared" si="206"/>
        <v>10490.09000000008</v>
      </c>
      <c r="CL140" s="116">
        <f t="shared" si="206"/>
        <v>4991.8600000000033</v>
      </c>
      <c r="CM140" s="116">
        <f t="shared" si="206"/>
        <v>150986.15999999995</v>
      </c>
      <c r="CN140" s="116">
        <f t="shared" si="206"/>
        <v>20141.130000000012</v>
      </c>
      <c r="CO140" s="116">
        <f t="shared" si="206"/>
        <v>113863.74999999991</v>
      </c>
      <c r="CP140" s="116">
        <f t="shared" si="206"/>
        <v>11960.810000000007</v>
      </c>
      <c r="CQ140" s="116">
        <f t="shared" si="206"/>
        <v>5020.4699999999957</v>
      </c>
    </row>
    <row r="141" spans="1:96" s="171" customFormat="1" ht="11.1" hidden="1" customHeight="1" x14ac:dyDescent="0.2">
      <c r="A141" s="112">
        <v>45</v>
      </c>
      <c r="B141" s="113" t="s">
        <v>40</v>
      </c>
      <c r="C141" s="114">
        <v>590724</v>
      </c>
      <c r="D141" s="114">
        <f t="shared" ref="D141:D146" si="207">E141+Y141+AS141</f>
        <v>180025.62999999992</v>
      </c>
      <c r="E141" s="115">
        <f t="shared" ref="E141:E146" si="208">SUM(F141:I141)</f>
        <v>40412.960000000014</v>
      </c>
      <c r="F141" s="116">
        <f t="shared" ref="F141:I146" si="209">M60</f>
        <v>16039.899999999992</v>
      </c>
      <c r="G141" s="116">
        <f t="shared" si="209"/>
        <v>18827.16999999994</v>
      </c>
      <c r="H141" s="116">
        <f t="shared" si="209"/>
        <v>4947.6300000000756</v>
      </c>
      <c r="I141" s="116">
        <f t="shared" si="209"/>
        <v>598.26</v>
      </c>
      <c r="J141" s="115">
        <f t="shared" ref="J141:J146" si="210">SUM(K141:N141)</f>
        <v>1947.3000000000002</v>
      </c>
      <c r="K141" s="115">
        <v>1855.66</v>
      </c>
      <c r="L141" s="115">
        <v>77.39</v>
      </c>
      <c r="M141" s="116">
        <v>13.8</v>
      </c>
      <c r="N141" s="116">
        <v>0.44999999999999996</v>
      </c>
      <c r="O141" s="115">
        <f t="shared" ref="O141:O146" si="211">SUM(P141:S141)</f>
        <v>2315.7300000000059</v>
      </c>
      <c r="P141" s="116">
        <f t="shared" ref="P141:S146" si="212">AH60</f>
        <v>2.88</v>
      </c>
      <c r="Q141" s="116">
        <f t="shared" si="212"/>
        <v>1458.1000000000045</v>
      </c>
      <c r="R141" s="116">
        <f t="shared" si="212"/>
        <v>806.73000000000127</v>
      </c>
      <c r="S141" s="116">
        <f t="shared" si="212"/>
        <v>48.02000000000001</v>
      </c>
      <c r="T141" s="115">
        <f t="shared" ref="T141:T146" si="213">SUM(U141:X141)</f>
        <v>252.82</v>
      </c>
      <c r="U141" s="116"/>
      <c r="V141" s="116">
        <v>146.06000000000003</v>
      </c>
      <c r="W141" s="116">
        <f t="shared" si="73"/>
        <v>97.649999999999963</v>
      </c>
      <c r="X141" s="116">
        <f t="shared" si="73"/>
        <v>9.1100000000000012</v>
      </c>
      <c r="Y141" s="115">
        <f t="shared" ref="Y141:Y146" si="214">SUM(Z141:AC141)</f>
        <v>35471.949999999939</v>
      </c>
      <c r="Z141" s="114">
        <f t="shared" ref="Z141:AC146" si="215">R60</f>
        <v>10871.569999999996</v>
      </c>
      <c r="AA141" s="114">
        <f t="shared" si="215"/>
        <v>19376.389999999941</v>
      </c>
      <c r="AB141" s="114">
        <f t="shared" si="215"/>
        <v>4059.3700000000022</v>
      </c>
      <c r="AC141" s="114">
        <f t="shared" si="215"/>
        <v>1164.6199999999997</v>
      </c>
      <c r="AD141" s="115">
        <f t="shared" ref="AD141:AD146" si="216">SUM(AE141:AH141)</f>
        <v>7987.2199999999884</v>
      </c>
      <c r="AE141" s="115">
        <v>7826.1299999999883</v>
      </c>
      <c r="AF141" s="115">
        <v>72.78</v>
      </c>
      <c r="AG141" s="115">
        <v>7.93</v>
      </c>
      <c r="AH141" s="115">
        <v>80.380000000000024</v>
      </c>
      <c r="AI141" s="115">
        <f t="shared" ref="AI141:AI146" si="217">SUM(AJ141:AM141)</f>
        <v>0</v>
      </c>
      <c r="AJ141" s="115"/>
      <c r="AK141" s="115"/>
      <c r="AL141" s="115"/>
      <c r="AM141" s="115"/>
      <c r="AN141" s="115">
        <f t="shared" ref="AN141:AN146" si="218">SUM(AO141:AR141)</f>
        <v>299.2999999999999</v>
      </c>
      <c r="AO141" s="115"/>
      <c r="AP141" s="115">
        <v>272.61999999999989</v>
      </c>
      <c r="AQ141" s="115">
        <f t="shared" ref="AQ141:AR146" si="219">AP60+AR60</f>
        <v>18.230000000000008</v>
      </c>
      <c r="AR141" s="115">
        <f t="shared" si="219"/>
        <v>8.4500000000000011</v>
      </c>
      <c r="AS141" s="115">
        <f t="shared" ref="AS141:AS146" si="220">SUM(AT141:AW141)</f>
        <v>104140.71999999997</v>
      </c>
      <c r="AT141" s="115">
        <f t="shared" ref="AT141:AW146" si="221">H60</f>
        <v>95678.589999999982</v>
      </c>
      <c r="AU141" s="115">
        <f t="shared" si="221"/>
        <v>3987.1400000000008</v>
      </c>
      <c r="AV141" s="115">
        <f t="shared" si="221"/>
        <v>2141.65</v>
      </c>
      <c r="AW141" s="115">
        <f t="shared" si="221"/>
        <v>2333.34</v>
      </c>
      <c r="AX141" s="115">
        <f t="shared" ref="AX141:AX146" si="222">SUM(AY141:BB141)</f>
        <v>0</v>
      </c>
      <c r="AY141" s="115"/>
      <c r="AZ141" s="115"/>
      <c r="BA141" s="115"/>
      <c r="BB141" s="115"/>
      <c r="BC141" s="115">
        <f t="shared" ref="BC141:BC146" si="223">SUM(BD141:BG141)</f>
        <v>0</v>
      </c>
      <c r="BD141" s="115"/>
      <c r="BE141" s="115"/>
      <c r="BF141" s="115"/>
      <c r="BG141" s="115"/>
      <c r="BH141" s="115">
        <f t="shared" ref="BH141:BH146" si="224">SUM(BI141:BL141)</f>
        <v>0</v>
      </c>
      <c r="BI141" s="115"/>
      <c r="BJ141" s="115"/>
      <c r="BK141" s="115"/>
      <c r="BL141" s="115"/>
      <c r="BM141" s="115">
        <f t="shared" ref="BM141:BM146" si="225">SUM(BN141:BQ141)</f>
        <v>0</v>
      </c>
      <c r="BN141" s="115">
        <f t="shared" ref="BN141:BO146" si="226">AD60</f>
        <v>0</v>
      </c>
      <c r="BO141" s="115">
        <f t="shared" si="226"/>
        <v>0</v>
      </c>
      <c r="BP141" s="117"/>
      <c r="BQ141" s="117"/>
      <c r="BR141" s="115">
        <f t="shared" ref="BR141:BR146" si="227">SUM(BS141:BV141)</f>
        <v>388.90999999999997</v>
      </c>
      <c r="BS141" s="118">
        <f t="shared" ref="BS141:BT146" si="228">AA60</f>
        <v>388.76</v>
      </c>
      <c r="BT141" s="118">
        <f t="shared" si="228"/>
        <v>0.15</v>
      </c>
      <c r="BU141" s="119"/>
      <c r="BV141" s="119"/>
      <c r="BW141" s="115">
        <f t="shared" ref="BW141:BW146" si="229">SUM(BX141:CA141)</f>
        <v>52.61</v>
      </c>
      <c r="BX141" s="118">
        <f t="shared" ref="BX141:BY146" si="230">X60</f>
        <v>52.61</v>
      </c>
      <c r="BY141" s="118">
        <f t="shared" si="230"/>
        <v>0</v>
      </c>
      <c r="BZ141" s="119"/>
      <c r="CA141" s="119"/>
      <c r="CB141" s="120">
        <f t="shared" si="2"/>
        <v>179915.02999999991</v>
      </c>
      <c r="CC141" s="115">
        <f t="shared" ref="CC141:CC146" si="231">SUM(CD141:CG141)</f>
        <v>114075.23999999998</v>
      </c>
      <c r="CD141" s="117">
        <f t="shared" ref="CD141:CG146" si="232">AT141-AY141-BD141-BI141+K141+AE141+BN141</f>
        <v>105360.37999999998</v>
      </c>
      <c r="CE141" s="117">
        <f t="shared" si="232"/>
        <v>4137.3100000000004</v>
      </c>
      <c r="CF141" s="117">
        <f t="shared" si="232"/>
        <v>2163.38</v>
      </c>
      <c r="CG141" s="117">
        <f t="shared" si="232"/>
        <v>2414.17</v>
      </c>
      <c r="CH141" s="115">
        <f t="shared" ref="CH141:CH146" si="233">SUM(CI141:CL141)</f>
        <v>35949.72</v>
      </c>
      <c r="CI141" s="117">
        <f t="shared" ref="CI141:CL146" si="234">F141-K141-P141-U141+AJ141+BD141+BX141</f>
        <v>14233.969999999994</v>
      </c>
      <c r="CJ141" s="117">
        <f t="shared" si="234"/>
        <v>17145.619999999933</v>
      </c>
      <c r="CK141" s="117">
        <f t="shared" si="234"/>
        <v>4029.4500000000739</v>
      </c>
      <c r="CL141" s="117">
        <f t="shared" si="234"/>
        <v>540.67999999999995</v>
      </c>
      <c r="CM141" s="115">
        <f t="shared" ref="CM141:CM146" si="235">SUM(CN141:CQ141)</f>
        <v>29890.069999999963</v>
      </c>
      <c r="CN141" s="117">
        <f t="shared" ref="CN141:CQ146" si="236">Z141-AE141-AJ141-AO141+P141+AY141+BS141</f>
        <v>3437.0800000000081</v>
      </c>
      <c r="CO141" s="117">
        <f t="shared" si="236"/>
        <v>20489.239999999951</v>
      </c>
      <c r="CP141" s="117">
        <f t="shared" si="236"/>
        <v>4839.9400000000032</v>
      </c>
      <c r="CQ141" s="117">
        <f t="shared" si="236"/>
        <v>1123.8099999999995</v>
      </c>
    </row>
    <row r="142" spans="1:96" s="171" customFormat="1" ht="11.1" hidden="1" customHeight="1" x14ac:dyDescent="0.2">
      <c r="A142" s="112">
        <v>46</v>
      </c>
      <c r="B142" s="113" t="s">
        <v>112</v>
      </c>
      <c r="C142" s="114">
        <v>198864</v>
      </c>
      <c r="D142" s="114">
        <f t="shared" si="207"/>
        <v>30675.570000000032</v>
      </c>
      <c r="E142" s="115">
        <f t="shared" si="208"/>
        <v>9935.660000000018</v>
      </c>
      <c r="F142" s="116">
        <f t="shared" si="209"/>
        <v>1720.4600000000003</v>
      </c>
      <c r="G142" s="116">
        <f t="shared" si="209"/>
        <v>4301.1600000000117</v>
      </c>
      <c r="H142" s="116">
        <f t="shared" si="209"/>
        <v>2247.5400000000027</v>
      </c>
      <c r="I142" s="116">
        <f t="shared" si="209"/>
        <v>1666.5000000000032</v>
      </c>
      <c r="J142" s="115">
        <f t="shared" si="210"/>
        <v>0</v>
      </c>
      <c r="K142" s="115"/>
      <c r="L142" s="115"/>
      <c r="M142" s="116"/>
      <c r="N142" s="116"/>
      <c r="O142" s="115">
        <f t="shared" si="211"/>
        <v>0</v>
      </c>
      <c r="P142" s="116">
        <f t="shared" si="212"/>
        <v>0</v>
      </c>
      <c r="Q142" s="116">
        <f t="shared" si="212"/>
        <v>0</v>
      </c>
      <c r="R142" s="116">
        <f t="shared" si="212"/>
        <v>0</v>
      </c>
      <c r="S142" s="116">
        <f t="shared" si="212"/>
        <v>0</v>
      </c>
      <c r="T142" s="115">
        <f t="shared" si="213"/>
        <v>21.58</v>
      </c>
      <c r="U142" s="116"/>
      <c r="V142" s="116"/>
      <c r="W142" s="116">
        <f t="shared" si="73"/>
        <v>10.259999999999998</v>
      </c>
      <c r="X142" s="116">
        <f t="shared" si="73"/>
        <v>11.32</v>
      </c>
      <c r="Y142" s="115">
        <f t="shared" si="214"/>
        <v>4468.6900000000032</v>
      </c>
      <c r="Z142" s="114">
        <f t="shared" si="215"/>
        <v>0</v>
      </c>
      <c r="AA142" s="114">
        <f t="shared" si="215"/>
        <v>4414.7600000000029</v>
      </c>
      <c r="AB142" s="114">
        <f t="shared" si="215"/>
        <v>6.3899999999999988</v>
      </c>
      <c r="AC142" s="114">
        <f t="shared" si="215"/>
        <v>47.539999999999992</v>
      </c>
      <c r="AD142" s="115">
        <f t="shared" si="216"/>
        <v>0</v>
      </c>
      <c r="AE142" s="115"/>
      <c r="AF142" s="115"/>
      <c r="AG142" s="115"/>
      <c r="AH142" s="115"/>
      <c r="AI142" s="115">
        <f t="shared" si="217"/>
        <v>0</v>
      </c>
      <c r="AJ142" s="115"/>
      <c r="AK142" s="115"/>
      <c r="AL142" s="115"/>
      <c r="AM142" s="115"/>
      <c r="AN142" s="115">
        <f t="shared" si="218"/>
        <v>0</v>
      </c>
      <c r="AO142" s="115"/>
      <c r="AP142" s="115"/>
      <c r="AQ142" s="115">
        <f t="shared" si="219"/>
        <v>0</v>
      </c>
      <c r="AR142" s="115">
        <f t="shared" si="219"/>
        <v>0</v>
      </c>
      <c r="AS142" s="115">
        <f t="shared" si="220"/>
        <v>16271.220000000012</v>
      </c>
      <c r="AT142" s="115">
        <f t="shared" si="221"/>
        <v>12982.46000000001</v>
      </c>
      <c r="AU142" s="115">
        <f t="shared" si="221"/>
        <v>1878.4400000000023</v>
      </c>
      <c r="AV142" s="115">
        <f t="shared" si="221"/>
        <v>312.06000000000029</v>
      </c>
      <c r="AW142" s="115">
        <f t="shared" si="221"/>
        <v>1098.26</v>
      </c>
      <c r="AX142" s="115">
        <f t="shared" si="222"/>
        <v>0</v>
      </c>
      <c r="AY142" s="115"/>
      <c r="AZ142" s="115"/>
      <c r="BA142" s="115"/>
      <c r="BB142" s="115"/>
      <c r="BC142" s="115">
        <f t="shared" si="223"/>
        <v>0</v>
      </c>
      <c r="BD142" s="115"/>
      <c r="BE142" s="115"/>
      <c r="BF142" s="115"/>
      <c r="BG142" s="115"/>
      <c r="BH142" s="115">
        <f t="shared" si="224"/>
        <v>0</v>
      </c>
      <c r="BI142" s="115"/>
      <c r="BJ142" s="115"/>
      <c r="BK142" s="115"/>
      <c r="BL142" s="115"/>
      <c r="BM142" s="115">
        <f t="shared" si="225"/>
        <v>0</v>
      </c>
      <c r="BN142" s="115">
        <f t="shared" si="226"/>
        <v>0</v>
      </c>
      <c r="BO142" s="115">
        <f t="shared" si="226"/>
        <v>0</v>
      </c>
      <c r="BP142" s="117"/>
      <c r="BQ142" s="117"/>
      <c r="BR142" s="115">
        <f t="shared" si="227"/>
        <v>0</v>
      </c>
      <c r="BS142" s="118">
        <f t="shared" si="228"/>
        <v>0</v>
      </c>
      <c r="BT142" s="118">
        <f t="shared" si="228"/>
        <v>0</v>
      </c>
      <c r="BU142" s="119"/>
      <c r="BV142" s="119"/>
      <c r="BW142" s="115">
        <f t="shared" si="229"/>
        <v>0</v>
      </c>
      <c r="BX142" s="118">
        <f t="shared" si="230"/>
        <v>0</v>
      </c>
      <c r="BY142" s="118">
        <f t="shared" si="230"/>
        <v>0</v>
      </c>
      <c r="BZ142" s="119"/>
      <c r="CA142" s="119"/>
      <c r="CB142" s="120">
        <f t="shared" si="2"/>
        <v>30653.990000000034</v>
      </c>
      <c r="CC142" s="115">
        <f t="shared" si="231"/>
        <v>16271.220000000012</v>
      </c>
      <c r="CD142" s="117">
        <f t="shared" si="232"/>
        <v>12982.46000000001</v>
      </c>
      <c r="CE142" s="117">
        <f t="shared" si="232"/>
        <v>1878.4400000000023</v>
      </c>
      <c r="CF142" s="117">
        <f t="shared" si="232"/>
        <v>312.06000000000029</v>
      </c>
      <c r="CG142" s="117">
        <f t="shared" si="232"/>
        <v>1098.26</v>
      </c>
      <c r="CH142" s="115">
        <f t="shared" si="233"/>
        <v>9914.0800000000181</v>
      </c>
      <c r="CI142" s="117">
        <f t="shared" si="234"/>
        <v>1720.4600000000003</v>
      </c>
      <c r="CJ142" s="117">
        <f t="shared" si="234"/>
        <v>4301.1600000000117</v>
      </c>
      <c r="CK142" s="117">
        <f t="shared" si="234"/>
        <v>2237.2800000000025</v>
      </c>
      <c r="CL142" s="117">
        <f t="shared" si="234"/>
        <v>1655.1800000000032</v>
      </c>
      <c r="CM142" s="115">
        <f t="shared" si="235"/>
        <v>4468.6900000000032</v>
      </c>
      <c r="CN142" s="117">
        <f t="shared" si="236"/>
        <v>0</v>
      </c>
      <c r="CO142" s="117">
        <f t="shared" si="236"/>
        <v>4414.7600000000029</v>
      </c>
      <c r="CP142" s="117">
        <f t="shared" si="236"/>
        <v>6.3899999999999988</v>
      </c>
      <c r="CQ142" s="117">
        <f t="shared" si="236"/>
        <v>47.539999999999992</v>
      </c>
    </row>
    <row r="143" spans="1:96" s="171" customFormat="1" ht="11.1" hidden="1" customHeight="1" x14ac:dyDescent="0.2">
      <c r="A143" s="112">
        <v>47</v>
      </c>
      <c r="B143" s="113" t="s">
        <v>41</v>
      </c>
      <c r="C143" s="114">
        <v>209554</v>
      </c>
      <c r="D143" s="114">
        <f t="shared" si="207"/>
        <v>35621.169999999933</v>
      </c>
      <c r="E143" s="115">
        <f t="shared" si="208"/>
        <v>35048.329999999936</v>
      </c>
      <c r="F143" s="116">
        <f t="shared" si="209"/>
        <v>13515.69999999997</v>
      </c>
      <c r="G143" s="116">
        <f t="shared" si="209"/>
        <v>19274.799999999963</v>
      </c>
      <c r="H143" s="116">
        <f t="shared" si="209"/>
        <v>1391.4800000000005</v>
      </c>
      <c r="I143" s="116">
        <f t="shared" si="209"/>
        <v>866.35000000000014</v>
      </c>
      <c r="J143" s="115">
        <f t="shared" si="210"/>
        <v>0</v>
      </c>
      <c r="K143" s="115"/>
      <c r="L143" s="115"/>
      <c r="M143" s="116"/>
      <c r="N143" s="116"/>
      <c r="O143" s="115">
        <f t="shared" si="211"/>
        <v>0</v>
      </c>
      <c r="P143" s="116">
        <f t="shared" si="212"/>
        <v>0</v>
      </c>
      <c r="Q143" s="116">
        <f t="shared" si="212"/>
        <v>0</v>
      </c>
      <c r="R143" s="116">
        <f t="shared" si="212"/>
        <v>0</v>
      </c>
      <c r="S143" s="116">
        <f t="shared" si="212"/>
        <v>0</v>
      </c>
      <c r="T143" s="115">
        <f t="shared" si="213"/>
        <v>0</v>
      </c>
      <c r="U143" s="116"/>
      <c r="V143" s="116"/>
      <c r="W143" s="116">
        <f t="shared" si="73"/>
        <v>0</v>
      </c>
      <c r="X143" s="116">
        <f t="shared" si="73"/>
        <v>0</v>
      </c>
      <c r="Y143" s="115">
        <f t="shared" si="214"/>
        <v>542.91999999999996</v>
      </c>
      <c r="Z143" s="114">
        <f t="shared" si="215"/>
        <v>0</v>
      </c>
      <c r="AA143" s="114">
        <f t="shared" si="215"/>
        <v>532.54999999999995</v>
      </c>
      <c r="AB143" s="114">
        <f t="shared" si="215"/>
        <v>7.3400000000000007</v>
      </c>
      <c r="AC143" s="114">
        <f t="shared" si="215"/>
        <v>3.0299999999999994</v>
      </c>
      <c r="AD143" s="115">
        <f t="shared" si="216"/>
        <v>0</v>
      </c>
      <c r="AE143" s="115"/>
      <c r="AF143" s="115"/>
      <c r="AG143" s="115"/>
      <c r="AH143" s="115"/>
      <c r="AI143" s="115">
        <f t="shared" si="217"/>
        <v>0</v>
      </c>
      <c r="AJ143" s="115"/>
      <c r="AK143" s="115"/>
      <c r="AL143" s="115"/>
      <c r="AM143" s="115"/>
      <c r="AN143" s="115">
        <f t="shared" si="218"/>
        <v>0</v>
      </c>
      <c r="AO143" s="115"/>
      <c r="AP143" s="115"/>
      <c r="AQ143" s="115">
        <f t="shared" si="219"/>
        <v>0</v>
      </c>
      <c r="AR143" s="115">
        <f t="shared" si="219"/>
        <v>0</v>
      </c>
      <c r="AS143" s="115">
        <f t="shared" si="220"/>
        <v>29.92</v>
      </c>
      <c r="AT143" s="115">
        <f t="shared" si="221"/>
        <v>0.24</v>
      </c>
      <c r="AU143" s="115">
        <f t="shared" si="221"/>
        <v>25.020000000000003</v>
      </c>
      <c r="AV143" s="115">
        <f t="shared" si="221"/>
        <v>4.5900000000000007</v>
      </c>
      <c r="AW143" s="115">
        <f t="shared" si="221"/>
        <v>7.0000000000000007E-2</v>
      </c>
      <c r="AX143" s="115">
        <f t="shared" si="222"/>
        <v>0</v>
      </c>
      <c r="AY143" s="115"/>
      <c r="AZ143" s="115"/>
      <c r="BA143" s="115"/>
      <c r="BB143" s="115"/>
      <c r="BC143" s="115">
        <f t="shared" si="223"/>
        <v>0</v>
      </c>
      <c r="BD143" s="115"/>
      <c r="BE143" s="115"/>
      <c r="BF143" s="115"/>
      <c r="BG143" s="115"/>
      <c r="BH143" s="115">
        <f t="shared" si="224"/>
        <v>0</v>
      </c>
      <c r="BI143" s="115"/>
      <c r="BJ143" s="115"/>
      <c r="BK143" s="115"/>
      <c r="BL143" s="115"/>
      <c r="BM143" s="115">
        <f t="shared" si="225"/>
        <v>0</v>
      </c>
      <c r="BN143" s="115">
        <f t="shared" si="226"/>
        <v>0</v>
      </c>
      <c r="BO143" s="115">
        <f t="shared" si="226"/>
        <v>0</v>
      </c>
      <c r="BP143" s="117"/>
      <c r="BQ143" s="117"/>
      <c r="BR143" s="115">
        <f t="shared" si="227"/>
        <v>0</v>
      </c>
      <c r="BS143" s="118">
        <f t="shared" si="228"/>
        <v>0</v>
      </c>
      <c r="BT143" s="118">
        <f t="shared" si="228"/>
        <v>0</v>
      </c>
      <c r="BU143" s="119"/>
      <c r="BV143" s="119"/>
      <c r="BW143" s="115">
        <f t="shared" si="229"/>
        <v>38.930000000000007</v>
      </c>
      <c r="BX143" s="118">
        <f t="shared" si="230"/>
        <v>0</v>
      </c>
      <c r="BY143" s="118">
        <f t="shared" si="230"/>
        <v>38.930000000000007</v>
      </c>
      <c r="BZ143" s="119"/>
      <c r="CA143" s="119"/>
      <c r="CB143" s="120">
        <f t="shared" si="2"/>
        <v>35660.099999999933</v>
      </c>
      <c r="CC143" s="115">
        <f t="shared" si="231"/>
        <v>29.92</v>
      </c>
      <c r="CD143" s="117">
        <f t="shared" si="232"/>
        <v>0.24</v>
      </c>
      <c r="CE143" s="117">
        <f t="shared" si="232"/>
        <v>25.020000000000003</v>
      </c>
      <c r="CF143" s="117">
        <f t="shared" si="232"/>
        <v>4.5900000000000007</v>
      </c>
      <c r="CG143" s="117">
        <f t="shared" si="232"/>
        <v>7.0000000000000007E-2</v>
      </c>
      <c r="CH143" s="115">
        <f t="shared" si="233"/>
        <v>35087.259999999937</v>
      </c>
      <c r="CI143" s="117">
        <f t="shared" si="234"/>
        <v>13515.69999999997</v>
      </c>
      <c r="CJ143" s="117">
        <f t="shared" si="234"/>
        <v>19313.729999999963</v>
      </c>
      <c r="CK143" s="117">
        <f t="shared" si="234"/>
        <v>1391.4800000000005</v>
      </c>
      <c r="CL143" s="117">
        <f t="shared" si="234"/>
        <v>866.35000000000014</v>
      </c>
      <c r="CM143" s="115">
        <f t="shared" si="235"/>
        <v>542.91999999999996</v>
      </c>
      <c r="CN143" s="117">
        <f t="shared" si="236"/>
        <v>0</v>
      </c>
      <c r="CO143" s="117">
        <f t="shared" si="236"/>
        <v>532.54999999999995</v>
      </c>
      <c r="CP143" s="117">
        <f t="shared" si="236"/>
        <v>7.3400000000000007</v>
      </c>
      <c r="CQ143" s="117">
        <f t="shared" si="236"/>
        <v>3.0299999999999994</v>
      </c>
    </row>
    <row r="144" spans="1:96" s="171" customFormat="1" ht="11.1" hidden="1" customHeight="1" x14ac:dyDescent="0.2">
      <c r="A144" s="112">
        <v>48</v>
      </c>
      <c r="B144" s="113" t="s">
        <v>43</v>
      </c>
      <c r="C144" s="114">
        <v>269442</v>
      </c>
      <c r="D144" s="114">
        <f t="shared" si="207"/>
        <v>10688.510000000011</v>
      </c>
      <c r="E144" s="115">
        <f t="shared" si="208"/>
        <v>3653.3400000000097</v>
      </c>
      <c r="F144" s="116">
        <f t="shared" si="209"/>
        <v>1316.1200000000006</v>
      </c>
      <c r="G144" s="116">
        <f t="shared" si="209"/>
        <v>2267.080000000009</v>
      </c>
      <c r="H144" s="116">
        <f t="shared" si="209"/>
        <v>67.97</v>
      </c>
      <c r="I144" s="116">
        <f t="shared" si="209"/>
        <v>2.17</v>
      </c>
      <c r="J144" s="115">
        <f t="shared" si="210"/>
        <v>0</v>
      </c>
      <c r="K144" s="115"/>
      <c r="L144" s="115"/>
      <c r="M144" s="116"/>
      <c r="N144" s="116"/>
      <c r="O144" s="115">
        <f t="shared" si="211"/>
        <v>0</v>
      </c>
      <c r="P144" s="116">
        <f t="shared" si="212"/>
        <v>0</v>
      </c>
      <c r="Q144" s="116">
        <f t="shared" si="212"/>
        <v>0</v>
      </c>
      <c r="R144" s="116">
        <f t="shared" si="212"/>
        <v>0</v>
      </c>
      <c r="S144" s="116">
        <f t="shared" si="212"/>
        <v>0</v>
      </c>
      <c r="T144" s="115">
        <f t="shared" si="213"/>
        <v>40.969999999999992</v>
      </c>
      <c r="U144" s="116">
        <v>39.959999999999987</v>
      </c>
      <c r="V144" s="116"/>
      <c r="W144" s="116">
        <f t="shared" si="73"/>
        <v>0.42000000000000004</v>
      </c>
      <c r="X144" s="116">
        <f t="shared" si="73"/>
        <v>0.59</v>
      </c>
      <c r="Y144" s="115">
        <f t="shared" si="214"/>
        <v>7035.1700000000019</v>
      </c>
      <c r="Z144" s="114">
        <f t="shared" si="215"/>
        <v>473.83999999999992</v>
      </c>
      <c r="AA144" s="114">
        <f t="shared" si="215"/>
        <v>5989.3600000000024</v>
      </c>
      <c r="AB144" s="114">
        <f t="shared" si="215"/>
        <v>546.03000000000009</v>
      </c>
      <c r="AC144" s="114">
        <f t="shared" si="215"/>
        <v>25.939999999999998</v>
      </c>
      <c r="AD144" s="115">
        <f t="shared" si="216"/>
        <v>0</v>
      </c>
      <c r="AE144" s="115"/>
      <c r="AF144" s="115"/>
      <c r="AG144" s="115"/>
      <c r="AH144" s="115"/>
      <c r="AI144" s="115">
        <f t="shared" si="217"/>
        <v>0</v>
      </c>
      <c r="AJ144" s="115"/>
      <c r="AK144" s="115"/>
      <c r="AL144" s="115"/>
      <c r="AM144" s="115"/>
      <c r="AN144" s="115">
        <f t="shared" si="218"/>
        <v>34.119999999999997</v>
      </c>
      <c r="AO144" s="115"/>
      <c r="AP144" s="115">
        <v>11.209999999999999</v>
      </c>
      <c r="AQ144" s="115">
        <f t="shared" si="219"/>
        <v>22.91</v>
      </c>
      <c r="AR144" s="115">
        <f t="shared" si="219"/>
        <v>0</v>
      </c>
      <c r="AS144" s="115">
        <f t="shared" si="220"/>
        <v>0</v>
      </c>
      <c r="AT144" s="115">
        <f t="shared" si="221"/>
        <v>0</v>
      </c>
      <c r="AU144" s="115">
        <f t="shared" si="221"/>
        <v>0</v>
      </c>
      <c r="AV144" s="115">
        <f t="shared" si="221"/>
        <v>0</v>
      </c>
      <c r="AW144" s="115">
        <f t="shared" si="221"/>
        <v>0</v>
      </c>
      <c r="AX144" s="115">
        <f t="shared" si="222"/>
        <v>0</v>
      </c>
      <c r="AY144" s="115"/>
      <c r="AZ144" s="115"/>
      <c r="BA144" s="115"/>
      <c r="BB144" s="115"/>
      <c r="BC144" s="115">
        <f t="shared" si="223"/>
        <v>0</v>
      </c>
      <c r="BD144" s="115"/>
      <c r="BE144" s="115"/>
      <c r="BF144" s="115"/>
      <c r="BG144" s="115"/>
      <c r="BH144" s="115">
        <f t="shared" si="224"/>
        <v>0</v>
      </c>
      <c r="BI144" s="115"/>
      <c r="BJ144" s="115"/>
      <c r="BK144" s="115"/>
      <c r="BL144" s="115"/>
      <c r="BM144" s="115">
        <f t="shared" si="225"/>
        <v>0</v>
      </c>
      <c r="BN144" s="115">
        <f t="shared" si="226"/>
        <v>0</v>
      </c>
      <c r="BO144" s="115">
        <f t="shared" si="226"/>
        <v>0</v>
      </c>
      <c r="BP144" s="117"/>
      <c r="BQ144" s="117"/>
      <c r="BR144" s="115">
        <f t="shared" si="227"/>
        <v>0</v>
      </c>
      <c r="BS144" s="118">
        <f t="shared" si="228"/>
        <v>0</v>
      </c>
      <c r="BT144" s="118">
        <f t="shared" si="228"/>
        <v>0</v>
      </c>
      <c r="BU144" s="119"/>
      <c r="BV144" s="119"/>
      <c r="BW144" s="115">
        <f t="shared" si="229"/>
        <v>40.209999999999994</v>
      </c>
      <c r="BX144" s="118">
        <f t="shared" si="230"/>
        <v>19.619999999999997</v>
      </c>
      <c r="BY144" s="118">
        <f t="shared" si="230"/>
        <v>20.59</v>
      </c>
      <c r="BZ144" s="119"/>
      <c r="CA144" s="119"/>
      <c r="CB144" s="120">
        <f t="shared" si="2"/>
        <v>10653.630000000012</v>
      </c>
      <c r="CC144" s="115">
        <f t="shared" si="231"/>
        <v>0</v>
      </c>
      <c r="CD144" s="117">
        <f t="shared" si="232"/>
        <v>0</v>
      </c>
      <c r="CE144" s="117">
        <f t="shared" si="232"/>
        <v>0</v>
      </c>
      <c r="CF144" s="117">
        <f t="shared" si="232"/>
        <v>0</v>
      </c>
      <c r="CG144" s="117">
        <f t="shared" si="232"/>
        <v>0</v>
      </c>
      <c r="CH144" s="115">
        <f t="shared" si="233"/>
        <v>3652.5800000000099</v>
      </c>
      <c r="CI144" s="117">
        <f t="shared" si="234"/>
        <v>1295.7800000000004</v>
      </c>
      <c r="CJ144" s="117">
        <f t="shared" si="234"/>
        <v>2287.6700000000092</v>
      </c>
      <c r="CK144" s="117">
        <f t="shared" si="234"/>
        <v>67.55</v>
      </c>
      <c r="CL144" s="117">
        <f t="shared" si="234"/>
        <v>1.58</v>
      </c>
      <c r="CM144" s="115">
        <f t="shared" si="235"/>
        <v>7001.050000000002</v>
      </c>
      <c r="CN144" s="117">
        <f t="shared" si="236"/>
        <v>473.83999999999992</v>
      </c>
      <c r="CO144" s="117">
        <f t="shared" si="236"/>
        <v>5978.1500000000024</v>
      </c>
      <c r="CP144" s="117">
        <f t="shared" si="236"/>
        <v>523.12000000000012</v>
      </c>
      <c r="CQ144" s="117">
        <f t="shared" si="236"/>
        <v>25.939999999999998</v>
      </c>
    </row>
    <row r="145" spans="1:95" s="171" customFormat="1" ht="11.1" hidden="1" customHeight="1" x14ac:dyDescent="0.2">
      <c r="A145" s="112">
        <v>49</v>
      </c>
      <c r="B145" s="113" t="s">
        <v>39</v>
      </c>
      <c r="C145" s="114">
        <v>687156</v>
      </c>
      <c r="D145" s="114">
        <f t="shared" si="207"/>
        <v>173214.17999999993</v>
      </c>
      <c r="E145" s="115">
        <f t="shared" si="208"/>
        <v>43262.699999999968</v>
      </c>
      <c r="F145" s="116">
        <f t="shared" si="209"/>
        <v>11972.929999999997</v>
      </c>
      <c r="G145" s="116">
        <f t="shared" si="209"/>
        <v>28474.939999999977</v>
      </c>
      <c r="H145" s="116">
        <f t="shared" si="209"/>
        <v>1796.4500000000003</v>
      </c>
      <c r="I145" s="116">
        <f t="shared" si="209"/>
        <v>1018.3800000000001</v>
      </c>
      <c r="J145" s="115">
        <f t="shared" si="210"/>
        <v>0</v>
      </c>
      <c r="K145" s="115"/>
      <c r="L145" s="115"/>
      <c r="M145" s="116"/>
      <c r="N145" s="116"/>
      <c r="O145" s="115">
        <f t="shared" si="211"/>
        <v>10437.490000000003</v>
      </c>
      <c r="P145" s="116">
        <f t="shared" si="212"/>
        <v>370.65999999999991</v>
      </c>
      <c r="Q145" s="116">
        <f t="shared" si="212"/>
        <v>8423.7400000000034</v>
      </c>
      <c r="R145" s="116">
        <f t="shared" si="212"/>
        <v>740.48</v>
      </c>
      <c r="S145" s="116">
        <f t="shared" si="212"/>
        <v>902.61000000000024</v>
      </c>
      <c r="T145" s="115">
        <f t="shared" si="213"/>
        <v>622.43000000000006</v>
      </c>
      <c r="U145" s="116"/>
      <c r="V145" s="116">
        <v>530.47</v>
      </c>
      <c r="W145" s="116">
        <f t="shared" si="73"/>
        <v>29.969999999999992</v>
      </c>
      <c r="X145" s="116">
        <f t="shared" si="73"/>
        <v>61.989999999999988</v>
      </c>
      <c r="Y145" s="115">
        <f t="shared" si="214"/>
        <v>98721.65999999996</v>
      </c>
      <c r="Z145" s="114">
        <f t="shared" si="215"/>
        <v>13823.900000000005</v>
      </c>
      <c r="AA145" s="114">
        <f t="shared" si="215"/>
        <v>74654.129999999946</v>
      </c>
      <c r="AB145" s="114">
        <f t="shared" si="215"/>
        <v>5898.7900000000027</v>
      </c>
      <c r="AC145" s="114">
        <f t="shared" si="215"/>
        <v>4344.8399999999965</v>
      </c>
      <c r="AD145" s="115">
        <f t="shared" si="216"/>
        <v>1318.3599999999997</v>
      </c>
      <c r="AE145" s="115">
        <v>1017.7799999999997</v>
      </c>
      <c r="AF145" s="115">
        <v>157.38999999999999</v>
      </c>
      <c r="AG145" s="115">
        <v>30.68</v>
      </c>
      <c r="AH145" s="115">
        <v>112.51</v>
      </c>
      <c r="AI145" s="115">
        <f t="shared" si="217"/>
        <v>0</v>
      </c>
      <c r="AJ145" s="115"/>
      <c r="AK145" s="115"/>
      <c r="AL145" s="115"/>
      <c r="AM145" s="115"/>
      <c r="AN145" s="115">
        <f t="shared" si="218"/>
        <v>9081.9500000000007</v>
      </c>
      <c r="AO145" s="115">
        <v>1143.8799999999999</v>
      </c>
      <c r="AP145" s="115">
        <v>5571.81</v>
      </c>
      <c r="AQ145" s="115">
        <f t="shared" si="219"/>
        <v>874.40000000000032</v>
      </c>
      <c r="AR145" s="115">
        <f t="shared" si="219"/>
        <v>1491.86</v>
      </c>
      <c r="AS145" s="115">
        <f t="shared" si="220"/>
        <v>31229.819999999992</v>
      </c>
      <c r="AT145" s="115">
        <f t="shared" si="221"/>
        <v>30245.859999999993</v>
      </c>
      <c r="AU145" s="115">
        <f t="shared" si="221"/>
        <v>708.63999999999987</v>
      </c>
      <c r="AV145" s="115">
        <f t="shared" si="221"/>
        <v>185.43</v>
      </c>
      <c r="AW145" s="115">
        <f t="shared" si="221"/>
        <v>89.889999999999986</v>
      </c>
      <c r="AX145" s="115">
        <f t="shared" si="222"/>
        <v>0</v>
      </c>
      <c r="AY145" s="115"/>
      <c r="AZ145" s="115"/>
      <c r="BA145" s="115"/>
      <c r="BB145" s="115"/>
      <c r="BC145" s="115">
        <f t="shared" si="223"/>
        <v>0</v>
      </c>
      <c r="BD145" s="115"/>
      <c r="BE145" s="115"/>
      <c r="BF145" s="115"/>
      <c r="BG145" s="115"/>
      <c r="BH145" s="115">
        <f t="shared" si="224"/>
        <v>398.61</v>
      </c>
      <c r="BI145" s="115">
        <v>78.100000000000009</v>
      </c>
      <c r="BJ145" s="115">
        <v>209.62</v>
      </c>
      <c r="BK145" s="115">
        <v>95.28</v>
      </c>
      <c r="BL145" s="115">
        <v>15.609999999999996</v>
      </c>
      <c r="BM145" s="115">
        <f t="shared" si="225"/>
        <v>0</v>
      </c>
      <c r="BN145" s="115">
        <f t="shared" si="226"/>
        <v>0</v>
      </c>
      <c r="BO145" s="115">
        <f t="shared" si="226"/>
        <v>0</v>
      </c>
      <c r="BP145" s="117"/>
      <c r="BQ145" s="117"/>
      <c r="BR145" s="115">
        <f t="shared" si="227"/>
        <v>169.63000000000002</v>
      </c>
      <c r="BS145" s="118">
        <f t="shared" si="228"/>
        <v>153.30000000000001</v>
      </c>
      <c r="BT145" s="118">
        <f t="shared" si="228"/>
        <v>16.330000000000002</v>
      </c>
      <c r="BU145" s="119"/>
      <c r="BV145" s="119"/>
      <c r="BW145" s="115">
        <f t="shared" si="229"/>
        <v>0</v>
      </c>
      <c r="BX145" s="118">
        <f t="shared" si="230"/>
        <v>0</v>
      </c>
      <c r="BY145" s="118">
        <f t="shared" si="230"/>
        <v>0</v>
      </c>
      <c r="BZ145" s="119"/>
      <c r="CA145" s="119"/>
      <c r="CB145" s="120">
        <f t="shared" si="2"/>
        <v>163280.81999999995</v>
      </c>
      <c r="CC145" s="115">
        <f t="shared" si="231"/>
        <v>32149.569999999996</v>
      </c>
      <c r="CD145" s="117">
        <f t="shared" si="232"/>
        <v>31185.539999999994</v>
      </c>
      <c r="CE145" s="117">
        <f t="shared" si="232"/>
        <v>656.40999999999985</v>
      </c>
      <c r="CF145" s="117">
        <f t="shared" si="232"/>
        <v>120.83000000000001</v>
      </c>
      <c r="CG145" s="117">
        <f t="shared" si="232"/>
        <v>186.79</v>
      </c>
      <c r="CH145" s="115">
        <f t="shared" si="233"/>
        <v>32202.77999999997</v>
      </c>
      <c r="CI145" s="117">
        <f t="shared" si="234"/>
        <v>11602.269999999997</v>
      </c>
      <c r="CJ145" s="117">
        <f t="shared" si="234"/>
        <v>19520.729999999974</v>
      </c>
      <c r="CK145" s="117">
        <f t="shared" si="234"/>
        <v>1026.0000000000002</v>
      </c>
      <c r="CL145" s="117">
        <f t="shared" si="234"/>
        <v>53.77999999999988</v>
      </c>
      <c r="CM145" s="115">
        <f t="shared" si="235"/>
        <v>98928.469999999972</v>
      </c>
      <c r="CN145" s="117">
        <f t="shared" si="236"/>
        <v>12186.200000000006</v>
      </c>
      <c r="CO145" s="117">
        <f t="shared" si="236"/>
        <v>77364.999999999956</v>
      </c>
      <c r="CP145" s="117">
        <f t="shared" si="236"/>
        <v>5734.1900000000023</v>
      </c>
      <c r="CQ145" s="117">
        <f t="shared" si="236"/>
        <v>3643.0799999999967</v>
      </c>
    </row>
    <row r="146" spans="1:95" s="171" customFormat="1" ht="11.1" hidden="1" customHeight="1" x14ac:dyDescent="0.2">
      <c r="A146" s="112">
        <v>50</v>
      </c>
      <c r="B146" s="113" t="s">
        <v>42</v>
      </c>
      <c r="C146" s="114">
        <v>403966</v>
      </c>
      <c r="D146" s="114">
        <f t="shared" si="207"/>
        <v>71717.850000000035</v>
      </c>
      <c r="E146" s="115">
        <f t="shared" si="208"/>
        <v>29857.270000000026</v>
      </c>
      <c r="F146" s="116">
        <f t="shared" si="209"/>
        <v>15880.880000000001</v>
      </c>
      <c r="G146" s="116">
        <f t="shared" si="209"/>
        <v>10213.750000000022</v>
      </c>
      <c r="H146" s="116">
        <f t="shared" si="209"/>
        <v>1811.6100000000033</v>
      </c>
      <c r="I146" s="116">
        <f t="shared" si="209"/>
        <v>1951.0299999999997</v>
      </c>
      <c r="J146" s="115">
        <f t="shared" si="210"/>
        <v>0</v>
      </c>
      <c r="K146" s="115"/>
      <c r="L146" s="115"/>
      <c r="M146" s="116"/>
      <c r="N146" s="116"/>
      <c r="O146" s="115">
        <f t="shared" si="211"/>
        <v>293.06</v>
      </c>
      <c r="P146" s="116">
        <f t="shared" si="212"/>
        <v>44.49</v>
      </c>
      <c r="Q146" s="116">
        <f t="shared" si="212"/>
        <v>111.03999999999999</v>
      </c>
      <c r="R146" s="116">
        <f t="shared" si="212"/>
        <v>66.150000000000006</v>
      </c>
      <c r="S146" s="116">
        <f t="shared" si="212"/>
        <v>71.379999999999981</v>
      </c>
      <c r="T146" s="115">
        <f t="shared" si="213"/>
        <v>18.63</v>
      </c>
      <c r="U146" s="116">
        <v>3.0300000000000002</v>
      </c>
      <c r="V146" s="116">
        <v>3.1100000000000003</v>
      </c>
      <c r="W146" s="116">
        <f t="shared" si="73"/>
        <v>7.1299999999999981</v>
      </c>
      <c r="X146" s="116">
        <f t="shared" si="73"/>
        <v>5.36</v>
      </c>
      <c r="Y146" s="115">
        <f t="shared" si="214"/>
        <v>9861.9</v>
      </c>
      <c r="Z146" s="114">
        <f t="shared" si="215"/>
        <v>3999.5200000000004</v>
      </c>
      <c r="AA146" s="114">
        <f t="shared" si="215"/>
        <v>4973.0099999999984</v>
      </c>
      <c r="AB146" s="114">
        <f t="shared" si="215"/>
        <v>783.67999999999972</v>
      </c>
      <c r="AC146" s="114">
        <f t="shared" si="215"/>
        <v>105.69</v>
      </c>
      <c r="AD146" s="115">
        <f t="shared" si="216"/>
        <v>0</v>
      </c>
      <c r="AE146" s="115"/>
      <c r="AF146" s="115"/>
      <c r="AG146" s="115"/>
      <c r="AH146" s="115"/>
      <c r="AI146" s="115">
        <f t="shared" si="217"/>
        <v>0</v>
      </c>
      <c r="AJ146" s="115"/>
      <c r="AK146" s="115"/>
      <c r="AL146" s="115"/>
      <c r="AM146" s="115"/>
      <c r="AN146" s="115">
        <f t="shared" si="218"/>
        <v>0</v>
      </c>
      <c r="AO146" s="115"/>
      <c r="AP146" s="115"/>
      <c r="AQ146" s="115">
        <f t="shared" si="219"/>
        <v>0</v>
      </c>
      <c r="AR146" s="115">
        <f t="shared" si="219"/>
        <v>0</v>
      </c>
      <c r="AS146" s="115">
        <f t="shared" si="220"/>
        <v>31998.68</v>
      </c>
      <c r="AT146" s="115">
        <f t="shared" si="221"/>
        <v>24315.629999999997</v>
      </c>
      <c r="AU146" s="115">
        <f t="shared" si="221"/>
        <v>4847.630000000001</v>
      </c>
      <c r="AV146" s="115">
        <f t="shared" si="221"/>
        <v>1358.04</v>
      </c>
      <c r="AW146" s="115">
        <f t="shared" si="221"/>
        <v>1477.3800000000008</v>
      </c>
      <c r="AX146" s="115">
        <f t="shared" si="222"/>
        <v>0</v>
      </c>
      <c r="AY146" s="115"/>
      <c r="AZ146" s="115"/>
      <c r="BA146" s="115"/>
      <c r="BB146" s="115"/>
      <c r="BC146" s="115">
        <f t="shared" si="223"/>
        <v>0</v>
      </c>
      <c r="BD146" s="115"/>
      <c r="BE146" s="115"/>
      <c r="BF146" s="115"/>
      <c r="BG146" s="115"/>
      <c r="BH146" s="115">
        <f t="shared" si="224"/>
        <v>3.99</v>
      </c>
      <c r="BI146" s="115"/>
      <c r="BJ146" s="115"/>
      <c r="BK146" s="115">
        <v>3.99</v>
      </c>
      <c r="BL146" s="115"/>
      <c r="BM146" s="115">
        <f t="shared" si="225"/>
        <v>0</v>
      </c>
      <c r="BN146" s="115">
        <f t="shared" si="226"/>
        <v>0</v>
      </c>
      <c r="BO146" s="115">
        <f t="shared" si="226"/>
        <v>0</v>
      </c>
      <c r="BP146" s="117"/>
      <c r="BQ146" s="117"/>
      <c r="BR146" s="115">
        <f t="shared" si="227"/>
        <v>0</v>
      </c>
      <c r="BS146" s="118">
        <f t="shared" si="228"/>
        <v>0</v>
      </c>
      <c r="BT146" s="118">
        <f t="shared" si="228"/>
        <v>0</v>
      </c>
      <c r="BU146" s="119"/>
      <c r="BV146" s="119"/>
      <c r="BW146" s="115">
        <f t="shared" si="229"/>
        <v>332.79</v>
      </c>
      <c r="BX146" s="118">
        <f t="shared" si="230"/>
        <v>209.55</v>
      </c>
      <c r="BY146" s="118">
        <f t="shared" si="230"/>
        <v>123.24000000000001</v>
      </c>
      <c r="BZ146" s="119"/>
      <c r="CA146" s="119"/>
      <c r="CB146" s="120">
        <f t="shared" si="2"/>
        <v>72028.020000000019</v>
      </c>
      <c r="CC146" s="115">
        <f t="shared" si="231"/>
        <v>31994.69</v>
      </c>
      <c r="CD146" s="117">
        <f t="shared" si="232"/>
        <v>24315.629999999997</v>
      </c>
      <c r="CE146" s="117">
        <f t="shared" si="232"/>
        <v>4847.630000000001</v>
      </c>
      <c r="CF146" s="117">
        <f t="shared" si="232"/>
        <v>1354.05</v>
      </c>
      <c r="CG146" s="117">
        <f t="shared" si="232"/>
        <v>1477.3800000000008</v>
      </c>
      <c r="CH146" s="115">
        <f t="shared" si="233"/>
        <v>29878.370000000024</v>
      </c>
      <c r="CI146" s="117">
        <f t="shared" si="234"/>
        <v>16042.91</v>
      </c>
      <c r="CJ146" s="117">
        <f t="shared" si="234"/>
        <v>10222.84000000002</v>
      </c>
      <c r="CK146" s="117">
        <f t="shared" si="234"/>
        <v>1738.3300000000031</v>
      </c>
      <c r="CL146" s="117">
        <f t="shared" si="234"/>
        <v>1874.29</v>
      </c>
      <c r="CM146" s="115">
        <f t="shared" si="235"/>
        <v>10154.959999999997</v>
      </c>
      <c r="CN146" s="117">
        <f t="shared" si="236"/>
        <v>4044.01</v>
      </c>
      <c r="CO146" s="117">
        <f t="shared" si="236"/>
        <v>5084.0499999999984</v>
      </c>
      <c r="CP146" s="117">
        <f t="shared" si="236"/>
        <v>849.8299999999997</v>
      </c>
      <c r="CQ146" s="117">
        <f t="shared" si="236"/>
        <v>177.07</v>
      </c>
    </row>
    <row r="147" spans="1:95" s="169" customFormat="1" ht="11.1" hidden="1" customHeight="1" x14ac:dyDescent="0.2">
      <c r="A147" s="161" t="s">
        <v>113</v>
      </c>
      <c r="B147" s="161" t="s">
        <v>114</v>
      </c>
      <c r="C147" s="116">
        <f>SUM(C148:C160)</f>
        <v>4055324</v>
      </c>
      <c r="D147" s="116">
        <f t="shared" ref="D147:BO147" si="237">SUM(D148:D160)</f>
        <v>370761.44999999984</v>
      </c>
      <c r="E147" s="116">
        <f t="shared" si="237"/>
        <v>130019.49999999987</v>
      </c>
      <c r="F147" s="116">
        <f t="shared" si="237"/>
        <v>19367.690000000002</v>
      </c>
      <c r="G147" s="116">
        <f t="shared" si="237"/>
        <v>55901.249999999804</v>
      </c>
      <c r="H147" s="116">
        <f t="shared" si="237"/>
        <v>37426.480000000054</v>
      </c>
      <c r="I147" s="116">
        <f t="shared" si="237"/>
        <v>17324.079999999998</v>
      </c>
      <c r="J147" s="116">
        <f t="shared" si="237"/>
        <v>0</v>
      </c>
      <c r="K147" s="116">
        <f t="shared" si="237"/>
        <v>0</v>
      </c>
      <c r="L147" s="116">
        <f t="shared" si="237"/>
        <v>0</v>
      </c>
      <c r="M147" s="116">
        <f t="shared" si="237"/>
        <v>0</v>
      </c>
      <c r="N147" s="116">
        <f t="shared" si="237"/>
        <v>0</v>
      </c>
      <c r="O147" s="116">
        <f t="shared" si="237"/>
        <v>3909.6799999999907</v>
      </c>
      <c r="P147" s="116">
        <f t="shared" si="237"/>
        <v>1137.9500000000003</v>
      </c>
      <c r="Q147" s="116">
        <f t="shared" si="237"/>
        <v>1956.4199999999903</v>
      </c>
      <c r="R147" s="116">
        <f t="shared" si="237"/>
        <v>0</v>
      </c>
      <c r="S147" s="116">
        <f t="shared" si="237"/>
        <v>815.31</v>
      </c>
      <c r="T147" s="116">
        <f t="shared" si="237"/>
        <v>10031.990000000003</v>
      </c>
      <c r="U147" s="116">
        <f t="shared" si="237"/>
        <v>13.04</v>
      </c>
      <c r="V147" s="116">
        <f t="shared" si="237"/>
        <v>214.32</v>
      </c>
      <c r="W147" s="116">
        <f t="shared" si="73"/>
        <v>9799.6100000000042</v>
      </c>
      <c r="X147" s="116">
        <f t="shared" si="237"/>
        <v>5.0199999999999996</v>
      </c>
      <c r="Y147" s="116">
        <f t="shared" si="237"/>
        <v>159442.90999999997</v>
      </c>
      <c r="Z147" s="116">
        <f t="shared" si="237"/>
        <v>173.2</v>
      </c>
      <c r="AA147" s="116">
        <f t="shared" si="237"/>
        <v>82442.11</v>
      </c>
      <c r="AB147" s="116">
        <f t="shared" si="237"/>
        <v>60247.059999999976</v>
      </c>
      <c r="AC147" s="116">
        <f t="shared" si="237"/>
        <v>16580.539999999997</v>
      </c>
      <c r="AD147" s="116">
        <f t="shared" si="237"/>
        <v>0</v>
      </c>
      <c r="AE147" s="116">
        <f t="shared" si="237"/>
        <v>0</v>
      </c>
      <c r="AF147" s="116">
        <f t="shared" si="237"/>
        <v>0</v>
      </c>
      <c r="AG147" s="116">
        <f t="shared" si="237"/>
        <v>0</v>
      </c>
      <c r="AH147" s="116">
        <f t="shared" si="237"/>
        <v>0</v>
      </c>
      <c r="AI147" s="116">
        <f t="shared" si="237"/>
        <v>179.72</v>
      </c>
      <c r="AJ147" s="116">
        <f t="shared" si="237"/>
        <v>0</v>
      </c>
      <c r="AK147" s="116">
        <f t="shared" si="237"/>
        <v>0</v>
      </c>
      <c r="AL147" s="116">
        <f t="shared" si="237"/>
        <v>0</v>
      </c>
      <c r="AM147" s="116">
        <f t="shared" si="237"/>
        <v>179.72</v>
      </c>
      <c r="AN147" s="116">
        <f t="shared" si="237"/>
        <v>57292.809999999823</v>
      </c>
      <c r="AO147" s="116">
        <f t="shared" si="237"/>
        <v>4.12</v>
      </c>
      <c r="AP147" s="116">
        <f t="shared" si="237"/>
        <v>722.25000000000011</v>
      </c>
      <c r="AQ147" s="116">
        <f t="shared" si="237"/>
        <v>50379.389999999818</v>
      </c>
      <c r="AR147" s="116">
        <f t="shared" si="237"/>
        <v>6187.0500000000011</v>
      </c>
      <c r="AS147" s="116">
        <f t="shared" si="237"/>
        <v>81299.040000000008</v>
      </c>
      <c r="AT147" s="116">
        <f t="shared" si="237"/>
        <v>43843.040000000008</v>
      </c>
      <c r="AU147" s="116">
        <f t="shared" si="237"/>
        <v>16013.41</v>
      </c>
      <c r="AV147" s="116">
        <f t="shared" si="237"/>
        <v>5158.9199999999992</v>
      </c>
      <c r="AW147" s="116">
        <f t="shared" si="237"/>
        <v>16283.670000000002</v>
      </c>
      <c r="AX147" s="116">
        <f t="shared" si="237"/>
        <v>0</v>
      </c>
      <c r="AY147" s="116">
        <f t="shared" si="237"/>
        <v>0</v>
      </c>
      <c r="AZ147" s="116">
        <f t="shared" si="237"/>
        <v>0</v>
      </c>
      <c r="BA147" s="116">
        <f t="shared" si="237"/>
        <v>0</v>
      </c>
      <c r="BB147" s="116">
        <f t="shared" si="237"/>
        <v>0</v>
      </c>
      <c r="BC147" s="116">
        <f t="shared" si="237"/>
        <v>0</v>
      </c>
      <c r="BD147" s="116">
        <f t="shared" si="237"/>
        <v>0</v>
      </c>
      <c r="BE147" s="116">
        <f t="shared" si="237"/>
        <v>0</v>
      </c>
      <c r="BF147" s="116">
        <f t="shared" si="237"/>
        <v>0</v>
      </c>
      <c r="BG147" s="116">
        <f t="shared" si="237"/>
        <v>0</v>
      </c>
      <c r="BH147" s="116">
        <f t="shared" si="237"/>
        <v>372.28999999999996</v>
      </c>
      <c r="BI147" s="116">
        <f t="shared" si="237"/>
        <v>46.290000000000006</v>
      </c>
      <c r="BJ147" s="116">
        <f t="shared" si="237"/>
        <v>76.929999999999993</v>
      </c>
      <c r="BK147" s="116">
        <f t="shared" si="237"/>
        <v>236.17999999999998</v>
      </c>
      <c r="BL147" s="116">
        <f t="shared" si="237"/>
        <v>12.889999999999999</v>
      </c>
      <c r="BM147" s="116">
        <f t="shared" si="237"/>
        <v>0</v>
      </c>
      <c r="BN147" s="116">
        <f t="shared" si="237"/>
        <v>0</v>
      </c>
      <c r="BO147" s="116">
        <f t="shared" si="237"/>
        <v>0</v>
      </c>
      <c r="BP147" s="116">
        <f t="shared" ref="BP147:CA147" si="238">SUM(BP148:BP160)</f>
        <v>0</v>
      </c>
      <c r="BQ147" s="116">
        <f t="shared" si="238"/>
        <v>0</v>
      </c>
      <c r="BR147" s="116">
        <f t="shared" si="238"/>
        <v>965.02000000000021</v>
      </c>
      <c r="BS147" s="116">
        <f t="shared" si="238"/>
        <v>0</v>
      </c>
      <c r="BT147" s="116">
        <f t="shared" si="238"/>
        <v>965.02000000000021</v>
      </c>
      <c r="BU147" s="116">
        <f t="shared" si="238"/>
        <v>0</v>
      </c>
      <c r="BV147" s="116">
        <f t="shared" si="238"/>
        <v>0</v>
      </c>
      <c r="BW147" s="116">
        <f t="shared" si="238"/>
        <v>573.79</v>
      </c>
      <c r="BX147" s="116">
        <f t="shared" si="238"/>
        <v>62.129999999999995</v>
      </c>
      <c r="BY147" s="116">
        <f t="shared" si="238"/>
        <v>511.66</v>
      </c>
      <c r="BZ147" s="116">
        <f t="shared" si="238"/>
        <v>0</v>
      </c>
      <c r="CA147" s="116">
        <f t="shared" si="238"/>
        <v>0</v>
      </c>
      <c r="CB147" s="177">
        <f t="shared" si="2"/>
        <v>304603.17000000004</v>
      </c>
      <c r="CC147" s="116">
        <f>SUM(CC148:CC160)</f>
        <v>80926.750000000029</v>
      </c>
      <c r="CD147" s="116">
        <f>SUM(CD148:CD160)</f>
        <v>43796.750000000015</v>
      </c>
      <c r="CE147" s="116">
        <f>SUM(CE148:CE160)</f>
        <v>15936.48</v>
      </c>
      <c r="CF147" s="116">
        <f>SUM(CF148:CF160)</f>
        <v>4922.7399999999989</v>
      </c>
      <c r="CG147" s="116">
        <f>SUM(CG148:CG160)</f>
        <v>16270.779999999999</v>
      </c>
      <c r="CH147" s="116">
        <f t="shared" ref="CH147:CQ147" si="239">SUM(CH148:CH160)</f>
        <v>116831.33999999988</v>
      </c>
      <c r="CI147" s="116">
        <f t="shared" si="239"/>
        <v>18278.830000000005</v>
      </c>
      <c r="CJ147" s="116">
        <f t="shared" si="239"/>
        <v>54242.169999999824</v>
      </c>
      <c r="CK147" s="116">
        <f t="shared" si="239"/>
        <v>27626.870000000054</v>
      </c>
      <c r="CL147" s="116">
        <f t="shared" si="239"/>
        <v>16683.469999999998</v>
      </c>
      <c r="CM147" s="116">
        <f t="shared" si="239"/>
        <v>106845.08000000013</v>
      </c>
      <c r="CN147" s="116">
        <f t="shared" si="239"/>
        <v>1307.0300000000002</v>
      </c>
      <c r="CO147" s="116">
        <f t="shared" si="239"/>
        <v>84641.299999999988</v>
      </c>
      <c r="CP147" s="116">
        <f t="shared" si="239"/>
        <v>9867.6700000001583</v>
      </c>
      <c r="CQ147" s="116">
        <f t="shared" si="239"/>
        <v>11029.079999999994</v>
      </c>
    </row>
    <row r="148" spans="1:95" s="171" customFormat="1" ht="11.1" hidden="1" customHeight="1" x14ac:dyDescent="0.2">
      <c r="A148" s="112">
        <v>51</v>
      </c>
      <c r="B148" s="113" t="s">
        <v>51</v>
      </c>
      <c r="C148" s="114">
        <v>449550</v>
      </c>
      <c r="D148" s="114">
        <f t="shared" ref="D148:D160" si="240">E148+Y148+AS148</f>
        <v>28072.170000000042</v>
      </c>
      <c r="E148" s="115">
        <f t="shared" ref="E148:E160" si="241">SUM(F148:I148)</f>
        <v>2210.62</v>
      </c>
      <c r="F148" s="116">
        <f t="shared" ref="F148:I160" si="242">M67</f>
        <v>90.48</v>
      </c>
      <c r="G148" s="116">
        <f t="shared" si="242"/>
        <v>1892.6999999999996</v>
      </c>
      <c r="H148" s="116">
        <f t="shared" si="242"/>
        <v>179.56000000000006</v>
      </c>
      <c r="I148" s="116">
        <f t="shared" si="242"/>
        <v>47.879999999999995</v>
      </c>
      <c r="J148" s="115">
        <f t="shared" ref="J148:J160" si="243">SUM(K148:N148)</f>
        <v>0</v>
      </c>
      <c r="K148" s="115"/>
      <c r="L148" s="115"/>
      <c r="M148" s="116"/>
      <c r="N148" s="116"/>
      <c r="O148" s="115">
        <f t="shared" ref="O148:O160" si="244">SUM(P148:S148)</f>
        <v>0</v>
      </c>
      <c r="P148" s="116">
        <f t="shared" ref="P148:S160" si="245">AH67</f>
        <v>0</v>
      </c>
      <c r="Q148" s="116">
        <f t="shared" si="245"/>
        <v>0</v>
      </c>
      <c r="R148" s="116">
        <f t="shared" si="245"/>
        <v>0</v>
      </c>
      <c r="S148" s="116">
        <f t="shared" si="245"/>
        <v>0</v>
      </c>
      <c r="T148" s="115">
        <f t="shared" ref="T148:T160" si="246">SUM(U148:X148)</f>
        <v>0</v>
      </c>
      <c r="U148" s="116"/>
      <c r="V148" s="116"/>
      <c r="W148" s="116">
        <f t="shared" si="73"/>
        <v>0</v>
      </c>
      <c r="X148" s="116">
        <f t="shared" si="73"/>
        <v>0</v>
      </c>
      <c r="Y148" s="115">
        <f t="shared" ref="Y148:Y160" si="247">SUM(Z148:AC148)</f>
        <v>22758.820000000043</v>
      </c>
      <c r="Z148" s="114">
        <f t="shared" ref="Z148:AC160" si="248">R67</f>
        <v>7.68</v>
      </c>
      <c r="AA148" s="114">
        <f t="shared" si="248"/>
        <v>19774.800000000043</v>
      </c>
      <c r="AB148" s="114">
        <f t="shared" si="248"/>
        <v>747.33999999999992</v>
      </c>
      <c r="AC148" s="114">
        <f t="shared" si="248"/>
        <v>2228.9999999999995</v>
      </c>
      <c r="AD148" s="115">
        <f t="shared" ref="AD148:AD160" si="249">SUM(AE148:AH148)</f>
        <v>0</v>
      </c>
      <c r="AE148" s="115"/>
      <c r="AF148" s="115"/>
      <c r="AG148" s="115"/>
      <c r="AH148" s="115"/>
      <c r="AI148" s="115">
        <f t="shared" ref="AI148:AI160" si="250">SUM(AJ148:AM148)</f>
        <v>0</v>
      </c>
      <c r="AJ148" s="115"/>
      <c r="AK148" s="115"/>
      <c r="AL148" s="115"/>
      <c r="AM148" s="115"/>
      <c r="AN148" s="115">
        <f t="shared" ref="AN148:AN160" si="251">SUM(AO148:AR148)</f>
        <v>3698.5900000000006</v>
      </c>
      <c r="AO148" s="115"/>
      <c r="AP148" s="115">
        <v>722.25000000000011</v>
      </c>
      <c r="AQ148" s="115">
        <f t="shared" ref="AQ148:AR160" si="252">AP67+AR67</f>
        <v>747.33999999999969</v>
      </c>
      <c r="AR148" s="115">
        <f t="shared" si="252"/>
        <v>2229.0000000000009</v>
      </c>
      <c r="AS148" s="115">
        <f t="shared" ref="AS148:AS160" si="253">SUM(AT148:AW148)</f>
        <v>3102.73</v>
      </c>
      <c r="AT148" s="115">
        <f t="shared" ref="AT148:AW160" si="254">H67</f>
        <v>739.84</v>
      </c>
      <c r="AU148" s="115">
        <f t="shared" si="254"/>
        <v>1217.8900000000001</v>
      </c>
      <c r="AV148" s="115">
        <f t="shared" si="254"/>
        <v>420.74</v>
      </c>
      <c r="AW148" s="115">
        <f t="shared" si="254"/>
        <v>724.25999999999976</v>
      </c>
      <c r="AX148" s="115">
        <f t="shared" ref="AX148:AX160" si="255">SUM(AY148:BB148)</f>
        <v>0</v>
      </c>
      <c r="AY148" s="115"/>
      <c r="AZ148" s="115"/>
      <c r="BA148" s="115"/>
      <c r="BB148" s="115"/>
      <c r="BC148" s="115">
        <f t="shared" ref="BC148:BC160" si="256">SUM(BD148:BG148)</f>
        <v>0</v>
      </c>
      <c r="BD148" s="115"/>
      <c r="BE148" s="115"/>
      <c r="BF148" s="115"/>
      <c r="BG148" s="115"/>
      <c r="BH148" s="115">
        <f t="shared" ref="BH148:BH160" si="257">SUM(BI148:BL148)</f>
        <v>0</v>
      </c>
      <c r="BI148" s="115"/>
      <c r="BJ148" s="115"/>
      <c r="BK148" s="115"/>
      <c r="BL148" s="115"/>
      <c r="BM148" s="115">
        <f t="shared" ref="BM148:BM160" si="258">SUM(BN148:BQ148)</f>
        <v>0</v>
      </c>
      <c r="BN148" s="115">
        <f t="shared" ref="BN148:BO160" si="259">AD67</f>
        <v>0</v>
      </c>
      <c r="BO148" s="115">
        <f t="shared" si="259"/>
        <v>0</v>
      </c>
      <c r="BP148" s="117"/>
      <c r="BQ148" s="117"/>
      <c r="BR148" s="115">
        <f t="shared" ref="BR148:BR160" si="260">SUM(BS148:BV148)</f>
        <v>0</v>
      </c>
      <c r="BS148" s="118">
        <f t="shared" ref="BS148:BT160" si="261">AA67</f>
        <v>0</v>
      </c>
      <c r="BT148" s="118">
        <f t="shared" si="261"/>
        <v>0</v>
      </c>
      <c r="BU148" s="119"/>
      <c r="BV148" s="119"/>
      <c r="BW148" s="115">
        <f t="shared" ref="BW148:BW160" si="262">SUM(BX148:CA148)</f>
        <v>0</v>
      </c>
      <c r="BX148" s="118">
        <f t="shared" ref="BX148:BY160" si="263">X67</f>
        <v>0</v>
      </c>
      <c r="BY148" s="118">
        <f t="shared" si="263"/>
        <v>0</v>
      </c>
      <c r="BZ148" s="119"/>
      <c r="CA148" s="119"/>
      <c r="CB148" s="120">
        <f t="shared" si="2"/>
        <v>24373.580000000045</v>
      </c>
      <c r="CC148" s="115">
        <f t="shared" ref="CC148:CC160" si="264">SUM(CD148:CG148)</f>
        <v>3102.73</v>
      </c>
      <c r="CD148" s="117">
        <f t="shared" ref="CD148:CG160" si="265">AT148-AY148-BD148-BI148+K148+AE148+BN148</f>
        <v>739.84</v>
      </c>
      <c r="CE148" s="117">
        <f t="shared" si="265"/>
        <v>1217.8900000000001</v>
      </c>
      <c r="CF148" s="117">
        <f t="shared" si="265"/>
        <v>420.74</v>
      </c>
      <c r="CG148" s="117">
        <f t="shared" si="265"/>
        <v>724.25999999999976</v>
      </c>
      <c r="CH148" s="115">
        <f t="shared" ref="CH148:CH160" si="266">SUM(CI148:CL148)</f>
        <v>2210.62</v>
      </c>
      <c r="CI148" s="117">
        <f t="shared" ref="CI148:CL160" si="267">F148-K148-P148-U148+AJ148+BD148+BX148</f>
        <v>90.48</v>
      </c>
      <c r="CJ148" s="117">
        <f t="shared" si="267"/>
        <v>1892.6999999999996</v>
      </c>
      <c r="CK148" s="117">
        <f t="shared" si="267"/>
        <v>179.56000000000006</v>
      </c>
      <c r="CL148" s="117">
        <f t="shared" si="267"/>
        <v>47.879999999999995</v>
      </c>
      <c r="CM148" s="115">
        <f t="shared" ref="CM148:CM160" si="268">SUM(CN148:CQ148)</f>
        <v>19060.230000000043</v>
      </c>
      <c r="CN148" s="117">
        <f t="shared" ref="CN148:CQ160" si="269">Z148-AE148-AJ148-AO148+P148+AY148+BS148</f>
        <v>7.68</v>
      </c>
      <c r="CO148" s="117">
        <f t="shared" si="269"/>
        <v>19052.550000000043</v>
      </c>
      <c r="CP148" s="117">
        <f t="shared" si="269"/>
        <v>2.2737367544323206E-13</v>
      </c>
      <c r="CQ148" s="117">
        <f t="shared" si="269"/>
        <v>-1.3642420526593924E-12</v>
      </c>
    </row>
    <row r="149" spans="1:95" s="171" customFormat="1" ht="11.1" hidden="1" customHeight="1" x14ac:dyDescent="0.2">
      <c r="A149" s="112">
        <v>52</v>
      </c>
      <c r="B149" s="113" t="s">
        <v>48</v>
      </c>
      <c r="C149" s="114">
        <v>337877</v>
      </c>
      <c r="D149" s="114">
        <f t="shared" si="240"/>
        <v>12917.349999999993</v>
      </c>
      <c r="E149" s="115">
        <f t="shared" si="241"/>
        <v>1260.6400000000003</v>
      </c>
      <c r="F149" s="116">
        <f t="shared" si="242"/>
        <v>0</v>
      </c>
      <c r="G149" s="116">
        <f t="shared" si="242"/>
        <v>1134.0800000000002</v>
      </c>
      <c r="H149" s="116">
        <f t="shared" si="242"/>
        <v>33.68</v>
      </c>
      <c r="I149" s="116">
        <f t="shared" si="242"/>
        <v>92.88000000000001</v>
      </c>
      <c r="J149" s="115">
        <f t="shared" si="243"/>
        <v>0</v>
      </c>
      <c r="K149" s="115"/>
      <c r="L149" s="115"/>
      <c r="M149" s="116"/>
      <c r="N149" s="116"/>
      <c r="O149" s="115">
        <f t="shared" si="244"/>
        <v>179.28</v>
      </c>
      <c r="P149" s="116">
        <f t="shared" si="245"/>
        <v>0</v>
      </c>
      <c r="Q149" s="116">
        <f t="shared" si="245"/>
        <v>126.82</v>
      </c>
      <c r="R149" s="116">
        <f t="shared" si="245"/>
        <v>0</v>
      </c>
      <c r="S149" s="116">
        <f t="shared" si="245"/>
        <v>52.46</v>
      </c>
      <c r="T149" s="115">
        <f t="shared" si="246"/>
        <v>0</v>
      </c>
      <c r="U149" s="116"/>
      <c r="V149" s="116"/>
      <c r="W149" s="116">
        <f t="shared" si="73"/>
        <v>0</v>
      </c>
      <c r="X149" s="116">
        <f t="shared" si="73"/>
        <v>0</v>
      </c>
      <c r="Y149" s="115">
        <f t="shared" si="247"/>
        <v>3990.3799999999965</v>
      </c>
      <c r="Z149" s="114">
        <f t="shared" si="248"/>
        <v>0</v>
      </c>
      <c r="AA149" s="114">
        <f t="shared" si="248"/>
        <v>2215.1699999999983</v>
      </c>
      <c r="AB149" s="114">
        <f t="shared" si="248"/>
        <v>125.84999999999998</v>
      </c>
      <c r="AC149" s="114">
        <f t="shared" si="248"/>
        <v>1649.3599999999981</v>
      </c>
      <c r="AD149" s="115">
        <f t="shared" si="249"/>
        <v>0</v>
      </c>
      <c r="AE149" s="115"/>
      <c r="AF149" s="115"/>
      <c r="AG149" s="115"/>
      <c r="AH149" s="115"/>
      <c r="AI149" s="115">
        <f t="shared" si="250"/>
        <v>0</v>
      </c>
      <c r="AJ149" s="115"/>
      <c r="AK149" s="115"/>
      <c r="AL149" s="115"/>
      <c r="AM149" s="115"/>
      <c r="AN149" s="115">
        <f t="shared" si="251"/>
        <v>0</v>
      </c>
      <c r="AO149" s="115"/>
      <c r="AP149" s="115"/>
      <c r="AQ149" s="115">
        <f t="shared" si="252"/>
        <v>0</v>
      </c>
      <c r="AR149" s="115">
        <f t="shared" si="252"/>
        <v>0</v>
      </c>
      <c r="AS149" s="115">
        <f t="shared" si="253"/>
        <v>7666.3299999999963</v>
      </c>
      <c r="AT149" s="115">
        <f t="shared" si="254"/>
        <v>0</v>
      </c>
      <c r="AU149" s="115">
        <f t="shared" si="254"/>
        <v>2692.0799999999972</v>
      </c>
      <c r="AV149" s="115">
        <f t="shared" si="254"/>
        <v>166.36999999999998</v>
      </c>
      <c r="AW149" s="115">
        <f t="shared" si="254"/>
        <v>4807.8799999999992</v>
      </c>
      <c r="AX149" s="115">
        <f t="shared" si="255"/>
        <v>0</v>
      </c>
      <c r="AY149" s="115"/>
      <c r="AZ149" s="115"/>
      <c r="BA149" s="115"/>
      <c r="BB149" s="115"/>
      <c r="BC149" s="115">
        <f t="shared" si="256"/>
        <v>0</v>
      </c>
      <c r="BD149" s="115"/>
      <c r="BE149" s="115"/>
      <c r="BF149" s="115"/>
      <c r="BG149" s="115"/>
      <c r="BH149" s="115">
        <f t="shared" si="257"/>
        <v>0</v>
      </c>
      <c r="BI149" s="115"/>
      <c r="BJ149" s="115"/>
      <c r="BK149" s="115"/>
      <c r="BL149" s="115"/>
      <c r="BM149" s="115">
        <f t="shared" si="258"/>
        <v>0</v>
      </c>
      <c r="BN149" s="115">
        <f t="shared" si="259"/>
        <v>0</v>
      </c>
      <c r="BO149" s="115">
        <f t="shared" si="259"/>
        <v>0</v>
      </c>
      <c r="BP149" s="117"/>
      <c r="BQ149" s="117"/>
      <c r="BR149" s="115">
        <f t="shared" si="260"/>
        <v>0</v>
      </c>
      <c r="BS149" s="118">
        <f t="shared" si="261"/>
        <v>0</v>
      </c>
      <c r="BT149" s="118">
        <f t="shared" si="261"/>
        <v>0</v>
      </c>
      <c r="BU149" s="119"/>
      <c r="BV149" s="119"/>
      <c r="BW149" s="115">
        <f t="shared" si="262"/>
        <v>0</v>
      </c>
      <c r="BX149" s="118">
        <f t="shared" si="263"/>
        <v>0</v>
      </c>
      <c r="BY149" s="118">
        <f t="shared" si="263"/>
        <v>0</v>
      </c>
      <c r="BZ149" s="119"/>
      <c r="CA149" s="119"/>
      <c r="CB149" s="120">
        <f t="shared" si="2"/>
        <v>12917.349999999993</v>
      </c>
      <c r="CC149" s="115">
        <f t="shared" si="264"/>
        <v>7666.3299999999963</v>
      </c>
      <c r="CD149" s="117">
        <f t="shared" si="265"/>
        <v>0</v>
      </c>
      <c r="CE149" s="117">
        <f t="shared" si="265"/>
        <v>2692.0799999999972</v>
      </c>
      <c r="CF149" s="117">
        <f t="shared" si="265"/>
        <v>166.36999999999998</v>
      </c>
      <c r="CG149" s="117">
        <f t="shared" si="265"/>
        <v>4807.8799999999992</v>
      </c>
      <c r="CH149" s="115">
        <f t="shared" si="266"/>
        <v>1081.3600000000004</v>
      </c>
      <c r="CI149" s="117">
        <f t="shared" si="267"/>
        <v>0</v>
      </c>
      <c r="CJ149" s="117">
        <f t="shared" si="267"/>
        <v>1007.2600000000002</v>
      </c>
      <c r="CK149" s="117">
        <f t="shared" si="267"/>
        <v>33.68</v>
      </c>
      <c r="CL149" s="117">
        <f t="shared" si="267"/>
        <v>40.420000000000009</v>
      </c>
      <c r="CM149" s="115">
        <f t="shared" si="268"/>
        <v>4169.6599999999962</v>
      </c>
      <c r="CN149" s="117">
        <f t="shared" si="269"/>
        <v>0</v>
      </c>
      <c r="CO149" s="117">
        <f t="shared" si="269"/>
        <v>2341.9899999999984</v>
      </c>
      <c r="CP149" s="117">
        <f t="shared" si="269"/>
        <v>125.84999999999998</v>
      </c>
      <c r="CQ149" s="117">
        <f t="shared" si="269"/>
        <v>1701.8199999999981</v>
      </c>
    </row>
    <row r="150" spans="1:95" s="171" customFormat="1" ht="11.1" hidden="1" customHeight="1" x14ac:dyDescent="0.2">
      <c r="A150" s="112">
        <v>53</v>
      </c>
      <c r="B150" s="113" t="s">
        <v>53</v>
      </c>
      <c r="C150" s="114">
        <v>250935</v>
      </c>
      <c r="D150" s="114">
        <f t="shared" si="240"/>
        <v>8876.5300000000025</v>
      </c>
      <c r="E150" s="115">
        <f t="shared" si="241"/>
        <v>3630.9100000000008</v>
      </c>
      <c r="F150" s="116">
        <f t="shared" si="242"/>
        <v>0</v>
      </c>
      <c r="G150" s="116">
        <f t="shared" si="242"/>
        <v>1359.91</v>
      </c>
      <c r="H150" s="116">
        <f t="shared" si="242"/>
        <v>57.91</v>
      </c>
      <c r="I150" s="116">
        <f t="shared" si="242"/>
        <v>2213.0900000000006</v>
      </c>
      <c r="J150" s="115">
        <f t="shared" si="243"/>
        <v>0</v>
      </c>
      <c r="K150" s="115"/>
      <c r="L150" s="115"/>
      <c r="M150" s="116"/>
      <c r="N150" s="116"/>
      <c r="O150" s="115">
        <f t="shared" si="244"/>
        <v>0</v>
      </c>
      <c r="P150" s="116">
        <f t="shared" si="245"/>
        <v>0</v>
      </c>
      <c r="Q150" s="116">
        <f t="shared" si="245"/>
        <v>0</v>
      </c>
      <c r="R150" s="116">
        <f t="shared" si="245"/>
        <v>0</v>
      </c>
      <c r="S150" s="116">
        <f t="shared" si="245"/>
        <v>0</v>
      </c>
      <c r="T150" s="115">
        <f t="shared" si="246"/>
        <v>182.28</v>
      </c>
      <c r="U150" s="116"/>
      <c r="V150" s="116">
        <v>182.28</v>
      </c>
      <c r="W150" s="116">
        <f t="shared" si="73"/>
        <v>0</v>
      </c>
      <c r="X150" s="116">
        <f t="shared" si="73"/>
        <v>0</v>
      </c>
      <c r="Y150" s="115">
        <f t="shared" si="247"/>
        <v>5245.6200000000008</v>
      </c>
      <c r="Z150" s="114">
        <f t="shared" si="248"/>
        <v>0</v>
      </c>
      <c r="AA150" s="114">
        <f t="shared" si="248"/>
        <v>1699.5500000000006</v>
      </c>
      <c r="AB150" s="114">
        <f t="shared" si="248"/>
        <v>0</v>
      </c>
      <c r="AC150" s="114">
        <f t="shared" si="248"/>
        <v>3546.0699999999997</v>
      </c>
      <c r="AD150" s="115">
        <f t="shared" si="249"/>
        <v>0</v>
      </c>
      <c r="AE150" s="115"/>
      <c r="AF150" s="115"/>
      <c r="AG150" s="115"/>
      <c r="AH150" s="115"/>
      <c r="AI150" s="115">
        <f t="shared" si="250"/>
        <v>179.72</v>
      </c>
      <c r="AJ150" s="115"/>
      <c r="AK150" s="115"/>
      <c r="AL150" s="115"/>
      <c r="AM150" s="115">
        <v>179.72</v>
      </c>
      <c r="AN150" s="115">
        <f t="shared" si="251"/>
        <v>3366.35</v>
      </c>
      <c r="AO150" s="115"/>
      <c r="AP150" s="115"/>
      <c r="AQ150" s="115">
        <f t="shared" si="252"/>
        <v>0</v>
      </c>
      <c r="AR150" s="115">
        <f t="shared" si="252"/>
        <v>3366.35</v>
      </c>
      <c r="AS150" s="115">
        <f t="shared" si="253"/>
        <v>0</v>
      </c>
      <c r="AT150" s="115">
        <f t="shared" si="254"/>
        <v>0</v>
      </c>
      <c r="AU150" s="115">
        <f t="shared" si="254"/>
        <v>0</v>
      </c>
      <c r="AV150" s="115">
        <f t="shared" si="254"/>
        <v>0</v>
      </c>
      <c r="AW150" s="115">
        <f t="shared" si="254"/>
        <v>0</v>
      </c>
      <c r="AX150" s="115">
        <f t="shared" si="255"/>
        <v>0</v>
      </c>
      <c r="AY150" s="115"/>
      <c r="AZ150" s="115"/>
      <c r="BA150" s="115"/>
      <c r="BB150" s="115"/>
      <c r="BC150" s="115">
        <f t="shared" si="256"/>
        <v>0</v>
      </c>
      <c r="BD150" s="115"/>
      <c r="BE150" s="115"/>
      <c r="BF150" s="115"/>
      <c r="BG150" s="115"/>
      <c r="BH150" s="115">
        <f t="shared" si="257"/>
        <v>0</v>
      </c>
      <c r="BI150" s="115"/>
      <c r="BJ150" s="115"/>
      <c r="BK150" s="115"/>
      <c r="BL150" s="115"/>
      <c r="BM150" s="115">
        <f t="shared" si="258"/>
        <v>0</v>
      </c>
      <c r="BN150" s="115">
        <f t="shared" si="259"/>
        <v>0</v>
      </c>
      <c r="BO150" s="115">
        <f t="shared" si="259"/>
        <v>0</v>
      </c>
      <c r="BP150" s="117"/>
      <c r="BQ150" s="117"/>
      <c r="BR150" s="115">
        <f t="shared" si="260"/>
        <v>884.54000000000019</v>
      </c>
      <c r="BS150" s="118">
        <f t="shared" si="261"/>
        <v>0</v>
      </c>
      <c r="BT150" s="118">
        <f t="shared" si="261"/>
        <v>884.54000000000019</v>
      </c>
      <c r="BU150" s="119"/>
      <c r="BV150" s="119"/>
      <c r="BW150" s="115">
        <f t="shared" si="262"/>
        <v>0</v>
      </c>
      <c r="BX150" s="118">
        <f t="shared" si="263"/>
        <v>0</v>
      </c>
      <c r="BY150" s="118">
        <f t="shared" si="263"/>
        <v>0</v>
      </c>
      <c r="BZ150" s="119"/>
      <c r="CA150" s="119"/>
      <c r="CB150" s="120">
        <f t="shared" si="2"/>
        <v>6212.4400000000014</v>
      </c>
      <c r="CC150" s="115">
        <f t="shared" si="264"/>
        <v>0</v>
      </c>
      <c r="CD150" s="117">
        <f t="shared" si="265"/>
        <v>0</v>
      </c>
      <c r="CE150" s="117">
        <f t="shared" si="265"/>
        <v>0</v>
      </c>
      <c r="CF150" s="117">
        <f t="shared" si="265"/>
        <v>0</v>
      </c>
      <c r="CG150" s="117">
        <f t="shared" si="265"/>
        <v>0</v>
      </c>
      <c r="CH150" s="115">
        <f t="shared" si="266"/>
        <v>3628.3500000000004</v>
      </c>
      <c r="CI150" s="117">
        <f t="shared" si="267"/>
        <v>0</v>
      </c>
      <c r="CJ150" s="117">
        <f t="shared" si="267"/>
        <v>1177.6300000000001</v>
      </c>
      <c r="CK150" s="117">
        <f t="shared" si="267"/>
        <v>57.91</v>
      </c>
      <c r="CL150" s="117">
        <f t="shared" si="267"/>
        <v>2392.8100000000004</v>
      </c>
      <c r="CM150" s="115">
        <f t="shared" si="268"/>
        <v>2584.0900000000011</v>
      </c>
      <c r="CN150" s="117">
        <f t="shared" si="269"/>
        <v>0</v>
      </c>
      <c r="CO150" s="117">
        <f t="shared" si="269"/>
        <v>2584.0900000000011</v>
      </c>
      <c r="CP150" s="117">
        <f t="shared" si="269"/>
        <v>0</v>
      </c>
      <c r="CQ150" s="117">
        <f t="shared" si="269"/>
        <v>0</v>
      </c>
    </row>
    <row r="151" spans="1:95" s="171" customFormat="1" ht="11.1" hidden="1" customHeight="1" x14ac:dyDescent="0.2">
      <c r="A151" s="112">
        <v>54</v>
      </c>
      <c r="B151" s="113" t="s">
        <v>46</v>
      </c>
      <c r="C151" s="114">
        <v>235982</v>
      </c>
      <c r="D151" s="114">
        <f t="shared" si="240"/>
        <v>7833.0299999999988</v>
      </c>
      <c r="E151" s="115">
        <f t="shared" si="241"/>
        <v>3781.7999999999988</v>
      </c>
      <c r="F151" s="116">
        <f t="shared" si="242"/>
        <v>239.77000000000004</v>
      </c>
      <c r="G151" s="116">
        <f t="shared" si="242"/>
        <v>1566.8499999999992</v>
      </c>
      <c r="H151" s="116">
        <f t="shared" si="242"/>
        <v>1793.5999999999997</v>
      </c>
      <c r="I151" s="116">
        <f t="shared" si="242"/>
        <v>181.57999999999996</v>
      </c>
      <c r="J151" s="115">
        <f t="shared" si="243"/>
        <v>0</v>
      </c>
      <c r="K151" s="115"/>
      <c r="L151" s="115"/>
      <c r="M151" s="116"/>
      <c r="N151" s="116"/>
      <c r="O151" s="115">
        <f t="shared" si="244"/>
        <v>0</v>
      </c>
      <c r="P151" s="116">
        <f t="shared" si="245"/>
        <v>0</v>
      </c>
      <c r="Q151" s="116">
        <f t="shared" si="245"/>
        <v>0</v>
      </c>
      <c r="R151" s="116">
        <f t="shared" si="245"/>
        <v>0</v>
      </c>
      <c r="S151" s="116">
        <f t="shared" si="245"/>
        <v>0</v>
      </c>
      <c r="T151" s="115">
        <f t="shared" si="246"/>
        <v>70.149999999999991</v>
      </c>
      <c r="U151" s="116">
        <v>13.04</v>
      </c>
      <c r="V151" s="116">
        <v>32.04</v>
      </c>
      <c r="W151" s="116">
        <f t="shared" si="73"/>
        <v>20.05</v>
      </c>
      <c r="X151" s="116">
        <f t="shared" si="73"/>
        <v>5.0199999999999996</v>
      </c>
      <c r="Y151" s="115">
        <f t="shared" si="247"/>
        <v>1229.0400000000002</v>
      </c>
      <c r="Z151" s="114">
        <f t="shared" si="248"/>
        <v>21.97</v>
      </c>
      <c r="AA151" s="114">
        <f t="shared" si="248"/>
        <v>333.2000000000001</v>
      </c>
      <c r="AB151" s="114">
        <f t="shared" si="248"/>
        <v>816.29000000000019</v>
      </c>
      <c r="AC151" s="114">
        <f t="shared" si="248"/>
        <v>57.579999999999963</v>
      </c>
      <c r="AD151" s="115">
        <f t="shared" si="249"/>
        <v>0</v>
      </c>
      <c r="AE151" s="115"/>
      <c r="AF151" s="115"/>
      <c r="AG151" s="115"/>
      <c r="AH151" s="115"/>
      <c r="AI151" s="115">
        <f t="shared" si="250"/>
        <v>0</v>
      </c>
      <c r="AJ151" s="115"/>
      <c r="AK151" s="115"/>
      <c r="AL151" s="115"/>
      <c r="AM151" s="115"/>
      <c r="AN151" s="115">
        <f t="shared" si="251"/>
        <v>52.35</v>
      </c>
      <c r="AO151" s="115">
        <v>4.12</v>
      </c>
      <c r="AP151" s="115"/>
      <c r="AQ151" s="115">
        <f t="shared" si="252"/>
        <v>42.690000000000005</v>
      </c>
      <c r="AR151" s="115">
        <f t="shared" si="252"/>
        <v>5.54</v>
      </c>
      <c r="AS151" s="115">
        <f t="shared" si="253"/>
        <v>2822.1899999999996</v>
      </c>
      <c r="AT151" s="115">
        <f t="shared" si="254"/>
        <v>781.94999999999982</v>
      </c>
      <c r="AU151" s="115">
        <f t="shared" si="254"/>
        <v>1096.8900000000006</v>
      </c>
      <c r="AV151" s="115">
        <f t="shared" si="254"/>
        <v>737.8999999999993</v>
      </c>
      <c r="AW151" s="115">
        <f t="shared" si="254"/>
        <v>205.45</v>
      </c>
      <c r="AX151" s="115">
        <f t="shared" si="255"/>
        <v>0</v>
      </c>
      <c r="AY151" s="115"/>
      <c r="AZ151" s="115"/>
      <c r="BA151" s="115"/>
      <c r="BB151" s="115"/>
      <c r="BC151" s="115">
        <f t="shared" si="256"/>
        <v>0</v>
      </c>
      <c r="BD151" s="115">
        <v>0</v>
      </c>
      <c r="BE151" s="115">
        <v>0</v>
      </c>
      <c r="BF151" s="115">
        <v>0</v>
      </c>
      <c r="BG151" s="115">
        <v>0</v>
      </c>
      <c r="BH151" s="115">
        <f t="shared" si="257"/>
        <v>210.67999999999998</v>
      </c>
      <c r="BI151" s="115">
        <v>46.290000000000006</v>
      </c>
      <c r="BJ151" s="115">
        <v>27.409999999999993</v>
      </c>
      <c r="BK151" s="115">
        <v>126.92999999999996</v>
      </c>
      <c r="BL151" s="115">
        <v>10.049999999999999</v>
      </c>
      <c r="BM151" s="115">
        <f t="shared" si="258"/>
        <v>0</v>
      </c>
      <c r="BN151" s="115">
        <f t="shared" si="259"/>
        <v>0</v>
      </c>
      <c r="BO151" s="115">
        <f t="shared" si="259"/>
        <v>0</v>
      </c>
      <c r="BP151" s="117"/>
      <c r="BQ151" s="117"/>
      <c r="BR151" s="115">
        <f t="shared" si="260"/>
        <v>0</v>
      </c>
      <c r="BS151" s="118">
        <f t="shared" si="261"/>
        <v>0</v>
      </c>
      <c r="BT151" s="118">
        <f t="shared" si="261"/>
        <v>0</v>
      </c>
      <c r="BU151" s="119"/>
      <c r="BV151" s="119"/>
      <c r="BW151" s="115">
        <f t="shared" si="262"/>
        <v>11.27</v>
      </c>
      <c r="BX151" s="118">
        <f t="shared" si="263"/>
        <v>0</v>
      </c>
      <c r="BY151" s="118">
        <f t="shared" si="263"/>
        <v>11.27</v>
      </c>
      <c r="BZ151" s="119"/>
      <c r="CA151" s="119"/>
      <c r="CB151" s="120">
        <f t="shared" si="2"/>
        <v>7511.119999999999</v>
      </c>
      <c r="CC151" s="115">
        <f t="shared" si="264"/>
        <v>2611.5099999999998</v>
      </c>
      <c r="CD151" s="117">
        <f t="shared" si="265"/>
        <v>735.65999999999985</v>
      </c>
      <c r="CE151" s="117">
        <f t="shared" si="265"/>
        <v>1069.4800000000005</v>
      </c>
      <c r="CF151" s="117">
        <f t="shared" si="265"/>
        <v>610.96999999999935</v>
      </c>
      <c r="CG151" s="117">
        <f t="shared" si="265"/>
        <v>195.39999999999998</v>
      </c>
      <c r="CH151" s="115">
        <f t="shared" si="266"/>
        <v>3722.9199999999987</v>
      </c>
      <c r="CI151" s="117">
        <f t="shared" si="267"/>
        <v>226.73000000000005</v>
      </c>
      <c r="CJ151" s="117">
        <f t="shared" si="267"/>
        <v>1546.0799999999992</v>
      </c>
      <c r="CK151" s="117">
        <f t="shared" si="267"/>
        <v>1773.5499999999997</v>
      </c>
      <c r="CL151" s="117">
        <f t="shared" si="267"/>
        <v>176.55999999999995</v>
      </c>
      <c r="CM151" s="115">
        <f t="shared" si="268"/>
        <v>1176.6900000000003</v>
      </c>
      <c r="CN151" s="117">
        <f t="shared" si="269"/>
        <v>17.849999999999998</v>
      </c>
      <c r="CO151" s="117">
        <f t="shared" si="269"/>
        <v>333.2000000000001</v>
      </c>
      <c r="CP151" s="117">
        <f t="shared" si="269"/>
        <v>773.60000000000014</v>
      </c>
      <c r="CQ151" s="117">
        <f t="shared" si="269"/>
        <v>52.039999999999964</v>
      </c>
    </row>
    <row r="152" spans="1:95" s="171" customFormat="1" ht="11.1" hidden="1" customHeight="1" x14ac:dyDescent="0.2">
      <c r="A152" s="112">
        <v>55</v>
      </c>
      <c r="B152" s="113" t="s">
        <v>115</v>
      </c>
      <c r="C152" s="114">
        <v>149681</v>
      </c>
      <c r="D152" s="114">
        <f t="shared" si="240"/>
        <v>0</v>
      </c>
      <c r="E152" s="115">
        <f t="shared" si="241"/>
        <v>0</v>
      </c>
      <c r="F152" s="116">
        <f t="shared" si="242"/>
        <v>0</v>
      </c>
      <c r="G152" s="116">
        <f t="shared" si="242"/>
        <v>0</v>
      </c>
      <c r="H152" s="116">
        <f t="shared" si="242"/>
        <v>0</v>
      </c>
      <c r="I152" s="116">
        <f t="shared" si="242"/>
        <v>0</v>
      </c>
      <c r="J152" s="115">
        <f t="shared" si="243"/>
        <v>0</v>
      </c>
      <c r="K152" s="115"/>
      <c r="L152" s="115"/>
      <c r="M152" s="116"/>
      <c r="N152" s="116"/>
      <c r="O152" s="115">
        <f t="shared" si="244"/>
        <v>0</v>
      </c>
      <c r="P152" s="116">
        <f t="shared" si="245"/>
        <v>0</v>
      </c>
      <c r="Q152" s="116">
        <f t="shared" si="245"/>
        <v>0</v>
      </c>
      <c r="R152" s="116">
        <f t="shared" si="245"/>
        <v>0</v>
      </c>
      <c r="S152" s="116">
        <f t="shared" si="245"/>
        <v>0</v>
      </c>
      <c r="T152" s="115">
        <f t="shared" si="246"/>
        <v>0</v>
      </c>
      <c r="U152" s="116"/>
      <c r="V152" s="116"/>
      <c r="W152" s="116">
        <f t="shared" si="73"/>
        <v>0</v>
      </c>
      <c r="X152" s="116">
        <f t="shared" si="73"/>
        <v>0</v>
      </c>
      <c r="Y152" s="115">
        <f t="shared" si="247"/>
        <v>0</v>
      </c>
      <c r="Z152" s="114">
        <f t="shared" si="248"/>
        <v>0</v>
      </c>
      <c r="AA152" s="114">
        <f t="shared" si="248"/>
        <v>0</v>
      </c>
      <c r="AB152" s="114">
        <f t="shared" si="248"/>
        <v>0</v>
      </c>
      <c r="AC152" s="114">
        <f t="shared" si="248"/>
        <v>0</v>
      </c>
      <c r="AD152" s="115">
        <f t="shared" si="249"/>
        <v>0</v>
      </c>
      <c r="AE152" s="115"/>
      <c r="AF152" s="115"/>
      <c r="AG152" s="115"/>
      <c r="AH152" s="115"/>
      <c r="AI152" s="115">
        <f t="shared" si="250"/>
        <v>0</v>
      </c>
      <c r="AJ152" s="115"/>
      <c r="AK152" s="115"/>
      <c r="AL152" s="115"/>
      <c r="AM152" s="115"/>
      <c r="AN152" s="115">
        <f t="shared" si="251"/>
        <v>0</v>
      </c>
      <c r="AO152" s="115"/>
      <c r="AP152" s="115"/>
      <c r="AQ152" s="115">
        <f t="shared" si="252"/>
        <v>0</v>
      </c>
      <c r="AR152" s="115">
        <f t="shared" si="252"/>
        <v>0</v>
      </c>
      <c r="AS152" s="115">
        <f t="shared" si="253"/>
        <v>0</v>
      </c>
      <c r="AT152" s="115">
        <f t="shared" si="254"/>
        <v>0</v>
      </c>
      <c r="AU152" s="115">
        <f t="shared" si="254"/>
        <v>0</v>
      </c>
      <c r="AV152" s="115">
        <f t="shared" si="254"/>
        <v>0</v>
      </c>
      <c r="AW152" s="115">
        <f t="shared" si="254"/>
        <v>0</v>
      </c>
      <c r="AX152" s="115">
        <f t="shared" si="255"/>
        <v>0</v>
      </c>
      <c r="AY152" s="115"/>
      <c r="AZ152" s="115"/>
      <c r="BA152" s="115"/>
      <c r="BB152" s="115"/>
      <c r="BC152" s="115">
        <f t="shared" si="256"/>
        <v>0</v>
      </c>
      <c r="BD152" s="115"/>
      <c r="BE152" s="115"/>
      <c r="BF152" s="115"/>
      <c r="BG152" s="115"/>
      <c r="BH152" s="115">
        <f t="shared" si="257"/>
        <v>0</v>
      </c>
      <c r="BI152" s="115"/>
      <c r="BJ152" s="115"/>
      <c r="BK152" s="115"/>
      <c r="BL152" s="115"/>
      <c r="BM152" s="115">
        <f t="shared" si="258"/>
        <v>0</v>
      </c>
      <c r="BN152" s="115">
        <f t="shared" si="259"/>
        <v>0</v>
      </c>
      <c r="BO152" s="115">
        <f t="shared" si="259"/>
        <v>0</v>
      </c>
      <c r="BP152" s="117"/>
      <c r="BQ152" s="117"/>
      <c r="BR152" s="115">
        <f t="shared" si="260"/>
        <v>0</v>
      </c>
      <c r="BS152" s="118">
        <f t="shared" si="261"/>
        <v>0</v>
      </c>
      <c r="BT152" s="118">
        <f t="shared" si="261"/>
        <v>0</v>
      </c>
      <c r="BU152" s="119"/>
      <c r="BV152" s="119"/>
      <c r="BW152" s="115">
        <f t="shared" si="262"/>
        <v>0</v>
      </c>
      <c r="BX152" s="118">
        <f t="shared" si="263"/>
        <v>0</v>
      </c>
      <c r="BY152" s="118">
        <f t="shared" si="263"/>
        <v>0</v>
      </c>
      <c r="BZ152" s="119"/>
      <c r="CA152" s="119"/>
      <c r="CB152" s="120">
        <f t="shared" si="2"/>
        <v>0</v>
      </c>
      <c r="CC152" s="115">
        <f t="shared" si="264"/>
        <v>0</v>
      </c>
      <c r="CD152" s="117">
        <f t="shared" si="265"/>
        <v>0</v>
      </c>
      <c r="CE152" s="117">
        <f t="shared" si="265"/>
        <v>0</v>
      </c>
      <c r="CF152" s="117">
        <f t="shared" si="265"/>
        <v>0</v>
      </c>
      <c r="CG152" s="117">
        <f t="shared" si="265"/>
        <v>0</v>
      </c>
      <c r="CH152" s="115">
        <f t="shared" si="266"/>
        <v>0</v>
      </c>
      <c r="CI152" s="117">
        <f t="shared" si="267"/>
        <v>0</v>
      </c>
      <c r="CJ152" s="117">
        <f t="shared" si="267"/>
        <v>0</v>
      </c>
      <c r="CK152" s="117">
        <f t="shared" si="267"/>
        <v>0</v>
      </c>
      <c r="CL152" s="117">
        <f t="shared" si="267"/>
        <v>0</v>
      </c>
      <c r="CM152" s="115">
        <f t="shared" si="268"/>
        <v>0</v>
      </c>
      <c r="CN152" s="117">
        <f t="shared" si="269"/>
        <v>0</v>
      </c>
      <c r="CO152" s="117">
        <f t="shared" si="269"/>
        <v>0</v>
      </c>
      <c r="CP152" s="117">
        <f t="shared" si="269"/>
        <v>0</v>
      </c>
      <c r="CQ152" s="117">
        <f t="shared" si="269"/>
        <v>0</v>
      </c>
    </row>
    <row r="153" spans="1:95" s="171" customFormat="1" ht="11.1" hidden="1" customHeight="1" x14ac:dyDescent="0.2">
      <c r="A153" s="112">
        <v>56</v>
      </c>
      <c r="B153" s="113" t="s">
        <v>54</v>
      </c>
      <c r="C153" s="114">
        <v>234115</v>
      </c>
      <c r="D153" s="114">
        <f t="shared" si="240"/>
        <v>21216.020000000011</v>
      </c>
      <c r="E153" s="115">
        <f t="shared" si="241"/>
        <v>21216.020000000011</v>
      </c>
      <c r="F153" s="116">
        <f t="shared" si="242"/>
        <v>2171.75</v>
      </c>
      <c r="G153" s="116">
        <f t="shared" si="242"/>
        <v>4364.1199999999881</v>
      </c>
      <c r="H153" s="116">
        <f t="shared" si="242"/>
        <v>12870.620000000026</v>
      </c>
      <c r="I153" s="116">
        <f t="shared" si="242"/>
        <v>1809.5299999999988</v>
      </c>
      <c r="J153" s="115">
        <f t="shared" si="243"/>
        <v>0</v>
      </c>
      <c r="K153" s="115"/>
      <c r="L153" s="115"/>
      <c r="M153" s="116"/>
      <c r="N153" s="116"/>
      <c r="O153" s="115">
        <f t="shared" si="244"/>
        <v>3730.3999999999905</v>
      </c>
      <c r="P153" s="116">
        <f t="shared" si="245"/>
        <v>1137.9500000000003</v>
      </c>
      <c r="Q153" s="116">
        <f t="shared" si="245"/>
        <v>1829.5999999999904</v>
      </c>
      <c r="R153" s="116">
        <f t="shared" si="245"/>
        <v>0</v>
      </c>
      <c r="S153" s="116">
        <f t="shared" si="245"/>
        <v>762.84999999999991</v>
      </c>
      <c r="T153" s="115">
        <f t="shared" si="246"/>
        <v>0</v>
      </c>
      <c r="U153" s="116"/>
      <c r="V153" s="116"/>
      <c r="W153" s="116">
        <f t="shared" si="73"/>
        <v>0</v>
      </c>
      <c r="X153" s="116">
        <f t="shared" si="73"/>
        <v>0</v>
      </c>
      <c r="Y153" s="115">
        <f t="shared" si="247"/>
        <v>0</v>
      </c>
      <c r="Z153" s="114">
        <f t="shared" si="248"/>
        <v>0</v>
      </c>
      <c r="AA153" s="114">
        <f t="shared" si="248"/>
        <v>0</v>
      </c>
      <c r="AB153" s="114">
        <f t="shared" si="248"/>
        <v>0</v>
      </c>
      <c r="AC153" s="114">
        <f t="shared" si="248"/>
        <v>0</v>
      </c>
      <c r="AD153" s="115">
        <f t="shared" si="249"/>
        <v>0</v>
      </c>
      <c r="AE153" s="115"/>
      <c r="AF153" s="115"/>
      <c r="AG153" s="115"/>
      <c r="AH153" s="115"/>
      <c r="AI153" s="115">
        <f t="shared" si="250"/>
        <v>0</v>
      </c>
      <c r="AJ153" s="115"/>
      <c r="AK153" s="115"/>
      <c r="AL153" s="115"/>
      <c r="AM153" s="115"/>
      <c r="AN153" s="115">
        <f t="shared" si="251"/>
        <v>0</v>
      </c>
      <c r="AO153" s="115"/>
      <c r="AP153" s="115"/>
      <c r="AQ153" s="115">
        <f t="shared" si="252"/>
        <v>0</v>
      </c>
      <c r="AR153" s="115">
        <f t="shared" si="252"/>
        <v>0</v>
      </c>
      <c r="AS153" s="115">
        <f t="shared" si="253"/>
        <v>0</v>
      </c>
      <c r="AT153" s="115">
        <f t="shared" si="254"/>
        <v>0</v>
      </c>
      <c r="AU153" s="115">
        <f t="shared" si="254"/>
        <v>0</v>
      </c>
      <c r="AV153" s="115">
        <f t="shared" si="254"/>
        <v>0</v>
      </c>
      <c r="AW153" s="115">
        <f t="shared" si="254"/>
        <v>0</v>
      </c>
      <c r="AX153" s="115">
        <f t="shared" si="255"/>
        <v>0</v>
      </c>
      <c r="AY153" s="115"/>
      <c r="AZ153" s="115"/>
      <c r="BA153" s="115"/>
      <c r="BB153" s="115"/>
      <c r="BC153" s="115">
        <f t="shared" si="256"/>
        <v>0</v>
      </c>
      <c r="BD153" s="115"/>
      <c r="BE153" s="115"/>
      <c r="BF153" s="115"/>
      <c r="BG153" s="115"/>
      <c r="BH153" s="115">
        <f t="shared" si="257"/>
        <v>0</v>
      </c>
      <c r="BI153" s="115"/>
      <c r="BJ153" s="115"/>
      <c r="BK153" s="115"/>
      <c r="BL153" s="115"/>
      <c r="BM153" s="115">
        <f t="shared" si="258"/>
        <v>0</v>
      </c>
      <c r="BN153" s="115">
        <f t="shared" si="259"/>
        <v>0</v>
      </c>
      <c r="BO153" s="115">
        <f t="shared" si="259"/>
        <v>0</v>
      </c>
      <c r="BP153" s="117"/>
      <c r="BQ153" s="117"/>
      <c r="BR153" s="115">
        <f t="shared" si="260"/>
        <v>0</v>
      </c>
      <c r="BS153" s="118">
        <f t="shared" si="261"/>
        <v>0</v>
      </c>
      <c r="BT153" s="118">
        <f t="shared" si="261"/>
        <v>0</v>
      </c>
      <c r="BU153" s="119"/>
      <c r="BV153" s="119"/>
      <c r="BW153" s="115">
        <f t="shared" si="262"/>
        <v>0</v>
      </c>
      <c r="BX153" s="118">
        <f t="shared" si="263"/>
        <v>0</v>
      </c>
      <c r="BY153" s="118">
        <f t="shared" si="263"/>
        <v>0</v>
      </c>
      <c r="BZ153" s="119"/>
      <c r="CA153" s="119"/>
      <c r="CB153" s="120">
        <f t="shared" ref="CB153:CB160" si="270">CH153+CC153+CM153</f>
        <v>21216.020000000015</v>
      </c>
      <c r="CC153" s="115">
        <f t="shared" si="264"/>
        <v>0</v>
      </c>
      <c r="CD153" s="117">
        <f t="shared" si="265"/>
        <v>0</v>
      </c>
      <c r="CE153" s="117">
        <f t="shared" si="265"/>
        <v>0</v>
      </c>
      <c r="CF153" s="117">
        <f t="shared" si="265"/>
        <v>0</v>
      </c>
      <c r="CG153" s="117">
        <f t="shared" si="265"/>
        <v>0</v>
      </c>
      <c r="CH153" s="115">
        <f t="shared" si="266"/>
        <v>17485.620000000024</v>
      </c>
      <c r="CI153" s="117">
        <f t="shared" si="267"/>
        <v>1033.7999999999997</v>
      </c>
      <c r="CJ153" s="117">
        <f t="shared" si="267"/>
        <v>2534.5199999999977</v>
      </c>
      <c r="CK153" s="117">
        <f t="shared" si="267"/>
        <v>12870.620000000026</v>
      </c>
      <c r="CL153" s="117">
        <f t="shared" si="267"/>
        <v>1046.6799999999989</v>
      </c>
      <c r="CM153" s="115">
        <f t="shared" si="268"/>
        <v>3730.3999999999905</v>
      </c>
      <c r="CN153" s="117">
        <f t="shared" si="269"/>
        <v>1137.9500000000003</v>
      </c>
      <c r="CO153" s="117">
        <f t="shared" si="269"/>
        <v>1829.5999999999904</v>
      </c>
      <c r="CP153" s="117">
        <f t="shared" si="269"/>
        <v>0</v>
      </c>
      <c r="CQ153" s="117">
        <f t="shared" si="269"/>
        <v>762.84999999999991</v>
      </c>
    </row>
    <row r="154" spans="1:95" s="171" customFormat="1" ht="11.1" hidden="1" customHeight="1" x14ac:dyDescent="0.2">
      <c r="A154" s="112">
        <v>57</v>
      </c>
      <c r="B154" s="113" t="s">
        <v>116</v>
      </c>
      <c r="C154" s="114">
        <v>140895</v>
      </c>
      <c r="D154" s="114">
        <f t="shared" si="240"/>
        <v>0</v>
      </c>
      <c r="E154" s="115">
        <f t="shared" si="241"/>
        <v>0</v>
      </c>
      <c r="F154" s="116">
        <f t="shared" si="242"/>
        <v>0</v>
      </c>
      <c r="G154" s="116">
        <f t="shared" si="242"/>
        <v>0</v>
      </c>
      <c r="H154" s="116">
        <f t="shared" si="242"/>
        <v>0</v>
      </c>
      <c r="I154" s="116">
        <f t="shared" si="242"/>
        <v>0</v>
      </c>
      <c r="J154" s="115">
        <f t="shared" si="243"/>
        <v>0</v>
      </c>
      <c r="K154" s="115"/>
      <c r="L154" s="115"/>
      <c r="M154" s="116"/>
      <c r="N154" s="116"/>
      <c r="O154" s="115">
        <f t="shared" si="244"/>
        <v>0</v>
      </c>
      <c r="P154" s="116">
        <f t="shared" si="245"/>
        <v>0</v>
      </c>
      <c r="Q154" s="116">
        <f t="shared" si="245"/>
        <v>0</v>
      </c>
      <c r="R154" s="116">
        <f t="shared" si="245"/>
        <v>0</v>
      </c>
      <c r="S154" s="116">
        <f t="shared" si="245"/>
        <v>0</v>
      </c>
      <c r="T154" s="115">
        <f t="shared" si="246"/>
        <v>0</v>
      </c>
      <c r="U154" s="116"/>
      <c r="V154" s="116"/>
      <c r="W154" s="116">
        <f t="shared" si="73"/>
        <v>0</v>
      </c>
      <c r="X154" s="116">
        <f t="shared" si="73"/>
        <v>0</v>
      </c>
      <c r="Y154" s="115">
        <f t="shared" si="247"/>
        <v>0</v>
      </c>
      <c r="Z154" s="114">
        <f t="shared" si="248"/>
        <v>0</v>
      </c>
      <c r="AA154" s="114">
        <f t="shared" si="248"/>
        <v>0</v>
      </c>
      <c r="AB154" s="114">
        <f t="shared" si="248"/>
        <v>0</v>
      </c>
      <c r="AC154" s="114">
        <f t="shared" si="248"/>
        <v>0</v>
      </c>
      <c r="AD154" s="115">
        <f t="shared" si="249"/>
        <v>0</v>
      </c>
      <c r="AE154" s="115"/>
      <c r="AF154" s="115"/>
      <c r="AG154" s="115"/>
      <c r="AH154" s="115"/>
      <c r="AI154" s="115">
        <f t="shared" si="250"/>
        <v>0</v>
      </c>
      <c r="AJ154" s="115"/>
      <c r="AK154" s="115"/>
      <c r="AL154" s="115"/>
      <c r="AM154" s="115"/>
      <c r="AN154" s="115">
        <f t="shared" si="251"/>
        <v>0</v>
      </c>
      <c r="AO154" s="115"/>
      <c r="AP154" s="115"/>
      <c r="AQ154" s="115">
        <f t="shared" si="252"/>
        <v>0</v>
      </c>
      <c r="AR154" s="115">
        <f t="shared" si="252"/>
        <v>0</v>
      </c>
      <c r="AS154" s="115">
        <f t="shared" si="253"/>
        <v>0</v>
      </c>
      <c r="AT154" s="115">
        <f t="shared" si="254"/>
        <v>0</v>
      </c>
      <c r="AU154" s="115">
        <f t="shared" si="254"/>
        <v>0</v>
      </c>
      <c r="AV154" s="115">
        <f t="shared" si="254"/>
        <v>0</v>
      </c>
      <c r="AW154" s="115">
        <f t="shared" si="254"/>
        <v>0</v>
      </c>
      <c r="AX154" s="115">
        <f t="shared" si="255"/>
        <v>0</v>
      </c>
      <c r="AY154" s="115"/>
      <c r="AZ154" s="115"/>
      <c r="BA154" s="115"/>
      <c r="BB154" s="115"/>
      <c r="BC154" s="115">
        <f t="shared" si="256"/>
        <v>0</v>
      </c>
      <c r="BD154" s="115"/>
      <c r="BE154" s="115"/>
      <c r="BF154" s="115"/>
      <c r="BG154" s="115"/>
      <c r="BH154" s="115">
        <f t="shared" si="257"/>
        <v>0</v>
      </c>
      <c r="BI154" s="115"/>
      <c r="BJ154" s="115"/>
      <c r="BK154" s="115"/>
      <c r="BL154" s="115"/>
      <c r="BM154" s="115">
        <f t="shared" si="258"/>
        <v>0</v>
      </c>
      <c r="BN154" s="115">
        <f t="shared" si="259"/>
        <v>0</v>
      </c>
      <c r="BO154" s="115">
        <f t="shared" si="259"/>
        <v>0</v>
      </c>
      <c r="BP154" s="117"/>
      <c r="BQ154" s="117"/>
      <c r="BR154" s="115">
        <f t="shared" si="260"/>
        <v>0</v>
      </c>
      <c r="BS154" s="118">
        <f t="shared" si="261"/>
        <v>0</v>
      </c>
      <c r="BT154" s="118">
        <f t="shared" si="261"/>
        <v>0</v>
      </c>
      <c r="BU154" s="119"/>
      <c r="BV154" s="119"/>
      <c r="BW154" s="115">
        <f t="shared" si="262"/>
        <v>0</v>
      </c>
      <c r="BX154" s="118">
        <f t="shared" si="263"/>
        <v>0</v>
      </c>
      <c r="BY154" s="118">
        <f t="shared" si="263"/>
        <v>0</v>
      </c>
      <c r="BZ154" s="119"/>
      <c r="CA154" s="119"/>
      <c r="CB154" s="120">
        <f t="shared" si="270"/>
        <v>0</v>
      </c>
      <c r="CC154" s="115">
        <f t="shared" si="264"/>
        <v>0</v>
      </c>
      <c r="CD154" s="117">
        <f t="shared" si="265"/>
        <v>0</v>
      </c>
      <c r="CE154" s="117">
        <f t="shared" si="265"/>
        <v>0</v>
      </c>
      <c r="CF154" s="117">
        <f t="shared" si="265"/>
        <v>0</v>
      </c>
      <c r="CG154" s="117">
        <f t="shared" si="265"/>
        <v>0</v>
      </c>
      <c r="CH154" s="115">
        <f t="shared" si="266"/>
        <v>0</v>
      </c>
      <c r="CI154" s="117">
        <f t="shared" si="267"/>
        <v>0</v>
      </c>
      <c r="CJ154" s="117">
        <f t="shared" si="267"/>
        <v>0</v>
      </c>
      <c r="CK154" s="117">
        <f t="shared" si="267"/>
        <v>0</v>
      </c>
      <c r="CL154" s="117">
        <f t="shared" si="267"/>
        <v>0</v>
      </c>
      <c r="CM154" s="115">
        <f t="shared" si="268"/>
        <v>0</v>
      </c>
      <c r="CN154" s="117">
        <f t="shared" si="269"/>
        <v>0</v>
      </c>
      <c r="CO154" s="117">
        <f t="shared" si="269"/>
        <v>0</v>
      </c>
      <c r="CP154" s="117">
        <f t="shared" si="269"/>
        <v>0</v>
      </c>
      <c r="CQ154" s="117">
        <f t="shared" si="269"/>
        <v>0</v>
      </c>
    </row>
    <row r="155" spans="1:95" s="171" customFormat="1" ht="11.1" hidden="1" customHeight="1" x14ac:dyDescent="0.2">
      <c r="A155" s="112">
        <v>58</v>
      </c>
      <c r="B155" s="113" t="s">
        <v>49</v>
      </c>
      <c r="C155" s="114">
        <v>160245</v>
      </c>
      <c r="D155" s="114">
        <f t="shared" si="240"/>
        <v>4174.2</v>
      </c>
      <c r="E155" s="115">
        <f t="shared" si="241"/>
        <v>0</v>
      </c>
      <c r="F155" s="116">
        <f t="shared" si="242"/>
        <v>0</v>
      </c>
      <c r="G155" s="116">
        <f t="shared" si="242"/>
        <v>0</v>
      </c>
      <c r="H155" s="116">
        <f t="shared" si="242"/>
        <v>0</v>
      </c>
      <c r="I155" s="116">
        <f t="shared" si="242"/>
        <v>0</v>
      </c>
      <c r="J155" s="115">
        <f t="shared" si="243"/>
        <v>0</v>
      </c>
      <c r="K155" s="115"/>
      <c r="L155" s="115"/>
      <c r="M155" s="116"/>
      <c r="N155" s="116"/>
      <c r="O155" s="115">
        <f t="shared" si="244"/>
        <v>0</v>
      </c>
      <c r="P155" s="116">
        <f t="shared" si="245"/>
        <v>0</v>
      </c>
      <c r="Q155" s="116">
        <f t="shared" si="245"/>
        <v>0</v>
      </c>
      <c r="R155" s="116">
        <f t="shared" si="245"/>
        <v>0</v>
      </c>
      <c r="S155" s="116">
        <f t="shared" si="245"/>
        <v>0</v>
      </c>
      <c r="T155" s="115">
        <f t="shared" si="246"/>
        <v>0</v>
      </c>
      <c r="U155" s="116"/>
      <c r="V155" s="116"/>
      <c r="W155" s="116">
        <f t="shared" si="73"/>
        <v>0</v>
      </c>
      <c r="X155" s="116">
        <f t="shared" si="73"/>
        <v>0</v>
      </c>
      <c r="Y155" s="115">
        <f t="shared" si="247"/>
        <v>1369.2000000000005</v>
      </c>
      <c r="Z155" s="114">
        <f t="shared" si="248"/>
        <v>0</v>
      </c>
      <c r="AA155" s="114">
        <f t="shared" si="248"/>
        <v>399.2000000000001</v>
      </c>
      <c r="AB155" s="114">
        <f t="shared" si="248"/>
        <v>874.8000000000003</v>
      </c>
      <c r="AC155" s="114">
        <f t="shared" si="248"/>
        <v>95.200000000000017</v>
      </c>
      <c r="AD155" s="115">
        <f t="shared" si="249"/>
        <v>0</v>
      </c>
      <c r="AE155" s="115"/>
      <c r="AF155" s="115"/>
      <c r="AG155" s="115"/>
      <c r="AH155" s="115"/>
      <c r="AI155" s="115">
        <f t="shared" si="250"/>
        <v>0</v>
      </c>
      <c r="AJ155" s="115"/>
      <c r="AK155" s="115"/>
      <c r="AL155" s="115"/>
      <c r="AM155" s="115"/>
      <c r="AN155" s="115">
        <f t="shared" si="251"/>
        <v>874.8000000000003</v>
      </c>
      <c r="AO155" s="115"/>
      <c r="AP155" s="115"/>
      <c r="AQ155" s="115">
        <f t="shared" si="252"/>
        <v>874.8000000000003</v>
      </c>
      <c r="AR155" s="115">
        <f t="shared" si="252"/>
        <v>0</v>
      </c>
      <c r="AS155" s="115">
        <f t="shared" si="253"/>
        <v>2804.9999999999991</v>
      </c>
      <c r="AT155" s="115">
        <f t="shared" si="254"/>
        <v>0</v>
      </c>
      <c r="AU155" s="115">
        <f t="shared" si="254"/>
        <v>1482.6999999999991</v>
      </c>
      <c r="AV155" s="115">
        <f t="shared" si="254"/>
        <v>998.75000000000034</v>
      </c>
      <c r="AW155" s="115">
        <f t="shared" si="254"/>
        <v>323.54999999999995</v>
      </c>
      <c r="AX155" s="115">
        <f t="shared" si="255"/>
        <v>0</v>
      </c>
      <c r="AY155" s="115"/>
      <c r="AZ155" s="115"/>
      <c r="BA155" s="115"/>
      <c r="BB155" s="115"/>
      <c r="BC155" s="115">
        <f t="shared" si="256"/>
        <v>0</v>
      </c>
      <c r="BD155" s="115"/>
      <c r="BE155" s="115"/>
      <c r="BF155" s="115"/>
      <c r="BG155" s="115"/>
      <c r="BH155" s="115">
        <f t="shared" si="257"/>
        <v>161.61000000000001</v>
      </c>
      <c r="BI155" s="115"/>
      <c r="BJ155" s="115">
        <v>49.52</v>
      </c>
      <c r="BK155" s="115">
        <v>109.25000000000001</v>
      </c>
      <c r="BL155" s="115">
        <v>2.8400000000000003</v>
      </c>
      <c r="BM155" s="115">
        <f t="shared" si="258"/>
        <v>0</v>
      </c>
      <c r="BN155" s="115">
        <f t="shared" si="259"/>
        <v>0</v>
      </c>
      <c r="BO155" s="115">
        <f t="shared" si="259"/>
        <v>0</v>
      </c>
      <c r="BP155" s="117"/>
      <c r="BQ155" s="117"/>
      <c r="BR155" s="115">
        <f t="shared" si="260"/>
        <v>80.48</v>
      </c>
      <c r="BS155" s="118">
        <f t="shared" si="261"/>
        <v>0</v>
      </c>
      <c r="BT155" s="118">
        <f t="shared" si="261"/>
        <v>80.48</v>
      </c>
      <c r="BU155" s="119"/>
      <c r="BV155" s="119"/>
      <c r="BW155" s="115">
        <f t="shared" si="262"/>
        <v>0</v>
      </c>
      <c r="BX155" s="118">
        <f t="shared" si="263"/>
        <v>0</v>
      </c>
      <c r="BY155" s="118">
        <f t="shared" si="263"/>
        <v>0</v>
      </c>
      <c r="BZ155" s="119"/>
      <c r="CA155" s="119"/>
      <c r="CB155" s="120">
        <f t="shared" si="270"/>
        <v>3218.2699999999995</v>
      </c>
      <c r="CC155" s="115">
        <f t="shared" si="264"/>
        <v>2643.3899999999994</v>
      </c>
      <c r="CD155" s="117">
        <f t="shared" si="265"/>
        <v>0</v>
      </c>
      <c r="CE155" s="117">
        <f t="shared" si="265"/>
        <v>1433.1799999999992</v>
      </c>
      <c r="CF155" s="117">
        <f t="shared" si="265"/>
        <v>889.50000000000034</v>
      </c>
      <c r="CG155" s="117">
        <f t="shared" si="265"/>
        <v>320.70999999999998</v>
      </c>
      <c r="CH155" s="115">
        <f t="shared" si="266"/>
        <v>0</v>
      </c>
      <c r="CI155" s="117">
        <f t="shared" si="267"/>
        <v>0</v>
      </c>
      <c r="CJ155" s="117">
        <f t="shared" si="267"/>
        <v>0</v>
      </c>
      <c r="CK155" s="117">
        <f t="shared" si="267"/>
        <v>0</v>
      </c>
      <c r="CL155" s="117">
        <f t="shared" si="267"/>
        <v>0</v>
      </c>
      <c r="CM155" s="115">
        <f t="shared" si="268"/>
        <v>574.88000000000011</v>
      </c>
      <c r="CN155" s="117">
        <f t="shared" si="269"/>
        <v>0</v>
      </c>
      <c r="CO155" s="117">
        <f t="shared" si="269"/>
        <v>479.68000000000012</v>
      </c>
      <c r="CP155" s="117">
        <f t="shared" si="269"/>
        <v>0</v>
      </c>
      <c r="CQ155" s="117">
        <f t="shared" si="269"/>
        <v>95.200000000000017</v>
      </c>
    </row>
    <row r="156" spans="1:95" s="171" customFormat="1" ht="11.1" hidden="1" customHeight="1" x14ac:dyDescent="0.2">
      <c r="A156" s="112">
        <v>59</v>
      </c>
      <c r="B156" s="113" t="s">
        <v>52</v>
      </c>
      <c r="C156" s="114">
        <v>331165</v>
      </c>
      <c r="D156" s="114">
        <f t="shared" si="240"/>
        <v>15723.080000000004</v>
      </c>
      <c r="E156" s="115">
        <f t="shared" si="241"/>
        <v>11625.310000000003</v>
      </c>
      <c r="F156" s="116">
        <f t="shared" si="242"/>
        <v>2023.6399999999999</v>
      </c>
      <c r="G156" s="116">
        <f t="shared" si="242"/>
        <v>3963.8300000000027</v>
      </c>
      <c r="H156" s="116">
        <f t="shared" si="242"/>
        <v>5305.6100000000006</v>
      </c>
      <c r="I156" s="116">
        <f t="shared" si="242"/>
        <v>332.22999999999956</v>
      </c>
      <c r="J156" s="115">
        <f t="shared" si="243"/>
        <v>0</v>
      </c>
      <c r="K156" s="115"/>
      <c r="L156" s="115"/>
      <c r="M156" s="116"/>
      <c r="N156" s="116"/>
      <c r="O156" s="115">
        <f t="shared" si="244"/>
        <v>0</v>
      </c>
      <c r="P156" s="116">
        <f t="shared" si="245"/>
        <v>0</v>
      </c>
      <c r="Q156" s="116">
        <f t="shared" si="245"/>
        <v>0</v>
      </c>
      <c r="R156" s="116">
        <f t="shared" si="245"/>
        <v>0</v>
      </c>
      <c r="S156" s="116">
        <f t="shared" si="245"/>
        <v>0</v>
      </c>
      <c r="T156" s="115">
        <f t="shared" si="246"/>
        <v>5305.6100000000006</v>
      </c>
      <c r="U156" s="116"/>
      <c r="V156" s="116"/>
      <c r="W156" s="116">
        <f t="shared" si="73"/>
        <v>5305.6100000000006</v>
      </c>
      <c r="X156" s="116">
        <f t="shared" si="73"/>
        <v>0</v>
      </c>
      <c r="Y156" s="115">
        <f t="shared" si="247"/>
        <v>4097.7700000000004</v>
      </c>
      <c r="Z156" s="114">
        <f t="shared" si="248"/>
        <v>0</v>
      </c>
      <c r="AA156" s="114">
        <f t="shared" si="248"/>
        <v>2911.1200000000003</v>
      </c>
      <c r="AB156" s="114">
        <f t="shared" si="248"/>
        <v>600.49000000000024</v>
      </c>
      <c r="AC156" s="114">
        <f t="shared" si="248"/>
        <v>586.16000000000031</v>
      </c>
      <c r="AD156" s="115">
        <f t="shared" si="249"/>
        <v>0</v>
      </c>
      <c r="AE156" s="115"/>
      <c r="AF156" s="115"/>
      <c r="AG156" s="115"/>
      <c r="AH156" s="115"/>
      <c r="AI156" s="115">
        <f t="shared" si="250"/>
        <v>0</v>
      </c>
      <c r="AJ156" s="115"/>
      <c r="AK156" s="115"/>
      <c r="AL156" s="115"/>
      <c r="AM156" s="115"/>
      <c r="AN156" s="115">
        <f t="shared" si="251"/>
        <v>1186.6500000000003</v>
      </c>
      <c r="AO156" s="115"/>
      <c r="AP156" s="115"/>
      <c r="AQ156" s="115">
        <f t="shared" si="252"/>
        <v>600.49</v>
      </c>
      <c r="AR156" s="115">
        <f t="shared" si="252"/>
        <v>586.16000000000031</v>
      </c>
      <c r="AS156" s="115">
        <f t="shared" si="253"/>
        <v>0</v>
      </c>
      <c r="AT156" s="115">
        <f t="shared" si="254"/>
        <v>0</v>
      </c>
      <c r="AU156" s="115">
        <f t="shared" si="254"/>
        <v>0</v>
      </c>
      <c r="AV156" s="115">
        <f t="shared" si="254"/>
        <v>0</v>
      </c>
      <c r="AW156" s="115">
        <f t="shared" si="254"/>
        <v>0</v>
      </c>
      <c r="AX156" s="115">
        <f t="shared" si="255"/>
        <v>0</v>
      </c>
      <c r="AY156" s="115"/>
      <c r="AZ156" s="115"/>
      <c r="BA156" s="115"/>
      <c r="BB156" s="115"/>
      <c r="BC156" s="115">
        <f t="shared" si="256"/>
        <v>0</v>
      </c>
      <c r="BD156" s="115"/>
      <c r="BE156" s="115"/>
      <c r="BF156" s="115"/>
      <c r="BG156" s="115"/>
      <c r="BH156" s="115">
        <f t="shared" si="257"/>
        <v>0</v>
      </c>
      <c r="BI156" s="115"/>
      <c r="BJ156" s="115"/>
      <c r="BK156" s="115"/>
      <c r="BL156" s="115"/>
      <c r="BM156" s="115">
        <f t="shared" si="258"/>
        <v>0</v>
      </c>
      <c r="BN156" s="115">
        <f t="shared" si="259"/>
        <v>0</v>
      </c>
      <c r="BO156" s="115">
        <f t="shared" si="259"/>
        <v>0</v>
      </c>
      <c r="BP156" s="117"/>
      <c r="BQ156" s="117"/>
      <c r="BR156" s="115">
        <f t="shared" si="260"/>
        <v>0</v>
      </c>
      <c r="BS156" s="118">
        <f t="shared" si="261"/>
        <v>0</v>
      </c>
      <c r="BT156" s="118">
        <f t="shared" si="261"/>
        <v>0</v>
      </c>
      <c r="BU156" s="119"/>
      <c r="BV156" s="119"/>
      <c r="BW156" s="115">
        <f t="shared" si="262"/>
        <v>0</v>
      </c>
      <c r="BX156" s="118">
        <f t="shared" si="263"/>
        <v>0</v>
      </c>
      <c r="BY156" s="118">
        <f t="shared" si="263"/>
        <v>0</v>
      </c>
      <c r="BZ156" s="119"/>
      <c r="CA156" s="119"/>
      <c r="CB156" s="120">
        <f t="shared" si="270"/>
        <v>9230.8200000000033</v>
      </c>
      <c r="CC156" s="115">
        <f t="shared" si="264"/>
        <v>0</v>
      </c>
      <c r="CD156" s="117">
        <f t="shared" si="265"/>
        <v>0</v>
      </c>
      <c r="CE156" s="117">
        <f t="shared" si="265"/>
        <v>0</v>
      </c>
      <c r="CF156" s="117">
        <f t="shared" si="265"/>
        <v>0</v>
      </c>
      <c r="CG156" s="117">
        <f t="shared" si="265"/>
        <v>0</v>
      </c>
      <c r="CH156" s="115">
        <f t="shared" si="266"/>
        <v>6319.7000000000025</v>
      </c>
      <c r="CI156" s="117">
        <f t="shared" si="267"/>
        <v>2023.6399999999999</v>
      </c>
      <c r="CJ156" s="117">
        <f t="shared" si="267"/>
        <v>3963.8300000000027</v>
      </c>
      <c r="CK156" s="117">
        <f t="shared" si="267"/>
        <v>0</v>
      </c>
      <c r="CL156" s="117">
        <f t="shared" si="267"/>
        <v>332.22999999999956</v>
      </c>
      <c r="CM156" s="115">
        <f t="shared" si="268"/>
        <v>2911.1200000000008</v>
      </c>
      <c r="CN156" s="117">
        <f t="shared" si="269"/>
        <v>0</v>
      </c>
      <c r="CO156" s="117">
        <f t="shared" si="269"/>
        <v>2911.1200000000003</v>
      </c>
      <c r="CP156" s="117">
        <f t="shared" si="269"/>
        <v>2.2737367544323206E-13</v>
      </c>
      <c r="CQ156" s="117">
        <f t="shared" si="269"/>
        <v>0</v>
      </c>
    </row>
    <row r="157" spans="1:95" s="171" customFormat="1" ht="11.1" hidden="1" customHeight="1" x14ac:dyDescent="0.2">
      <c r="A157" s="112">
        <v>60</v>
      </c>
      <c r="B157" s="113" t="s">
        <v>45</v>
      </c>
      <c r="C157" s="114">
        <v>246872</v>
      </c>
      <c r="D157" s="114">
        <f t="shared" si="240"/>
        <v>4201.2499999999991</v>
      </c>
      <c r="E157" s="115">
        <f t="shared" si="241"/>
        <v>3896.9999999999991</v>
      </c>
      <c r="F157" s="116">
        <f t="shared" si="242"/>
        <v>1418.36</v>
      </c>
      <c r="G157" s="116">
        <f t="shared" si="242"/>
        <v>1487.6699999999987</v>
      </c>
      <c r="H157" s="116">
        <f t="shared" si="242"/>
        <v>735.04000000000019</v>
      </c>
      <c r="I157" s="116">
        <f t="shared" si="242"/>
        <v>255.93000000000018</v>
      </c>
      <c r="J157" s="115">
        <f t="shared" si="243"/>
        <v>0</v>
      </c>
      <c r="K157" s="115"/>
      <c r="L157" s="115"/>
      <c r="M157" s="116"/>
      <c r="N157" s="116"/>
      <c r="O157" s="115">
        <f t="shared" si="244"/>
        <v>0</v>
      </c>
      <c r="P157" s="116">
        <f t="shared" si="245"/>
        <v>0</v>
      </c>
      <c r="Q157" s="116">
        <f t="shared" si="245"/>
        <v>0</v>
      </c>
      <c r="R157" s="116">
        <f t="shared" si="245"/>
        <v>0</v>
      </c>
      <c r="S157" s="116">
        <f t="shared" si="245"/>
        <v>0</v>
      </c>
      <c r="T157" s="115">
        <f t="shared" si="246"/>
        <v>0</v>
      </c>
      <c r="U157" s="116"/>
      <c r="V157" s="116"/>
      <c r="W157" s="116">
        <f t="shared" si="73"/>
        <v>0</v>
      </c>
      <c r="X157" s="116">
        <f t="shared" si="73"/>
        <v>0</v>
      </c>
      <c r="Y157" s="115">
        <f t="shared" si="247"/>
        <v>55.37</v>
      </c>
      <c r="Z157" s="114">
        <f t="shared" si="248"/>
        <v>0</v>
      </c>
      <c r="AA157" s="114">
        <f t="shared" si="248"/>
        <v>55.37</v>
      </c>
      <c r="AB157" s="114">
        <f t="shared" si="248"/>
        <v>0</v>
      </c>
      <c r="AC157" s="114">
        <f t="shared" si="248"/>
        <v>0</v>
      </c>
      <c r="AD157" s="115">
        <f t="shared" si="249"/>
        <v>0</v>
      </c>
      <c r="AE157" s="115"/>
      <c r="AF157" s="115"/>
      <c r="AG157" s="115"/>
      <c r="AH157" s="115"/>
      <c r="AI157" s="115">
        <f t="shared" si="250"/>
        <v>0</v>
      </c>
      <c r="AJ157" s="115"/>
      <c r="AK157" s="115"/>
      <c r="AL157" s="115"/>
      <c r="AM157" s="115"/>
      <c r="AN157" s="115">
        <f t="shared" si="251"/>
        <v>0</v>
      </c>
      <c r="AO157" s="115"/>
      <c r="AP157" s="115"/>
      <c r="AQ157" s="115">
        <f t="shared" si="252"/>
        <v>0</v>
      </c>
      <c r="AR157" s="115">
        <f t="shared" si="252"/>
        <v>0</v>
      </c>
      <c r="AS157" s="115">
        <f t="shared" si="253"/>
        <v>248.88</v>
      </c>
      <c r="AT157" s="115">
        <f t="shared" si="254"/>
        <v>74.36</v>
      </c>
      <c r="AU157" s="115">
        <f t="shared" si="254"/>
        <v>143.19000000000003</v>
      </c>
      <c r="AV157" s="115">
        <f t="shared" si="254"/>
        <v>31.33</v>
      </c>
      <c r="AW157" s="115">
        <f t="shared" si="254"/>
        <v>0</v>
      </c>
      <c r="AX157" s="115">
        <f t="shared" si="255"/>
        <v>0</v>
      </c>
      <c r="AY157" s="115"/>
      <c r="AZ157" s="115"/>
      <c r="BA157" s="115"/>
      <c r="BB157" s="115"/>
      <c r="BC157" s="115">
        <f t="shared" si="256"/>
        <v>0</v>
      </c>
      <c r="BD157" s="115"/>
      <c r="BE157" s="115"/>
      <c r="BF157" s="115"/>
      <c r="BG157" s="115"/>
      <c r="BH157" s="115">
        <f t="shared" si="257"/>
        <v>0</v>
      </c>
      <c r="BI157" s="115"/>
      <c r="BJ157" s="115"/>
      <c r="BK157" s="115"/>
      <c r="BL157" s="115"/>
      <c r="BM157" s="115">
        <f t="shared" si="258"/>
        <v>0</v>
      </c>
      <c r="BN157" s="115">
        <f t="shared" si="259"/>
        <v>0</v>
      </c>
      <c r="BO157" s="115">
        <f t="shared" si="259"/>
        <v>0</v>
      </c>
      <c r="BP157" s="117"/>
      <c r="BQ157" s="117"/>
      <c r="BR157" s="115">
        <f t="shared" si="260"/>
        <v>0</v>
      </c>
      <c r="BS157" s="118">
        <f t="shared" si="261"/>
        <v>0</v>
      </c>
      <c r="BT157" s="118">
        <f t="shared" si="261"/>
        <v>0</v>
      </c>
      <c r="BU157" s="119"/>
      <c r="BV157" s="119"/>
      <c r="BW157" s="115">
        <f t="shared" si="262"/>
        <v>562.52</v>
      </c>
      <c r="BX157" s="118">
        <f t="shared" si="263"/>
        <v>62.129999999999995</v>
      </c>
      <c r="BY157" s="118">
        <f t="shared" si="263"/>
        <v>500.39000000000004</v>
      </c>
      <c r="BZ157" s="119"/>
      <c r="CA157" s="119"/>
      <c r="CB157" s="120">
        <f t="shared" si="270"/>
        <v>4763.7699999999986</v>
      </c>
      <c r="CC157" s="115">
        <f t="shared" si="264"/>
        <v>248.88</v>
      </c>
      <c r="CD157" s="117">
        <f t="shared" si="265"/>
        <v>74.36</v>
      </c>
      <c r="CE157" s="117">
        <f t="shared" si="265"/>
        <v>143.19000000000003</v>
      </c>
      <c r="CF157" s="117">
        <f t="shared" si="265"/>
        <v>31.33</v>
      </c>
      <c r="CG157" s="117">
        <f t="shared" si="265"/>
        <v>0</v>
      </c>
      <c r="CH157" s="115">
        <f t="shared" si="266"/>
        <v>4459.5199999999986</v>
      </c>
      <c r="CI157" s="117">
        <f t="shared" si="267"/>
        <v>1480.4899999999998</v>
      </c>
      <c r="CJ157" s="117">
        <f t="shared" si="267"/>
        <v>1988.0599999999988</v>
      </c>
      <c r="CK157" s="117">
        <f t="shared" si="267"/>
        <v>735.04000000000019</v>
      </c>
      <c r="CL157" s="117">
        <f t="shared" si="267"/>
        <v>255.93000000000018</v>
      </c>
      <c r="CM157" s="115">
        <f t="shared" si="268"/>
        <v>55.37</v>
      </c>
      <c r="CN157" s="117">
        <f t="shared" si="269"/>
        <v>0</v>
      </c>
      <c r="CO157" s="117">
        <f t="shared" si="269"/>
        <v>55.37</v>
      </c>
      <c r="CP157" s="117">
        <f t="shared" si="269"/>
        <v>0</v>
      </c>
      <c r="CQ157" s="117">
        <f t="shared" si="269"/>
        <v>0</v>
      </c>
    </row>
    <row r="158" spans="1:95" s="171" customFormat="1" ht="11.1" hidden="1" customHeight="1" x14ac:dyDescent="0.2">
      <c r="A158" s="112">
        <v>61</v>
      </c>
      <c r="B158" s="113" t="s">
        <v>44</v>
      </c>
      <c r="C158" s="114">
        <v>353667</v>
      </c>
      <c r="D158" s="114">
        <f t="shared" si="240"/>
        <v>16868.580000000002</v>
      </c>
      <c r="E158" s="115">
        <f t="shared" si="241"/>
        <v>11550.280000000002</v>
      </c>
      <c r="F158" s="116">
        <f t="shared" si="242"/>
        <v>1014.0599999999996</v>
      </c>
      <c r="G158" s="116">
        <f t="shared" si="242"/>
        <v>8380.1900000000023</v>
      </c>
      <c r="H158" s="116">
        <f t="shared" si="242"/>
        <v>1528.9500000000007</v>
      </c>
      <c r="I158" s="116">
        <f t="shared" si="242"/>
        <v>627.08000000000004</v>
      </c>
      <c r="J158" s="115">
        <f t="shared" si="243"/>
        <v>0</v>
      </c>
      <c r="K158" s="115"/>
      <c r="L158" s="115"/>
      <c r="M158" s="116"/>
      <c r="N158" s="116"/>
      <c r="O158" s="115">
        <f t="shared" si="244"/>
        <v>0</v>
      </c>
      <c r="P158" s="116">
        <f t="shared" si="245"/>
        <v>0</v>
      </c>
      <c r="Q158" s="116">
        <f t="shared" si="245"/>
        <v>0</v>
      </c>
      <c r="R158" s="116">
        <f t="shared" si="245"/>
        <v>0</v>
      </c>
      <c r="S158" s="116">
        <f t="shared" si="245"/>
        <v>0</v>
      </c>
      <c r="T158" s="115">
        <f t="shared" si="246"/>
        <v>0</v>
      </c>
      <c r="U158" s="116"/>
      <c r="V158" s="116"/>
      <c r="W158" s="116">
        <f t="shared" si="73"/>
        <v>0</v>
      </c>
      <c r="X158" s="116">
        <f t="shared" si="73"/>
        <v>0</v>
      </c>
      <c r="Y158" s="115">
        <f t="shared" si="247"/>
        <v>3741.0700000000006</v>
      </c>
      <c r="Z158" s="114">
        <f t="shared" si="248"/>
        <v>20.5</v>
      </c>
      <c r="AA158" s="114">
        <f t="shared" si="248"/>
        <v>2003.8700000000008</v>
      </c>
      <c r="AB158" s="114">
        <f t="shared" si="248"/>
        <v>1382.2500000000002</v>
      </c>
      <c r="AC158" s="114">
        <f t="shared" si="248"/>
        <v>334.45000000000005</v>
      </c>
      <c r="AD158" s="115">
        <f t="shared" si="249"/>
        <v>0</v>
      </c>
      <c r="AE158" s="115"/>
      <c r="AF158" s="115"/>
      <c r="AG158" s="115"/>
      <c r="AH158" s="115"/>
      <c r="AI158" s="115">
        <f t="shared" si="250"/>
        <v>0</v>
      </c>
      <c r="AJ158" s="115"/>
      <c r="AK158" s="115"/>
      <c r="AL158" s="115"/>
      <c r="AM158" s="115"/>
      <c r="AN158" s="115">
        <f t="shared" si="251"/>
        <v>0</v>
      </c>
      <c r="AO158" s="115"/>
      <c r="AP158" s="115"/>
      <c r="AQ158" s="115">
        <f t="shared" si="252"/>
        <v>0</v>
      </c>
      <c r="AR158" s="115">
        <f t="shared" si="252"/>
        <v>0</v>
      </c>
      <c r="AS158" s="115">
        <f t="shared" si="253"/>
        <v>1577.2300000000002</v>
      </c>
      <c r="AT158" s="115">
        <f t="shared" si="254"/>
        <v>78.87</v>
      </c>
      <c r="AU158" s="115">
        <f t="shared" si="254"/>
        <v>1075.2100000000005</v>
      </c>
      <c r="AV158" s="115">
        <f t="shared" si="254"/>
        <v>257.87</v>
      </c>
      <c r="AW158" s="115">
        <f t="shared" si="254"/>
        <v>165.27999999999997</v>
      </c>
      <c r="AX158" s="115">
        <f t="shared" si="255"/>
        <v>0</v>
      </c>
      <c r="AY158" s="115"/>
      <c r="AZ158" s="115"/>
      <c r="BA158" s="115"/>
      <c r="BB158" s="115"/>
      <c r="BC158" s="115">
        <f t="shared" si="256"/>
        <v>0</v>
      </c>
      <c r="BD158" s="115"/>
      <c r="BE158" s="115"/>
      <c r="BF158" s="115"/>
      <c r="BG158" s="115"/>
      <c r="BH158" s="115">
        <f t="shared" si="257"/>
        <v>0</v>
      </c>
      <c r="BI158" s="115"/>
      <c r="BJ158" s="115"/>
      <c r="BK158" s="115"/>
      <c r="BL158" s="115"/>
      <c r="BM158" s="115">
        <f t="shared" si="258"/>
        <v>0</v>
      </c>
      <c r="BN158" s="115">
        <f t="shared" si="259"/>
        <v>0</v>
      </c>
      <c r="BO158" s="115">
        <f t="shared" si="259"/>
        <v>0</v>
      </c>
      <c r="BP158" s="117"/>
      <c r="BQ158" s="117"/>
      <c r="BR158" s="115">
        <f t="shared" si="260"/>
        <v>0</v>
      </c>
      <c r="BS158" s="118">
        <f t="shared" si="261"/>
        <v>0</v>
      </c>
      <c r="BT158" s="118">
        <f t="shared" si="261"/>
        <v>0</v>
      </c>
      <c r="BU158" s="119"/>
      <c r="BV158" s="119"/>
      <c r="BW158" s="115">
        <f t="shared" si="262"/>
        <v>0</v>
      </c>
      <c r="BX158" s="118">
        <f t="shared" si="263"/>
        <v>0</v>
      </c>
      <c r="BY158" s="118">
        <f t="shared" si="263"/>
        <v>0</v>
      </c>
      <c r="BZ158" s="119"/>
      <c r="CA158" s="119"/>
      <c r="CB158" s="120">
        <f t="shared" si="270"/>
        <v>16868.580000000002</v>
      </c>
      <c r="CC158" s="115">
        <f t="shared" si="264"/>
        <v>1577.2300000000002</v>
      </c>
      <c r="CD158" s="117">
        <f t="shared" si="265"/>
        <v>78.87</v>
      </c>
      <c r="CE158" s="117">
        <f t="shared" si="265"/>
        <v>1075.2100000000005</v>
      </c>
      <c r="CF158" s="117">
        <f t="shared" si="265"/>
        <v>257.87</v>
      </c>
      <c r="CG158" s="117">
        <f t="shared" si="265"/>
        <v>165.27999999999997</v>
      </c>
      <c r="CH158" s="115">
        <f t="shared" si="266"/>
        <v>11550.280000000002</v>
      </c>
      <c r="CI158" s="117">
        <f t="shared" si="267"/>
        <v>1014.0599999999996</v>
      </c>
      <c r="CJ158" s="117">
        <f t="shared" si="267"/>
        <v>8380.1900000000023</v>
      </c>
      <c r="CK158" s="117">
        <f t="shared" si="267"/>
        <v>1528.9500000000007</v>
      </c>
      <c r="CL158" s="117">
        <f t="shared" si="267"/>
        <v>627.08000000000004</v>
      </c>
      <c r="CM158" s="115">
        <f t="shared" si="268"/>
        <v>3741.0700000000006</v>
      </c>
      <c r="CN158" s="117">
        <f t="shared" si="269"/>
        <v>20.5</v>
      </c>
      <c r="CO158" s="117">
        <f t="shared" si="269"/>
        <v>2003.8700000000008</v>
      </c>
      <c r="CP158" s="117">
        <f t="shared" si="269"/>
        <v>1382.2500000000002</v>
      </c>
      <c r="CQ158" s="117">
        <f t="shared" si="269"/>
        <v>334.45000000000005</v>
      </c>
    </row>
    <row r="159" spans="1:95" s="171" customFormat="1" ht="11.1" hidden="1" customHeight="1" x14ac:dyDescent="0.2">
      <c r="A159" s="112">
        <v>62</v>
      </c>
      <c r="B159" s="113" t="s">
        <v>50</v>
      </c>
      <c r="C159" s="114">
        <v>634852</v>
      </c>
      <c r="D159" s="114">
        <f t="shared" si="240"/>
        <v>86292.24000000002</v>
      </c>
      <c r="E159" s="115">
        <f t="shared" si="241"/>
        <v>34364.29</v>
      </c>
      <c r="F159" s="116">
        <f t="shared" si="242"/>
        <v>11133.720000000005</v>
      </c>
      <c r="G159" s="116">
        <f t="shared" si="242"/>
        <v>9779.5600000000013</v>
      </c>
      <c r="H159" s="116">
        <f t="shared" si="242"/>
        <v>2517.2599999999998</v>
      </c>
      <c r="I159" s="116">
        <f t="shared" si="242"/>
        <v>10933.749999999996</v>
      </c>
      <c r="J159" s="115">
        <f t="shared" si="243"/>
        <v>0</v>
      </c>
      <c r="K159" s="115"/>
      <c r="L159" s="115"/>
      <c r="M159" s="116"/>
      <c r="N159" s="116"/>
      <c r="O159" s="115">
        <f t="shared" si="244"/>
        <v>0</v>
      </c>
      <c r="P159" s="116">
        <f t="shared" si="245"/>
        <v>0</v>
      </c>
      <c r="Q159" s="116">
        <f t="shared" si="245"/>
        <v>0</v>
      </c>
      <c r="R159" s="116">
        <f t="shared" si="245"/>
        <v>0</v>
      </c>
      <c r="S159" s="116">
        <f t="shared" si="245"/>
        <v>0</v>
      </c>
      <c r="T159" s="115">
        <f t="shared" si="246"/>
        <v>36.94</v>
      </c>
      <c r="U159" s="116"/>
      <c r="V159" s="116"/>
      <c r="W159" s="116">
        <f t="shared" si="73"/>
        <v>36.94</v>
      </c>
      <c r="X159" s="116">
        <f t="shared" si="73"/>
        <v>0</v>
      </c>
      <c r="Y159" s="115">
        <f t="shared" si="247"/>
        <v>13254.609999999997</v>
      </c>
      <c r="Z159" s="114">
        <f t="shared" si="248"/>
        <v>115.2</v>
      </c>
      <c r="AA159" s="114">
        <f t="shared" si="248"/>
        <v>2164.84</v>
      </c>
      <c r="AB159" s="114">
        <f t="shared" si="248"/>
        <v>7939.8599999999979</v>
      </c>
      <c r="AC159" s="114">
        <f t="shared" si="248"/>
        <v>3034.7099999999987</v>
      </c>
      <c r="AD159" s="115">
        <f t="shared" si="249"/>
        <v>0</v>
      </c>
      <c r="AE159" s="115"/>
      <c r="AF159" s="115"/>
      <c r="AG159" s="115"/>
      <c r="AH159" s="115"/>
      <c r="AI159" s="115">
        <f t="shared" si="250"/>
        <v>0</v>
      </c>
      <c r="AJ159" s="115"/>
      <c r="AK159" s="115"/>
      <c r="AL159" s="115"/>
      <c r="AM159" s="115"/>
      <c r="AN159" s="115">
        <f t="shared" si="251"/>
        <v>353.88999999999976</v>
      </c>
      <c r="AO159" s="115"/>
      <c r="AP159" s="115"/>
      <c r="AQ159" s="115">
        <f t="shared" si="252"/>
        <v>353.88999999999976</v>
      </c>
      <c r="AR159" s="115">
        <f t="shared" si="252"/>
        <v>0</v>
      </c>
      <c r="AS159" s="115">
        <f t="shared" si="253"/>
        <v>38673.340000000018</v>
      </c>
      <c r="AT159" s="115">
        <f t="shared" si="254"/>
        <v>31499.280000000013</v>
      </c>
      <c r="AU159" s="115">
        <f t="shared" si="254"/>
        <v>831.28</v>
      </c>
      <c r="AV159" s="115">
        <f t="shared" si="254"/>
        <v>612.91000000000008</v>
      </c>
      <c r="AW159" s="115">
        <f t="shared" si="254"/>
        <v>5729.8700000000008</v>
      </c>
      <c r="AX159" s="115">
        <f t="shared" si="255"/>
        <v>0</v>
      </c>
      <c r="AY159" s="115"/>
      <c r="AZ159" s="115"/>
      <c r="BA159" s="115"/>
      <c r="BB159" s="115"/>
      <c r="BC159" s="115">
        <f t="shared" si="256"/>
        <v>0</v>
      </c>
      <c r="BD159" s="115"/>
      <c r="BE159" s="115"/>
      <c r="BF159" s="115"/>
      <c r="BG159" s="115"/>
      <c r="BH159" s="115">
        <f t="shared" si="257"/>
        <v>0</v>
      </c>
      <c r="BI159" s="115"/>
      <c r="BJ159" s="115"/>
      <c r="BK159" s="115">
        <v>0</v>
      </c>
      <c r="BL159" s="115"/>
      <c r="BM159" s="115">
        <f t="shared" si="258"/>
        <v>0</v>
      </c>
      <c r="BN159" s="115">
        <f t="shared" si="259"/>
        <v>0</v>
      </c>
      <c r="BO159" s="115">
        <f t="shared" si="259"/>
        <v>0</v>
      </c>
      <c r="BP159" s="117"/>
      <c r="BQ159" s="117"/>
      <c r="BR159" s="115">
        <f t="shared" si="260"/>
        <v>0</v>
      </c>
      <c r="BS159" s="118">
        <f t="shared" si="261"/>
        <v>0</v>
      </c>
      <c r="BT159" s="118">
        <f t="shared" si="261"/>
        <v>0</v>
      </c>
      <c r="BU159" s="119"/>
      <c r="BV159" s="119"/>
      <c r="BW159" s="115">
        <f t="shared" si="262"/>
        <v>0</v>
      </c>
      <c r="BX159" s="118">
        <f t="shared" si="263"/>
        <v>0</v>
      </c>
      <c r="BY159" s="118">
        <f t="shared" si="263"/>
        <v>0</v>
      </c>
      <c r="BZ159" s="119"/>
      <c r="CA159" s="119"/>
      <c r="CB159" s="120">
        <f t="shared" si="270"/>
        <v>85901.410000000033</v>
      </c>
      <c r="CC159" s="115">
        <f t="shared" si="264"/>
        <v>38673.340000000018</v>
      </c>
      <c r="CD159" s="117">
        <f t="shared" si="265"/>
        <v>31499.280000000013</v>
      </c>
      <c r="CE159" s="117">
        <f t="shared" si="265"/>
        <v>831.28</v>
      </c>
      <c r="CF159" s="117">
        <f t="shared" si="265"/>
        <v>612.91000000000008</v>
      </c>
      <c r="CG159" s="117">
        <f t="shared" si="265"/>
        <v>5729.8700000000008</v>
      </c>
      <c r="CH159" s="115">
        <f t="shared" si="266"/>
        <v>34327.350000000006</v>
      </c>
      <c r="CI159" s="117">
        <f t="shared" si="267"/>
        <v>11133.720000000005</v>
      </c>
      <c r="CJ159" s="117">
        <f t="shared" si="267"/>
        <v>9779.5600000000013</v>
      </c>
      <c r="CK159" s="117">
        <f t="shared" si="267"/>
        <v>2480.3199999999997</v>
      </c>
      <c r="CL159" s="117">
        <f t="shared" si="267"/>
        <v>10933.749999999996</v>
      </c>
      <c r="CM159" s="115">
        <f t="shared" si="268"/>
        <v>12900.719999999998</v>
      </c>
      <c r="CN159" s="117">
        <f t="shared" si="269"/>
        <v>115.2</v>
      </c>
      <c r="CO159" s="117">
        <f t="shared" si="269"/>
        <v>2164.84</v>
      </c>
      <c r="CP159" s="117">
        <f t="shared" si="269"/>
        <v>7585.9699999999984</v>
      </c>
      <c r="CQ159" s="117">
        <f t="shared" si="269"/>
        <v>3034.7099999999987</v>
      </c>
    </row>
    <row r="160" spans="1:95" s="171" customFormat="1" ht="11.1" hidden="1" customHeight="1" x14ac:dyDescent="0.2">
      <c r="A160" s="112">
        <v>63</v>
      </c>
      <c r="B160" s="113" t="s">
        <v>47</v>
      </c>
      <c r="C160" s="114">
        <v>529488</v>
      </c>
      <c r="D160" s="114">
        <f t="shared" si="240"/>
        <v>164586.99999999977</v>
      </c>
      <c r="E160" s="115">
        <f t="shared" si="241"/>
        <v>36482.629999999845</v>
      </c>
      <c r="F160" s="116">
        <f t="shared" si="242"/>
        <v>1275.9099999999999</v>
      </c>
      <c r="G160" s="116">
        <f t="shared" si="242"/>
        <v>21972.339999999815</v>
      </c>
      <c r="H160" s="116">
        <f t="shared" si="242"/>
        <v>12404.250000000029</v>
      </c>
      <c r="I160" s="116">
        <f t="shared" si="242"/>
        <v>830.13000000000102</v>
      </c>
      <c r="J160" s="115">
        <f t="shared" si="243"/>
        <v>0</v>
      </c>
      <c r="K160" s="115"/>
      <c r="L160" s="115"/>
      <c r="M160" s="116"/>
      <c r="N160" s="116"/>
      <c r="O160" s="115">
        <f t="shared" si="244"/>
        <v>0</v>
      </c>
      <c r="P160" s="116">
        <f t="shared" si="245"/>
        <v>0</v>
      </c>
      <c r="Q160" s="116">
        <f t="shared" si="245"/>
        <v>0</v>
      </c>
      <c r="R160" s="116">
        <f t="shared" si="245"/>
        <v>0</v>
      </c>
      <c r="S160" s="116">
        <f t="shared" si="245"/>
        <v>0</v>
      </c>
      <c r="T160" s="115">
        <f t="shared" si="246"/>
        <v>4437.0100000000029</v>
      </c>
      <c r="U160" s="116"/>
      <c r="V160" s="116"/>
      <c r="W160" s="116">
        <f t="shared" si="73"/>
        <v>4437.0100000000029</v>
      </c>
      <c r="X160" s="116">
        <f t="shared" si="73"/>
        <v>0</v>
      </c>
      <c r="Y160" s="115">
        <f t="shared" si="247"/>
        <v>103701.02999999993</v>
      </c>
      <c r="Z160" s="114">
        <f t="shared" si="248"/>
        <v>7.85</v>
      </c>
      <c r="AA160" s="114">
        <f t="shared" si="248"/>
        <v>50884.989999999954</v>
      </c>
      <c r="AB160" s="114">
        <f t="shared" si="248"/>
        <v>47760.179999999978</v>
      </c>
      <c r="AC160" s="114">
        <f t="shared" si="248"/>
        <v>5048.0100000000011</v>
      </c>
      <c r="AD160" s="115">
        <f t="shared" si="249"/>
        <v>0</v>
      </c>
      <c r="AE160" s="115"/>
      <c r="AF160" s="115"/>
      <c r="AG160" s="115"/>
      <c r="AH160" s="115"/>
      <c r="AI160" s="115">
        <f t="shared" si="250"/>
        <v>0</v>
      </c>
      <c r="AJ160" s="115"/>
      <c r="AK160" s="115"/>
      <c r="AL160" s="115"/>
      <c r="AM160" s="115"/>
      <c r="AN160" s="115">
        <f t="shared" si="251"/>
        <v>47760.179999999818</v>
      </c>
      <c r="AO160" s="115"/>
      <c r="AP160" s="115"/>
      <c r="AQ160" s="115">
        <f t="shared" si="252"/>
        <v>47760.179999999818</v>
      </c>
      <c r="AR160" s="115">
        <f t="shared" si="252"/>
        <v>0</v>
      </c>
      <c r="AS160" s="115">
        <f t="shared" si="253"/>
        <v>24403.340000000004</v>
      </c>
      <c r="AT160" s="115">
        <f t="shared" si="254"/>
        <v>10668.74</v>
      </c>
      <c r="AU160" s="115">
        <f t="shared" si="254"/>
        <v>7474.1700000000019</v>
      </c>
      <c r="AV160" s="115">
        <f t="shared" si="254"/>
        <v>1933.0499999999995</v>
      </c>
      <c r="AW160" s="115">
        <f t="shared" si="254"/>
        <v>4327.38</v>
      </c>
      <c r="AX160" s="115">
        <f t="shared" si="255"/>
        <v>0</v>
      </c>
      <c r="AY160" s="115"/>
      <c r="AZ160" s="115"/>
      <c r="BA160" s="115"/>
      <c r="BB160" s="115"/>
      <c r="BC160" s="115">
        <f t="shared" si="256"/>
        <v>0</v>
      </c>
      <c r="BD160" s="115"/>
      <c r="BE160" s="115"/>
      <c r="BF160" s="115"/>
      <c r="BG160" s="115"/>
      <c r="BH160" s="115">
        <f t="shared" si="257"/>
        <v>0</v>
      </c>
      <c r="BI160" s="115"/>
      <c r="BJ160" s="115"/>
      <c r="BK160" s="115"/>
      <c r="BL160" s="115"/>
      <c r="BM160" s="115">
        <f t="shared" si="258"/>
        <v>0</v>
      </c>
      <c r="BN160" s="115">
        <f t="shared" si="259"/>
        <v>0</v>
      </c>
      <c r="BO160" s="115">
        <f t="shared" si="259"/>
        <v>0</v>
      </c>
      <c r="BP160" s="117"/>
      <c r="BQ160" s="117"/>
      <c r="BR160" s="115">
        <f t="shared" si="260"/>
        <v>0</v>
      </c>
      <c r="BS160" s="118">
        <f t="shared" si="261"/>
        <v>0</v>
      </c>
      <c r="BT160" s="118">
        <f t="shared" si="261"/>
        <v>0</v>
      </c>
      <c r="BU160" s="119"/>
      <c r="BV160" s="119"/>
      <c r="BW160" s="115">
        <f t="shared" si="262"/>
        <v>0</v>
      </c>
      <c r="BX160" s="118">
        <f t="shared" si="263"/>
        <v>0</v>
      </c>
      <c r="BY160" s="118">
        <f t="shared" si="263"/>
        <v>0</v>
      </c>
      <c r="BZ160" s="119"/>
      <c r="CA160" s="119"/>
      <c r="CB160" s="120">
        <f t="shared" si="270"/>
        <v>112389.80999999997</v>
      </c>
      <c r="CC160" s="115">
        <f t="shared" si="264"/>
        <v>24403.340000000004</v>
      </c>
      <c r="CD160" s="117">
        <f t="shared" si="265"/>
        <v>10668.74</v>
      </c>
      <c r="CE160" s="117">
        <f t="shared" si="265"/>
        <v>7474.1700000000019</v>
      </c>
      <c r="CF160" s="117">
        <f t="shared" si="265"/>
        <v>1933.0499999999995</v>
      </c>
      <c r="CG160" s="117">
        <f t="shared" si="265"/>
        <v>4327.38</v>
      </c>
      <c r="CH160" s="115">
        <f t="shared" si="266"/>
        <v>32045.619999999843</v>
      </c>
      <c r="CI160" s="117">
        <f t="shared" si="267"/>
        <v>1275.9099999999999</v>
      </c>
      <c r="CJ160" s="117">
        <f t="shared" si="267"/>
        <v>21972.339999999815</v>
      </c>
      <c r="CK160" s="117">
        <f t="shared" si="267"/>
        <v>7967.2400000000262</v>
      </c>
      <c r="CL160" s="117">
        <f t="shared" si="267"/>
        <v>830.13000000000102</v>
      </c>
      <c r="CM160" s="115">
        <f t="shared" si="268"/>
        <v>55940.850000000115</v>
      </c>
      <c r="CN160" s="117">
        <f t="shared" si="269"/>
        <v>7.85</v>
      </c>
      <c r="CO160" s="117">
        <f t="shared" si="269"/>
        <v>50884.989999999954</v>
      </c>
      <c r="CP160" s="117">
        <f t="shared" si="269"/>
        <v>1.6007106751203537E-10</v>
      </c>
      <c r="CQ160" s="117">
        <f t="shared" si="269"/>
        <v>5048.0100000000011</v>
      </c>
    </row>
    <row r="161" spans="1:23" hidden="1" x14ac:dyDescent="0.2"/>
    <row r="162" spans="1:23" hidden="1" x14ac:dyDescent="0.2"/>
    <row r="163" spans="1:23" hidden="1" x14ac:dyDescent="0.2"/>
    <row r="164" spans="1:23" hidden="1" x14ac:dyDescent="0.2"/>
    <row r="165" spans="1:23" hidden="1" x14ac:dyDescent="0.2"/>
    <row r="166" spans="1:23" ht="25.5" customHeight="1" x14ac:dyDescent="0.2">
      <c r="A166" s="296" t="s">
        <v>179</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row>
    <row r="168" spans="1:23" ht="27.6" customHeight="1" x14ac:dyDescent="0.2">
      <c r="A168" s="297" t="s">
        <v>121</v>
      </c>
      <c r="B168" s="297" t="s">
        <v>60</v>
      </c>
      <c r="C168" s="297" t="s">
        <v>55</v>
      </c>
      <c r="D168" s="297" t="s">
        <v>122</v>
      </c>
      <c r="E168" s="297"/>
      <c r="F168" s="297"/>
      <c r="G168" s="297"/>
      <c r="H168" s="297"/>
      <c r="I168" s="298" t="s">
        <v>118</v>
      </c>
      <c r="J168" s="298"/>
      <c r="K168" s="298"/>
      <c r="L168" s="298"/>
      <c r="M168" s="298"/>
      <c r="N168" s="299" t="s">
        <v>72</v>
      </c>
      <c r="O168" s="299"/>
      <c r="P168" s="299"/>
      <c r="Q168" s="299"/>
      <c r="R168" s="299"/>
      <c r="S168" s="299" t="s">
        <v>73</v>
      </c>
      <c r="T168" s="299"/>
      <c r="U168" s="299"/>
      <c r="V168" s="299"/>
      <c r="W168" s="299"/>
    </row>
    <row r="169" spans="1:23" ht="45" customHeight="1" x14ac:dyDescent="0.2">
      <c r="A169" s="297"/>
      <c r="B169" s="297"/>
      <c r="C169" s="297"/>
      <c r="D169" s="112" t="s">
        <v>56</v>
      </c>
      <c r="E169" s="112" t="s">
        <v>83</v>
      </c>
      <c r="F169" s="112" t="s">
        <v>84</v>
      </c>
      <c r="G169" s="112" t="s">
        <v>85</v>
      </c>
      <c r="H169" s="112" t="s">
        <v>86</v>
      </c>
      <c r="I169" s="112" t="s">
        <v>56</v>
      </c>
      <c r="J169" s="112" t="s">
        <v>83</v>
      </c>
      <c r="K169" s="112" t="s">
        <v>84</v>
      </c>
      <c r="L169" s="112" t="s">
        <v>85</v>
      </c>
      <c r="M169" s="112" t="s">
        <v>86</v>
      </c>
      <c r="N169" s="161" t="s">
        <v>56</v>
      </c>
      <c r="O169" s="112" t="s">
        <v>83</v>
      </c>
      <c r="P169" s="112" t="s">
        <v>84</v>
      </c>
      <c r="Q169" s="112" t="s">
        <v>85</v>
      </c>
      <c r="R169" s="112" t="s">
        <v>86</v>
      </c>
      <c r="S169" s="161" t="s">
        <v>56</v>
      </c>
      <c r="T169" s="112" t="s">
        <v>83</v>
      </c>
      <c r="U169" s="112" t="s">
        <v>84</v>
      </c>
      <c r="V169" s="112" t="s">
        <v>85</v>
      </c>
      <c r="W169" s="112" t="s">
        <v>86</v>
      </c>
    </row>
    <row r="170" spans="1:23" ht="21.75" customHeight="1" x14ac:dyDescent="0.2">
      <c r="A170" s="297"/>
      <c r="B170" s="297"/>
      <c r="C170" s="297"/>
      <c r="D170" s="180"/>
      <c r="E170" s="181"/>
      <c r="F170" s="181"/>
      <c r="G170" s="181"/>
      <c r="H170" s="181"/>
      <c r="I170" s="161">
        <v>7</v>
      </c>
      <c r="J170" s="161"/>
      <c r="K170" s="161"/>
      <c r="L170" s="161"/>
      <c r="M170" s="161"/>
      <c r="N170" s="161">
        <v>8</v>
      </c>
      <c r="O170" s="161"/>
      <c r="P170" s="161"/>
      <c r="Q170" s="161"/>
      <c r="R170" s="161"/>
      <c r="S170" s="161">
        <v>9</v>
      </c>
      <c r="T170" s="161"/>
      <c r="U170" s="161"/>
      <c r="V170" s="161"/>
      <c r="W170" s="161"/>
    </row>
    <row r="171" spans="1:23" s="133" customFormat="1" ht="12.75" customHeight="1" x14ac:dyDescent="0.2">
      <c r="A171" s="182"/>
      <c r="B171" s="161" t="s">
        <v>92</v>
      </c>
      <c r="C171" s="55">
        <v>33095123</v>
      </c>
      <c r="D171" s="210">
        <v>-1289550.8693719134</v>
      </c>
      <c r="E171" s="210">
        <v>323232.13999999943</v>
      </c>
      <c r="F171" s="210">
        <v>37425.06</v>
      </c>
      <c r="G171" s="210">
        <v>-1223184.4893719121</v>
      </c>
      <c r="H171" s="210">
        <v>-427023.57999999984</v>
      </c>
      <c r="I171" s="178">
        <v>-3164.8248262172565</v>
      </c>
      <c r="J171" s="178">
        <v>29410.280000000028</v>
      </c>
      <c r="K171" s="178">
        <v>6136.8499999999913</v>
      </c>
      <c r="L171" s="178">
        <v>-20198.794826216879</v>
      </c>
      <c r="M171" s="178">
        <v>-18513.160000000003</v>
      </c>
      <c r="N171" s="178">
        <v>-1067675.4145279415</v>
      </c>
      <c r="O171" s="178">
        <v>-16006.840000000317</v>
      </c>
      <c r="P171" s="178">
        <v>-197898.10000000003</v>
      </c>
      <c r="Q171" s="178">
        <v>-413816.27452794235</v>
      </c>
      <c r="R171" s="178">
        <v>-439954.1999999999</v>
      </c>
      <c r="S171" s="178">
        <v>-218710.63001775369</v>
      </c>
      <c r="T171" s="178">
        <v>309828.69999999972</v>
      </c>
      <c r="U171" s="178">
        <v>229186.31000000006</v>
      </c>
      <c r="V171" s="178">
        <v>-789169.4200177528</v>
      </c>
      <c r="W171" s="178">
        <v>31443.780000000028</v>
      </c>
    </row>
    <row r="172" spans="1:23" s="133" customFormat="1" x14ac:dyDescent="0.2">
      <c r="A172" s="161" t="s">
        <v>93</v>
      </c>
      <c r="B172" s="161" t="s">
        <v>94</v>
      </c>
      <c r="C172" s="116">
        <v>3732411</v>
      </c>
      <c r="D172" s="178">
        <v>-492106.24999999988</v>
      </c>
      <c r="E172" s="178">
        <v>118688.67000000004</v>
      </c>
      <c r="F172" s="178">
        <v>8237.9800000000087</v>
      </c>
      <c r="G172" s="178">
        <v>-431469.95999999979</v>
      </c>
      <c r="H172" s="178">
        <v>-187562.94000000018</v>
      </c>
      <c r="I172" s="178">
        <v>-56132.499999999978</v>
      </c>
      <c r="J172" s="178">
        <v>-28797.499999999956</v>
      </c>
      <c r="K172" s="178">
        <v>142.19000000000011</v>
      </c>
      <c r="L172" s="178">
        <v>-8554.2900000000063</v>
      </c>
      <c r="M172" s="178">
        <v>-18922.900000000009</v>
      </c>
      <c r="N172" s="178">
        <v>-437737.29000000033</v>
      </c>
      <c r="O172" s="178">
        <v>60747.840000000011</v>
      </c>
      <c r="P172" s="178">
        <v>-12676.160000000014</v>
      </c>
      <c r="Q172" s="178">
        <v>-249535.06999999992</v>
      </c>
      <c r="R172" s="178">
        <v>-236273.90000000049</v>
      </c>
      <c r="S172" s="178">
        <v>1763.5400000004447</v>
      </c>
      <c r="T172" s="178">
        <v>86738.329999999987</v>
      </c>
      <c r="U172" s="178">
        <v>20771.950000000023</v>
      </c>
      <c r="V172" s="178">
        <v>-173380.59999999986</v>
      </c>
      <c r="W172" s="178">
        <v>67633.860000000335</v>
      </c>
    </row>
    <row r="173" spans="1:23" x14ac:dyDescent="0.2">
      <c r="A173" s="112">
        <v>1</v>
      </c>
      <c r="B173" s="113" t="s">
        <v>27</v>
      </c>
      <c r="C173" s="114">
        <v>906879</v>
      </c>
      <c r="D173" s="211">
        <v>-184381.30000000016</v>
      </c>
      <c r="E173" s="211">
        <v>20885.599999999988</v>
      </c>
      <c r="F173" s="211">
        <v>157.82999999999947</v>
      </c>
      <c r="G173" s="211">
        <v>-45499.10999999995</v>
      </c>
      <c r="H173" s="211">
        <v>-159925.62000000017</v>
      </c>
      <c r="I173" s="114">
        <v>6.0499999999956344</v>
      </c>
      <c r="J173" s="114">
        <v>6.0499999999992724</v>
      </c>
      <c r="K173" s="114">
        <v>0</v>
      </c>
      <c r="L173" s="114">
        <v>0</v>
      </c>
      <c r="M173" s="114">
        <v>0</v>
      </c>
      <c r="N173" s="114">
        <v>-136517.76000000013</v>
      </c>
      <c r="O173" s="114">
        <v>174.85999999998603</v>
      </c>
      <c r="P173" s="114">
        <v>-2075.3200000000002</v>
      </c>
      <c r="Q173" s="114">
        <v>-24696.019999999957</v>
      </c>
      <c r="R173" s="114">
        <v>-109921.28000000017</v>
      </c>
      <c r="S173" s="114">
        <v>-47869.59</v>
      </c>
      <c r="T173" s="114">
        <v>20704.690000000002</v>
      </c>
      <c r="U173" s="114">
        <v>2233.1499999999996</v>
      </c>
      <c r="V173" s="114">
        <v>-20803.089999999993</v>
      </c>
      <c r="W173" s="114">
        <v>-50004.340000000011</v>
      </c>
    </row>
    <row r="174" spans="1:23" x14ac:dyDescent="0.2">
      <c r="A174" s="112">
        <v>2</v>
      </c>
      <c r="B174" s="113" t="s">
        <v>25</v>
      </c>
      <c r="C174" s="114">
        <v>954120</v>
      </c>
      <c r="D174" s="211">
        <v>-79639.700000000012</v>
      </c>
      <c r="E174" s="211">
        <v>33860.869999999995</v>
      </c>
      <c r="F174" s="211">
        <v>1041.6600000000003</v>
      </c>
      <c r="G174" s="211">
        <v>-114455.59000000003</v>
      </c>
      <c r="H174" s="211">
        <v>-86.64000000001397</v>
      </c>
      <c r="I174" s="114">
        <v>-68343.719999999972</v>
      </c>
      <c r="J174" s="114">
        <v>-40745.089999999967</v>
      </c>
      <c r="K174" s="114">
        <v>-121.43999999999998</v>
      </c>
      <c r="L174" s="114">
        <v>-8554.2900000000063</v>
      </c>
      <c r="M174" s="114">
        <v>-18922.900000000009</v>
      </c>
      <c r="N174" s="114">
        <v>-114485.36000000042</v>
      </c>
      <c r="O174" s="114">
        <v>50064.409999999945</v>
      </c>
      <c r="P174" s="114">
        <v>-547.95999999999981</v>
      </c>
      <c r="Q174" s="114">
        <v>-82341.880000000092</v>
      </c>
      <c r="R174" s="114">
        <v>-81659.930000000313</v>
      </c>
      <c r="S174" s="114">
        <v>103189.38000000041</v>
      </c>
      <c r="T174" s="114">
        <v>24541.550000000017</v>
      </c>
      <c r="U174" s="114">
        <v>1711.06</v>
      </c>
      <c r="V174" s="114">
        <v>-23559.419999999925</v>
      </c>
      <c r="W174" s="114">
        <v>100496.19000000031</v>
      </c>
    </row>
    <row r="175" spans="1:23" x14ac:dyDescent="0.2">
      <c r="A175" s="112">
        <v>3</v>
      </c>
      <c r="B175" s="113" t="s">
        <v>28</v>
      </c>
      <c r="C175" s="114">
        <v>1412350</v>
      </c>
      <c r="D175" s="211">
        <v>-187714.33999999979</v>
      </c>
      <c r="E175" s="211">
        <v>62000.890000000065</v>
      </c>
      <c r="F175" s="211">
        <v>4140.4199999999983</v>
      </c>
      <c r="G175" s="211">
        <v>-246122.32999999981</v>
      </c>
      <c r="H175" s="211">
        <v>-7733.320000000007</v>
      </c>
      <c r="I175" s="114">
        <v>11951.790000000008</v>
      </c>
      <c r="J175" s="114">
        <v>11909.360000000008</v>
      </c>
      <c r="K175" s="114">
        <v>42.430000000000064</v>
      </c>
      <c r="L175" s="114">
        <v>0</v>
      </c>
      <c r="M175" s="114">
        <v>0</v>
      </c>
      <c r="N175" s="114">
        <v>-155360.12999999977</v>
      </c>
      <c r="O175" s="114">
        <v>10892.340000000084</v>
      </c>
      <c r="P175" s="114">
        <v>341.84000000000015</v>
      </c>
      <c r="Q175" s="114">
        <v>-135341.98999999987</v>
      </c>
      <c r="R175" s="114">
        <v>-31252.320000000022</v>
      </c>
      <c r="S175" s="114">
        <v>-44306</v>
      </c>
      <c r="T175" s="114">
        <v>39199.189999999973</v>
      </c>
      <c r="U175" s="114">
        <v>3756.1499999999978</v>
      </c>
      <c r="V175" s="114">
        <v>-110780.33999999994</v>
      </c>
      <c r="W175" s="114">
        <v>23519.000000000015</v>
      </c>
    </row>
    <row r="176" spans="1:23" x14ac:dyDescent="0.2">
      <c r="A176" s="112">
        <v>4</v>
      </c>
      <c r="B176" s="113" t="s">
        <v>26</v>
      </c>
      <c r="C176" s="114">
        <v>459062</v>
      </c>
      <c r="D176" s="211">
        <v>-40370.909999999945</v>
      </c>
      <c r="E176" s="211">
        <v>1941.3099999999977</v>
      </c>
      <c r="F176" s="211">
        <v>2898.0700000000106</v>
      </c>
      <c r="G176" s="211">
        <v>-25392.930000000015</v>
      </c>
      <c r="H176" s="211">
        <v>-19817.359999999957</v>
      </c>
      <c r="I176" s="114">
        <v>253.37999999999738</v>
      </c>
      <c r="J176" s="114">
        <v>32.180000000000291</v>
      </c>
      <c r="K176" s="114">
        <v>221.20000000000005</v>
      </c>
      <c r="L176" s="114">
        <v>0</v>
      </c>
      <c r="M176" s="114">
        <v>0</v>
      </c>
      <c r="N176" s="114">
        <v>-31374.039999999994</v>
      </c>
      <c r="O176" s="114">
        <v>-383.77000000000407</v>
      </c>
      <c r="P176" s="114">
        <v>-10394.720000000016</v>
      </c>
      <c r="Q176" s="114">
        <v>-7155.180000000003</v>
      </c>
      <c r="R176" s="114">
        <v>-13440.369999999984</v>
      </c>
      <c r="S176" s="114">
        <v>-9250.2499999999709</v>
      </c>
      <c r="T176" s="114">
        <v>2292.9000000000015</v>
      </c>
      <c r="U176" s="114">
        <v>13071.590000000026</v>
      </c>
      <c r="V176" s="114">
        <v>-18237.750000000011</v>
      </c>
      <c r="W176" s="114">
        <v>-6376.9899999999725</v>
      </c>
    </row>
    <row r="177" spans="1:23" s="133" customFormat="1" x14ac:dyDescent="0.2">
      <c r="A177" s="161" t="s">
        <v>95</v>
      </c>
      <c r="B177" s="161" t="s">
        <v>96</v>
      </c>
      <c r="C177" s="116">
        <v>6528884</v>
      </c>
      <c r="D177" s="178">
        <v>-117874.70452794369</v>
      </c>
      <c r="E177" s="178">
        <v>93830.360000000248</v>
      </c>
      <c r="F177" s="178">
        <v>49463.940000000563</v>
      </c>
      <c r="G177" s="178">
        <v>-200335.87452794411</v>
      </c>
      <c r="H177" s="178">
        <v>-60833.130000000005</v>
      </c>
      <c r="I177" s="178">
        <v>25019.959999999995</v>
      </c>
      <c r="J177" s="178">
        <v>19217.93</v>
      </c>
      <c r="K177" s="178">
        <v>3143.4699999999993</v>
      </c>
      <c r="L177" s="178">
        <v>365.42999999999984</v>
      </c>
      <c r="M177" s="178">
        <v>2293.1300000000015</v>
      </c>
      <c r="N177" s="178">
        <v>-251089.63452794173</v>
      </c>
      <c r="O177" s="178">
        <v>-43848.690000000031</v>
      </c>
      <c r="P177" s="178">
        <v>-57494.330000000053</v>
      </c>
      <c r="Q177" s="178">
        <v>-48149.894527941913</v>
      </c>
      <c r="R177" s="178">
        <v>-101596.71999999972</v>
      </c>
      <c r="S177" s="178">
        <v>108194.96999999818</v>
      </c>
      <c r="T177" s="178">
        <v>118461.12000000029</v>
      </c>
      <c r="U177" s="178">
        <v>103814.80000000061</v>
      </c>
      <c r="V177" s="178">
        <v>-152551.41000000219</v>
      </c>
      <c r="W177" s="178">
        <v>38470.459999999715</v>
      </c>
    </row>
    <row r="178" spans="1:23" x14ac:dyDescent="0.2">
      <c r="A178" s="112">
        <v>5</v>
      </c>
      <c r="B178" s="113" t="s">
        <v>24</v>
      </c>
      <c r="C178" s="114">
        <v>636402</v>
      </c>
      <c r="D178" s="211">
        <v>10192.405472058017</v>
      </c>
      <c r="E178" s="211">
        <v>29646.050000000003</v>
      </c>
      <c r="F178" s="211">
        <v>16981.749999999964</v>
      </c>
      <c r="G178" s="211">
        <v>-31837.744527941923</v>
      </c>
      <c r="H178" s="211">
        <v>-4597.6499999999942</v>
      </c>
      <c r="I178" s="114">
        <v>0</v>
      </c>
      <c r="J178" s="114">
        <v>0</v>
      </c>
      <c r="K178" s="114">
        <v>0</v>
      </c>
      <c r="L178" s="114">
        <v>0</v>
      </c>
      <c r="M178" s="114">
        <v>0</v>
      </c>
      <c r="N178" s="114">
        <v>-21645.844527941925</v>
      </c>
      <c r="O178" s="114">
        <v>5827.0299999999988</v>
      </c>
      <c r="P178" s="114">
        <v>-3532.5199999999977</v>
      </c>
      <c r="Q178" s="114">
        <v>-14544.324527941928</v>
      </c>
      <c r="R178" s="114">
        <v>-9396.0299999999988</v>
      </c>
      <c r="S178" s="114">
        <v>31838.249999999971</v>
      </c>
      <c r="T178" s="114">
        <v>23819.020000000004</v>
      </c>
      <c r="U178" s="114">
        <v>20514.26999999996</v>
      </c>
      <c r="V178" s="114">
        <v>-17293.419999999995</v>
      </c>
      <c r="W178" s="114">
        <v>4798.3800000000047</v>
      </c>
    </row>
    <row r="179" spans="1:23" x14ac:dyDescent="0.2">
      <c r="A179" s="112">
        <v>6</v>
      </c>
      <c r="B179" s="113" t="s">
        <v>23</v>
      </c>
      <c r="C179" s="114">
        <v>688768</v>
      </c>
      <c r="D179" s="211">
        <v>-14986.540000000095</v>
      </c>
      <c r="E179" s="211">
        <v>938.87999999999738</v>
      </c>
      <c r="F179" s="211">
        <v>1643.1500000000287</v>
      </c>
      <c r="G179" s="211">
        <v>-17568.570000000018</v>
      </c>
      <c r="H179" s="211">
        <v>0</v>
      </c>
      <c r="I179" s="114">
        <v>5.2200000000011642</v>
      </c>
      <c r="J179" s="114">
        <v>1.4599999999991269</v>
      </c>
      <c r="K179" s="114">
        <v>3.7600000000002183</v>
      </c>
      <c r="L179" s="114">
        <v>0</v>
      </c>
      <c r="M179" s="114">
        <v>0</v>
      </c>
      <c r="N179" s="114">
        <v>-15834.72000000003</v>
      </c>
      <c r="O179" s="114">
        <v>-5197.1300000000047</v>
      </c>
      <c r="P179" s="114">
        <v>-6683.0200000000041</v>
      </c>
      <c r="Q179" s="114">
        <v>-1867.7899999999991</v>
      </c>
      <c r="R179" s="114">
        <v>-2086.7800000000007</v>
      </c>
      <c r="S179" s="114">
        <v>842.95999999996275</v>
      </c>
      <c r="T179" s="114">
        <v>6134.5500000000029</v>
      </c>
      <c r="U179" s="114">
        <v>8322.4100000000326</v>
      </c>
      <c r="V179" s="114">
        <v>-15700.780000000019</v>
      </c>
      <c r="W179" s="114">
        <v>2086.7800000000025</v>
      </c>
    </row>
    <row r="180" spans="1:23" x14ac:dyDescent="0.2">
      <c r="A180" s="112">
        <v>7</v>
      </c>
      <c r="B180" s="113" t="s">
        <v>16</v>
      </c>
      <c r="C180" s="114">
        <v>792948</v>
      </c>
      <c r="D180" s="211">
        <v>8770.8300000002782</v>
      </c>
      <c r="E180" s="211">
        <v>15723.750000000175</v>
      </c>
      <c r="F180" s="211">
        <v>3470.5300000000261</v>
      </c>
      <c r="G180" s="211">
        <v>-10010.049999999988</v>
      </c>
      <c r="H180" s="211">
        <v>-413.39999999999782</v>
      </c>
      <c r="I180" s="114">
        <v>2270.8699999999953</v>
      </c>
      <c r="J180" s="114">
        <v>2165.3399999999965</v>
      </c>
      <c r="K180" s="114">
        <v>18.189999999999827</v>
      </c>
      <c r="L180" s="114">
        <v>0</v>
      </c>
      <c r="M180" s="114">
        <v>87.340000000000146</v>
      </c>
      <c r="N180" s="114">
        <v>-55113.499999999825</v>
      </c>
      <c r="O180" s="114">
        <v>-7696.0899999999965</v>
      </c>
      <c r="P180" s="114">
        <v>-11079.940000000082</v>
      </c>
      <c r="Q180" s="114">
        <v>-8756.2499999999891</v>
      </c>
      <c r="R180" s="114">
        <v>-27581.219999999783</v>
      </c>
      <c r="S180" s="114">
        <v>61613.46000000005</v>
      </c>
      <c r="T180" s="114">
        <v>21254.500000000175</v>
      </c>
      <c r="U180" s="114">
        <v>14532.280000000108</v>
      </c>
      <c r="V180" s="114">
        <v>-1253.7999999999993</v>
      </c>
      <c r="W180" s="114">
        <v>27080.479999999785</v>
      </c>
    </row>
    <row r="181" spans="1:23" x14ac:dyDescent="0.2">
      <c r="A181" s="112">
        <v>8</v>
      </c>
      <c r="B181" s="113" t="s">
        <v>21</v>
      </c>
      <c r="C181" s="114">
        <v>586789</v>
      </c>
      <c r="D181" s="211">
        <v>-26020.759999999893</v>
      </c>
      <c r="E181" s="211">
        <v>268.16999999999825</v>
      </c>
      <c r="F181" s="211">
        <v>36.399999999999636</v>
      </c>
      <c r="G181" s="211">
        <v>-26308.639999999868</v>
      </c>
      <c r="H181" s="211">
        <v>-16.690000000000055</v>
      </c>
      <c r="I181" s="114">
        <v>304.56999999999971</v>
      </c>
      <c r="J181" s="114">
        <v>268.16999999999825</v>
      </c>
      <c r="K181" s="114">
        <v>36.400000000000091</v>
      </c>
      <c r="L181" s="114">
        <v>0</v>
      </c>
      <c r="M181" s="114">
        <v>0</v>
      </c>
      <c r="N181" s="114">
        <v>-13186.020000000004</v>
      </c>
      <c r="O181" s="114">
        <v>-2451.9199999999983</v>
      </c>
      <c r="P181" s="114">
        <v>-5748.75</v>
      </c>
      <c r="Q181" s="114">
        <v>-3334.1000000000004</v>
      </c>
      <c r="R181" s="114">
        <v>-1651.2500000000014</v>
      </c>
      <c r="S181" s="114">
        <v>-13139.309999999852</v>
      </c>
      <c r="T181" s="114">
        <v>2451.9199999999983</v>
      </c>
      <c r="U181" s="114">
        <v>5748.75</v>
      </c>
      <c r="V181" s="114">
        <v>-22974.539999999866</v>
      </c>
      <c r="W181" s="114">
        <v>1634.5600000000013</v>
      </c>
    </row>
    <row r="182" spans="1:23" x14ac:dyDescent="0.2">
      <c r="A182" s="112">
        <v>9</v>
      </c>
      <c r="B182" s="113" t="s">
        <v>18</v>
      </c>
      <c r="C182" s="114">
        <v>353453</v>
      </c>
      <c r="D182" s="211">
        <v>1060.9700000000157</v>
      </c>
      <c r="E182" s="211">
        <v>285.04000000000269</v>
      </c>
      <c r="F182" s="211">
        <v>10212.260000000093</v>
      </c>
      <c r="G182" s="211">
        <v>-9419.5600000000704</v>
      </c>
      <c r="H182" s="211">
        <v>-16.769999999999982</v>
      </c>
      <c r="I182" s="114">
        <v>4.4399999999986903</v>
      </c>
      <c r="J182" s="114">
        <v>0</v>
      </c>
      <c r="K182" s="114">
        <v>4.4399999999995998</v>
      </c>
      <c r="L182" s="114">
        <v>0</v>
      </c>
      <c r="M182" s="114">
        <v>0</v>
      </c>
      <c r="N182" s="114">
        <v>-8174.59</v>
      </c>
      <c r="O182" s="114">
        <v>-2645.9500000000007</v>
      </c>
      <c r="P182" s="114">
        <v>-4882.9499999999971</v>
      </c>
      <c r="Q182" s="114">
        <v>-443.05000000000007</v>
      </c>
      <c r="R182" s="114">
        <v>-202.63999999999987</v>
      </c>
      <c r="S182" s="114">
        <v>9231.1200000000244</v>
      </c>
      <c r="T182" s="114">
        <v>2930.9900000000034</v>
      </c>
      <c r="U182" s="114">
        <v>15090.770000000091</v>
      </c>
      <c r="V182" s="114">
        <v>-8976.5100000000712</v>
      </c>
      <c r="W182" s="114">
        <v>185.86999999999989</v>
      </c>
    </row>
    <row r="183" spans="1:23" x14ac:dyDescent="0.2">
      <c r="A183" s="112">
        <v>10</v>
      </c>
      <c r="B183" s="113" t="s">
        <v>22</v>
      </c>
      <c r="C183" s="114">
        <v>123512</v>
      </c>
      <c r="D183" s="211">
        <v>-2433.4699999999848</v>
      </c>
      <c r="E183" s="211">
        <v>0</v>
      </c>
      <c r="F183" s="211">
        <v>33.649999999999181</v>
      </c>
      <c r="G183" s="211">
        <v>-1936.7199999999816</v>
      </c>
      <c r="H183" s="211">
        <v>-530.40000000000009</v>
      </c>
      <c r="I183" s="114">
        <v>0</v>
      </c>
      <c r="J183" s="114">
        <v>0</v>
      </c>
      <c r="K183" s="114">
        <v>0</v>
      </c>
      <c r="L183" s="114">
        <v>0</v>
      </c>
      <c r="M183" s="114">
        <v>0</v>
      </c>
      <c r="N183" s="114">
        <v>-53.660000000000764</v>
      </c>
      <c r="O183" s="114">
        <v>0</v>
      </c>
      <c r="P183" s="114">
        <v>-10.650000000000091</v>
      </c>
      <c r="Q183" s="114">
        <v>-29.560000000000002</v>
      </c>
      <c r="R183" s="114">
        <v>-13.450000000000045</v>
      </c>
      <c r="S183" s="114">
        <v>-2379.8099999999831</v>
      </c>
      <c r="T183" s="114">
        <v>0</v>
      </c>
      <c r="U183" s="114">
        <v>44.299999999999272</v>
      </c>
      <c r="V183" s="114">
        <v>-1907.1599999999817</v>
      </c>
      <c r="W183" s="114">
        <v>-516.95000000000005</v>
      </c>
    </row>
    <row r="184" spans="1:23" x14ac:dyDescent="0.2">
      <c r="A184" s="112">
        <v>11</v>
      </c>
      <c r="B184" s="113" t="s">
        <v>15</v>
      </c>
      <c r="C184" s="114">
        <v>670026</v>
      </c>
      <c r="D184" s="211">
        <v>955.58999999985099</v>
      </c>
      <c r="E184" s="211">
        <v>11953.739999999958</v>
      </c>
      <c r="F184" s="211">
        <v>1240.8899999999981</v>
      </c>
      <c r="G184" s="211">
        <v>-7986.4299999999912</v>
      </c>
      <c r="H184" s="211">
        <v>-4252.6100000000006</v>
      </c>
      <c r="I184" s="114">
        <v>6050.489999999998</v>
      </c>
      <c r="J184" s="114">
        <v>5932.9399999999987</v>
      </c>
      <c r="K184" s="114">
        <v>116.78999999999996</v>
      </c>
      <c r="L184" s="114">
        <v>0.75999999999999091</v>
      </c>
      <c r="M184" s="114">
        <v>0</v>
      </c>
      <c r="N184" s="114">
        <v>-66804.649999999965</v>
      </c>
      <c r="O184" s="114">
        <v>-20147.650000000023</v>
      </c>
      <c r="P184" s="114">
        <v>-462.32000000000016</v>
      </c>
      <c r="Q184" s="114">
        <v>-4320.0299999999979</v>
      </c>
      <c r="R184" s="114">
        <v>-41874.649999999936</v>
      </c>
      <c r="S184" s="114">
        <v>61709.749999999884</v>
      </c>
      <c r="T184" s="114">
        <v>26168.449999999983</v>
      </c>
      <c r="U184" s="114">
        <v>1586.4199999999983</v>
      </c>
      <c r="V184" s="114">
        <v>-3667.1599999999935</v>
      </c>
      <c r="W184" s="114">
        <v>37622.039999999935</v>
      </c>
    </row>
    <row r="185" spans="1:23" x14ac:dyDescent="0.2">
      <c r="A185" s="112">
        <v>12</v>
      </c>
      <c r="B185" s="113" t="s">
        <v>97</v>
      </c>
      <c r="C185" s="114">
        <v>485996</v>
      </c>
      <c r="D185" s="211">
        <v>-8681.9099999999744</v>
      </c>
      <c r="E185" s="211">
        <v>4314.9500000000226</v>
      </c>
      <c r="F185" s="211">
        <v>2965.3100000000104</v>
      </c>
      <c r="G185" s="211">
        <v>-13789.939999999991</v>
      </c>
      <c r="H185" s="211">
        <v>-2172.2299999999941</v>
      </c>
      <c r="I185" s="114">
        <v>3940.5699999999997</v>
      </c>
      <c r="J185" s="114">
        <v>3536.630000000001</v>
      </c>
      <c r="K185" s="114">
        <v>222.31000000000006</v>
      </c>
      <c r="L185" s="114">
        <v>100.25999999999999</v>
      </c>
      <c r="M185" s="114">
        <v>81.369999999999891</v>
      </c>
      <c r="N185" s="114">
        <v>-12118.369999999995</v>
      </c>
      <c r="O185" s="114">
        <v>-2638.5500000000029</v>
      </c>
      <c r="P185" s="114">
        <v>-2231.5699999999965</v>
      </c>
      <c r="Q185" s="114">
        <v>-3473.5500000000011</v>
      </c>
      <c r="R185" s="114">
        <v>-3774.6999999999925</v>
      </c>
      <c r="S185" s="114">
        <v>-504.10999999998603</v>
      </c>
      <c r="T185" s="114">
        <v>3416.8700000000244</v>
      </c>
      <c r="U185" s="114">
        <v>4974.570000000007</v>
      </c>
      <c r="V185" s="114">
        <v>-10416.649999999991</v>
      </c>
      <c r="W185" s="114">
        <v>1521.0999999999985</v>
      </c>
    </row>
    <row r="186" spans="1:23" x14ac:dyDescent="0.2">
      <c r="A186" s="112">
        <v>13</v>
      </c>
      <c r="B186" s="113" t="s">
        <v>20</v>
      </c>
      <c r="C186" s="114">
        <v>352663</v>
      </c>
      <c r="D186" s="211">
        <v>-16150.270000001678</v>
      </c>
      <c r="E186" s="211">
        <v>5036.8900000000103</v>
      </c>
      <c r="F186" s="211">
        <v>10706.840000000459</v>
      </c>
      <c r="G186" s="211">
        <v>-29810.470000002129</v>
      </c>
      <c r="H186" s="211">
        <v>-2083.5299999999988</v>
      </c>
      <c r="I186" s="114">
        <v>229.48999999999796</v>
      </c>
      <c r="J186" s="114">
        <v>190.97000000000116</v>
      </c>
      <c r="K186" s="114">
        <v>0</v>
      </c>
      <c r="L186" s="114">
        <v>0</v>
      </c>
      <c r="M186" s="114">
        <v>38.519999999999982</v>
      </c>
      <c r="N186" s="114">
        <v>-6519.7999999999884</v>
      </c>
      <c r="O186" s="114">
        <v>-381.61999999999898</v>
      </c>
      <c r="P186" s="114">
        <v>-2800.9200000000092</v>
      </c>
      <c r="Q186" s="114">
        <v>-2399.7099999999773</v>
      </c>
      <c r="R186" s="114">
        <v>-937.55000000000064</v>
      </c>
      <c r="S186" s="114">
        <v>-9859.9600000016799</v>
      </c>
      <c r="T186" s="114">
        <v>5227.5400000000081</v>
      </c>
      <c r="U186" s="114">
        <v>13507.760000000468</v>
      </c>
      <c r="V186" s="114">
        <v>-27410.760000002152</v>
      </c>
      <c r="W186" s="114">
        <v>-1184.4999999999982</v>
      </c>
    </row>
    <row r="187" spans="1:23" x14ac:dyDescent="0.2">
      <c r="A187" s="112">
        <v>14</v>
      </c>
      <c r="B187" s="113" t="s">
        <v>19</v>
      </c>
      <c r="C187" s="114">
        <v>617773</v>
      </c>
      <c r="D187" s="211">
        <v>-36301.440000000061</v>
      </c>
      <c r="E187" s="211">
        <v>1382.2200000000012</v>
      </c>
      <c r="F187" s="211">
        <v>806.45999999998821</v>
      </c>
      <c r="G187" s="211">
        <v>-13417.680000000015</v>
      </c>
      <c r="H187" s="211">
        <v>-25072.439999999988</v>
      </c>
      <c r="I187" s="114">
        <v>0</v>
      </c>
      <c r="J187" s="114">
        <v>0</v>
      </c>
      <c r="K187" s="114">
        <v>0</v>
      </c>
      <c r="L187" s="114">
        <v>0</v>
      </c>
      <c r="M187" s="114">
        <v>0</v>
      </c>
      <c r="N187" s="114">
        <v>-20562.479999999981</v>
      </c>
      <c r="O187" s="114">
        <v>501.05999999999767</v>
      </c>
      <c r="P187" s="114">
        <v>-12261.84999999998</v>
      </c>
      <c r="Q187" s="114">
        <v>-5995.9400000000087</v>
      </c>
      <c r="R187" s="114">
        <v>-2805.75</v>
      </c>
      <c r="S187" s="114">
        <v>-15738.960000000079</v>
      </c>
      <c r="T187" s="114">
        <v>881.16000000000349</v>
      </c>
      <c r="U187" s="114">
        <v>13068.309999999969</v>
      </c>
      <c r="V187" s="114">
        <v>-7421.7400000000052</v>
      </c>
      <c r="W187" s="114">
        <v>-22266.689999999988</v>
      </c>
    </row>
    <row r="188" spans="1:23" x14ac:dyDescent="0.2">
      <c r="A188" s="112">
        <v>15</v>
      </c>
      <c r="B188" s="113" t="s">
        <v>17</v>
      </c>
      <c r="C188" s="114">
        <v>831006</v>
      </c>
      <c r="D188" s="211">
        <v>-34393.800000000163</v>
      </c>
      <c r="E188" s="211">
        <v>23899.740000000078</v>
      </c>
      <c r="F188" s="211">
        <v>543.94999999998072</v>
      </c>
      <c r="G188" s="211">
        <v>-37160.080000000133</v>
      </c>
      <c r="H188" s="211">
        <v>-21677.410000000054</v>
      </c>
      <c r="I188" s="114">
        <v>12214.310000000005</v>
      </c>
      <c r="J188" s="114">
        <v>7122.4200000000064</v>
      </c>
      <c r="K188" s="114">
        <v>2741.5799999999995</v>
      </c>
      <c r="L188" s="114">
        <v>264.40999999999985</v>
      </c>
      <c r="M188" s="114">
        <v>2085.9000000000015</v>
      </c>
      <c r="N188" s="114">
        <v>-31181.370000000024</v>
      </c>
      <c r="O188" s="114">
        <v>-9085.6700000000055</v>
      </c>
      <c r="P188" s="114">
        <v>-7841.0699999999924</v>
      </c>
      <c r="Q188" s="114">
        <v>-2981.93</v>
      </c>
      <c r="R188" s="114">
        <v>-11272.700000000012</v>
      </c>
      <c r="S188" s="114">
        <v>-15426.740000000107</v>
      </c>
      <c r="T188" s="114">
        <v>25862.990000000078</v>
      </c>
      <c r="U188" s="114">
        <v>5643.4399999999732</v>
      </c>
      <c r="V188" s="114">
        <v>-34442.560000000136</v>
      </c>
      <c r="W188" s="114">
        <v>-12490.610000000044</v>
      </c>
    </row>
    <row r="189" spans="1:23" x14ac:dyDescent="0.2">
      <c r="A189" s="112">
        <v>16</v>
      </c>
      <c r="B189" s="113" t="s">
        <v>14</v>
      </c>
      <c r="C189" s="114">
        <v>389548</v>
      </c>
      <c r="D189" s="211">
        <v>113.69000000000233</v>
      </c>
      <c r="E189" s="211">
        <v>380.93000000000029</v>
      </c>
      <c r="F189" s="211">
        <v>822.75000000000409</v>
      </c>
      <c r="G189" s="211">
        <v>-1089.9899999999991</v>
      </c>
      <c r="H189" s="211">
        <v>0</v>
      </c>
      <c r="I189" s="114">
        <v>0</v>
      </c>
      <c r="J189" s="114">
        <v>0</v>
      </c>
      <c r="K189" s="114">
        <v>0</v>
      </c>
      <c r="L189" s="114">
        <v>0</v>
      </c>
      <c r="M189" s="114">
        <v>0</v>
      </c>
      <c r="N189" s="114">
        <v>105.36999999999898</v>
      </c>
      <c r="O189" s="114">
        <v>67.799999999999272</v>
      </c>
      <c r="P189" s="114">
        <v>41.230000000000018</v>
      </c>
      <c r="Q189" s="114">
        <v>-3.6599999999999966</v>
      </c>
      <c r="R189" s="114">
        <v>0</v>
      </c>
      <c r="S189" s="114">
        <v>8.319999999992433</v>
      </c>
      <c r="T189" s="114">
        <v>313.13000000000102</v>
      </c>
      <c r="U189" s="114">
        <v>781.52000000000407</v>
      </c>
      <c r="V189" s="114">
        <v>-1086.329999999999</v>
      </c>
      <c r="W189" s="114">
        <v>0</v>
      </c>
    </row>
    <row r="190" spans="1:23" s="133" customFormat="1" x14ac:dyDescent="0.2">
      <c r="A190" s="161" t="s">
        <v>98</v>
      </c>
      <c r="B190" s="161" t="s">
        <v>99</v>
      </c>
      <c r="C190" s="116">
        <v>1384539</v>
      </c>
      <c r="D190" s="178">
        <v>-15807.084826216786</v>
      </c>
      <c r="E190" s="178">
        <v>1779.7900000000004</v>
      </c>
      <c r="F190" s="178">
        <v>1501.3799999999994</v>
      </c>
      <c r="G190" s="178">
        <v>-15637.064826216831</v>
      </c>
      <c r="H190" s="178">
        <v>-3451.1899999999996</v>
      </c>
      <c r="I190" s="178">
        <v>-4703.4648262168703</v>
      </c>
      <c r="J190" s="178">
        <v>0</v>
      </c>
      <c r="K190" s="178">
        <v>1420.8299999999977</v>
      </c>
      <c r="L190" s="178">
        <v>-6124.2948262168675</v>
      </c>
      <c r="M190" s="178">
        <v>0</v>
      </c>
      <c r="N190" s="178">
        <v>-9138.7199999999975</v>
      </c>
      <c r="O190" s="178">
        <v>42.340000000000487</v>
      </c>
      <c r="P190" s="178">
        <v>-732.7899999999986</v>
      </c>
      <c r="Q190" s="178">
        <v>-6249.1799999999994</v>
      </c>
      <c r="R190" s="178">
        <v>-2199.0899999999992</v>
      </c>
      <c r="S190" s="178">
        <v>-1964.8999999999201</v>
      </c>
      <c r="T190" s="178">
        <v>1737.4499999999998</v>
      </c>
      <c r="U190" s="178">
        <v>813.34000000000037</v>
      </c>
      <c r="V190" s="178">
        <v>-3263.5899999999642</v>
      </c>
      <c r="W190" s="178">
        <v>-1252.1000000000004</v>
      </c>
    </row>
    <row r="191" spans="1:23" x14ac:dyDescent="0.2">
      <c r="A191" s="112">
        <v>17</v>
      </c>
      <c r="B191" s="113" t="s">
        <v>12</v>
      </c>
      <c r="C191" s="114">
        <v>82269</v>
      </c>
      <c r="D191" s="211">
        <v>0</v>
      </c>
      <c r="E191" s="211">
        <v>0</v>
      </c>
      <c r="F191" s="211">
        <v>0</v>
      </c>
      <c r="G191" s="211">
        <v>0</v>
      </c>
      <c r="H191" s="211">
        <v>0</v>
      </c>
      <c r="I191" s="114">
        <v>0</v>
      </c>
      <c r="J191" s="114">
        <v>0</v>
      </c>
      <c r="K191" s="114">
        <v>0</v>
      </c>
      <c r="L191" s="114">
        <v>0</v>
      </c>
      <c r="M191" s="114">
        <v>0</v>
      </c>
      <c r="N191" s="114">
        <v>0</v>
      </c>
      <c r="O191" s="114">
        <v>0</v>
      </c>
      <c r="P191" s="114">
        <v>0</v>
      </c>
      <c r="Q191" s="114">
        <v>0</v>
      </c>
      <c r="R191" s="114">
        <v>0</v>
      </c>
      <c r="S191" s="114">
        <v>0</v>
      </c>
      <c r="T191" s="114">
        <v>0</v>
      </c>
      <c r="U191" s="114">
        <v>0</v>
      </c>
      <c r="V191" s="114">
        <v>0</v>
      </c>
      <c r="W191" s="114">
        <v>0</v>
      </c>
    </row>
    <row r="192" spans="1:23" x14ac:dyDescent="0.2">
      <c r="A192" s="112">
        <v>18</v>
      </c>
      <c r="B192" s="113" t="s">
        <v>6</v>
      </c>
      <c r="C192" s="114">
        <v>156175</v>
      </c>
      <c r="D192" s="211">
        <v>-4251.8599999999969</v>
      </c>
      <c r="E192" s="211">
        <v>0</v>
      </c>
      <c r="F192" s="211">
        <v>-20.920000000000073</v>
      </c>
      <c r="G192" s="211">
        <v>-3604.1599999999989</v>
      </c>
      <c r="H192" s="211">
        <v>-626.77999999999975</v>
      </c>
      <c r="I192" s="114">
        <v>0</v>
      </c>
      <c r="J192" s="114">
        <v>0</v>
      </c>
      <c r="K192" s="114">
        <v>0</v>
      </c>
      <c r="L192" s="114">
        <v>0</v>
      </c>
      <c r="M192" s="114">
        <v>0</v>
      </c>
      <c r="N192" s="114">
        <v>-4251.8599999999988</v>
      </c>
      <c r="O192" s="114">
        <v>0</v>
      </c>
      <c r="P192" s="114">
        <v>-20.920000000000073</v>
      </c>
      <c r="Q192" s="114">
        <v>-3604.1599999999989</v>
      </c>
      <c r="R192" s="114">
        <v>-626.77999999999975</v>
      </c>
      <c r="S192" s="114">
        <v>0</v>
      </c>
      <c r="T192" s="114">
        <v>0</v>
      </c>
      <c r="U192" s="114">
        <v>0</v>
      </c>
      <c r="V192" s="114">
        <v>0</v>
      </c>
      <c r="W192" s="114">
        <v>0</v>
      </c>
    </row>
    <row r="193" spans="1:23" x14ac:dyDescent="0.2">
      <c r="A193" s="112">
        <v>19</v>
      </c>
      <c r="B193" s="113" t="s">
        <v>13</v>
      </c>
      <c r="C193" s="114">
        <v>166824</v>
      </c>
      <c r="D193" s="211">
        <v>-41.650000000000546</v>
      </c>
      <c r="E193" s="211">
        <v>0</v>
      </c>
      <c r="F193" s="211">
        <v>0</v>
      </c>
      <c r="G193" s="211">
        <v>-39.970000000000027</v>
      </c>
      <c r="H193" s="211">
        <v>-1.6799999999999997</v>
      </c>
      <c r="I193" s="114">
        <v>0</v>
      </c>
      <c r="J193" s="114">
        <v>0</v>
      </c>
      <c r="K193" s="114">
        <v>0</v>
      </c>
      <c r="L193" s="114">
        <v>0</v>
      </c>
      <c r="M193" s="114">
        <v>0</v>
      </c>
      <c r="N193" s="114">
        <v>-699.25000000000091</v>
      </c>
      <c r="O193" s="114">
        <v>-237.67000000000007</v>
      </c>
      <c r="P193" s="114">
        <v>-293.30999999999972</v>
      </c>
      <c r="Q193" s="114">
        <v>-109.24000000000001</v>
      </c>
      <c r="R193" s="114">
        <v>-59.030000000000008</v>
      </c>
      <c r="S193" s="114">
        <v>657.60000000000036</v>
      </c>
      <c r="T193" s="114">
        <v>237.67000000000002</v>
      </c>
      <c r="U193" s="114">
        <v>293.30999999999995</v>
      </c>
      <c r="V193" s="114">
        <v>69.269999999999982</v>
      </c>
      <c r="W193" s="114">
        <v>57.350000000000009</v>
      </c>
    </row>
    <row r="194" spans="1:23" x14ac:dyDescent="0.2">
      <c r="A194" s="112">
        <v>20</v>
      </c>
      <c r="B194" s="113" t="s">
        <v>100</v>
      </c>
      <c r="C194" s="114">
        <v>93022</v>
      </c>
      <c r="D194" s="211">
        <v>0</v>
      </c>
      <c r="E194" s="211">
        <v>0</v>
      </c>
      <c r="F194" s="211">
        <v>0</v>
      </c>
      <c r="G194" s="211">
        <v>0</v>
      </c>
      <c r="H194" s="211">
        <v>0</v>
      </c>
      <c r="I194" s="114">
        <v>0</v>
      </c>
      <c r="J194" s="114">
        <v>0</v>
      </c>
      <c r="K194" s="114">
        <v>0</v>
      </c>
      <c r="L194" s="114">
        <v>0</v>
      </c>
      <c r="M194" s="114">
        <v>0</v>
      </c>
      <c r="N194" s="114">
        <v>0</v>
      </c>
      <c r="O194" s="114">
        <v>0</v>
      </c>
      <c r="P194" s="114">
        <v>0</v>
      </c>
      <c r="Q194" s="114">
        <v>0</v>
      </c>
      <c r="R194" s="114">
        <v>0</v>
      </c>
      <c r="S194" s="114">
        <v>0</v>
      </c>
      <c r="T194" s="114">
        <v>0</v>
      </c>
      <c r="U194" s="114">
        <v>0</v>
      </c>
      <c r="V194" s="114">
        <v>0</v>
      </c>
      <c r="W194" s="114">
        <v>0</v>
      </c>
    </row>
    <row r="195" spans="1:23" x14ac:dyDescent="0.2">
      <c r="A195" s="112">
        <v>21</v>
      </c>
      <c r="B195" s="113" t="s">
        <v>8</v>
      </c>
      <c r="C195" s="114">
        <v>335892</v>
      </c>
      <c r="D195" s="211">
        <v>-2734.4699999999202</v>
      </c>
      <c r="E195" s="211">
        <v>21.879999999999995</v>
      </c>
      <c r="F195" s="211">
        <v>406.62999999999829</v>
      </c>
      <c r="G195" s="211">
        <v>-2797.5899999999624</v>
      </c>
      <c r="H195" s="211">
        <v>-365.39000000000033</v>
      </c>
      <c r="I195" s="114">
        <v>0</v>
      </c>
      <c r="J195" s="114">
        <v>0</v>
      </c>
      <c r="K195" s="114">
        <v>0</v>
      </c>
      <c r="L195" s="114">
        <v>0</v>
      </c>
      <c r="M195" s="114">
        <v>0</v>
      </c>
      <c r="N195" s="114">
        <v>-167.76000000000022</v>
      </c>
      <c r="O195" s="114">
        <v>21.879999999999995</v>
      </c>
      <c r="P195" s="114">
        <v>406.62999999999829</v>
      </c>
      <c r="Q195" s="114">
        <v>-596.2699999999985</v>
      </c>
      <c r="R195" s="114">
        <v>0</v>
      </c>
      <c r="S195" s="114">
        <v>-2566.7099999999209</v>
      </c>
      <c r="T195" s="114">
        <v>0</v>
      </c>
      <c r="U195" s="114">
        <v>0</v>
      </c>
      <c r="V195" s="114">
        <v>-2201.3199999999638</v>
      </c>
      <c r="W195" s="114">
        <v>-365.39000000000033</v>
      </c>
    </row>
    <row r="196" spans="1:23" x14ac:dyDescent="0.2">
      <c r="A196" s="112">
        <v>22</v>
      </c>
      <c r="B196" s="113" t="s">
        <v>7</v>
      </c>
      <c r="C196" s="114">
        <v>86191</v>
      </c>
      <c r="D196" s="211">
        <v>591.71000000000049</v>
      </c>
      <c r="E196" s="211">
        <v>1386.3599999999997</v>
      </c>
      <c r="F196" s="211">
        <v>592.0600000000004</v>
      </c>
      <c r="G196" s="211">
        <v>-596.21999999999991</v>
      </c>
      <c r="H196" s="211">
        <v>-790.49</v>
      </c>
      <c r="I196" s="114">
        <v>0</v>
      </c>
      <c r="J196" s="114">
        <v>0</v>
      </c>
      <c r="K196" s="114">
        <v>0</v>
      </c>
      <c r="L196" s="114">
        <v>0</v>
      </c>
      <c r="M196" s="114">
        <v>0</v>
      </c>
      <c r="N196" s="114">
        <v>-493.00999999999976</v>
      </c>
      <c r="O196" s="114">
        <v>-74.440000000000055</v>
      </c>
      <c r="P196" s="114">
        <v>-8.7800000000000011</v>
      </c>
      <c r="Q196" s="114">
        <v>-47.34</v>
      </c>
      <c r="R196" s="114">
        <v>-362.45</v>
      </c>
      <c r="S196" s="114">
        <v>1084.7200000000003</v>
      </c>
      <c r="T196" s="114">
        <v>1460.7999999999997</v>
      </c>
      <c r="U196" s="114">
        <v>600.84000000000037</v>
      </c>
      <c r="V196" s="114">
        <v>-548.87999999999988</v>
      </c>
      <c r="W196" s="114">
        <v>-428.03999999999996</v>
      </c>
    </row>
    <row r="197" spans="1:23" x14ac:dyDescent="0.2">
      <c r="A197" s="112">
        <v>23</v>
      </c>
      <c r="B197" s="113" t="s">
        <v>9</v>
      </c>
      <c r="C197" s="114">
        <v>166854</v>
      </c>
      <c r="D197" s="211">
        <v>-6187.8448262168677</v>
      </c>
      <c r="E197" s="211">
        <v>0</v>
      </c>
      <c r="F197" s="211">
        <v>2.7000623958883807E-13</v>
      </c>
      <c r="G197" s="211">
        <v>-6097.4248262168676</v>
      </c>
      <c r="H197" s="211">
        <v>-90.42000000000013</v>
      </c>
      <c r="I197" s="114">
        <v>-4253.5848262168693</v>
      </c>
      <c r="J197" s="114">
        <v>0</v>
      </c>
      <c r="K197" s="114">
        <v>1420.8299999999977</v>
      </c>
      <c r="L197" s="114">
        <v>-5674.4148262168674</v>
      </c>
      <c r="M197" s="114">
        <v>0</v>
      </c>
      <c r="N197" s="114">
        <v>-1788.5299999999979</v>
      </c>
      <c r="O197" s="114">
        <v>0</v>
      </c>
      <c r="P197" s="114">
        <v>-1318.4299999999973</v>
      </c>
      <c r="Q197" s="114">
        <v>-382.75000000000006</v>
      </c>
      <c r="R197" s="114">
        <v>-87.350000000000136</v>
      </c>
      <c r="S197" s="114">
        <v>-145.73000000000008</v>
      </c>
      <c r="T197" s="114">
        <v>0</v>
      </c>
      <c r="U197" s="114">
        <v>-102.40000000000005</v>
      </c>
      <c r="V197" s="114">
        <v>-40.26</v>
      </c>
      <c r="W197" s="114">
        <v>-3.0700000000000003</v>
      </c>
    </row>
    <row r="198" spans="1:23" x14ac:dyDescent="0.2">
      <c r="A198" s="112">
        <v>24</v>
      </c>
      <c r="B198" s="113" t="s">
        <v>11</v>
      </c>
      <c r="C198" s="114">
        <v>158635</v>
      </c>
      <c r="D198" s="211">
        <v>-1598.9000000000024</v>
      </c>
      <c r="E198" s="211">
        <v>0</v>
      </c>
      <c r="F198" s="211">
        <v>0</v>
      </c>
      <c r="G198" s="211">
        <v>-1598.9000000000012</v>
      </c>
      <c r="H198" s="211">
        <v>0</v>
      </c>
      <c r="I198" s="114">
        <v>-449.88000000000056</v>
      </c>
      <c r="J198" s="114">
        <v>0</v>
      </c>
      <c r="K198" s="114">
        <v>0</v>
      </c>
      <c r="L198" s="114">
        <v>-449.88000000000011</v>
      </c>
      <c r="M198" s="114">
        <v>0</v>
      </c>
      <c r="N198" s="114">
        <v>-1149.0200000000013</v>
      </c>
      <c r="O198" s="114">
        <v>0</v>
      </c>
      <c r="P198" s="114">
        <v>0</v>
      </c>
      <c r="Q198" s="114">
        <v>-1149.0200000000011</v>
      </c>
      <c r="R198" s="114">
        <v>0</v>
      </c>
      <c r="S198" s="114">
        <v>0</v>
      </c>
      <c r="T198" s="114">
        <v>0</v>
      </c>
      <c r="U198" s="114">
        <v>0</v>
      </c>
      <c r="V198" s="114">
        <v>0</v>
      </c>
      <c r="W198" s="114">
        <v>0</v>
      </c>
    </row>
    <row r="199" spans="1:23" x14ac:dyDescent="0.2">
      <c r="A199" s="112">
        <v>25</v>
      </c>
      <c r="B199" s="113" t="s">
        <v>10</v>
      </c>
      <c r="C199" s="114">
        <v>138677</v>
      </c>
      <c r="D199" s="211">
        <v>-1584.0699999999997</v>
      </c>
      <c r="E199" s="211">
        <v>371.55000000000064</v>
      </c>
      <c r="F199" s="211">
        <v>523.61000000000035</v>
      </c>
      <c r="G199" s="211">
        <v>-902.80000000000041</v>
      </c>
      <c r="H199" s="211">
        <v>-1576.4299999999992</v>
      </c>
      <c r="I199" s="114">
        <v>0</v>
      </c>
      <c r="J199" s="114">
        <v>0</v>
      </c>
      <c r="K199" s="114">
        <v>0</v>
      </c>
      <c r="L199" s="114">
        <v>0</v>
      </c>
      <c r="M199" s="114">
        <v>0</v>
      </c>
      <c r="N199" s="114">
        <v>-589.28999999999905</v>
      </c>
      <c r="O199" s="114">
        <v>332.57000000000062</v>
      </c>
      <c r="P199" s="114">
        <v>502.02000000000021</v>
      </c>
      <c r="Q199" s="114">
        <v>-360.40000000000015</v>
      </c>
      <c r="R199" s="114">
        <v>-1063.4799999999991</v>
      </c>
      <c r="S199" s="114">
        <v>-994.77999999999975</v>
      </c>
      <c r="T199" s="114">
        <v>38.980000000000018</v>
      </c>
      <c r="U199" s="114">
        <v>21.590000000000146</v>
      </c>
      <c r="V199" s="114">
        <v>-542.4000000000002</v>
      </c>
      <c r="W199" s="114">
        <v>-512.95000000000005</v>
      </c>
    </row>
    <row r="200" spans="1:23" s="133" customFormat="1" x14ac:dyDescent="0.2">
      <c r="A200" s="161" t="s">
        <v>101</v>
      </c>
      <c r="B200" s="161" t="s">
        <v>102</v>
      </c>
      <c r="C200" s="116">
        <v>5111108</v>
      </c>
      <c r="D200" s="178">
        <v>-124892.21001775036</v>
      </c>
      <c r="E200" s="178">
        <v>39540.719999999717</v>
      </c>
      <c r="F200" s="178">
        <v>-17296.029999999875</v>
      </c>
      <c r="G200" s="178">
        <v>-96555.240017750155</v>
      </c>
      <c r="H200" s="178">
        <v>-50581.659999999938</v>
      </c>
      <c r="I200" s="178">
        <v>596.50999999998021</v>
      </c>
      <c r="J200" s="178">
        <v>1526.4599999999919</v>
      </c>
      <c r="K200" s="178">
        <v>611.53999999999974</v>
      </c>
      <c r="L200" s="178">
        <v>-1650.679999999998</v>
      </c>
      <c r="M200" s="178">
        <v>109.19000000000005</v>
      </c>
      <c r="N200" s="178">
        <v>-166183.72000000006</v>
      </c>
      <c r="O200" s="178">
        <v>-28104.440000000053</v>
      </c>
      <c r="P200" s="178">
        <v>-54734.18000000008</v>
      </c>
      <c r="Q200" s="178">
        <v>-15088.670000000075</v>
      </c>
      <c r="R200" s="178">
        <v>-68256.429999999731</v>
      </c>
      <c r="S200" s="178">
        <v>40694.999982249719</v>
      </c>
      <c r="T200" s="178">
        <v>66118.699999999779</v>
      </c>
      <c r="U200" s="178">
        <v>36826.610000000204</v>
      </c>
      <c r="V200" s="178">
        <v>-79815.890017750091</v>
      </c>
      <c r="W200" s="178">
        <v>17565.579999999791</v>
      </c>
    </row>
    <row r="201" spans="1:23" x14ac:dyDescent="0.2">
      <c r="A201" s="112">
        <v>26</v>
      </c>
      <c r="B201" s="113" t="s">
        <v>4</v>
      </c>
      <c r="C201" s="114">
        <v>1111464</v>
      </c>
      <c r="D201" s="211">
        <v>-17991.859999999928</v>
      </c>
      <c r="E201" s="211">
        <v>5976.0699999999924</v>
      </c>
      <c r="F201" s="211">
        <v>53.220000000001164</v>
      </c>
      <c r="G201" s="211">
        <v>-1113.3300000000004</v>
      </c>
      <c r="H201" s="211">
        <v>-22907.81999999992</v>
      </c>
      <c r="I201" s="114">
        <v>2301.5999999999913</v>
      </c>
      <c r="J201" s="114">
        <v>1420.3600000000006</v>
      </c>
      <c r="K201" s="114">
        <v>769.22999999999979</v>
      </c>
      <c r="L201" s="114">
        <v>2.8199999999999932</v>
      </c>
      <c r="M201" s="114">
        <v>109.19000000000005</v>
      </c>
      <c r="N201" s="114">
        <v>-39155.240000000107</v>
      </c>
      <c r="O201" s="114">
        <v>-15514.920000000013</v>
      </c>
      <c r="P201" s="114">
        <v>-18139.44000000005</v>
      </c>
      <c r="Q201" s="114">
        <v>-308.60999999999984</v>
      </c>
      <c r="R201" s="114">
        <v>-5192.2700000000041</v>
      </c>
      <c r="S201" s="114">
        <v>18861.780000000144</v>
      </c>
      <c r="T201" s="114">
        <v>20070.630000000005</v>
      </c>
      <c r="U201" s="114">
        <v>17423.430000000051</v>
      </c>
      <c r="V201" s="114">
        <v>-807.54000000000042</v>
      </c>
      <c r="W201" s="114">
        <v>-17824.739999999918</v>
      </c>
    </row>
    <row r="202" spans="1:23" x14ac:dyDescent="0.2">
      <c r="A202" s="112">
        <v>27</v>
      </c>
      <c r="B202" s="113" t="s">
        <v>1</v>
      </c>
      <c r="C202" s="114">
        <v>1648160</v>
      </c>
      <c r="D202" s="211">
        <v>-10710.190017748857</v>
      </c>
      <c r="E202" s="211">
        <v>27094.769999999757</v>
      </c>
      <c r="F202" s="211">
        <v>0</v>
      </c>
      <c r="G202" s="211">
        <v>-37285.180017748535</v>
      </c>
      <c r="H202" s="211">
        <v>-519.77999999999884</v>
      </c>
      <c r="I202" s="114">
        <v>48.289999999979045</v>
      </c>
      <c r="J202" s="114">
        <v>48.329999999987194</v>
      </c>
      <c r="K202" s="114">
        <v>0</v>
      </c>
      <c r="L202" s="114">
        <v>-3.999999999996362E-2</v>
      </c>
      <c r="M202" s="114">
        <v>0</v>
      </c>
      <c r="N202" s="114">
        <v>-70471.319999999774</v>
      </c>
      <c r="O202" s="114">
        <v>-10024.510000000009</v>
      </c>
      <c r="P202" s="114">
        <v>-9118.6300000000083</v>
      </c>
      <c r="Q202" s="114">
        <v>-5125.2999999999902</v>
      </c>
      <c r="R202" s="114">
        <v>-46202.879999999714</v>
      </c>
      <c r="S202" s="114">
        <v>59712.839982250938</v>
      </c>
      <c r="T202" s="114">
        <v>37070.949999999779</v>
      </c>
      <c r="U202" s="114">
        <v>9118.6300000000047</v>
      </c>
      <c r="V202" s="114">
        <v>-32159.840017748546</v>
      </c>
      <c r="W202" s="114">
        <v>45683.099999999715</v>
      </c>
    </row>
    <row r="203" spans="1:23" x14ac:dyDescent="0.2">
      <c r="A203" s="112">
        <v>28</v>
      </c>
      <c r="B203" s="113" t="s">
        <v>0</v>
      </c>
      <c r="C203" s="114">
        <v>599066</v>
      </c>
      <c r="D203" s="211">
        <v>-27616.490000000049</v>
      </c>
      <c r="E203" s="211">
        <v>1105.0699999999924</v>
      </c>
      <c r="F203" s="211">
        <v>-10020.48000000003</v>
      </c>
      <c r="G203" s="211">
        <v>-7520.15</v>
      </c>
      <c r="H203" s="211">
        <v>-11180.93</v>
      </c>
      <c r="I203" s="114">
        <v>-99.919999999998254</v>
      </c>
      <c r="J203" s="114">
        <v>57.770000000004075</v>
      </c>
      <c r="K203" s="114">
        <v>-157.69000000000005</v>
      </c>
      <c r="L203" s="114">
        <v>0</v>
      </c>
      <c r="M203" s="114">
        <v>0</v>
      </c>
      <c r="N203" s="114">
        <v>-535.10000000004948</v>
      </c>
      <c r="O203" s="114">
        <v>1891.2899999999645</v>
      </c>
      <c r="P203" s="114">
        <v>-579.2300000000032</v>
      </c>
      <c r="Q203" s="114">
        <v>-877.27999999999929</v>
      </c>
      <c r="R203" s="114">
        <v>-969.88000000000011</v>
      </c>
      <c r="S203" s="114">
        <v>-26981.47</v>
      </c>
      <c r="T203" s="114">
        <v>-843.98999999997613</v>
      </c>
      <c r="U203" s="114">
        <v>-9283.5600000000268</v>
      </c>
      <c r="V203" s="114">
        <v>-6642.87</v>
      </c>
      <c r="W203" s="114">
        <v>-10211.050000000001</v>
      </c>
    </row>
    <row r="204" spans="1:23" x14ac:dyDescent="0.2">
      <c r="A204" s="112">
        <v>29</v>
      </c>
      <c r="B204" s="113" t="s">
        <v>2</v>
      </c>
      <c r="C204" s="114">
        <v>800003</v>
      </c>
      <c r="D204" s="211">
        <v>-17914.359999999986</v>
      </c>
      <c r="E204" s="211">
        <v>2715.2099999999919</v>
      </c>
      <c r="F204" s="211">
        <v>-6510.5200000000041</v>
      </c>
      <c r="G204" s="211">
        <v>-10678.420000000007</v>
      </c>
      <c r="H204" s="211">
        <v>-3440.6300000000037</v>
      </c>
      <c r="I204" s="114">
        <v>0</v>
      </c>
      <c r="J204" s="114">
        <v>0</v>
      </c>
      <c r="K204" s="114">
        <v>0</v>
      </c>
      <c r="L204" s="114">
        <v>0</v>
      </c>
      <c r="M204" s="114">
        <v>0</v>
      </c>
      <c r="N204" s="114">
        <v>-12019.849999999977</v>
      </c>
      <c r="O204" s="114">
        <v>-1447.4700000000012</v>
      </c>
      <c r="P204" s="114">
        <v>-5626.2200000000012</v>
      </c>
      <c r="Q204" s="114">
        <v>-1052.5599999999995</v>
      </c>
      <c r="R204" s="114">
        <v>-3893.5999999999976</v>
      </c>
      <c r="S204" s="114">
        <v>-5894.5100000000093</v>
      </c>
      <c r="T204" s="114">
        <v>4162.679999999993</v>
      </c>
      <c r="U204" s="114">
        <v>-884.30000000000291</v>
      </c>
      <c r="V204" s="114">
        <v>-9625.8600000000079</v>
      </c>
      <c r="W204" s="114">
        <v>452.96999999999389</v>
      </c>
    </row>
    <row r="205" spans="1:23" x14ac:dyDescent="0.2">
      <c r="A205" s="112">
        <v>30</v>
      </c>
      <c r="B205" s="113" t="s">
        <v>3</v>
      </c>
      <c r="C205" s="114">
        <v>462170</v>
      </c>
      <c r="D205" s="211">
        <v>-45391.680000001477</v>
      </c>
      <c r="E205" s="211">
        <v>1334.6899999999987</v>
      </c>
      <c r="F205" s="211">
        <v>-1372.4799999998359</v>
      </c>
      <c r="G205" s="211">
        <v>-35752.090000001597</v>
      </c>
      <c r="H205" s="211">
        <v>-9601.8000000000211</v>
      </c>
      <c r="I205" s="114">
        <v>-1653.4599999999919</v>
      </c>
      <c r="J205" s="114">
        <v>0</v>
      </c>
      <c r="K205" s="114">
        <v>0</v>
      </c>
      <c r="L205" s="114">
        <v>-1653.459999999998</v>
      </c>
      <c r="M205" s="114">
        <v>0</v>
      </c>
      <c r="N205" s="114">
        <v>-27795.380000000092</v>
      </c>
      <c r="O205" s="114">
        <v>-1570.739999999998</v>
      </c>
      <c r="P205" s="114">
        <v>-16034.420000000013</v>
      </c>
      <c r="Q205" s="114">
        <v>-6859.8000000000866</v>
      </c>
      <c r="R205" s="114">
        <v>-3330.4200000000019</v>
      </c>
      <c r="S205" s="114">
        <v>-15942.840000001364</v>
      </c>
      <c r="T205" s="114">
        <v>2905.4299999999967</v>
      </c>
      <c r="U205" s="114">
        <v>14661.940000000177</v>
      </c>
      <c r="V205" s="114">
        <v>-27238.830000001515</v>
      </c>
      <c r="W205" s="114">
        <v>-6271.3800000000192</v>
      </c>
    </row>
    <row r="206" spans="1:23" x14ac:dyDescent="0.2">
      <c r="A206" s="112">
        <v>31</v>
      </c>
      <c r="B206" s="113" t="s">
        <v>5</v>
      </c>
      <c r="C206" s="114">
        <v>490245</v>
      </c>
      <c r="D206" s="211">
        <v>-5267.6300000000629</v>
      </c>
      <c r="E206" s="211">
        <v>1314.9099999999962</v>
      </c>
      <c r="F206" s="211">
        <v>554.22999999999593</v>
      </c>
      <c r="G206" s="211">
        <v>-4206.0700000000033</v>
      </c>
      <c r="H206" s="211">
        <v>-2930.7000000000007</v>
      </c>
      <c r="I206" s="114">
        <v>0</v>
      </c>
      <c r="J206" s="114">
        <v>0</v>
      </c>
      <c r="K206" s="114">
        <v>0</v>
      </c>
      <c r="L206" s="114">
        <v>0</v>
      </c>
      <c r="M206" s="114">
        <v>0</v>
      </c>
      <c r="N206" s="114">
        <v>-16206.830000000045</v>
      </c>
      <c r="O206" s="114">
        <v>-1438.0899999999965</v>
      </c>
      <c r="P206" s="114">
        <v>-5236.2400000000052</v>
      </c>
      <c r="Q206" s="114">
        <v>-865.11999999999807</v>
      </c>
      <c r="R206" s="114">
        <v>-8667.3800000000228</v>
      </c>
      <c r="S206" s="114">
        <v>10939.200000000012</v>
      </c>
      <c r="T206" s="114">
        <v>2752.9999999999927</v>
      </c>
      <c r="U206" s="114">
        <v>5790.4700000000012</v>
      </c>
      <c r="V206" s="114">
        <v>-3340.9500000000053</v>
      </c>
      <c r="W206" s="114">
        <v>5736.6800000000221</v>
      </c>
    </row>
    <row r="207" spans="1:23" s="133" customFormat="1" x14ac:dyDescent="0.2">
      <c r="A207" s="161" t="s">
        <v>103</v>
      </c>
      <c r="B207" s="161" t="s">
        <v>104</v>
      </c>
      <c r="C207" s="116">
        <v>4453877</v>
      </c>
      <c r="D207" s="178">
        <v>-45839.330000000082</v>
      </c>
      <c r="E207" s="178">
        <v>29708.759999999991</v>
      </c>
      <c r="F207" s="178">
        <v>20695.419999999955</v>
      </c>
      <c r="G207" s="178">
        <v>-63968.680000000008</v>
      </c>
      <c r="H207" s="178">
        <v>-32274.829999999973</v>
      </c>
      <c r="I207" s="178">
        <v>21474.330000000013</v>
      </c>
      <c r="J207" s="178">
        <v>23692.850000000013</v>
      </c>
      <c r="K207" s="178">
        <v>595.49999999999989</v>
      </c>
      <c r="L207" s="178">
        <v>-1019.0999999999992</v>
      </c>
      <c r="M207" s="178">
        <v>-1794.92</v>
      </c>
      <c r="N207" s="178">
        <v>-122411.81999999989</v>
      </c>
      <c r="O207" s="178">
        <v>-21239.870000000003</v>
      </c>
      <c r="P207" s="178">
        <v>-56773.669999999882</v>
      </c>
      <c r="Q207" s="178">
        <v>-22770.969999999994</v>
      </c>
      <c r="R207" s="178">
        <v>-21627.310000000005</v>
      </c>
      <c r="S207" s="178">
        <v>55098.159999999858</v>
      </c>
      <c r="T207" s="178">
        <v>27255.779999999981</v>
      </c>
      <c r="U207" s="178">
        <v>76873.589999999836</v>
      </c>
      <c r="V207" s="178">
        <v>-40178.610000000015</v>
      </c>
      <c r="W207" s="178">
        <v>-8852.5999999999694</v>
      </c>
    </row>
    <row r="208" spans="1:23" x14ac:dyDescent="0.2">
      <c r="A208" s="112">
        <v>32</v>
      </c>
      <c r="B208" s="113" t="s">
        <v>32</v>
      </c>
      <c r="C208" s="114">
        <v>128488</v>
      </c>
      <c r="D208" s="211">
        <v>197.87999999999374</v>
      </c>
      <c r="E208" s="211">
        <v>239.12999999999965</v>
      </c>
      <c r="F208" s="211">
        <v>1.1368683772161603E-12</v>
      </c>
      <c r="G208" s="211">
        <v>-25.390000000000057</v>
      </c>
      <c r="H208" s="211">
        <v>-15.860000000000127</v>
      </c>
      <c r="I208" s="114">
        <v>0</v>
      </c>
      <c r="J208" s="114">
        <v>0</v>
      </c>
      <c r="K208" s="114">
        <v>0</v>
      </c>
      <c r="L208" s="114">
        <v>0</v>
      </c>
      <c r="M208" s="114">
        <v>0</v>
      </c>
      <c r="N208" s="114">
        <v>440.04999999999927</v>
      </c>
      <c r="O208" s="114">
        <v>833.89999999999964</v>
      </c>
      <c r="P208" s="114">
        <v>-418.1400000000001</v>
      </c>
      <c r="Q208" s="114">
        <v>-8.58</v>
      </c>
      <c r="R208" s="114">
        <v>32.869999999999891</v>
      </c>
      <c r="S208" s="114">
        <v>-242.17000000000189</v>
      </c>
      <c r="T208" s="114">
        <v>-594.77</v>
      </c>
      <c r="U208" s="114">
        <v>418.14000000000124</v>
      </c>
      <c r="V208" s="114">
        <v>-16.810000000000059</v>
      </c>
      <c r="W208" s="114">
        <v>-48.730000000000018</v>
      </c>
    </row>
    <row r="209" spans="1:23" x14ac:dyDescent="0.2">
      <c r="A209" s="112">
        <v>33</v>
      </c>
      <c r="B209" s="113" t="s">
        <v>33</v>
      </c>
      <c r="C209" s="114">
        <v>1057473</v>
      </c>
      <c r="D209" s="211">
        <v>-6009.4700000000303</v>
      </c>
      <c r="E209" s="211">
        <v>9952.5299999999843</v>
      </c>
      <c r="F209" s="211">
        <v>-6749.3599999999897</v>
      </c>
      <c r="G209" s="211">
        <v>-6406.7700000000059</v>
      </c>
      <c r="H209" s="211">
        <v>-2805.8700000000044</v>
      </c>
      <c r="I209" s="114">
        <v>2791.6900000000023</v>
      </c>
      <c r="J209" s="114">
        <v>5965.7899999999936</v>
      </c>
      <c r="K209" s="114">
        <v>-387.59000000000003</v>
      </c>
      <c r="L209" s="114">
        <v>-576.76999999999953</v>
      </c>
      <c r="M209" s="114">
        <v>-2209.7399999999998</v>
      </c>
      <c r="N209" s="114">
        <v>-20071.119999999995</v>
      </c>
      <c r="O209" s="114">
        <v>-9323.9899999999907</v>
      </c>
      <c r="P209" s="114">
        <v>-3671.4400000000023</v>
      </c>
      <c r="Q209" s="114">
        <v>-2177.8900000000008</v>
      </c>
      <c r="R209" s="114">
        <v>-4897.8000000000102</v>
      </c>
      <c r="S209" s="114">
        <v>11269.960000000021</v>
      </c>
      <c r="T209" s="114">
        <v>13310.729999999981</v>
      </c>
      <c r="U209" s="114">
        <v>-2690.3299999999872</v>
      </c>
      <c r="V209" s="114">
        <v>-3652.110000000006</v>
      </c>
      <c r="W209" s="114">
        <v>4301.6700000000055</v>
      </c>
    </row>
    <row r="210" spans="1:23" x14ac:dyDescent="0.2">
      <c r="A210" s="112">
        <v>34</v>
      </c>
      <c r="B210" s="113" t="s">
        <v>34</v>
      </c>
      <c r="C210" s="114">
        <v>515249</v>
      </c>
      <c r="D210" s="211">
        <v>-2.0399999999499414</v>
      </c>
      <c r="E210" s="211">
        <v>1301.5500000000175</v>
      </c>
      <c r="F210" s="211">
        <v>19.449999999993452</v>
      </c>
      <c r="G210" s="211">
        <v>-1239.0000000000002</v>
      </c>
      <c r="H210" s="211">
        <v>-84.040000000000418</v>
      </c>
      <c r="I210" s="114">
        <v>19682.42000000002</v>
      </c>
      <c r="J210" s="114">
        <v>17988.640000000018</v>
      </c>
      <c r="K210" s="114">
        <v>1061.4299999999998</v>
      </c>
      <c r="L210" s="114">
        <v>20.45</v>
      </c>
      <c r="M210" s="114">
        <v>611.90000000000009</v>
      </c>
      <c r="N210" s="114">
        <v>-29990.599999999948</v>
      </c>
      <c r="O210" s="114">
        <v>-10723.809999999998</v>
      </c>
      <c r="P210" s="114">
        <v>-16134.149999999947</v>
      </c>
      <c r="Q210" s="114">
        <v>-1522.0499999999997</v>
      </c>
      <c r="R210" s="114">
        <v>-1610.5900000000001</v>
      </c>
      <c r="S210" s="114">
        <v>10306.139999999956</v>
      </c>
      <c r="T210" s="114">
        <v>-5963.2800000000025</v>
      </c>
      <c r="U210" s="114">
        <v>15092.16999999994</v>
      </c>
      <c r="V210" s="114">
        <v>262.59999999999945</v>
      </c>
      <c r="W210" s="114">
        <v>914.64999999999964</v>
      </c>
    </row>
    <row r="211" spans="1:23" x14ac:dyDescent="0.2">
      <c r="A211" s="112">
        <v>35</v>
      </c>
      <c r="B211" s="113" t="s">
        <v>38</v>
      </c>
      <c r="C211" s="114">
        <v>606621</v>
      </c>
      <c r="D211" s="211">
        <v>-11759.580000000104</v>
      </c>
      <c r="E211" s="211">
        <v>218.29999999997381</v>
      </c>
      <c r="F211" s="211">
        <v>2.499999999996362</v>
      </c>
      <c r="G211" s="211">
        <v>-11656.040000000006</v>
      </c>
      <c r="H211" s="211">
        <v>-324.34000000000015</v>
      </c>
      <c r="I211" s="114">
        <v>-375.56000000000495</v>
      </c>
      <c r="J211" s="114">
        <v>0</v>
      </c>
      <c r="K211" s="114">
        <v>0</v>
      </c>
      <c r="L211" s="114">
        <v>-375.56</v>
      </c>
      <c r="M211" s="114">
        <v>0</v>
      </c>
      <c r="N211" s="114">
        <v>-36982.539999999979</v>
      </c>
      <c r="O211" s="114">
        <v>-805.71000000002095</v>
      </c>
      <c r="P211" s="114">
        <v>-30383.869999999926</v>
      </c>
      <c r="Q211" s="114">
        <v>-3492.1299999999978</v>
      </c>
      <c r="R211" s="114">
        <v>-2300.8299999999981</v>
      </c>
      <c r="S211" s="114">
        <v>25598.519999999902</v>
      </c>
      <c r="T211" s="114">
        <v>1024.0099999999948</v>
      </c>
      <c r="U211" s="114">
        <v>30386.369999999923</v>
      </c>
      <c r="V211" s="114">
        <v>-7788.3500000000085</v>
      </c>
      <c r="W211" s="114">
        <v>1976.489999999998</v>
      </c>
    </row>
    <row r="212" spans="1:23" x14ac:dyDescent="0.2">
      <c r="A212" s="112">
        <v>36</v>
      </c>
      <c r="B212" s="113" t="s">
        <v>35</v>
      </c>
      <c r="C212" s="114">
        <v>502342</v>
      </c>
      <c r="D212" s="211">
        <v>24723.549999999974</v>
      </c>
      <c r="E212" s="211">
        <v>4206.3300000000036</v>
      </c>
      <c r="F212" s="211">
        <v>30028.639999999959</v>
      </c>
      <c r="G212" s="211">
        <v>-9511.4200000000037</v>
      </c>
      <c r="H212" s="211">
        <v>-4.5474735088646412E-13</v>
      </c>
      <c r="I212" s="114">
        <v>-581.53000000000247</v>
      </c>
      <c r="J212" s="114">
        <v>-261.57999999999993</v>
      </c>
      <c r="K212" s="114">
        <v>-78.339999999999918</v>
      </c>
      <c r="L212" s="114">
        <v>-44.529999999999745</v>
      </c>
      <c r="M212" s="114">
        <v>-197.08000000000038</v>
      </c>
      <c r="N212" s="114">
        <v>1164.9100000000035</v>
      </c>
      <c r="O212" s="114">
        <v>1777.2799999999988</v>
      </c>
      <c r="P212" s="114">
        <v>82.80000000000291</v>
      </c>
      <c r="Q212" s="114">
        <v>-926.42999999999984</v>
      </c>
      <c r="R212" s="114">
        <v>231.26000000000022</v>
      </c>
      <c r="S212" s="114">
        <v>24140.16999999994</v>
      </c>
      <c r="T212" s="114">
        <v>2690.6300000000047</v>
      </c>
      <c r="U212" s="114">
        <v>30024.179999999957</v>
      </c>
      <c r="V212" s="114">
        <v>-8540.4600000000046</v>
      </c>
      <c r="W212" s="114">
        <v>-34.180000000000291</v>
      </c>
    </row>
    <row r="213" spans="1:23" x14ac:dyDescent="0.2">
      <c r="A213" s="112">
        <v>37</v>
      </c>
      <c r="B213" s="113" t="s">
        <v>37</v>
      </c>
      <c r="C213" s="114">
        <v>513779</v>
      </c>
      <c r="D213" s="211">
        <v>-42905.52999999997</v>
      </c>
      <c r="E213" s="211">
        <v>2570.8400000000038</v>
      </c>
      <c r="F213" s="211">
        <v>-4662.4599999999909</v>
      </c>
      <c r="G213" s="211">
        <v>-17974.30000000001</v>
      </c>
      <c r="H213" s="211">
        <v>-22839.609999999971</v>
      </c>
      <c r="I213" s="114">
        <v>0</v>
      </c>
      <c r="J213" s="114">
        <v>0</v>
      </c>
      <c r="K213" s="114">
        <v>0</v>
      </c>
      <c r="L213" s="114">
        <v>0</v>
      </c>
      <c r="M213" s="114">
        <v>0</v>
      </c>
      <c r="N213" s="114">
        <v>-24937.469999999987</v>
      </c>
      <c r="O213" s="114">
        <v>-3364</v>
      </c>
      <c r="P213" s="114">
        <v>-5489.5500000000056</v>
      </c>
      <c r="Q213" s="114">
        <v>-6459.3699999999953</v>
      </c>
      <c r="R213" s="114">
        <v>-9624.5499999999956</v>
      </c>
      <c r="S213" s="114">
        <v>-17968.059999999969</v>
      </c>
      <c r="T213" s="114">
        <v>5934.8400000000038</v>
      </c>
      <c r="U213" s="114">
        <v>827.0900000000147</v>
      </c>
      <c r="V213" s="114">
        <v>-11514.930000000017</v>
      </c>
      <c r="W213" s="114">
        <v>-13215.059999999976</v>
      </c>
    </row>
    <row r="214" spans="1:23" x14ac:dyDescent="0.2">
      <c r="A214" s="112">
        <v>38</v>
      </c>
      <c r="B214" s="113" t="s">
        <v>36</v>
      </c>
      <c r="C214" s="114">
        <v>335534</v>
      </c>
      <c r="D214" s="211">
        <v>-4826.1299999999828</v>
      </c>
      <c r="E214" s="211">
        <v>3310.2000000000153</v>
      </c>
      <c r="F214" s="211">
        <v>-199.4399999999996</v>
      </c>
      <c r="G214" s="211">
        <v>-7253.8999999999924</v>
      </c>
      <c r="H214" s="211">
        <v>-682.98999999999978</v>
      </c>
      <c r="I214" s="114">
        <v>0</v>
      </c>
      <c r="J214" s="114">
        <v>0</v>
      </c>
      <c r="K214" s="114">
        <v>0</v>
      </c>
      <c r="L214" s="114">
        <v>0</v>
      </c>
      <c r="M214" s="114">
        <v>0</v>
      </c>
      <c r="N214" s="114">
        <v>-1375.679999999993</v>
      </c>
      <c r="O214" s="114">
        <v>7327.5400000000081</v>
      </c>
      <c r="P214" s="114">
        <v>-682.54999999999927</v>
      </c>
      <c r="Q214" s="114">
        <v>-6145.42</v>
      </c>
      <c r="R214" s="114">
        <v>-1875.25</v>
      </c>
      <c r="S214" s="114">
        <v>-3450.4499999999825</v>
      </c>
      <c r="T214" s="114">
        <v>-4017.3399999999929</v>
      </c>
      <c r="U214" s="114">
        <v>483.10999999999967</v>
      </c>
      <c r="V214" s="114">
        <v>-1108.4799999999923</v>
      </c>
      <c r="W214" s="114">
        <v>1192.2600000000002</v>
      </c>
    </row>
    <row r="215" spans="1:23" x14ac:dyDescent="0.2">
      <c r="A215" s="112">
        <v>39</v>
      </c>
      <c r="B215" s="113" t="s">
        <v>31</v>
      </c>
      <c r="C215" s="114">
        <v>794391</v>
      </c>
      <c r="D215" s="211">
        <v>-5258.0100000000093</v>
      </c>
      <c r="E215" s="211">
        <v>7909.8799999999901</v>
      </c>
      <c r="F215" s="211">
        <v>2256.0900000000038</v>
      </c>
      <c r="G215" s="211">
        <v>-9901.859999999986</v>
      </c>
      <c r="H215" s="211">
        <v>-5522.1199999999963</v>
      </c>
      <c r="I215" s="114">
        <v>-42.690000000002328</v>
      </c>
      <c r="J215" s="114">
        <v>0</v>
      </c>
      <c r="K215" s="114">
        <v>0</v>
      </c>
      <c r="L215" s="114">
        <v>-42.690000000000055</v>
      </c>
      <c r="M215" s="114">
        <v>0</v>
      </c>
      <c r="N215" s="114">
        <v>-10659.369999999995</v>
      </c>
      <c r="O215" s="114">
        <v>-6961.0800000000017</v>
      </c>
      <c r="P215" s="114">
        <v>-76.770000000000437</v>
      </c>
      <c r="Q215" s="114">
        <v>-2039.099999999999</v>
      </c>
      <c r="R215" s="114">
        <v>-1582.4199999999992</v>
      </c>
      <c r="S215" s="114">
        <v>5444.0499999999884</v>
      </c>
      <c r="T215" s="114">
        <v>14870.959999999992</v>
      </c>
      <c r="U215" s="114">
        <v>2332.8600000000042</v>
      </c>
      <c r="V215" s="114">
        <v>-7820.0699999999879</v>
      </c>
      <c r="W215" s="114">
        <v>-3939.6999999999971</v>
      </c>
    </row>
    <row r="216" spans="1:23" s="133" customFormat="1" x14ac:dyDescent="0.2">
      <c r="A216" s="161" t="s">
        <v>105</v>
      </c>
      <c r="B216" s="161" t="s">
        <v>106</v>
      </c>
      <c r="C216" s="116">
        <v>5450826</v>
      </c>
      <c r="D216" s="178">
        <v>-379993.6100000008</v>
      </c>
      <c r="E216" s="178">
        <v>40080.220000000067</v>
      </c>
      <c r="F216" s="178">
        <v>-16567.11</v>
      </c>
      <c r="G216" s="178">
        <v>-319766.97000000096</v>
      </c>
      <c r="H216" s="178">
        <v>-83739.749999999985</v>
      </c>
      <c r="I216" s="178">
        <v>2212.8100000000195</v>
      </c>
      <c r="J216" s="178">
        <v>3147.8100000000122</v>
      </c>
      <c r="K216" s="178">
        <v>128.7399999999997</v>
      </c>
      <c r="L216" s="178">
        <v>-948.55000000000018</v>
      </c>
      <c r="M216" s="178">
        <v>-115.19000000000005</v>
      </c>
      <c r="N216" s="178">
        <v>-24336.620000000228</v>
      </c>
      <c r="O216" s="178">
        <v>19551.060000000034</v>
      </c>
      <c r="P216" s="178">
        <v>-2214.4200000000019</v>
      </c>
      <c r="Q216" s="178">
        <v>-33131.48000000028</v>
      </c>
      <c r="R216" s="178">
        <v>-8541.7800000000152</v>
      </c>
      <c r="S216" s="178">
        <v>-357869.80000000063</v>
      </c>
      <c r="T216" s="178">
        <v>17381.35000000002</v>
      </c>
      <c r="U216" s="178">
        <v>-14481.43</v>
      </c>
      <c r="V216" s="178">
        <v>-285686.9400000007</v>
      </c>
      <c r="W216" s="178">
        <v>-75082.77999999997</v>
      </c>
    </row>
    <row r="217" spans="1:23" x14ac:dyDescent="0.2">
      <c r="A217" s="112">
        <v>40</v>
      </c>
      <c r="B217" s="113" t="s">
        <v>107</v>
      </c>
      <c r="C217" s="114">
        <v>967418</v>
      </c>
      <c r="D217" s="211">
        <v>-105220.31999999989</v>
      </c>
      <c r="E217" s="211">
        <v>5797.9700000000012</v>
      </c>
      <c r="F217" s="211">
        <v>-10971.899999999972</v>
      </c>
      <c r="G217" s="211">
        <v>-63748.370000000024</v>
      </c>
      <c r="H217" s="211">
        <v>-36298.01999999996</v>
      </c>
      <c r="I217" s="114">
        <v>-1214.1999999999971</v>
      </c>
      <c r="J217" s="114">
        <v>-190.22000000000116</v>
      </c>
      <c r="K217" s="114">
        <v>-81.150000000000006</v>
      </c>
      <c r="L217" s="114">
        <v>-793.49</v>
      </c>
      <c r="M217" s="114">
        <v>-149.34000000000015</v>
      </c>
      <c r="N217" s="114">
        <v>-12556.379999999946</v>
      </c>
      <c r="O217" s="114">
        <v>3611.9700000000303</v>
      </c>
      <c r="P217" s="114">
        <v>-966.39000000000033</v>
      </c>
      <c r="Q217" s="114">
        <v>-7715.7500000000164</v>
      </c>
      <c r="R217" s="114">
        <v>-7486.2100000000146</v>
      </c>
      <c r="S217" s="114">
        <v>-91449.739999999991</v>
      </c>
      <c r="T217" s="114">
        <v>2376.2199999999721</v>
      </c>
      <c r="U217" s="114">
        <v>-9924.3599999999715</v>
      </c>
      <c r="V217" s="114">
        <v>-55239.130000000005</v>
      </c>
      <c r="W217" s="114">
        <v>-28662.469999999943</v>
      </c>
    </row>
    <row r="218" spans="1:23" x14ac:dyDescent="0.2">
      <c r="A218" s="112">
        <v>41</v>
      </c>
      <c r="B218" s="113" t="s">
        <v>29</v>
      </c>
      <c r="C218" s="114">
        <v>1551098</v>
      </c>
      <c r="D218" s="211">
        <v>-95458.53000000061</v>
      </c>
      <c r="E218" s="211">
        <v>25563.27999999997</v>
      </c>
      <c r="F218" s="211">
        <v>673.41000000000804</v>
      </c>
      <c r="G218" s="211">
        <v>-119846.54000000059</v>
      </c>
      <c r="H218" s="211">
        <v>-1848.6800000000203</v>
      </c>
      <c r="I218" s="114">
        <v>1749.2799999999988</v>
      </c>
      <c r="J218" s="114">
        <v>1828.8300000000017</v>
      </c>
      <c r="K218" s="114">
        <v>3.7899999999999636</v>
      </c>
      <c r="L218" s="114">
        <v>-274.84000000000015</v>
      </c>
      <c r="M218" s="114">
        <v>191.5</v>
      </c>
      <c r="N218" s="114">
        <v>-6824.7000000000116</v>
      </c>
      <c r="O218" s="114">
        <v>4909.6599999999889</v>
      </c>
      <c r="P218" s="114">
        <v>-1141.2399999999998</v>
      </c>
      <c r="Q218" s="114">
        <v>-10169.43000000002</v>
      </c>
      <c r="R218" s="114">
        <v>-423.69000000000051</v>
      </c>
      <c r="S218" s="114">
        <v>-90383.110000000568</v>
      </c>
      <c r="T218" s="114">
        <v>18824.789999999979</v>
      </c>
      <c r="U218" s="114">
        <v>1810.8600000000079</v>
      </c>
      <c r="V218" s="114">
        <v>-109402.27000000057</v>
      </c>
      <c r="W218" s="114">
        <v>-1616.4900000000198</v>
      </c>
    </row>
    <row r="219" spans="1:23" x14ac:dyDescent="0.2">
      <c r="A219" s="112">
        <v>42</v>
      </c>
      <c r="B219" s="113" t="s">
        <v>30</v>
      </c>
      <c r="C219" s="114">
        <v>978334</v>
      </c>
      <c r="D219" s="211">
        <v>-36213.390000000189</v>
      </c>
      <c r="E219" s="211">
        <v>12193.860000000073</v>
      </c>
      <c r="F219" s="211">
        <v>2724.5099999999984</v>
      </c>
      <c r="G219" s="211">
        <v>-51135.020000000237</v>
      </c>
      <c r="H219" s="211">
        <v>3.2599999999997635</v>
      </c>
      <c r="I219" s="114">
        <v>-573.14999999997963</v>
      </c>
      <c r="J219" s="114">
        <v>-868.7899999999936</v>
      </c>
      <c r="K219" s="114">
        <v>211.56999999999971</v>
      </c>
      <c r="L219" s="114">
        <v>106.54999999999995</v>
      </c>
      <c r="M219" s="114">
        <v>-22.480000000000018</v>
      </c>
      <c r="N219" s="114">
        <v>-8985.720000000234</v>
      </c>
      <c r="O219" s="114">
        <v>5866.3900000000285</v>
      </c>
      <c r="P219" s="114">
        <v>104.2599999999984</v>
      </c>
      <c r="Q219" s="114">
        <v>-14936.33000000024</v>
      </c>
      <c r="R219" s="114">
        <v>-20.040000000000873</v>
      </c>
      <c r="S219" s="114">
        <v>-26654.51999999996</v>
      </c>
      <c r="T219" s="114">
        <v>7196.2600000000384</v>
      </c>
      <c r="U219" s="114">
        <v>2408.6800000000003</v>
      </c>
      <c r="V219" s="114">
        <v>-36305.24</v>
      </c>
      <c r="W219" s="114">
        <v>45.780000000000655</v>
      </c>
    </row>
    <row r="220" spans="1:23" x14ac:dyDescent="0.2">
      <c r="A220" s="112">
        <v>43</v>
      </c>
      <c r="B220" s="113" t="s">
        <v>108</v>
      </c>
      <c r="C220" s="114">
        <v>1303049</v>
      </c>
      <c r="D220" s="211">
        <v>-116569.0900000002</v>
      </c>
      <c r="E220" s="211">
        <v>-4081.9899999999834</v>
      </c>
      <c r="F220" s="211">
        <v>-5592.25000000004</v>
      </c>
      <c r="G220" s="211">
        <v>-70145.970000000103</v>
      </c>
      <c r="H220" s="211">
        <v>-36748.880000000056</v>
      </c>
      <c r="I220" s="114">
        <v>-585.19000000000233</v>
      </c>
      <c r="J220" s="114">
        <v>-491.14999999999418</v>
      </c>
      <c r="K220" s="114">
        <v>-1.2699999999999818</v>
      </c>
      <c r="L220" s="114">
        <v>-44.0300000000002</v>
      </c>
      <c r="M220" s="114">
        <v>-48.739999999999782</v>
      </c>
      <c r="N220" s="114">
        <v>-8076.8100000000268</v>
      </c>
      <c r="O220" s="114">
        <v>-4775.830000000009</v>
      </c>
      <c r="P220" s="114">
        <v>-299.75</v>
      </c>
      <c r="Q220" s="114">
        <v>-1054.9600000000007</v>
      </c>
      <c r="R220" s="114">
        <v>-1946.27</v>
      </c>
      <c r="S220" s="114">
        <v>-107907.09000000014</v>
      </c>
      <c r="T220" s="114">
        <v>1184.9900000000198</v>
      </c>
      <c r="U220" s="114">
        <v>-5291.2300000000396</v>
      </c>
      <c r="V220" s="114">
        <v>-69046.980000000098</v>
      </c>
      <c r="W220" s="114">
        <v>-34753.870000000054</v>
      </c>
    </row>
    <row r="221" spans="1:23" x14ac:dyDescent="0.2">
      <c r="A221" s="112">
        <v>44</v>
      </c>
      <c r="B221" s="113" t="s">
        <v>109</v>
      </c>
      <c r="C221" s="114">
        <v>650927</v>
      </c>
      <c r="D221" s="211">
        <v>-26532.279999999912</v>
      </c>
      <c r="E221" s="211">
        <v>607.10000000000582</v>
      </c>
      <c r="F221" s="211">
        <v>-3400.8799999999974</v>
      </c>
      <c r="G221" s="211">
        <v>-14891.070000000022</v>
      </c>
      <c r="H221" s="211">
        <v>-8847.4299999999494</v>
      </c>
      <c r="I221" s="114">
        <v>2836.0699999999997</v>
      </c>
      <c r="J221" s="114">
        <v>2869.1399999999994</v>
      </c>
      <c r="K221" s="114">
        <v>-4.1999999999999886</v>
      </c>
      <c r="L221" s="114">
        <v>57.260000000000218</v>
      </c>
      <c r="M221" s="114">
        <v>-86.130000000000109</v>
      </c>
      <c r="N221" s="114">
        <v>12106.989999999991</v>
      </c>
      <c r="O221" s="114">
        <v>9938.8699999999953</v>
      </c>
      <c r="P221" s="114">
        <v>88.699999999999818</v>
      </c>
      <c r="Q221" s="114">
        <v>744.98999999999614</v>
      </c>
      <c r="R221" s="114">
        <v>1334.4300000000003</v>
      </c>
      <c r="S221" s="114">
        <v>-41475.339999999938</v>
      </c>
      <c r="T221" s="114">
        <v>-12200.909999999989</v>
      </c>
      <c r="U221" s="114">
        <v>-3485.3799999999974</v>
      </c>
      <c r="V221" s="114">
        <v>-15693.320000000018</v>
      </c>
      <c r="W221" s="114">
        <v>-10095.729999999949</v>
      </c>
    </row>
    <row r="222" spans="1:23" s="133" customFormat="1" x14ac:dyDescent="0.2">
      <c r="A222" s="161" t="s">
        <v>110</v>
      </c>
      <c r="B222" s="161" t="s">
        <v>111</v>
      </c>
      <c r="C222" s="116">
        <v>2351851</v>
      </c>
      <c r="D222" s="178">
        <v>-19179.330000000096</v>
      </c>
      <c r="E222" s="178">
        <v>-441.35000000000036</v>
      </c>
      <c r="F222" s="178">
        <v>-7710.1999999999916</v>
      </c>
      <c r="G222" s="178">
        <v>-10608.840000000104</v>
      </c>
      <c r="H222" s="178">
        <v>-418.94000000000034</v>
      </c>
      <c r="I222" s="178">
        <v>9407.7699999999968</v>
      </c>
      <c r="J222" s="178">
        <v>10622.729999999989</v>
      </c>
      <c r="K222" s="178">
        <v>159.0300000000002</v>
      </c>
      <c r="L222" s="178">
        <v>-1467.5800000000004</v>
      </c>
      <c r="M222" s="178">
        <v>93.589999999999804</v>
      </c>
      <c r="N222" s="178">
        <v>-19488.150000000092</v>
      </c>
      <c r="O222" s="178">
        <v>-2036.3900000000012</v>
      </c>
      <c r="P222" s="178">
        <v>-11067.699999999999</v>
      </c>
      <c r="Q222" s="178">
        <v>-5770.4200000000901</v>
      </c>
      <c r="R222" s="178">
        <v>-613.6400000000001</v>
      </c>
      <c r="S222" s="178">
        <v>-9098.9500000000007</v>
      </c>
      <c r="T222" s="178">
        <v>-9027.6899999999878</v>
      </c>
      <c r="U222" s="178">
        <v>3198.4700000000066</v>
      </c>
      <c r="V222" s="178">
        <v>-3370.8400000000133</v>
      </c>
      <c r="W222" s="178">
        <v>101.10999999999996</v>
      </c>
    </row>
    <row r="223" spans="1:23" x14ac:dyDescent="0.2">
      <c r="A223" s="112">
        <v>45</v>
      </c>
      <c r="B223" s="113" t="s">
        <v>40</v>
      </c>
      <c r="C223" s="114">
        <v>586360</v>
      </c>
      <c r="D223" s="211">
        <v>-9783.6200000000899</v>
      </c>
      <c r="E223" s="211">
        <v>441.14999999999964</v>
      </c>
      <c r="F223" s="211">
        <v>-435.18999999999733</v>
      </c>
      <c r="G223" s="211">
        <v>-9788.6600000001017</v>
      </c>
      <c r="H223" s="211">
        <v>-0.92000000000018645</v>
      </c>
      <c r="I223" s="114">
        <v>8325.0099999999948</v>
      </c>
      <c r="J223" s="114">
        <v>9683.0499999999884</v>
      </c>
      <c r="K223" s="114">
        <v>165.5300000000002</v>
      </c>
      <c r="L223" s="114">
        <v>-1589.0400000000004</v>
      </c>
      <c r="M223" s="114">
        <v>65.4699999999998</v>
      </c>
      <c r="N223" s="114">
        <v>-8497.900000000096</v>
      </c>
      <c r="O223" s="114">
        <v>-1807.42</v>
      </c>
      <c r="P223" s="114">
        <v>-1699.4900000000016</v>
      </c>
      <c r="Q223" s="114">
        <v>-4947.6300000000892</v>
      </c>
      <c r="R223" s="114">
        <v>-43.360000000000014</v>
      </c>
      <c r="S223" s="114">
        <v>-9610.7299999999959</v>
      </c>
      <c r="T223" s="114">
        <v>-7434.4799999999886</v>
      </c>
      <c r="U223" s="114">
        <v>1098.7700000000041</v>
      </c>
      <c r="V223" s="114">
        <v>-3251.9900000000134</v>
      </c>
      <c r="W223" s="114">
        <v>-23.029999999999973</v>
      </c>
    </row>
    <row r="224" spans="1:23" x14ac:dyDescent="0.2">
      <c r="A224" s="112">
        <v>46</v>
      </c>
      <c r="B224" s="113" t="s">
        <v>112</v>
      </c>
      <c r="C224" s="114">
        <v>198098</v>
      </c>
      <c r="D224" s="211">
        <v>-21.579999999999018</v>
      </c>
      <c r="E224" s="211">
        <v>0</v>
      </c>
      <c r="F224" s="211">
        <v>0</v>
      </c>
      <c r="G224" s="211">
        <v>-10.260000000000218</v>
      </c>
      <c r="H224" s="211">
        <v>-11.319999999999936</v>
      </c>
      <c r="I224" s="114">
        <v>0</v>
      </c>
      <c r="J224" s="114">
        <v>0</v>
      </c>
      <c r="K224" s="114">
        <v>0</v>
      </c>
      <c r="L224" s="114">
        <v>0</v>
      </c>
      <c r="M224" s="114">
        <v>0</v>
      </c>
      <c r="N224" s="114">
        <v>-21.579999999999927</v>
      </c>
      <c r="O224" s="114">
        <v>0</v>
      </c>
      <c r="P224" s="114">
        <v>0</v>
      </c>
      <c r="Q224" s="114">
        <v>-10.260000000000218</v>
      </c>
      <c r="R224" s="114">
        <v>-11.319999999999936</v>
      </c>
      <c r="S224" s="114">
        <v>0</v>
      </c>
      <c r="T224" s="114">
        <v>0</v>
      </c>
      <c r="U224" s="114">
        <v>0</v>
      </c>
      <c r="V224" s="114">
        <v>0</v>
      </c>
      <c r="W224" s="114">
        <v>0</v>
      </c>
    </row>
    <row r="225" spans="1:23" x14ac:dyDescent="0.2">
      <c r="A225" s="112">
        <v>47</v>
      </c>
      <c r="B225" s="113" t="s">
        <v>41</v>
      </c>
      <c r="C225" s="114">
        <v>206129</v>
      </c>
      <c r="D225" s="211">
        <v>38.929999999998586</v>
      </c>
      <c r="E225" s="211">
        <v>0</v>
      </c>
      <c r="F225" s="211">
        <v>38.930000000000291</v>
      </c>
      <c r="G225" s="211">
        <v>0</v>
      </c>
      <c r="H225" s="211">
        <v>0</v>
      </c>
      <c r="I225" s="114">
        <v>0</v>
      </c>
      <c r="J225" s="114">
        <v>0</v>
      </c>
      <c r="K225" s="114">
        <v>0</v>
      </c>
      <c r="L225" s="114">
        <v>0</v>
      </c>
      <c r="M225" s="114">
        <v>0</v>
      </c>
      <c r="N225" s="114">
        <v>38.930000000000291</v>
      </c>
      <c r="O225" s="114">
        <v>0</v>
      </c>
      <c r="P225" s="114">
        <v>38.930000000000291</v>
      </c>
      <c r="Q225" s="114">
        <v>0</v>
      </c>
      <c r="R225" s="114">
        <v>0</v>
      </c>
      <c r="S225" s="114">
        <v>0</v>
      </c>
      <c r="T225" s="114">
        <v>0</v>
      </c>
      <c r="U225" s="114">
        <v>0</v>
      </c>
      <c r="V225" s="114">
        <v>0</v>
      </c>
      <c r="W225" s="114">
        <v>0</v>
      </c>
    </row>
    <row r="226" spans="1:23" x14ac:dyDescent="0.2">
      <c r="A226" s="112">
        <v>48</v>
      </c>
      <c r="B226" s="113" t="s">
        <v>43</v>
      </c>
      <c r="C226" s="114">
        <v>269463</v>
      </c>
      <c r="D226" s="211">
        <v>157.41000000000167</v>
      </c>
      <c r="E226" s="211">
        <v>-20.340000000000146</v>
      </c>
      <c r="F226" s="211">
        <v>9.3800000000001091</v>
      </c>
      <c r="G226" s="211">
        <v>168.96000000000004</v>
      </c>
      <c r="H226" s="211">
        <v>-0.58999999999999986</v>
      </c>
      <c r="I226" s="114">
        <v>192.29</v>
      </c>
      <c r="J226" s="114">
        <v>0</v>
      </c>
      <c r="K226" s="114">
        <v>0</v>
      </c>
      <c r="L226" s="114">
        <v>192.29</v>
      </c>
      <c r="M226" s="114">
        <v>0</v>
      </c>
      <c r="N226" s="114">
        <v>-0.75999999999976353</v>
      </c>
      <c r="O226" s="114">
        <v>-20.340000000000146</v>
      </c>
      <c r="P226" s="114">
        <v>20.590000000000146</v>
      </c>
      <c r="Q226" s="114">
        <v>-0.42000000000000171</v>
      </c>
      <c r="R226" s="114">
        <v>-0.58999999999999986</v>
      </c>
      <c r="S226" s="114">
        <v>-34.119999999999891</v>
      </c>
      <c r="T226" s="114">
        <v>0</v>
      </c>
      <c r="U226" s="114">
        <v>-11.210000000000036</v>
      </c>
      <c r="V226" s="114">
        <v>-22.909999999999968</v>
      </c>
      <c r="W226" s="114">
        <v>0</v>
      </c>
    </row>
    <row r="227" spans="1:23" x14ac:dyDescent="0.2">
      <c r="A227" s="112">
        <v>49</v>
      </c>
      <c r="B227" s="113" t="s">
        <v>39</v>
      </c>
      <c r="C227" s="114">
        <v>687676</v>
      </c>
      <c r="D227" s="211">
        <v>-9912.9499999999971</v>
      </c>
      <c r="E227" s="211">
        <v>-1068.6799999999985</v>
      </c>
      <c r="F227" s="211">
        <v>-7414.9199999999946</v>
      </c>
      <c r="G227" s="211">
        <v>-999.6500000000002</v>
      </c>
      <c r="H227" s="211">
        <v>-429.70000000000016</v>
      </c>
      <c r="I227" s="114">
        <v>894.45999999999913</v>
      </c>
      <c r="J227" s="114">
        <v>939.68000000000029</v>
      </c>
      <c r="K227" s="114">
        <v>-6.5</v>
      </c>
      <c r="L227" s="114">
        <v>-66.84</v>
      </c>
      <c r="M227" s="114">
        <v>28.120000000000005</v>
      </c>
      <c r="N227" s="114">
        <v>-11060.249999999993</v>
      </c>
      <c r="O227" s="114">
        <v>-370.65999999999985</v>
      </c>
      <c r="P227" s="114">
        <v>-9373.2199999999975</v>
      </c>
      <c r="Q227" s="114">
        <v>-770.72</v>
      </c>
      <c r="R227" s="114">
        <v>-545.65000000000009</v>
      </c>
      <c r="S227" s="114">
        <v>252.83999999999651</v>
      </c>
      <c r="T227" s="114">
        <v>-1637.6999999999989</v>
      </c>
      <c r="U227" s="114">
        <v>1964.8000000000029</v>
      </c>
      <c r="V227" s="114">
        <v>-162.09000000000015</v>
      </c>
      <c r="W227" s="114">
        <v>87.829999999999927</v>
      </c>
    </row>
    <row r="228" spans="1:23" x14ac:dyDescent="0.2">
      <c r="A228" s="112">
        <v>50</v>
      </c>
      <c r="B228" s="113" t="s">
        <v>42</v>
      </c>
      <c r="C228" s="114">
        <v>404125</v>
      </c>
      <c r="D228" s="211">
        <v>342.47999999999047</v>
      </c>
      <c r="E228" s="211">
        <v>206.51999999999862</v>
      </c>
      <c r="F228" s="211">
        <v>91.599999999999454</v>
      </c>
      <c r="G228" s="211">
        <v>20.769999999999868</v>
      </c>
      <c r="H228" s="211">
        <v>23.589999999999975</v>
      </c>
      <c r="I228" s="114">
        <v>-3.9899999999979627</v>
      </c>
      <c r="J228" s="114">
        <v>0</v>
      </c>
      <c r="K228" s="114">
        <v>0</v>
      </c>
      <c r="L228" s="114">
        <v>-3.9900000000000091</v>
      </c>
      <c r="M228" s="114">
        <v>0</v>
      </c>
      <c r="N228" s="114">
        <v>53.409999999996217</v>
      </c>
      <c r="O228" s="114">
        <v>162.02999999999884</v>
      </c>
      <c r="P228" s="114">
        <v>-54.510000000000218</v>
      </c>
      <c r="Q228" s="114">
        <v>-41.3900000000001</v>
      </c>
      <c r="R228" s="114">
        <v>-12.720000000000027</v>
      </c>
      <c r="S228" s="114">
        <v>293.05999999999767</v>
      </c>
      <c r="T228" s="114">
        <v>44.489999999999782</v>
      </c>
      <c r="U228" s="114">
        <v>146.10999999999967</v>
      </c>
      <c r="V228" s="114">
        <v>66.149999999999977</v>
      </c>
      <c r="W228" s="114">
        <v>36.31</v>
      </c>
    </row>
    <row r="229" spans="1:23" s="133" customFormat="1" ht="22.5" x14ac:dyDescent="0.2">
      <c r="A229" s="161" t="s">
        <v>113</v>
      </c>
      <c r="B229" s="161" t="s">
        <v>114</v>
      </c>
      <c r="C229" s="116">
        <v>4081627</v>
      </c>
      <c r="D229" s="178">
        <v>-93858.349999999802</v>
      </c>
      <c r="E229" s="178">
        <v>44.970000000000027</v>
      </c>
      <c r="F229" s="178">
        <v>-900.31999999999925</v>
      </c>
      <c r="G229" s="178">
        <v>-84841.859999999811</v>
      </c>
      <c r="H229" s="178">
        <v>-8161.1400000000012</v>
      </c>
      <c r="I229" s="178">
        <v>-1040.2400000000064</v>
      </c>
      <c r="J229" s="178">
        <v>0</v>
      </c>
      <c r="K229" s="178">
        <v>-64.450000000000045</v>
      </c>
      <c r="L229" s="178">
        <v>-799.73000000000013</v>
      </c>
      <c r="M229" s="178">
        <v>-176.06000000000006</v>
      </c>
      <c r="N229" s="178">
        <v>-37289.460000000043</v>
      </c>
      <c r="O229" s="178">
        <v>-1118.6900000000007</v>
      </c>
      <c r="P229" s="178">
        <v>-2204.8499999999985</v>
      </c>
      <c r="Q229" s="178">
        <v>-33120.59000000004</v>
      </c>
      <c r="R229" s="178">
        <v>-845.33</v>
      </c>
      <c r="S229" s="178">
        <v>-55528.649999999754</v>
      </c>
      <c r="T229" s="178">
        <v>1163.6600000000008</v>
      </c>
      <c r="U229" s="178">
        <v>1368.9799999999991</v>
      </c>
      <c r="V229" s="178">
        <v>-50921.539999999761</v>
      </c>
      <c r="W229" s="178">
        <v>-7139.7500000000009</v>
      </c>
    </row>
    <row r="230" spans="1:23" x14ac:dyDescent="0.2">
      <c r="A230" s="112">
        <v>51</v>
      </c>
      <c r="B230" s="113" t="s">
        <v>51</v>
      </c>
      <c r="C230" s="114">
        <v>449494</v>
      </c>
      <c r="D230" s="211">
        <v>-3748.8299999999981</v>
      </c>
      <c r="E230" s="211">
        <v>0</v>
      </c>
      <c r="F230" s="211">
        <v>-722.25</v>
      </c>
      <c r="G230" s="211">
        <v>-771.9499999999997</v>
      </c>
      <c r="H230" s="211">
        <v>-2254.630000000001</v>
      </c>
      <c r="I230" s="114">
        <v>0</v>
      </c>
      <c r="J230" s="114">
        <v>0</v>
      </c>
      <c r="K230" s="114">
        <v>0</v>
      </c>
      <c r="L230" s="114">
        <v>0</v>
      </c>
      <c r="M230" s="114">
        <v>0</v>
      </c>
      <c r="N230" s="114">
        <v>-50.240000000000236</v>
      </c>
      <c r="O230" s="114">
        <v>0</v>
      </c>
      <c r="P230" s="114">
        <v>0</v>
      </c>
      <c r="Q230" s="114">
        <v>-24.610000000000014</v>
      </c>
      <c r="R230" s="114">
        <v>-25.63</v>
      </c>
      <c r="S230" s="114">
        <v>-3698.59</v>
      </c>
      <c r="T230" s="114">
        <v>0</v>
      </c>
      <c r="U230" s="114">
        <v>-722.25</v>
      </c>
      <c r="V230" s="114">
        <v>-747.33999999999969</v>
      </c>
      <c r="W230" s="114">
        <v>-2229.0000000000009</v>
      </c>
    </row>
    <row r="231" spans="1:23" x14ac:dyDescent="0.2">
      <c r="A231" s="112">
        <v>52</v>
      </c>
      <c r="B231" s="113" t="s">
        <v>48</v>
      </c>
      <c r="C231" s="114">
        <v>338385</v>
      </c>
      <c r="D231" s="211">
        <v>-495.7400000000016</v>
      </c>
      <c r="E231" s="211">
        <v>0</v>
      </c>
      <c r="F231" s="211">
        <v>0</v>
      </c>
      <c r="G231" s="211">
        <v>-15.869999999999997</v>
      </c>
      <c r="H231" s="211">
        <v>-479.87</v>
      </c>
      <c r="I231" s="114">
        <v>0</v>
      </c>
      <c r="J231" s="114">
        <v>0</v>
      </c>
      <c r="K231" s="114">
        <v>0</v>
      </c>
      <c r="L231" s="114">
        <v>0</v>
      </c>
      <c r="M231" s="114">
        <v>0</v>
      </c>
      <c r="N231" s="114">
        <v>-226.67000000000007</v>
      </c>
      <c r="O231" s="114">
        <v>0</v>
      </c>
      <c r="P231" s="114">
        <v>-173.28999999999996</v>
      </c>
      <c r="Q231" s="114">
        <v>-12.04</v>
      </c>
      <c r="R231" s="114">
        <v>-41.34</v>
      </c>
      <c r="S231" s="114">
        <v>-269.07000000000016</v>
      </c>
      <c r="T231" s="114">
        <v>0</v>
      </c>
      <c r="U231" s="114">
        <v>173.28999999999996</v>
      </c>
      <c r="V231" s="114">
        <v>-3.8299999999999983</v>
      </c>
      <c r="W231" s="114">
        <v>-438.53</v>
      </c>
    </row>
    <row r="232" spans="1:23" x14ac:dyDescent="0.2">
      <c r="A232" s="112">
        <v>53</v>
      </c>
      <c r="B232" s="113" t="s">
        <v>53</v>
      </c>
      <c r="C232" s="114">
        <v>251061</v>
      </c>
      <c r="D232" s="211">
        <v>-4272.6799999999994</v>
      </c>
      <c r="E232" s="211">
        <v>0</v>
      </c>
      <c r="F232" s="211">
        <v>-668.69999999999982</v>
      </c>
      <c r="G232" s="211">
        <v>-57.910000000000004</v>
      </c>
      <c r="H232" s="211">
        <v>-3546.0699999999997</v>
      </c>
      <c r="I232" s="114">
        <v>0</v>
      </c>
      <c r="J232" s="114">
        <v>0</v>
      </c>
      <c r="K232" s="114">
        <v>0</v>
      </c>
      <c r="L232" s="114">
        <v>0</v>
      </c>
      <c r="M232" s="114">
        <v>0</v>
      </c>
      <c r="N232" s="114">
        <v>71.460000000000036</v>
      </c>
      <c r="O232" s="114">
        <v>0</v>
      </c>
      <c r="P232" s="114">
        <v>129.36999999999989</v>
      </c>
      <c r="Q232" s="114">
        <v>-57.910000000000004</v>
      </c>
      <c r="R232" s="114">
        <v>0</v>
      </c>
      <c r="S232" s="114">
        <v>-4344.1399999999994</v>
      </c>
      <c r="T232" s="114">
        <v>0</v>
      </c>
      <c r="U232" s="114">
        <v>-798.06999999999971</v>
      </c>
      <c r="V232" s="114">
        <v>0</v>
      </c>
      <c r="W232" s="114">
        <v>-3546.0699999999997</v>
      </c>
    </row>
    <row r="233" spans="1:23" x14ac:dyDescent="0.2">
      <c r="A233" s="112">
        <v>54</v>
      </c>
      <c r="B233" s="113" t="s">
        <v>46</v>
      </c>
      <c r="C233" s="114">
        <v>239475</v>
      </c>
      <c r="D233" s="211">
        <v>-245.38999999999919</v>
      </c>
      <c r="E233" s="211">
        <v>-17.159999999999993</v>
      </c>
      <c r="F233" s="211">
        <v>-40.720000000000027</v>
      </c>
      <c r="G233" s="211">
        <v>-174.02999999999997</v>
      </c>
      <c r="H233" s="211">
        <v>-13.479999999999997</v>
      </c>
      <c r="I233" s="114">
        <v>-134.15999999999985</v>
      </c>
      <c r="J233" s="114">
        <v>0</v>
      </c>
      <c r="K233" s="114">
        <v>-14.930000000000064</v>
      </c>
      <c r="L233" s="114">
        <v>-111.28999999999996</v>
      </c>
      <c r="M233" s="114">
        <v>-7.9399999999999977</v>
      </c>
      <c r="N233" s="114">
        <v>-58.879999999999654</v>
      </c>
      <c r="O233" s="114">
        <v>-13.039999999999992</v>
      </c>
      <c r="P233" s="114">
        <v>-25.789999999999964</v>
      </c>
      <c r="Q233" s="114">
        <v>-20.049999999999955</v>
      </c>
      <c r="R233" s="114">
        <v>0</v>
      </c>
      <c r="S233" s="114">
        <v>-52.349999999999909</v>
      </c>
      <c r="T233" s="114">
        <v>-4.120000000000001</v>
      </c>
      <c r="U233" s="114">
        <v>0</v>
      </c>
      <c r="V233" s="114">
        <v>-42.690000000000055</v>
      </c>
      <c r="W233" s="114">
        <v>-5.5399999999999991</v>
      </c>
    </row>
    <row r="234" spans="1:23" x14ac:dyDescent="0.2">
      <c r="A234" s="112">
        <v>55</v>
      </c>
      <c r="B234" s="113" t="s">
        <v>115</v>
      </c>
      <c r="C234" s="114">
        <v>152573</v>
      </c>
      <c r="D234" s="211">
        <v>0</v>
      </c>
      <c r="E234" s="211">
        <v>0</v>
      </c>
      <c r="F234" s="211">
        <v>0</v>
      </c>
      <c r="G234" s="211">
        <v>0</v>
      </c>
      <c r="H234" s="211">
        <v>0</v>
      </c>
      <c r="I234" s="114">
        <v>0</v>
      </c>
      <c r="J234" s="114">
        <v>0</v>
      </c>
      <c r="K234" s="114">
        <v>0</v>
      </c>
      <c r="L234" s="114">
        <v>0</v>
      </c>
      <c r="M234" s="114">
        <v>0</v>
      </c>
      <c r="N234" s="114">
        <v>0</v>
      </c>
      <c r="O234" s="114">
        <v>0</v>
      </c>
      <c r="P234" s="114">
        <v>0</v>
      </c>
      <c r="Q234" s="114">
        <v>0</v>
      </c>
      <c r="R234" s="114">
        <v>0</v>
      </c>
      <c r="S234" s="114">
        <v>0</v>
      </c>
      <c r="T234" s="114">
        <v>0</v>
      </c>
      <c r="U234" s="114">
        <v>0</v>
      </c>
      <c r="V234" s="114">
        <v>0</v>
      </c>
      <c r="W234" s="114">
        <v>0</v>
      </c>
    </row>
    <row r="235" spans="1:23" x14ac:dyDescent="0.2">
      <c r="A235" s="112">
        <v>56</v>
      </c>
      <c r="B235" s="113" t="s">
        <v>54</v>
      </c>
      <c r="C235" s="114">
        <v>235825</v>
      </c>
      <c r="D235" s="211">
        <v>-11249.910000000025</v>
      </c>
      <c r="E235" s="211">
        <v>0</v>
      </c>
      <c r="F235" s="211">
        <v>0</v>
      </c>
      <c r="G235" s="211">
        <v>-11249.910000000027</v>
      </c>
      <c r="H235" s="211">
        <v>0</v>
      </c>
      <c r="I235" s="114">
        <v>0</v>
      </c>
      <c r="J235" s="114">
        <v>0</v>
      </c>
      <c r="K235" s="114">
        <v>0</v>
      </c>
      <c r="L235" s="114">
        <v>0</v>
      </c>
      <c r="M235" s="114">
        <v>0</v>
      </c>
      <c r="N235" s="114">
        <v>-15053.220000000025</v>
      </c>
      <c r="O235" s="114">
        <v>-1167.7800000000007</v>
      </c>
      <c r="P235" s="114">
        <v>-2635.5299999999988</v>
      </c>
      <c r="Q235" s="114">
        <v>-11249.910000000027</v>
      </c>
      <c r="R235" s="114">
        <v>0</v>
      </c>
      <c r="S235" s="114">
        <v>3803.3099999999995</v>
      </c>
      <c r="T235" s="114">
        <v>1167.7800000000007</v>
      </c>
      <c r="U235" s="114">
        <v>2635.5299999999988</v>
      </c>
      <c r="V235" s="114">
        <v>0</v>
      </c>
      <c r="W235" s="114">
        <v>0</v>
      </c>
    </row>
    <row r="236" spans="1:23" x14ac:dyDescent="0.2">
      <c r="A236" s="112">
        <v>57</v>
      </c>
      <c r="B236" s="113" t="s">
        <v>116</v>
      </c>
      <c r="C236" s="114">
        <v>143895</v>
      </c>
      <c r="D236" s="211">
        <v>0</v>
      </c>
      <c r="E236" s="211">
        <v>0</v>
      </c>
      <c r="F236" s="211">
        <v>0</v>
      </c>
      <c r="G236" s="211">
        <v>0</v>
      </c>
      <c r="H236" s="211">
        <v>0</v>
      </c>
      <c r="I236" s="114">
        <v>0</v>
      </c>
      <c r="J236" s="114">
        <v>0</v>
      </c>
      <c r="K236" s="114">
        <v>0</v>
      </c>
      <c r="L236" s="114">
        <v>0</v>
      </c>
      <c r="M236" s="114">
        <v>0</v>
      </c>
      <c r="N236" s="114">
        <v>0</v>
      </c>
      <c r="O236" s="114">
        <v>0</v>
      </c>
      <c r="P236" s="114">
        <v>0</v>
      </c>
      <c r="Q236" s="114">
        <v>0</v>
      </c>
      <c r="R236" s="114">
        <v>0</v>
      </c>
      <c r="S236" s="114">
        <v>0</v>
      </c>
      <c r="T236" s="114">
        <v>0</v>
      </c>
      <c r="U236" s="114">
        <v>0</v>
      </c>
      <c r="V236" s="114">
        <v>0</v>
      </c>
      <c r="W236" s="114">
        <v>0</v>
      </c>
    </row>
    <row r="237" spans="1:23" x14ac:dyDescent="0.2">
      <c r="A237" s="112">
        <v>58</v>
      </c>
      <c r="B237" s="113" t="s">
        <v>49</v>
      </c>
      <c r="C237" s="114">
        <v>162171</v>
      </c>
      <c r="D237" s="211">
        <v>-955.93000000000006</v>
      </c>
      <c r="E237" s="211">
        <v>0</v>
      </c>
      <c r="F237" s="211">
        <v>30.960000000000036</v>
      </c>
      <c r="G237" s="211">
        <v>-984.0500000000003</v>
      </c>
      <c r="H237" s="211">
        <v>-2.839999999999975</v>
      </c>
      <c r="I237" s="114">
        <v>-161.60999999999967</v>
      </c>
      <c r="J237" s="114">
        <v>0</v>
      </c>
      <c r="K237" s="114">
        <v>-49.519999999999982</v>
      </c>
      <c r="L237" s="114">
        <v>-109.25</v>
      </c>
      <c r="M237" s="114">
        <v>-2.839999999999975</v>
      </c>
      <c r="N237" s="114">
        <v>0</v>
      </c>
      <c r="O237" s="114">
        <v>0</v>
      </c>
      <c r="P237" s="114">
        <v>0</v>
      </c>
      <c r="Q237" s="114">
        <v>0</v>
      </c>
      <c r="R237" s="114">
        <v>0</v>
      </c>
      <c r="S237" s="114">
        <v>-794.32000000000039</v>
      </c>
      <c r="T237" s="114">
        <v>0</v>
      </c>
      <c r="U237" s="114">
        <v>80.480000000000018</v>
      </c>
      <c r="V237" s="114">
        <v>-874.8000000000003</v>
      </c>
      <c r="W237" s="114">
        <v>0</v>
      </c>
    </row>
    <row r="238" spans="1:23" x14ac:dyDescent="0.2">
      <c r="A238" s="112">
        <v>59</v>
      </c>
      <c r="B238" s="113" t="s">
        <v>52</v>
      </c>
      <c r="C238" s="114">
        <v>331186</v>
      </c>
      <c r="D238" s="211">
        <v>-6492.26</v>
      </c>
      <c r="E238" s="211">
        <v>0</v>
      </c>
      <c r="F238" s="211">
        <v>0</v>
      </c>
      <c r="G238" s="211">
        <v>-5906.1</v>
      </c>
      <c r="H238" s="211">
        <v>-586.16000000000031</v>
      </c>
      <c r="I238" s="114">
        <v>0</v>
      </c>
      <c r="J238" s="114">
        <v>0</v>
      </c>
      <c r="K238" s="114">
        <v>0</v>
      </c>
      <c r="L238" s="114">
        <v>0</v>
      </c>
      <c r="M238" s="114">
        <v>0</v>
      </c>
      <c r="N238" s="114">
        <v>-5305.6100000000006</v>
      </c>
      <c r="O238" s="114">
        <v>0</v>
      </c>
      <c r="P238" s="114">
        <v>0</v>
      </c>
      <c r="Q238" s="114">
        <v>-5305.6100000000006</v>
      </c>
      <c r="R238" s="114">
        <v>0</v>
      </c>
      <c r="S238" s="114">
        <v>-1186.6499999999996</v>
      </c>
      <c r="T238" s="114">
        <v>0</v>
      </c>
      <c r="U238" s="114">
        <v>0</v>
      </c>
      <c r="V238" s="114">
        <v>-600.49</v>
      </c>
      <c r="W238" s="114">
        <v>-586.16000000000031</v>
      </c>
    </row>
    <row r="239" spans="1:23" x14ac:dyDescent="0.2">
      <c r="A239" s="112">
        <v>60</v>
      </c>
      <c r="B239" s="113" t="s">
        <v>45</v>
      </c>
      <c r="C239" s="114">
        <v>266898</v>
      </c>
      <c r="D239" s="211">
        <v>562.51999999999941</v>
      </c>
      <c r="E239" s="211">
        <v>62.129999999999882</v>
      </c>
      <c r="F239" s="211">
        <v>500.3900000000001</v>
      </c>
      <c r="G239" s="211">
        <v>0</v>
      </c>
      <c r="H239" s="211">
        <v>0</v>
      </c>
      <c r="I239" s="114">
        <v>0</v>
      </c>
      <c r="J239" s="114">
        <v>0</v>
      </c>
      <c r="K239" s="114">
        <v>0</v>
      </c>
      <c r="L239" s="114">
        <v>0</v>
      </c>
      <c r="M239" s="114">
        <v>0</v>
      </c>
      <c r="N239" s="114">
        <v>562.51999999999953</v>
      </c>
      <c r="O239" s="114">
        <v>62.129999999999882</v>
      </c>
      <c r="P239" s="114">
        <v>500.3900000000001</v>
      </c>
      <c r="Q239" s="114">
        <v>0</v>
      </c>
      <c r="R239" s="114">
        <v>0</v>
      </c>
      <c r="S239" s="114">
        <v>0</v>
      </c>
      <c r="T239" s="114">
        <v>0</v>
      </c>
      <c r="U239" s="114">
        <v>0</v>
      </c>
      <c r="V239" s="114">
        <v>0</v>
      </c>
      <c r="W239" s="114">
        <v>0</v>
      </c>
    </row>
    <row r="240" spans="1:23" x14ac:dyDescent="0.2">
      <c r="A240" s="112">
        <v>61</v>
      </c>
      <c r="B240" s="113" t="s">
        <v>44</v>
      </c>
      <c r="C240" s="114">
        <v>353668</v>
      </c>
      <c r="D240" s="211">
        <v>-4295.88</v>
      </c>
      <c r="E240" s="211">
        <v>0</v>
      </c>
      <c r="F240" s="211">
        <v>0</v>
      </c>
      <c r="G240" s="211">
        <v>-3169.0700000000006</v>
      </c>
      <c r="H240" s="211">
        <v>-1126.8100000000002</v>
      </c>
      <c r="I240" s="114">
        <v>-423.14999999999986</v>
      </c>
      <c r="J240" s="114">
        <v>0</v>
      </c>
      <c r="K240" s="114">
        <v>0</v>
      </c>
      <c r="L240" s="114">
        <v>-257.87</v>
      </c>
      <c r="M240" s="114">
        <v>-165.28000000000009</v>
      </c>
      <c r="N240" s="114">
        <v>-2156.0300000000007</v>
      </c>
      <c r="O240" s="114">
        <v>0</v>
      </c>
      <c r="P240" s="114">
        <v>0</v>
      </c>
      <c r="Q240" s="114">
        <v>-1528.9500000000007</v>
      </c>
      <c r="R240" s="114">
        <v>-627.08000000000004</v>
      </c>
      <c r="S240" s="114">
        <v>-1716.6999999999994</v>
      </c>
      <c r="T240" s="114">
        <v>0</v>
      </c>
      <c r="U240" s="114">
        <v>0</v>
      </c>
      <c r="V240" s="114">
        <v>-1382.2499999999998</v>
      </c>
      <c r="W240" s="114">
        <v>-334.45000000000005</v>
      </c>
    </row>
    <row r="241" spans="1:23" x14ac:dyDescent="0.2">
      <c r="A241" s="112">
        <v>62</v>
      </c>
      <c r="B241" s="113" t="s">
        <v>50</v>
      </c>
      <c r="C241" s="114">
        <v>634877</v>
      </c>
      <c r="D241" s="211">
        <v>-5207.0799999999981</v>
      </c>
      <c r="E241" s="211">
        <v>0</v>
      </c>
      <c r="F241" s="211">
        <v>0</v>
      </c>
      <c r="G241" s="211">
        <v>-5207.08</v>
      </c>
      <c r="H241" s="211">
        <v>0</v>
      </c>
      <c r="I241" s="114">
        <v>-321.32000000000698</v>
      </c>
      <c r="J241" s="114">
        <v>0</v>
      </c>
      <c r="K241" s="114">
        <v>0</v>
      </c>
      <c r="L241" s="114">
        <v>-321.32000000000016</v>
      </c>
      <c r="M241" s="114">
        <v>0</v>
      </c>
      <c r="N241" s="114">
        <v>-2517.2599999999984</v>
      </c>
      <c r="O241" s="114">
        <v>0</v>
      </c>
      <c r="P241" s="114">
        <v>0</v>
      </c>
      <c r="Q241" s="114">
        <v>-2517.2599999999989</v>
      </c>
      <c r="R241" s="114">
        <v>0</v>
      </c>
      <c r="S241" s="114">
        <v>-2368.5000000000018</v>
      </c>
      <c r="T241" s="114">
        <v>0</v>
      </c>
      <c r="U241" s="114">
        <v>0</v>
      </c>
      <c r="V241" s="114">
        <v>-2368.5000000000009</v>
      </c>
      <c r="W241" s="114">
        <v>0</v>
      </c>
    </row>
    <row r="242" spans="1:23" x14ac:dyDescent="0.2">
      <c r="A242" s="112">
        <v>63</v>
      </c>
      <c r="B242" s="113" t="s">
        <v>47</v>
      </c>
      <c r="C242" s="114">
        <v>522119</v>
      </c>
      <c r="D242" s="211">
        <v>-57457.16999999978</v>
      </c>
      <c r="E242" s="211">
        <v>0</v>
      </c>
      <c r="F242" s="211">
        <v>0</v>
      </c>
      <c r="G242" s="211">
        <v>-57305.889999999774</v>
      </c>
      <c r="H242" s="211">
        <v>-151.27999999999997</v>
      </c>
      <c r="I242" s="114">
        <v>0</v>
      </c>
      <c r="J242" s="114">
        <v>0</v>
      </c>
      <c r="K242" s="114">
        <v>0</v>
      </c>
      <c r="L242" s="114">
        <v>0</v>
      </c>
      <c r="M242" s="114">
        <v>0</v>
      </c>
      <c r="N242" s="114">
        <v>-12555.530000000017</v>
      </c>
      <c r="O242" s="114">
        <v>0</v>
      </c>
      <c r="P242" s="114">
        <v>0</v>
      </c>
      <c r="Q242" s="114">
        <v>-12404.250000000016</v>
      </c>
      <c r="R242" s="114">
        <v>-151.27999999999997</v>
      </c>
      <c r="S242" s="114">
        <v>-44901.639999999752</v>
      </c>
      <c r="T242" s="114">
        <v>0</v>
      </c>
      <c r="U242" s="114">
        <v>0</v>
      </c>
      <c r="V242" s="114">
        <v>-44901.639999999759</v>
      </c>
      <c r="W242" s="114">
        <v>0</v>
      </c>
    </row>
    <row r="244" spans="1:23" hidden="1" x14ac:dyDescent="0.2"/>
    <row r="245" spans="1:23" hidden="1" x14ac:dyDescent="0.2"/>
    <row r="246" spans="1:23" hidden="1" x14ac:dyDescent="0.2"/>
    <row r="247" spans="1:23" hidden="1" x14ac:dyDescent="0.2">
      <c r="D247" s="133" t="s">
        <v>147</v>
      </c>
    </row>
    <row r="248" spans="1:23" hidden="1" x14ac:dyDescent="0.2"/>
    <row r="249" spans="1:23" hidden="1" x14ac:dyDescent="0.2"/>
    <row r="250" spans="1:23" hidden="1" x14ac:dyDescent="0.2">
      <c r="A250" s="254" t="s">
        <v>59</v>
      </c>
      <c r="B250" s="254" t="s">
        <v>60</v>
      </c>
      <c r="C250" s="254" t="s">
        <v>61</v>
      </c>
      <c r="D250" s="308" t="s">
        <v>148</v>
      </c>
      <c r="E250" s="308"/>
      <c r="F250" s="308"/>
      <c r="G250" s="308"/>
      <c r="H250" s="308" t="s">
        <v>149</v>
      </c>
      <c r="I250" s="308"/>
      <c r="J250" s="308"/>
      <c r="K250" s="308"/>
      <c r="L250" s="308" t="s">
        <v>150</v>
      </c>
      <c r="M250" s="308"/>
      <c r="N250" s="308"/>
      <c r="O250" s="308"/>
    </row>
    <row r="251" spans="1:23" hidden="1" x14ac:dyDescent="0.2">
      <c r="A251" s="255"/>
      <c r="B251" s="255"/>
      <c r="C251" s="255"/>
      <c r="D251" s="308"/>
      <c r="E251" s="308"/>
      <c r="F251" s="308"/>
      <c r="G251" s="308"/>
      <c r="H251" s="308"/>
      <c r="I251" s="308"/>
      <c r="J251" s="308"/>
      <c r="K251" s="308"/>
      <c r="L251" s="308"/>
      <c r="M251" s="308"/>
      <c r="N251" s="308"/>
      <c r="O251" s="308"/>
    </row>
    <row r="252" spans="1:23" hidden="1" x14ac:dyDescent="0.2">
      <c r="A252" s="256"/>
      <c r="B252" s="256"/>
      <c r="C252" s="256"/>
      <c r="D252" s="179" t="s">
        <v>56</v>
      </c>
      <c r="E252" s="156" t="s">
        <v>151</v>
      </c>
      <c r="F252" s="156" t="s">
        <v>81</v>
      </c>
      <c r="G252" s="156" t="s">
        <v>82</v>
      </c>
      <c r="H252" s="179" t="s">
        <v>56</v>
      </c>
      <c r="I252" s="156" t="s">
        <v>151</v>
      </c>
      <c r="J252" s="156" t="s">
        <v>81</v>
      </c>
      <c r="K252" s="156" t="s">
        <v>82</v>
      </c>
      <c r="L252" s="179" t="s">
        <v>56</v>
      </c>
      <c r="M252" s="156" t="s">
        <v>151</v>
      </c>
      <c r="N252" s="156" t="s">
        <v>81</v>
      </c>
      <c r="O252" s="156" t="s">
        <v>82</v>
      </c>
    </row>
    <row r="253" spans="1:23" hidden="1" x14ac:dyDescent="0.2">
      <c r="A253" s="159">
        <v>1</v>
      </c>
      <c r="B253" s="159">
        <v>2</v>
      </c>
      <c r="C253" s="159">
        <v>3</v>
      </c>
      <c r="D253" s="159"/>
      <c r="E253" s="159">
        <v>4</v>
      </c>
      <c r="F253" s="159">
        <v>5</v>
      </c>
      <c r="G253" s="159">
        <v>6</v>
      </c>
      <c r="H253" s="159"/>
      <c r="I253" s="159">
        <v>4</v>
      </c>
      <c r="J253" s="159">
        <v>5</v>
      </c>
      <c r="K253" s="159">
        <v>6</v>
      </c>
      <c r="L253" s="159"/>
      <c r="M253" s="159">
        <v>4</v>
      </c>
      <c r="N253" s="159">
        <v>5</v>
      </c>
      <c r="O253" s="159">
        <v>6</v>
      </c>
    </row>
    <row r="254" spans="1:23" hidden="1" x14ac:dyDescent="0.2">
      <c r="A254" s="161"/>
      <c r="B254" s="161" t="s">
        <v>92</v>
      </c>
      <c r="C254" s="55">
        <f>C255+C260+C273+C283+C290+C299+C305+C312</f>
        <v>33108691</v>
      </c>
      <c r="D254" s="55">
        <f>E254+F254+G254</f>
        <v>17488702.736313488</v>
      </c>
      <c r="E254" s="55">
        <f>E255+E260+E273+E283+E290+E299+E305+E312</f>
        <v>2388516.1735204966</v>
      </c>
      <c r="F254" s="55">
        <f t="shared" ref="F254:K254" si="271">F255+F260+F273+F283+F290+F299+F305+F312</f>
        <v>5981385.7173780957</v>
      </c>
      <c r="G254" s="55">
        <f t="shared" si="271"/>
        <v>9118800.8454148956</v>
      </c>
      <c r="H254" s="55">
        <f t="shared" si="271"/>
        <v>16238887.005337909</v>
      </c>
      <c r="I254" s="55">
        <f t="shared" si="271"/>
        <v>2387005.7759318459</v>
      </c>
      <c r="J254" s="55">
        <f t="shared" si="271"/>
        <v>4803596.8102430971</v>
      </c>
      <c r="K254" s="55">
        <f t="shared" si="271"/>
        <v>9048284.4191629663</v>
      </c>
      <c r="L254" s="55">
        <f t="shared" ref="L254:L317" si="272">M254+N254+O254</f>
        <v>-1249815.7309755795</v>
      </c>
      <c r="M254" s="55">
        <f>M255+M260+M273+M283+M290+M299+M305+M312</f>
        <v>-1510.397588650691</v>
      </c>
      <c r="N254" s="55">
        <f t="shared" ref="N254:O254" si="273">N255+N260+N273+N283+N290+N299+N305+N312</f>
        <v>-1177788.9071349977</v>
      </c>
      <c r="O254" s="55">
        <f t="shared" si="273"/>
        <v>-70516.426251931087</v>
      </c>
    </row>
    <row r="255" spans="1:23" hidden="1" x14ac:dyDescent="0.2">
      <c r="A255" s="161" t="s">
        <v>93</v>
      </c>
      <c r="B255" s="161" t="s">
        <v>94</v>
      </c>
      <c r="C255" s="116">
        <f>SUM(C256:C259)</f>
        <v>3741481</v>
      </c>
      <c r="D255" s="116">
        <f t="shared" ref="D255:D318" si="274">E255+F255+G255</f>
        <v>2759029.55</v>
      </c>
      <c r="E255" s="116">
        <f t="shared" ref="E255:K255" si="275">SUM(E256:E259)</f>
        <v>279101.18000000023</v>
      </c>
      <c r="F255" s="116">
        <f t="shared" si="275"/>
        <v>1359181.0300000021</v>
      </c>
      <c r="G255" s="116">
        <f t="shared" si="275"/>
        <v>1120747.3399999975</v>
      </c>
      <c r="H255" s="116">
        <f t="shared" si="275"/>
        <v>2258072.5499999998</v>
      </c>
      <c r="I255" s="116">
        <f t="shared" si="275"/>
        <v>222968.2200000002</v>
      </c>
      <c r="J255" s="116">
        <f t="shared" si="275"/>
        <v>917709.90000000165</v>
      </c>
      <c r="K255" s="116">
        <f t="shared" si="275"/>
        <v>1117394.4299999981</v>
      </c>
      <c r="L255" s="116">
        <f t="shared" si="272"/>
        <v>-500956.99999999977</v>
      </c>
      <c r="M255" s="116">
        <f t="shared" ref="M255:O255" si="276">SUM(M256:M259)</f>
        <v>-56132.959999999985</v>
      </c>
      <c r="N255" s="116">
        <f t="shared" si="276"/>
        <v>-441471.13000000035</v>
      </c>
      <c r="O255" s="116">
        <f t="shared" si="276"/>
        <v>-3352.9099999994796</v>
      </c>
    </row>
    <row r="256" spans="1:23" hidden="1" x14ac:dyDescent="0.2">
      <c r="A256" s="112">
        <v>1</v>
      </c>
      <c r="B256" s="113" t="s">
        <v>27</v>
      </c>
      <c r="C256" s="114">
        <v>906878</v>
      </c>
      <c r="D256" s="114">
        <f t="shared" si="274"/>
        <v>680950.58999999915</v>
      </c>
      <c r="E256" s="115">
        <f>G10</f>
        <v>41682.099999999991</v>
      </c>
      <c r="F256" s="115">
        <f>L10</f>
        <v>394940.18999999959</v>
      </c>
      <c r="G256" s="115">
        <f>Q10</f>
        <v>244328.29999999958</v>
      </c>
      <c r="H256" s="115">
        <f t="shared" ref="H256:H319" si="277">I256+J256+K256</f>
        <v>489782.39999999898</v>
      </c>
      <c r="I256" s="115">
        <f>I338</f>
        <v>41688.149999999987</v>
      </c>
      <c r="J256" s="115">
        <f t="shared" ref="J256:K256" si="278">J338</f>
        <v>254730.18999999942</v>
      </c>
      <c r="K256" s="115">
        <f t="shared" si="278"/>
        <v>193364.05999999962</v>
      </c>
      <c r="L256" s="115">
        <f t="shared" si="272"/>
        <v>-191168.19000000015</v>
      </c>
      <c r="M256" s="115">
        <f t="shared" ref="M256:O259" si="279">IF(I256&gt;0,I256-E256,0)</f>
        <v>6.0499999999956344</v>
      </c>
      <c r="N256" s="115">
        <f t="shared" si="279"/>
        <v>-140210.00000000017</v>
      </c>
      <c r="O256" s="115">
        <f t="shared" si="279"/>
        <v>-50964.239999999962</v>
      </c>
    </row>
    <row r="257" spans="1:15" hidden="1" x14ac:dyDescent="0.2">
      <c r="A257" s="112">
        <v>2</v>
      </c>
      <c r="B257" s="113" t="s">
        <v>25</v>
      </c>
      <c r="C257" s="114">
        <v>956290</v>
      </c>
      <c r="D257" s="114">
        <f t="shared" si="274"/>
        <v>776716.39000000106</v>
      </c>
      <c r="E257" s="115">
        <f t="shared" ref="E257:E259" si="280">G11</f>
        <v>118976.02000000022</v>
      </c>
      <c r="F257" s="115">
        <f t="shared" ref="F257:F259" si="281">L11</f>
        <v>370141.71000000124</v>
      </c>
      <c r="G257" s="115">
        <f t="shared" ref="G257:G259" si="282">Q11</f>
        <v>287598.65999999951</v>
      </c>
      <c r="H257" s="115">
        <f t="shared" si="277"/>
        <v>697099.81000000099</v>
      </c>
      <c r="I257" s="115">
        <f t="shared" ref="I257:K259" si="283">I339</f>
        <v>50632.300000000243</v>
      </c>
      <c r="J257" s="115">
        <f t="shared" si="283"/>
        <v>255656.35000000082</v>
      </c>
      <c r="K257" s="115">
        <f t="shared" si="283"/>
        <v>390811.15999999992</v>
      </c>
      <c r="L257" s="115">
        <f t="shared" si="272"/>
        <v>-79616.579999999987</v>
      </c>
      <c r="M257" s="115">
        <f t="shared" si="279"/>
        <v>-68343.719999999972</v>
      </c>
      <c r="N257" s="115">
        <f t="shared" si="279"/>
        <v>-114485.36000000042</v>
      </c>
      <c r="O257" s="115">
        <f t="shared" si="279"/>
        <v>103212.50000000041</v>
      </c>
    </row>
    <row r="258" spans="1:15" hidden="1" x14ac:dyDescent="0.2">
      <c r="A258" s="112">
        <v>3</v>
      </c>
      <c r="B258" s="113" t="s">
        <v>28</v>
      </c>
      <c r="C258" s="114">
        <v>1417444</v>
      </c>
      <c r="D258" s="114">
        <f t="shared" si="274"/>
        <v>961458.22999999882</v>
      </c>
      <c r="E258" s="115">
        <f t="shared" si="280"/>
        <v>77938.969999999958</v>
      </c>
      <c r="F258" s="115">
        <f t="shared" si="281"/>
        <v>460967.19000000076</v>
      </c>
      <c r="G258" s="115">
        <f t="shared" si="282"/>
        <v>422552.06999999814</v>
      </c>
      <c r="H258" s="115">
        <f t="shared" si="277"/>
        <v>773766.43999999901</v>
      </c>
      <c r="I258" s="115">
        <f t="shared" si="283"/>
        <v>89890.299999999959</v>
      </c>
      <c r="J258" s="115">
        <f t="shared" si="283"/>
        <v>305623.26000000094</v>
      </c>
      <c r="K258" s="115">
        <f t="shared" si="283"/>
        <v>378252.8799999982</v>
      </c>
      <c r="L258" s="115">
        <f t="shared" si="272"/>
        <v>-187691.78999999975</v>
      </c>
      <c r="M258" s="115">
        <f t="shared" si="279"/>
        <v>11951.330000000002</v>
      </c>
      <c r="N258" s="115">
        <f t="shared" si="279"/>
        <v>-155343.92999999982</v>
      </c>
      <c r="O258" s="115">
        <f t="shared" si="279"/>
        <v>-44299.189999999944</v>
      </c>
    </row>
    <row r="259" spans="1:15" hidden="1" x14ac:dyDescent="0.2">
      <c r="A259" s="112">
        <v>4</v>
      </c>
      <c r="B259" s="113" t="s">
        <v>26</v>
      </c>
      <c r="C259" s="114">
        <v>460869</v>
      </c>
      <c r="D259" s="114">
        <f t="shared" si="274"/>
        <v>339904.3400000009</v>
      </c>
      <c r="E259" s="115">
        <f t="shared" si="280"/>
        <v>40504.09000000004</v>
      </c>
      <c r="F259" s="115">
        <f t="shared" si="281"/>
        <v>133131.94000000047</v>
      </c>
      <c r="G259" s="115">
        <f t="shared" si="282"/>
        <v>166268.31000000038</v>
      </c>
      <c r="H259" s="115">
        <f t="shared" si="277"/>
        <v>297423.90000000095</v>
      </c>
      <c r="I259" s="115">
        <f t="shared" si="283"/>
        <v>40757.470000000038</v>
      </c>
      <c r="J259" s="115">
        <f t="shared" si="283"/>
        <v>101700.10000000049</v>
      </c>
      <c r="K259" s="115">
        <f t="shared" si="283"/>
        <v>154966.33000000039</v>
      </c>
      <c r="L259" s="115">
        <f t="shared" si="272"/>
        <v>-42480.439999999966</v>
      </c>
      <c r="M259" s="115">
        <f t="shared" si="279"/>
        <v>253.37999999999738</v>
      </c>
      <c r="N259" s="115">
        <f t="shared" si="279"/>
        <v>-31431.839999999982</v>
      </c>
      <c r="O259" s="115">
        <f t="shared" si="279"/>
        <v>-11301.979999999981</v>
      </c>
    </row>
    <row r="260" spans="1:15" hidden="1" x14ac:dyDescent="0.2">
      <c r="A260" s="161" t="s">
        <v>95</v>
      </c>
      <c r="B260" s="161" t="s">
        <v>96</v>
      </c>
      <c r="C260" s="116">
        <f>SUM(C261:C272)</f>
        <v>6530553</v>
      </c>
      <c r="D260" s="116">
        <f t="shared" si="274"/>
        <v>4476501.2658114797</v>
      </c>
      <c r="E260" s="116">
        <f t="shared" ref="E260:K260" si="284">SUM(E261:E272)</f>
        <v>366029.67861055315</v>
      </c>
      <c r="F260" s="116">
        <f t="shared" si="284"/>
        <v>1440619.5436879208</v>
      </c>
      <c r="G260" s="116">
        <f t="shared" si="284"/>
        <v>2669852.0435130056</v>
      </c>
      <c r="H260" s="116">
        <f t="shared" si="284"/>
        <v>4340788.5072295386</v>
      </c>
      <c r="I260" s="116">
        <f t="shared" si="284"/>
        <v>391072.04861055315</v>
      </c>
      <c r="J260" s="116">
        <f t="shared" si="284"/>
        <v>1175612.8090625366</v>
      </c>
      <c r="K260" s="116">
        <f t="shared" si="284"/>
        <v>2774103.6495564487</v>
      </c>
      <c r="L260" s="116">
        <f t="shared" si="272"/>
        <v>-135712.75858194125</v>
      </c>
      <c r="M260" s="116">
        <f t="shared" ref="M260:O260" si="285">SUM(M261:M272)</f>
        <v>25042.37</v>
      </c>
      <c r="N260" s="116">
        <f t="shared" si="285"/>
        <v>-265006.73462538433</v>
      </c>
      <c r="O260" s="116">
        <f t="shared" si="285"/>
        <v>104251.6060434431</v>
      </c>
    </row>
    <row r="261" spans="1:15" hidden="1" x14ac:dyDescent="0.2">
      <c r="A261" s="112">
        <v>5</v>
      </c>
      <c r="B261" s="113" t="s">
        <v>24</v>
      </c>
      <c r="C261" s="114">
        <v>638390</v>
      </c>
      <c r="D261" s="114">
        <f t="shared" si="274"/>
        <v>415578.21581148694</v>
      </c>
      <c r="E261" s="115">
        <f t="shared" ref="E261:E272" si="286">G15</f>
        <v>64498.348610553105</v>
      </c>
      <c r="F261" s="115">
        <f t="shared" ref="F261:F272" si="287">L15</f>
        <v>154259.03368792104</v>
      </c>
      <c r="G261" s="115">
        <f t="shared" ref="G261:G272" si="288">Q15</f>
        <v>196820.83351301283</v>
      </c>
      <c r="H261" s="115">
        <f t="shared" si="277"/>
        <v>423451.66722954728</v>
      </c>
      <c r="I261" s="115">
        <f t="shared" ref="I261:K272" si="289">I343</f>
        <v>64498.348610553105</v>
      </c>
      <c r="J261" s="115">
        <f t="shared" si="289"/>
        <v>132613.31906253652</v>
      </c>
      <c r="K261" s="115">
        <f t="shared" si="289"/>
        <v>226339.99955645765</v>
      </c>
      <c r="L261" s="115">
        <f t="shared" si="272"/>
        <v>7873.4514180603146</v>
      </c>
      <c r="M261" s="115">
        <f t="shared" ref="M261:O272" si="290">IF(I261&gt;0,I261-E261,0)</f>
        <v>0</v>
      </c>
      <c r="N261" s="115">
        <f t="shared" si="290"/>
        <v>-21645.714625384513</v>
      </c>
      <c r="O261" s="115">
        <f t="shared" si="290"/>
        <v>29519.166043444828</v>
      </c>
    </row>
    <row r="262" spans="1:15" hidden="1" x14ac:dyDescent="0.2">
      <c r="A262" s="112">
        <v>6</v>
      </c>
      <c r="B262" s="113" t="s">
        <v>23</v>
      </c>
      <c r="C262" s="114">
        <v>688767</v>
      </c>
      <c r="D262" s="114">
        <f t="shared" si="274"/>
        <v>479740.75999999815</v>
      </c>
      <c r="E262" s="115">
        <f t="shared" si="286"/>
        <v>36185.049999999988</v>
      </c>
      <c r="F262" s="115">
        <f t="shared" si="287"/>
        <v>152933.48000000016</v>
      </c>
      <c r="G262" s="115">
        <f t="shared" si="288"/>
        <v>290622.229999998</v>
      </c>
      <c r="H262" s="115">
        <f t="shared" si="277"/>
        <v>464438.77999999811</v>
      </c>
      <c r="I262" s="115">
        <f t="shared" si="289"/>
        <v>36190.26999999999</v>
      </c>
      <c r="J262" s="115">
        <f t="shared" si="289"/>
        <v>137097.92000000013</v>
      </c>
      <c r="K262" s="115">
        <f t="shared" si="289"/>
        <v>291150.58999999799</v>
      </c>
      <c r="L262" s="115">
        <f t="shared" si="272"/>
        <v>-15301.98000000004</v>
      </c>
      <c r="M262" s="115">
        <f t="shared" si="290"/>
        <v>5.2200000000011642</v>
      </c>
      <c r="N262" s="115">
        <f t="shared" si="290"/>
        <v>-15835.560000000027</v>
      </c>
      <c r="O262" s="115">
        <f t="shared" si="290"/>
        <v>528.35999999998603</v>
      </c>
    </row>
    <row r="263" spans="1:15" hidden="1" x14ac:dyDescent="0.2">
      <c r="A263" s="112">
        <v>7</v>
      </c>
      <c r="B263" s="113" t="s">
        <v>16</v>
      </c>
      <c r="C263" s="114">
        <v>791488</v>
      </c>
      <c r="D263" s="114">
        <f t="shared" si="274"/>
        <v>562190.99000000034</v>
      </c>
      <c r="E263" s="115">
        <f t="shared" si="286"/>
        <v>55615.31000000018</v>
      </c>
      <c r="F263" s="115">
        <f t="shared" si="287"/>
        <v>247242.52999999936</v>
      </c>
      <c r="G263" s="115">
        <f t="shared" si="288"/>
        <v>259333.15000000081</v>
      </c>
      <c r="H263" s="115">
        <f t="shared" si="277"/>
        <v>571022.7700000006</v>
      </c>
      <c r="I263" s="115">
        <f t="shared" si="289"/>
        <v>57886.180000000175</v>
      </c>
      <c r="J263" s="115">
        <f t="shared" si="289"/>
        <v>192595.43999999951</v>
      </c>
      <c r="K263" s="115">
        <f t="shared" si="289"/>
        <v>320541.1500000009</v>
      </c>
      <c r="L263" s="115">
        <f t="shared" si="272"/>
        <v>8831.7800000002317</v>
      </c>
      <c r="M263" s="115">
        <f t="shared" si="290"/>
        <v>2270.8699999999953</v>
      </c>
      <c r="N263" s="115">
        <f t="shared" si="290"/>
        <v>-54647.089999999851</v>
      </c>
      <c r="O263" s="115">
        <f t="shared" si="290"/>
        <v>61208.000000000087</v>
      </c>
    </row>
    <row r="264" spans="1:15" hidden="1" x14ac:dyDescent="0.2">
      <c r="A264" s="112">
        <v>8</v>
      </c>
      <c r="B264" s="113" t="s">
        <v>21</v>
      </c>
      <c r="C264" s="114">
        <v>586732</v>
      </c>
      <c r="D264" s="114">
        <f t="shared" si="274"/>
        <v>447941.69999999925</v>
      </c>
      <c r="E264" s="115">
        <f t="shared" si="286"/>
        <v>46713.759999999922</v>
      </c>
      <c r="F264" s="115">
        <f t="shared" si="287"/>
        <v>126003.33000000029</v>
      </c>
      <c r="G264" s="115">
        <f t="shared" si="288"/>
        <v>275224.60999999905</v>
      </c>
      <c r="H264" s="115">
        <f t="shared" si="277"/>
        <v>421949.21999999939</v>
      </c>
      <c r="I264" s="115">
        <f t="shared" si="289"/>
        <v>47018.329999999922</v>
      </c>
      <c r="J264" s="115">
        <f t="shared" si="289"/>
        <v>112817.31000000029</v>
      </c>
      <c r="K264" s="115">
        <f t="shared" si="289"/>
        <v>262113.5799999992</v>
      </c>
      <c r="L264" s="115">
        <f t="shared" si="272"/>
        <v>-25992.479999999858</v>
      </c>
      <c r="M264" s="115">
        <f t="shared" si="290"/>
        <v>304.56999999999971</v>
      </c>
      <c r="N264" s="115">
        <f t="shared" si="290"/>
        <v>-13186.020000000004</v>
      </c>
      <c r="O264" s="115">
        <f t="shared" si="290"/>
        <v>-13111.029999999853</v>
      </c>
    </row>
    <row r="265" spans="1:15" hidden="1" x14ac:dyDescent="0.2">
      <c r="A265" s="112">
        <v>9</v>
      </c>
      <c r="B265" s="113" t="s">
        <v>18</v>
      </c>
      <c r="C265" s="114">
        <v>353342</v>
      </c>
      <c r="D265" s="114">
        <f t="shared" si="274"/>
        <v>171535.00000000081</v>
      </c>
      <c r="E265" s="115">
        <f t="shared" si="286"/>
        <v>17304.130000000005</v>
      </c>
      <c r="F265" s="115">
        <f t="shared" si="287"/>
        <v>33474.189999999988</v>
      </c>
      <c r="G265" s="115">
        <f t="shared" si="288"/>
        <v>120756.68000000081</v>
      </c>
      <c r="H265" s="115">
        <f t="shared" si="277"/>
        <v>172558.27000000078</v>
      </c>
      <c r="I265" s="115">
        <f t="shared" si="289"/>
        <v>17308.570000000003</v>
      </c>
      <c r="J265" s="115">
        <f t="shared" si="289"/>
        <v>25368.639999999989</v>
      </c>
      <c r="K265" s="115">
        <f t="shared" si="289"/>
        <v>129881.06000000077</v>
      </c>
      <c r="L265" s="115">
        <f t="shared" si="272"/>
        <v>1023.2699999999604</v>
      </c>
      <c r="M265" s="115">
        <f t="shared" si="290"/>
        <v>4.4399999999986903</v>
      </c>
      <c r="N265" s="115">
        <f t="shared" si="290"/>
        <v>-8105.5499999999993</v>
      </c>
      <c r="O265" s="115">
        <f t="shared" si="290"/>
        <v>9124.379999999961</v>
      </c>
    </row>
    <row r="266" spans="1:15" hidden="1" x14ac:dyDescent="0.2">
      <c r="A266" s="112">
        <v>10</v>
      </c>
      <c r="B266" s="113" t="s">
        <v>22</v>
      </c>
      <c r="C266" s="114">
        <v>123091</v>
      </c>
      <c r="D266" s="114">
        <f t="shared" si="274"/>
        <v>33934.150000000081</v>
      </c>
      <c r="E266" s="115">
        <f t="shared" si="286"/>
        <v>15815.790000000005</v>
      </c>
      <c r="F266" s="115">
        <f t="shared" si="287"/>
        <v>4177.7499999999982</v>
      </c>
      <c r="G266" s="115">
        <f t="shared" si="288"/>
        <v>13940.610000000077</v>
      </c>
      <c r="H266" s="115">
        <f t="shared" si="277"/>
        <v>31497.700000000095</v>
      </c>
      <c r="I266" s="115">
        <f t="shared" si="289"/>
        <v>15815.790000000005</v>
      </c>
      <c r="J266" s="115">
        <f t="shared" si="289"/>
        <v>3329.0599999999972</v>
      </c>
      <c r="K266" s="115">
        <f t="shared" si="289"/>
        <v>12352.850000000093</v>
      </c>
      <c r="L266" s="115">
        <f t="shared" si="272"/>
        <v>-2436.4499999999848</v>
      </c>
      <c r="M266" s="115">
        <f t="shared" si="290"/>
        <v>0</v>
      </c>
      <c r="N266" s="115">
        <f t="shared" si="290"/>
        <v>-848.69000000000096</v>
      </c>
      <c r="O266" s="115">
        <f t="shared" si="290"/>
        <v>-1587.7599999999838</v>
      </c>
    </row>
    <row r="267" spans="1:15" hidden="1" x14ac:dyDescent="0.2">
      <c r="A267" s="112">
        <v>11</v>
      </c>
      <c r="B267" s="113" t="s">
        <v>15</v>
      </c>
      <c r="C267" s="114">
        <v>670027</v>
      </c>
      <c r="D267" s="114">
        <f t="shared" si="274"/>
        <v>533775.95999999973</v>
      </c>
      <c r="E267" s="115">
        <f t="shared" si="286"/>
        <v>17622.600000000017</v>
      </c>
      <c r="F267" s="115">
        <f t="shared" si="287"/>
        <v>297461.81999999972</v>
      </c>
      <c r="G267" s="115">
        <f t="shared" si="288"/>
        <v>218691.53999999998</v>
      </c>
      <c r="H267" s="115">
        <f t="shared" si="277"/>
        <v>523296.12999999966</v>
      </c>
      <c r="I267" s="115">
        <f t="shared" si="289"/>
        <v>23673.090000000015</v>
      </c>
      <c r="J267" s="115">
        <f t="shared" si="289"/>
        <v>219110.30999999979</v>
      </c>
      <c r="K267" s="115">
        <f t="shared" si="289"/>
        <v>280512.72999999986</v>
      </c>
      <c r="L267" s="115">
        <f t="shared" si="272"/>
        <v>-10479.830000000045</v>
      </c>
      <c r="M267" s="115">
        <f t="shared" si="290"/>
        <v>6050.489999999998</v>
      </c>
      <c r="N267" s="115">
        <f t="shared" si="290"/>
        <v>-78351.509999999922</v>
      </c>
      <c r="O267" s="115">
        <f t="shared" si="290"/>
        <v>61821.189999999886</v>
      </c>
    </row>
    <row r="268" spans="1:15" hidden="1" x14ac:dyDescent="0.2">
      <c r="A268" s="112">
        <v>12</v>
      </c>
      <c r="B268" s="113" t="s">
        <v>97</v>
      </c>
      <c r="C268" s="114">
        <v>485996</v>
      </c>
      <c r="D268" s="114">
        <f t="shared" si="274"/>
        <v>423149.77000000025</v>
      </c>
      <c r="E268" s="115">
        <f t="shared" si="286"/>
        <v>25136.199999999968</v>
      </c>
      <c r="F268" s="115">
        <f t="shared" si="287"/>
        <v>94359.190000000046</v>
      </c>
      <c r="G268" s="115">
        <f t="shared" si="288"/>
        <v>303654.38000000024</v>
      </c>
      <c r="H268" s="115">
        <f t="shared" si="277"/>
        <v>412815.03000000026</v>
      </c>
      <c r="I268" s="115">
        <f t="shared" si="289"/>
        <v>29076.749999999971</v>
      </c>
      <c r="J268" s="115">
        <f t="shared" si="289"/>
        <v>80093.030000000042</v>
      </c>
      <c r="K268" s="115">
        <f t="shared" si="289"/>
        <v>303645.25000000023</v>
      </c>
      <c r="L268" s="115">
        <f t="shared" si="272"/>
        <v>-10334.740000000005</v>
      </c>
      <c r="M268" s="115">
        <f t="shared" si="290"/>
        <v>3940.5500000000029</v>
      </c>
      <c r="N268" s="115">
        <f t="shared" si="290"/>
        <v>-14266.160000000003</v>
      </c>
      <c r="O268" s="115">
        <f t="shared" si="290"/>
        <v>-9.1300000000046566</v>
      </c>
    </row>
    <row r="269" spans="1:15" hidden="1" x14ac:dyDescent="0.2">
      <c r="A269" s="112">
        <v>13</v>
      </c>
      <c r="B269" s="113" t="s">
        <v>20</v>
      </c>
      <c r="C269" s="114">
        <v>353319</v>
      </c>
      <c r="D269" s="114">
        <f t="shared" si="274"/>
        <v>196923.95999999961</v>
      </c>
      <c r="E269" s="115">
        <f t="shared" si="286"/>
        <v>40262.530000000021</v>
      </c>
      <c r="F269" s="115">
        <f t="shared" si="287"/>
        <v>44436.410000000324</v>
      </c>
      <c r="G269" s="115">
        <f t="shared" si="288"/>
        <v>112225.01999999926</v>
      </c>
      <c r="H269" s="115">
        <f t="shared" si="277"/>
        <v>180889.73999999795</v>
      </c>
      <c r="I269" s="115">
        <f t="shared" si="289"/>
        <v>40514.450000000019</v>
      </c>
      <c r="J269" s="115">
        <f t="shared" si="289"/>
        <v>38604.900000000336</v>
      </c>
      <c r="K269" s="115">
        <f t="shared" si="289"/>
        <v>101770.38999999758</v>
      </c>
      <c r="L269" s="115">
        <f t="shared" si="272"/>
        <v>-16034.220000001667</v>
      </c>
      <c r="M269" s="115">
        <f t="shared" si="290"/>
        <v>251.91999999999825</v>
      </c>
      <c r="N269" s="115">
        <f t="shared" si="290"/>
        <v>-5831.5099999999875</v>
      </c>
      <c r="O269" s="115">
        <f t="shared" si="290"/>
        <v>-10454.630000001678</v>
      </c>
    </row>
    <row r="270" spans="1:15" hidden="1" x14ac:dyDescent="0.2">
      <c r="A270" s="112">
        <v>14</v>
      </c>
      <c r="B270" s="113" t="s">
        <v>19</v>
      </c>
      <c r="C270" s="114">
        <v>617777</v>
      </c>
      <c r="D270" s="114">
        <f t="shared" si="274"/>
        <v>426152.97999999928</v>
      </c>
      <c r="E270" s="115">
        <f t="shared" si="286"/>
        <v>25225.8</v>
      </c>
      <c r="F270" s="115">
        <f t="shared" si="287"/>
        <v>136537.57</v>
      </c>
      <c r="G270" s="115">
        <f t="shared" si="288"/>
        <v>264389.60999999929</v>
      </c>
      <c r="H270" s="115">
        <f t="shared" si="277"/>
        <v>389854.23999999929</v>
      </c>
      <c r="I270" s="115">
        <f t="shared" si="289"/>
        <v>25225.8</v>
      </c>
      <c r="J270" s="115">
        <f t="shared" si="289"/>
        <v>115871.31000000004</v>
      </c>
      <c r="K270" s="115">
        <f t="shared" si="289"/>
        <v>248757.12999999922</v>
      </c>
      <c r="L270" s="115">
        <f t="shared" si="272"/>
        <v>-36298.740000000034</v>
      </c>
      <c r="M270" s="115">
        <f t="shared" si="290"/>
        <v>0</v>
      </c>
      <c r="N270" s="115">
        <f t="shared" si="290"/>
        <v>-20666.259999999966</v>
      </c>
      <c r="O270" s="115">
        <f t="shared" si="290"/>
        <v>-15632.480000000069</v>
      </c>
    </row>
    <row r="271" spans="1:15" hidden="1" x14ac:dyDescent="0.2">
      <c r="A271" s="112">
        <v>15</v>
      </c>
      <c r="B271" s="113" t="s">
        <v>17</v>
      </c>
      <c r="C271" s="114">
        <v>832076</v>
      </c>
      <c r="D271" s="114">
        <f t="shared" si="274"/>
        <v>632202.04999999609</v>
      </c>
      <c r="E271" s="115">
        <f t="shared" si="286"/>
        <v>8371.1700000000055</v>
      </c>
      <c r="F271" s="115">
        <f t="shared" si="287"/>
        <v>130764.09999999998</v>
      </c>
      <c r="G271" s="115">
        <f t="shared" si="288"/>
        <v>493066.77999999607</v>
      </c>
      <c r="H271" s="115">
        <f t="shared" si="277"/>
        <v>595525.53999999608</v>
      </c>
      <c r="I271" s="115">
        <f t="shared" si="289"/>
        <v>20585.48000000001</v>
      </c>
      <c r="J271" s="115">
        <f t="shared" si="289"/>
        <v>99036.059999999969</v>
      </c>
      <c r="K271" s="115">
        <f t="shared" si="289"/>
        <v>475903.99999999604</v>
      </c>
      <c r="L271" s="115">
        <f t="shared" si="272"/>
        <v>-36676.510000000031</v>
      </c>
      <c r="M271" s="115">
        <f t="shared" si="290"/>
        <v>12214.310000000005</v>
      </c>
      <c r="N271" s="115">
        <f t="shared" si="290"/>
        <v>-31728.040000000008</v>
      </c>
      <c r="O271" s="115">
        <f t="shared" si="290"/>
        <v>-17162.780000000028</v>
      </c>
    </row>
    <row r="272" spans="1:15" hidden="1" x14ac:dyDescent="0.2">
      <c r="A272" s="112">
        <v>16</v>
      </c>
      <c r="B272" s="113" t="s">
        <v>14</v>
      </c>
      <c r="C272" s="114">
        <v>389548</v>
      </c>
      <c r="D272" s="114">
        <f t="shared" si="274"/>
        <v>153375.72999999893</v>
      </c>
      <c r="E272" s="115">
        <f t="shared" si="286"/>
        <v>13278.99000000002</v>
      </c>
      <c r="F272" s="115">
        <f t="shared" si="287"/>
        <v>18970.139999999981</v>
      </c>
      <c r="G272" s="115">
        <f t="shared" si="288"/>
        <v>121126.59999999893</v>
      </c>
      <c r="H272" s="115">
        <f t="shared" si="277"/>
        <v>153489.41999999894</v>
      </c>
      <c r="I272" s="115">
        <f t="shared" si="289"/>
        <v>13278.99000000002</v>
      </c>
      <c r="J272" s="115">
        <f t="shared" si="289"/>
        <v>19075.50999999998</v>
      </c>
      <c r="K272" s="115">
        <f t="shared" si="289"/>
        <v>121134.91999999892</v>
      </c>
      <c r="L272" s="115">
        <f t="shared" si="272"/>
        <v>113.68999999999141</v>
      </c>
      <c r="M272" s="115">
        <f t="shared" si="290"/>
        <v>0</v>
      </c>
      <c r="N272" s="115">
        <f t="shared" si="290"/>
        <v>105.36999999999898</v>
      </c>
      <c r="O272" s="115">
        <f t="shared" si="290"/>
        <v>8.319999999992433</v>
      </c>
    </row>
    <row r="273" spans="1:15" hidden="1" x14ac:dyDescent="0.2">
      <c r="A273" s="161" t="s">
        <v>98</v>
      </c>
      <c r="B273" s="161" t="s">
        <v>99</v>
      </c>
      <c r="C273" s="116">
        <f>SUM(C274:C282)</f>
        <v>1373460</v>
      </c>
      <c r="D273" s="116">
        <f t="shared" si="274"/>
        <v>122951.51476230792</v>
      </c>
      <c r="E273" s="116">
        <f t="shared" ref="E273:K273" si="291">SUM(E274:E282)</f>
        <v>49563.574762307951</v>
      </c>
      <c r="F273" s="116">
        <f t="shared" si="291"/>
        <v>52857.410000000018</v>
      </c>
      <c r="G273" s="116">
        <f t="shared" si="291"/>
        <v>20530.529999999948</v>
      </c>
      <c r="H273" s="116">
        <f t="shared" si="291"/>
        <v>104998.03</v>
      </c>
      <c r="I273" s="116">
        <f t="shared" si="291"/>
        <v>41994.050000000017</v>
      </c>
      <c r="J273" s="116">
        <f t="shared" si="291"/>
        <v>44757.770000000011</v>
      </c>
      <c r="K273" s="116">
        <f t="shared" si="291"/>
        <v>18246.209999999955</v>
      </c>
      <c r="L273" s="116">
        <f t="shared" si="272"/>
        <v>-17953.484762307937</v>
      </c>
      <c r="M273" s="116">
        <f t="shared" ref="M273:O273" si="292">SUM(M274:M282)</f>
        <v>-7569.5247623079395</v>
      </c>
      <c r="N273" s="116">
        <f t="shared" si="292"/>
        <v>-8099.6400000000031</v>
      </c>
      <c r="O273" s="116">
        <f t="shared" si="292"/>
        <v>-2284.3199999999933</v>
      </c>
    </row>
    <row r="274" spans="1:15" hidden="1" x14ac:dyDescent="0.2">
      <c r="A274" s="112">
        <v>17</v>
      </c>
      <c r="B274" s="113" t="s">
        <v>12</v>
      </c>
      <c r="C274" s="114">
        <v>82271</v>
      </c>
      <c r="D274" s="114">
        <f t="shared" si="274"/>
        <v>625.6</v>
      </c>
      <c r="E274" s="115">
        <f t="shared" ref="E274:E282" si="293">G28</f>
        <v>0</v>
      </c>
      <c r="F274" s="115">
        <f t="shared" ref="F274:F282" si="294">L28</f>
        <v>625.6</v>
      </c>
      <c r="G274" s="115">
        <f t="shared" ref="G274:G282" si="295">Q28</f>
        <v>0</v>
      </c>
      <c r="H274" s="115">
        <f t="shared" si="277"/>
        <v>625.6</v>
      </c>
      <c r="I274" s="115">
        <f t="shared" ref="I274:K282" si="296">I356</f>
        <v>0</v>
      </c>
      <c r="J274" s="115">
        <f t="shared" si="296"/>
        <v>625.6</v>
      </c>
      <c r="K274" s="115">
        <f t="shared" si="296"/>
        <v>0</v>
      </c>
      <c r="L274" s="115">
        <f t="shared" si="272"/>
        <v>0</v>
      </c>
      <c r="M274" s="115">
        <f t="shared" ref="M274:O282" si="297">IF(I274&gt;0,I274-E274,0)</f>
        <v>0</v>
      </c>
      <c r="N274" s="115">
        <f t="shared" si="297"/>
        <v>0</v>
      </c>
      <c r="O274" s="115">
        <f t="shared" si="297"/>
        <v>0</v>
      </c>
    </row>
    <row r="275" spans="1:15" hidden="1" x14ac:dyDescent="0.2">
      <c r="A275" s="112">
        <v>18</v>
      </c>
      <c r="B275" s="113" t="s">
        <v>6</v>
      </c>
      <c r="C275" s="114">
        <v>151895</v>
      </c>
      <c r="D275" s="114">
        <f t="shared" si="274"/>
        <v>28784.619999999992</v>
      </c>
      <c r="E275" s="115">
        <f t="shared" si="293"/>
        <v>9931.6000000000022</v>
      </c>
      <c r="F275" s="115">
        <f t="shared" si="294"/>
        <v>18853.01999999999</v>
      </c>
      <c r="G275" s="115">
        <f t="shared" si="295"/>
        <v>0</v>
      </c>
      <c r="H275" s="115">
        <f t="shared" si="277"/>
        <v>24532.759999999991</v>
      </c>
      <c r="I275" s="115">
        <f t="shared" si="296"/>
        <v>9931.6000000000022</v>
      </c>
      <c r="J275" s="115">
        <f t="shared" si="296"/>
        <v>14601.159999999989</v>
      </c>
      <c r="K275" s="115">
        <f t="shared" si="296"/>
        <v>0</v>
      </c>
      <c r="L275" s="115">
        <f t="shared" si="272"/>
        <v>-4251.8600000000006</v>
      </c>
      <c r="M275" s="115">
        <f t="shared" si="297"/>
        <v>0</v>
      </c>
      <c r="N275" s="115">
        <f t="shared" si="297"/>
        <v>-4251.8600000000006</v>
      </c>
      <c r="O275" s="115">
        <f t="shared" si="297"/>
        <v>0</v>
      </c>
    </row>
    <row r="276" spans="1:15" hidden="1" x14ac:dyDescent="0.2">
      <c r="A276" s="112">
        <v>19</v>
      </c>
      <c r="B276" s="113" t="s">
        <v>13</v>
      </c>
      <c r="C276" s="114">
        <v>165599</v>
      </c>
      <c r="D276" s="114">
        <f t="shared" si="274"/>
        <v>11214.999999999995</v>
      </c>
      <c r="E276" s="115">
        <f t="shared" si="293"/>
        <v>1543.4000000000005</v>
      </c>
      <c r="F276" s="115">
        <f t="shared" si="294"/>
        <v>4682.3999999999978</v>
      </c>
      <c r="G276" s="115">
        <f t="shared" si="295"/>
        <v>4989.1999999999962</v>
      </c>
      <c r="H276" s="115">
        <f t="shared" si="277"/>
        <v>11214.999999999993</v>
      </c>
      <c r="I276" s="115">
        <f t="shared" si="296"/>
        <v>1543.4000000000005</v>
      </c>
      <c r="J276" s="115">
        <f t="shared" si="296"/>
        <v>3983.1499999999969</v>
      </c>
      <c r="K276" s="115">
        <f t="shared" si="296"/>
        <v>5688.4499999999953</v>
      </c>
      <c r="L276" s="115">
        <f t="shared" si="272"/>
        <v>-1.8189894035458565E-12</v>
      </c>
      <c r="M276" s="115">
        <f t="shared" si="297"/>
        <v>0</v>
      </c>
      <c r="N276" s="115">
        <f t="shared" si="297"/>
        <v>-699.25000000000091</v>
      </c>
      <c r="O276" s="115">
        <f t="shared" si="297"/>
        <v>699.24999999999909</v>
      </c>
    </row>
    <row r="277" spans="1:15" hidden="1" x14ac:dyDescent="0.2">
      <c r="A277" s="112">
        <v>20</v>
      </c>
      <c r="B277" s="113" t="s">
        <v>100</v>
      </c>
      <c r="C277" s="114">
        <v>92603</v>
      </c>
      <c r="D277" s="114">
        <f t="shared" si="274"/>
        <v>0</v>
      </c>
      <c r="E277" s="115">
        <f t="shared" si="293"/>
        <v>0</v>
      </c>
      <c r="F277" s="115">
        <f t="shared" si="294"/>
        <v>0</v>
      </c>
      <c r="G277" s="115">
        <f t="shared" si="295"/>
        <v>0</v>
      </c>
      <c r="H277" s="115">
        <f t="shared" si="277"/>
        <v>0</v>
      </c>
      <c r="I277" s="115">
        <f t="shared" si="296"/>
        <v>0</v>
      </c>
      <c r="J277" s="115">
        <f t="shared" si="296"/>
        <v>0</v>
      </c>
      <c r="K277" s="115">
        <f t="shared" si="296"/>
        <v>0</v>
      </c>
      <c r="L277" s="115">
        <f t="shared" si="272"/>
        <v>0</v>
      </c>
      <c r="M277" s="115">
        <f t="shared" si="297"/>
        <v>0</v>
      </c>
      <c r="N277" s="115">
        <f t="shared" si="297"/>
        <v>0</v>
      </c>
      <c r="O277" s="115">
        <f t="shared" si="297"/>
        <v>0</v>
      </c>
    </row>
    <row r="278" spans="1:15" hidden="1" x14ac:dyDescent="0.2">
      <c r="A278" s="112">
        <v>21</v>
      </c>
      <c r="B278" s="113" t="s">
        <v>8</v>
      </c>
      <c r="C278" s="114">
        <v>334740</v>
      </c>
      <c r="D278" s="114">
        <f t="shared" si="274"/>
        <v>27237.099999999969</v>
      </c>
      <c r="E278" s="115">
        <f t="shared" si="293"/>
        <v>10964.249999999998</v>
      </c>
      <c r="F278" s="115">
        <f t="shared" si="294"/>
        <v>6279.1000000000267</v>
      </c>
      <c r="G278" s="115">
        <f t="shared" si="295"/>
        <v>9993.7499999999472</v>
      </c>
      <c r="H278" s="115">
        <f t="shared" si="277"/>
        <v>24193.769999999982</v>
      </c>
      <c r="I278" s="115">
        <f t="shared" si="296"/>
        <v>10964.249999999998</v>
      </c>
      <c r="J278" s="115">
        <f t="shared" si="296"/>
        <v>6125.2300000000296</v>
      </c>
      <c r="K278" s="115">
        <f t="shared" si="296"/>
        <v>7104.2899999999554</v>
      </c>
      <c r="L278" s="115">
        <f t="shared" si="272"/>
        <v>-3043.329999999989</v>
      </c>
      <c r="M278" s="115">
        <f t="shared" si="297"/>
        <v>0</v>
      </c>
      <c r="N278" s="115">
        <f t="shared" si="297"/>
        <v>-153.86999999999716</v>
      </c>
      <c r="O278" s="115">
        <f t="shared" si="297"/>
        <v>-2889.4599999999919</v>
      </c>
    </row>
    <row r="279" spans="1:15" hidden="1" x14ac:dyDescent="0.2">
      <c r="A279" s="112">
        <v>22</v>
      </c>
      <c r="B279" s="113" t="s">
        <v>7</v>
      </c>
      <c r="C279" s="114">
        <v>86195</v>
      </c>
      <c r="D279" s="114">
        <f t="shared" si="274"/>
        <v>4888.8600000000006</v>
      </c>
      <c r="E279" s="115">
        <f t="shared" si="293"/>
        <v>0</v>
      </c>
      <c r="F279" s="115">
        <f t="shared" si="294"/>
        <v>3159.32</v>
      </c>
      <c r="G279" s="115">
        <f t="shared" si="295"/>
        <v>1729.54</v>
      </c>
      <c r="H279" s="115">
        <f t="shared" si="277"/>
        <v>5480.07</v>
      </c>
      <c r="I279" s="115">
        <f t="shared" si="296"/>
        <v>0</v>
      </c>
      <c r="J279" s="115">
        <f t="shared" si="296"/>
        <v>2749.03</v>
      </c>
      <c r="K279" s="115">
        <f t="shared" si="296"/>
        <v>2731.04</v>
      </c>
      <c r="L279" s="115">
        <f t="shared" si="272"/>
        <v>591.21</v>
      </c>
      <c r="M279" s="115">
        <f t="shared" si="297"/>
        <v>0</v>
      </c>
      <c r="N279" s="115">
        <f t="shared" si="297"/>
        <v>-410.28999999999996</v>
      </c>
      <c r="O279" s="115">
        <f t="shared" si="297"/>
        <v>1001.5</v>
      </c>
    </row>
    <row r="280" spans="1:15" hidden="1" x14ac:dyDescent="0.2">
      <c r="A280" s="112">
        <v>23</v>
      </c>
      <c r="B280" s="113" t="s">
        <v>9</v>
      </c>
      <c r="C280" s="114">
        <v>165320</v>
      </c>
      <c r="D280" s="114">
        <f t="shared" si="274"/>
        <v>10868.134762307931</v>
      </c>
      <c r="E280" s="115">
        <f t="shared" si="293"/>
        <v>7120.6647623079352</v>
      </c>
      <c r="F280" s="115">
        <f t="shared" si="294"/>
        <v>3601.7399999999971</v>
      </c>
      <c r="G280" s="115">
        <f t="shared" si="295"/>
        <v>145.73000000000002</v>
      </c>
      <c r="H280" s="115">
        <f t="shared" si="277"/>
        <v>4832.0799999999972</v>
      </c>
      <c r="I280" s="115">
        <f t="shared" si="296"/>
        <v>1446.2499999999995</v>
      </c>
      <c r="J280" s="115">
        <f t="shared" si="296"/>
        <v>3280.3599999999969</v>
      </c>
      <c r="K280" s="115">
        <f t="shared" si="296"/>
        <v>105.47</v>
      </c>
      <c r="L280" s="115">
        <f t="shared" si="272"/>
        <v>-6036.0547623079356</v>
      </c>
      <c r="M280" s="115">
        <f t="shared" si="297"/>
        <v>-5674.4147623079352</v>
      </c>
      <c r="N280" s="115">
        <f t="shared" si="297"/>
        <v>-321.38000000000011</v>
      </c>
      <c r="O280" s="115">
        <f t="shared" si="297"/>
        <v>-40.260000000000019</v>
      </c>
    </row>
    <row r="281" spans="1:15" hidden="1" x14ac:dyDescent="0.2">
      <c r="A281" s="112">
        <v>24</v>
      </c>
      <c r="B281" s="113" t="s">
        <v>11</v>
      </c>
      <c r="C281" s="114">
        <v>157079</v>
      </c>
      <c r="D281" s="114">
        <f t="shared" si="274"/>
        <v>9609.32</v>
      </c>
      <c r="E281" s="115">
        <f t="shared" si="293"/>
        <v>3441.7699999999995</v>
      </c>
      <c r="F281" s="115">
        <f t="shared" si="294"/>
        <v>6167.5499999999993</v>
      </c>
      <c r="G281" s="115">
        <f t="shared" si="295"/>
        <v>0</v>
      </c>
      <c r="H281" s="115">
        <f t="shared" si="277"/>
        <v>5945.3399999999947</v>
      </c>
      <c r="I281" s="115">
        <f t="shared" si="296"/>
        <v>1546.6599999999994</v>
      </c>
      <c r="J281" s="115">
        <f t="shared" si="296"/>
        <v>4398.6799999999957</v>
      </c>
      <c r="K281" s="115">
        <f t="shared" si="296"/>
        <v>0</v>
      </c>
      <c r="L281" s="115">
        <f t="shared" si="272"/>
        <v>-3663.9800000000037</v>
      </c>
      <c r="M281" s="115">
        <f t="shared" si="297"/>
        <v>-1895.1100000000001</v>
      </c>
      <c r="N281" s="115">
        <f t="shared" si="297"/>
        <v>-1768.8700000000035</v>
      </c>
      <c r="O281" s="115">
        <f t="shared" si="297"/>
        <v>0</v>
      </c>
    </row>
    <row r="282" spans="1:15" hidden="1" x14ac:dyDescent="0.2">
      <c r="A282" s="112">
        <v>25</v>
      </c>
      <c r="B282" s="113" t="s">
        <v>10</v>
      </c>
      <c r="C282" s="114">
        <v>137758</v>
      </c>
      <c r="D282" s="114">
        <f t="shared" si="274"/>
        <v>29722.880000000026</v>
      </c>
      <c r="E282" s="115">
        <f t="shared" si="293"/>
        <v>16561.890000000018</v>
      </c>
      <c r="F282" s="115">
        <f t="shared" si="294"/>
        <v>9488.6800000000039</v>
      </c>
      <c r="G282" s="115">
        <f t="shared" si="295"/>
        <v>3672.3100000000049</v>
      </c>
      <c r="H282" s="115">
        <f t="shared" si="277"/>
        <v>28173.410000000025</v>
      </c>
      <c r="I282" s="115">
        <f t="shared" si="296"/>
        <v>16561.890000000014</v>
      </c>
      <c r="J282" s="115">
        <f t="shared" si="296"/>
        <v>8994.5600000000031</v>
      </c>
      <c r="K282" s="115">
        <f t="shared" si="296"/>
        <v>2616.9600000000046</v>
      </c>
      <c r="L282" s="115">
        <f t="shared" si="272"/>
        <v>-1549.4700000000048</v>
      </c>
      <c r="M282" s="115">
        <f t="shared" si="297"/>
        <v>-3.637978807091713E-12</v>
      </c>
      <c r="N282" s="115">
        <f t="shared" si="297"/>
        <v>-494.1200000000008</v>
      </c>
      <c r="O282" s="115">
        <f t="shared" si="297"/>
        <v>-1055.3500000000004</v>
      </c>
    </row>
    <row r="283" spans="1:15" hidden="1" x14ac:dyDescent="0.2">
      <c r="A283" s="161" t="s">
        <v>101</v>
      </c>
      <c r="B283" s="161" t="s">
        <v>102</v>
      </c>
      <c r="C283" s="116">
        <f>SUM(C284:C289)</f>
        <v>5144112</v>
      </c>
      <c r="D283" s="116">
        <f t="shared" si="274"/>
        <v>3475985.925739699</v>
      </c>
      <c r="E283" s="116">
        <f t="shared" ref="E283:K283" si="298">SUM(E284:E289)</f>
        <v>610890.67014763237</v>
      </c>
      <c r="F283" s="116">
        <f t="shared" si="298"/>
        <v>1036363.7536901727</v>
      </c>
      <c r="G283" s="116">
        <f t="shared" si="298"/>
        <v>1828731.5019018936</v>
      </c>
      <c r="H283" s="116">
        <f t="shared" si="298"/>
        <v>3358589.6881083678</v>
      </c>
      <c r="I283" s="116">
        <f t="shared" si="298"/>
        <v>613140.68732128956</v>
      </c>
      <c r="J283" s="116">
        <f t="shared" si="298"/>
        <v>873568.92118055944</v>
      </c>
      <c r="K283" s="116">
        <f t="shared" si="298"/>
        <v>1871880.0796065191</v>
      </c>
      <c r="L283" s="116">
        <f t="shared" si="272"/>
        <v>-117396.2376313307</v>
      </c>
      <c r="M283" s="116">
        <f t="shared" ref="M283:O283" si="299">SUM(M284:M289)</f>
        <v>2250.0171736572229</v>
      </c>
      <c r="N283" s="116">
        <f t="shared" si="299"/>
        <v>-162794.83250961319</v>
      </c>
      <c r="O283" s="116">
        <f t="shared" si="299"/>
        <v>43148.577704625262</v>
      </c>
    </row>
    <row r="284" spans="1:15" hidden="1" x14ac:dyDescent="0.2">
      <c r="A284" s="112">
        <v>26</v>
      </c>
      <c r="B284" s="113" t="s">
        <v>4</v>
      </c>
      <c r="C284" s="114">
        <v>1112948</v>
      </c>
      <c r="D284" s="114">
        <f t="shared" si="274"/>
        <v>647287.99000000092</v>
      </c>
      <c r="E284" s="115">
        <f t="shared" ref="E284:E289" si="300">G38</f>
        <v>82259.980000000025</v>
      </c>
      <c r="F284" s="115">
        <f t="shared" ref="F284:F289" si="301">L38</f>
        <v>185363.00999999949</v>
      </c>
      <c r="G284" s="115">
        <f t="shared" ref="G284:G289" si="302">Q38</f>
        <v>379665.0000000014</v>
      </c>
      <c r="H284" s="115">
        <f t="shared" si="277"/>
        <v>624855.22000000102</v>
      </c>
      <c r="I284" s="115">
        <f t="shared" ref="I284:K289" si="303">I366</f>
        <v>84561.580000000016</v>
      </c>
      <c r="J284" s="115">
        <f t="shared" si="303"/>
        <v>146836.74999999939</v>
      </c>
      <c r="K284" s="115">
        <f t="shared" si="303"/>
        <v>393456.89000000164</v>
      </c>
      <c r="L284" s="115">
        <f t="shared" si="272"/>
        <v>-22432.769999999859</v>
      </c>
      <c r="M284" s="115">
        <f t="shared" ref="M284:O289" si="304">IF(I284&gt;0,I284-E284,0)</f>
        <v>2301.5999999999913</v>
      </c>
      <c r="N284" s="115">
        <f t="shared" si="304"/>
        <v>-38526.260000000097</v>
      </c>
      <c r="O284" s="115">
        <f t="shared" si="304"/>
        <v>13791.890000000247</v>
      </c>
    </row>
    <row r="285" spans="1:15" hidden="1" x14ac:dyDescent="0.2">
      <c r="A285" s="112">
        <v>27</v>
      </c>
      <c r="B285" s="113" t="s">
        <v>1</v>
      </c>
      <c r="C285" s="114">
        <v>1648997</v>
      </c>
      <c r="D285" s="114">
        <f t="shared" si="274"/>
        <v>1164293.9557396965</v>
      </c>
      <c r="E285" s="115">
        <f t="shared" si="300"/>
        <v>172547.8901476324</v>
      </c>
      <c r="F285" s="115">
        <f t="shared" si="301"/>
        <v>366608.47369017295</v>
      </c>
      <c r="G285" s="115">
        <f t="shared" si="302"/>
        <v>625137.59190189105</v>
      </c>
      <c r="H285" s="115">
        <f t="shared" si="277"/>
        <v>1153098.3181083673</v>
      </c>
      <c r="I285" s="115">
        <f t="shared" si="303"/>
        <v>172596.22732128963</v>
      </c>
      <c r="J285" s="115">
        <f t="shared" si="303"/>
        <v>296159.33118056</v>
      </c>
      <c r="K285" s="115">
        <f t="shared" si="303"/>
        <v>684342.75960651762</v>
      </c>
      <c r="L285" s="115">
        <f t="shared" si="272"/>
        <v>-11195.637631329155</v>
      </c>
      <c r="M285" s="115">
        <f t="shared" si="304"/>
        <v>48.337173657229869</v>
      </c>
      <c r="N285" s="115">
        <f t="shared" si="304"/>
        <v>-70449.142509612953</v>
      </c>
      <c r="O285" s="115">
        <f t="shared" si="304"/>
        <v>59205.167704626569</v>
      </c>
    </row>
    <row r="286" spans="1:15" hidden="1" x14ac:dyDescent="0.2">
      <c r="A286" s="112">
        <v>28</v>
      </c>
      <c r="B286" s="113" t="s">
        <v>0</v>
      </c>
      <c r="C286" s="114">
        <v>599031</v>
      </c>
      <c r="D286" s="114">
        <f t="shared" si="274"/>
        <v>362643.19999999937</v>
      </c>
      <c r="E286" s="115">
        <f t="shared" si="300"/>
        <v>74312.619999999923</v>
      </c>
      <c r="F286" s="115">
        <f t="shared" si="301"/>
        <v>114070.95999999999</v>
      </c>
      <c r="G286" s="115">
        <f t="shared" si="302"/>
        <v>174259.61999999944</v>
      </c>
      <c r="H286" s="115">
        <f t="shared" si="277"/>
        <v>344920.71999999933</v>
      </c>
      <c r="I286" s="115">
        <f t="shared" si="303"/>
        <v>74212.699999999924</v>
      </c>
      <c r="J286" s="115">
        <f t="shared" si="303"/>
        <v>113621.30999999997</v>
      </c>
      <c r="K286" s="115">
        <f t="shared" si="303"/>
        <v>157086.70999999944</v>
      </c>
      <c r="L286" s="115">
        <f t="shared" si="272"/>
        <v>-17722.480000000025</v>
      </c>
      <c r="M286" s="115">
        <f t="shared" si="304"/>
        <v>-99.919999999998254</v>
      </c>
      <c r="N286" s="115">
        <f t="shared" si="304"/>
        <v>-449.65000000002328</v>
      </c>
      <c r="O286" s="115">
        <f t="shared" si="304"/>
        <v>-17172.910000000003</v>
      </c>
    </row>
    <row r="287" spans="1:15" hidden="1" x14ac:dyDescent="0.2">
      <c r="A287" s="112">
        <v>29</v>
      </c>
      <c r="B287" s="113" t="s">
        <v>2</v>
      </c>
      <c r="C287" s="173">
        <v>806525</v>
      </c>
      <c r="D287" s="173">
        <f t="shared" si="274"/>
        <v>641574.79000000039</v>
      </c>
      <c r="E287" s="115">
        <f t="shared" si="300"/>
        <v>121952.77000000002</v>
      </c>
      <c r="F287" s="115">
        <f t="shared" si="301"/>
        <v>176554.4800000001</v>
      </c>
      <c r="G287" s="115">
        <f t="shared" si="302"/>
        <v>343067.54000000027</v>
      </c>
      <c r="H287" s="174">
        <f t="shared" si="277"/>
        <v>622151.54000000039</v>
      </c>
      <c r="I287" s="115">
        <f t="shared" si="303"/>
        <v>121952.77000000002</v>
      </c>
      <c r="J287" s="115">
        <f t="shared" si="303"/>
        <v>165651.14000000013</v>
      </c>
      <c r="K287" s="115">
        <f t="shared" si="303"/>
        <v>334547.63000000024</v>
      </c>
      <c r="L287" s="174">
        <f t="shared" si="272"/>
        <v>-19423.25</v>
      </c>
      <c r="M287" s="115">
        <f t="shared" si="304"/>
        <v>0</v>
      </c>
      <c r="N287" s="115">
        <f t="shared" si="304"/>
        <v>-10903.339999999967</v>
      </c>
      <c r="O287" s="115">
        <f t="shared" si="304"/>
        <v>-8519.9100000000326</v>
      </c>
    </row>
    <row r="288" spans="1:15" hidden="1" x14ac:dyDescent="0.2">
      <c r="A288" s="112">
        <v>30</v>
      </c>
      <c r="B288" s="113" t="s">
        <v>3</v>
      </c>
      <c r="C288" s="173">
        <v>473982</v>
      </c>
      <c r="D288" s="173">
        <f t="shared" si="274"/>
        <v>334866.1300000014</v>
      </c>
      <c r="E288" s="115">
        <f t="shared" si="300"/>
        <v>68894.290000000023</v>
      </c>
      <c r="F288" s="115">
        <f t="shared" si="301"/>
        <v>99510.680000000139</v>
      </c>
      <c r="G288" s="115">
        <f t="shared" si="302"/>
        <v>166461.16000000125</v>
      </c>
      <c r="H288" s="174">
        <f t="shared" si="277"/>
        <v>295435.49999999977</v>
      </c>
      <c r="I288" s="115">
        <f t="shared" si="303"/>
        <v>68894.290000000023</v>
      </c>
      <c r="J288" s="115">
        <f t="shared" si="303"/>
        <v>73304.020000000033</v>
      </c>
      <c r="K288" s="115">
        <f t="shared" si="303"/>
        <v>153237.18999999971</v>
      </c>
      <c r="L288" s="174">
        <f t="shared" si="272"/>
        <v>-39430.630000001649</v>
      </c>
      <c r="M288" s="115">
        <f t="shared" si="304"/>
        <v>0</v>
      </c>
      <c r="N288" s="115">
        <f t="shared" si="304"/>
        <v>-26206.660000000105</v>
      </c>
      <c r="O288" s="115">
        <f t="shared" si="304"/>
        <v>-13223.970000001544</v>
      </c>
    </row>
    <row r="289" spans="1:15" hidden="1" x14ac:dyDescent="0.2">
      <c r="A289" s="112">
        <v>31</v>
      </c>
      <c r="B289" s="113" t="s">
        <v>5</v>
      </c>
      <c r="C289" s="173">
        <v>502629</v>
      </c>
      <c r="D289" s="173">
        <f t="shared" si="274"/>
        <v>325319.85999999993</v>
      </c>
      <c r="E289" s="115">
        <f t="shared" si="300"/>
        <v>90923.119999999908</v>
      </c>
      <c r="F289" s="115">
        <f t="shared" si="301"/>
        <v>94256.15</v>
      </c>
      <c r="G289" s="115">
        <f t="shared" si="302"/>
        <v>140140.59000000003</v>
      </c>
      <c r="H289" s="174">
        <f t="shared" si="277"/>
        <v>318128.3899999999</v>
      </c>
      <c r="I289" s="115">
        <f t="shared" si="303"/>
        <v>90923.119999999908</v>
      </c>
      <c r="J289" s="115">
        <f t="shared" si="303"/>
        <v>77996.369999999966</v>
      </c>
      <c r="K289" s="115">
        <f t="shared" si="303"/>
        <v>149208.90000000005</v>
      </c>
      <c r="L289" s="174">
        <f t="shared" si="272"/>
        <v>-7191.4700000000012</v>
      </c>
      <c r="M289" s="115">
        <f t="shared" si="304"/>
        <v>0</v>
      </c>
      <c r="N289" s="115">
        <f t="shared" si="304"/>
        <v>-16259.780000000028</v>
      </c>
      <c r="O289" s="115">
        <f t="shared" si="304"/>
        <v>9068.3100000000268</v>
      </c>
    </row>
    <row r="290" spans="1:15" hidden="1" x14ac:dyDescent="0.2">
      <c r="A290" s="161" t="s">
        <v>103</v>
      </c>
      <c r="B290" s="161" t="s">
        <v>104</v>
      </c>
      <c r="C290" s="116">
        <f>SUM(C291:C298)</f>
        <v>4439678</v>
      </c>
      <c r="D290" s="116">
        <f t="shared" si="274"/>
        <v>2563029.88</v>
      </c>
      <c r="E290" s="116">
        <f t="shared" ref="E290:K290" si="305">SUM(E291:E298)</f>
        <v>315314.05</v>
      </c>
      <c r="F290" s="116">
        <f t="shared" si="305"/>
        <v>1160393.9199999995</v>
      </c>
      <c r="G290" s="116">
        <f t="shared" si="305"/>
        <v>1087321.9100000001</v>
      </c>
      <c r="H290" s="116">
        <f t="shared" si="305"/>
        <v>2551645.1199999996</v>
      </c>
      <c r="I290" s="116">
        <f t="shared" si="305"/>
        <v>332088.81999999995</v>
      </c>
      <c r="J290" s="116">
        <f t="shared" si="305"/>
        <v>984124.01999999979</v>
      </c>
      <c r="K290" s="116">
        <f t="shared" si="305"/>
        <v>1235432.28</v>
      </c>
      <c r="L290" s="116">
        <f t="shared" si="272"/>
        <v>-11384.760000000126</v>
      </c>
      <c r="M290" s="116">
        <f t="shared" ref="M290:O290" si="306">SUM(M291:M298)</f>
        <v>16774.77</v>
      </c>
      <c r="N290" s="116">
        <f t="shared" si="306"/>
        <v>-176269.9</v>
      </c>
      <c r="O290" s="116">
        <f t="shared" si="306"/>
        <v>148110.36999999988</v>
      </c>
    </row>
    <row r="291" spans="1:15" hidden="1" x14ac:dyDescent="0.2">
      <c r="A291" s="112">
        <v>32</v>
      </c>
      <c r="B291" s="113" t="s">
        <v>32</v>
      </c>
      <c r="C291" s="114">
        <v>128543</v>
      </c>
      <c r="D291" s="114">
        <f t="shared" si="274"/>
        <v>57388.83</v>
      </c>
      <c r="E291" s="115">
        <f t="shared" ref="E291:E298" si="307">G45</f>
        <v>31081.339999999997</v>
      </c>
      <c r="F291" s="115">
        <f t="shared" ref="F291:F298" si="308">L45</f>
        <v>8938.2999999999993</v>
      </c>
      <c r="G291" s="115">
        <f t="shared" ref="G291:G298" si="309">Q45</f>
        <v>17369.190000000002</v>
      </c>
      <c r="H291" s="115">
        <f t="shared" si="277"/>
        <v>57380.249999999993</v>
      </c>
      <c r="I291" s="115">
        <f t="shared" ref="I291:K298" si="310">I373</f>
        <v>31081.339999999997</v>
      </c>
      <c r="J291" s="115">
        <f t="shared" si="310"/>
        <v>9378.5899999999983</v>
      </c>
      <c r="K291" s="115">
        <f t="shared" si="310"/>
        <v>16920.32</v>
      </c>
      <c r="L291" s="115">
        <f t="shared" si="272"/>
        <v>-8.5800000000035652</v>
      </c>
      <c r="M291" s="115">
        <f t="shared" ref="M291:O298" si="311">IF(I291&gt;0,I291-E291,0)</f>
        <v>0</v>
      </c>
      <c r="N291" s="115">
        <f t="shared" si="311"/>
        <v>440.28999999999905</v>
      </c>
      <c r="O291" s="115">
        <f t="shared" si="311"/>
        <v>-448.87000000000262</v>
      </c>
    </row>
    <row r="292" spans="1:15" hidden="1" x14ac:dyDescent="0.2">
      <c r="A292" s="112">
        <v>33</v>
      </c>
      <c r="B292" s="113" t="s">
        <v>33</v>
      </c>
      <c r="C292" s="114">
        <v>1043837</v>
      </c>
      <c r="D292" s="114">
        <f t="shared" si="274"/>
        <v>738823.1999999996</v>
      </c>
      <c r="E292" s="115">
        <f t="shared" si="307"/>
        <v>137208.69</v>
      </c>
      <c r="F292" s="115">
        <f t="shared" si="308"/>
        <v>334984.81999999983</v>
      </c>
      <c r="G292" s="115">
        <f t="shared" si="309"/>
        <v>266629.68999999977</v>
      </c>
      <c r="H292" s="115">
        <f t="shared" si="277"/>
        <v>744090.50999999954</v>
      </c>
      <c r="I292" s="115">
        <f t="shared" si="310"/>
        <v>135064.99</v>
      </c>
      <c r="J292" s="115">
        <f t="shared" si="310"/>
        <v>261771.71999999974</v>
      </c>
      <c r="K292" s="115">
        <f t="shared" si="310"/>
        <v>347253.79999999981</v>
      </c>
      <c r="L292" s="115">
        <f t="shared" si="272"/>
        <v>5267.3099999999395</v>
      </c>
      <c r="M292" s="115">
        <f t="shared" si="311"/>
        <v>-2143.7000000000116</v>
      </c>
      <c r="N292" s="115">
        <f t="shared" si="311"/>
        <v>-73213.100000000093</v>
      </c>
      <c r="O292" s="115">
        <f t="shared" si="311"/>
        <v>80624.110000000044</v>
      </c>
    </row>
    <row r="293" spans="1:15" hidden="1" x14ac:dyDescent="0.2">
      <c r="A293" s="112">
        <v>34</v>
      </c>
      <c r="B293" s="113" t="s">
        <v>34</v>
      </c>
      <c r="C293" s="114">
        <v>515250</v>
      </c>
      <c r="D293" s="114">
        <f t="shared" si="274"/>
        <v>285128.96999999974</v>
      </c>
      <c r="E293" s="115">
        <f t="shared" si="307"/>
        <v>0</v>
      </c>
      <c r="F293" s="115">
        <f t="shared" si="308"/>
        <v>126209.74999999991</v>
      </c>
      <c r="G293" s="115">
        <f t="shared" si="309"/>
        <v>158919.21999999986</v>
      </c>
      <c r="H293" s="115">
        <f t="shared" si="277"/>
        <v>285149.35999999975</v>
      </c>
      <c r="I293" s="115">
        <f t="shared" si="310"/>
        <v>19682.42000000002</v>
      </c>
      <c r="J293" s="115">
        <f t="shared" si="310"/>
        <v>96303.919999999955</v>
      </c>
      <c r="K293" s="115">
        <f t="shared" si="310"/>
        <v>169163.01999999979</v>
      </c>
      <c r="L293" s="115">
        <f t="shared" si="272"/>
        <v>20.389999999992142</v>
      </c>
      <c r="M293" s="115">
        <f t="shared" si="311"/>
        <v>19682.42000000002</v>
      </c>
      <c r="N293" s="115">
        <f t="shared" si="311"/>
        <v>-29905.829999999958</v>
      </c>
      <c r="O293" s="115">
        <f t="shared" si="311"/>
        <v>10243.79999999993</v>
      </c>
    </row>
    <row r="294" spans="1:15" hidden="1" x14ac:dyDescent="0.2">
      <c r="A294" s="112">
        <v>35</v>
      </c>
      <c r="B294" s="113" t="s">
        <v>38</v>
      </c>
      <c r="C294" s="114">
        <v>607133</v>
      </c>
      <c r="D294" s="114">
        <f t="shared" si="274"/>
        <v>394025.3400000002</v>
      </c>
      <c r="E294" s="115">
        <f t="shared" si="307"/>
        <v>33219.400000000009</v>
      </c>
      <c r="F294" s="115">
        <f t="shared" si="308"/>
        <v>192775.61999999991</v>
      </c>
      <c r="G294" s="115">
        <f t="shared" si="309"/>
        <v>168030.3200000003</v>
      </c>
      <c r="H294" s="115">
        <f t="shared" si="277"/>
        <v>380362.83000000019</v>
      </c>
      <c r="I294" s="115">
        <f t="shared" si="310"/>
        <v>32843.840000000004</v>
      </c>
      <c r="J294" s="115">
        <f t="shared" si="310"/>
        <v>155293.98999999996</v>
      </c>
      <c r="K294" s="115">
        <f t="shared" si="310"/>
        <v>192225.0000000002</v>
      </c>
      <c r="L294" s="115">
        <f t="shared" si="272"/>
        <v>-13662.510000000046</v>
      </c>
      <c r="M294" s="115">
        <f t="shared" si="311"/>
        <v>-375.56000000000495</v>
      </c>
      <c r="N294" s="115">
        <f t="shared" si="311"/>
        <v>-37481.629999999946</v>
      </c>
      <c r="O294" s="115">
        <f t="shared" si="311"/>
        <v>24194.679999999906</v>
      </c>
    </row>
    <row r="295" spans="1:15" hidden="1" x14ac:dyDescent="0.2">
      <c r="A295" s="112">
        <v>36</v>
      </c>
      <c r="B295" s="113" t="s">
        <v>35</v>
      </c>
      <c r="C295" s="114">
        <v>506057</v>
      </c>
      <c r="D295" s="114">
        <f t="shared" si="274"/>
        <v>249474.71000000014</v>
      </c>
      <c r="E295" s="115">
        <f t="shared" si="307"/>
        <v>20017.190000000013</v>
      </c>
      <c r="F295" s="115">
        <f t="shared" si="308"/>
        <v>98835.35</v>
      </c>
      <c r="G295" s="115">
        <f t="shared" si="309"/>
        <v>130622.17000000011</v>
      </c>
      <c r="H295" s="115">
        <f t="shared" si="277"/>
        <v>275266.87000000011</v>
      </c>
      <c r="I295" s="115">
        <f t="shared" si="310"/>
        <v>19435.660000000011</v>
      </c>
      <c r="J295" s="115">
        <f t="shared" si="310"/>
        <v>100000.26000000001</v>
      </c>
      <c r="K295" s="115">
        <f t="shared" si="310"/>
        <v>155830.9500000001</v>
      </c>
      <c r="L295" s="115">
        <f t="shared" si="272"/>
        <v>25792.159999999985</v>
      </c>
      <c r="M295" s="115">
        <f t="shared" si="311"/>
        <v>-581.53000000000247</v>
      </c>
      <c r="N295" s="115">
        <f t="shared" si="311"/>
        <v>1164.9100000000035</v>
      </c>
      <c r="O295" s="115">
        <f t="shared" si="311"/>
        <v>25208.779999999984</v>
      </c>
    </row>
    <row r="296" spans="1:15" hidden="1" x14ac:dyDescent="0.2">
      <c r="A296" s="112">
        <v>37</v>
      </c>
      <c r="B296" s="113" t="s">
        <v>37</v>
      </c>
      <c r="C296" s="114">
        <v>521765</v>
      </c>
      <c r="D296" s="114">
        <f t="shared" si="274"/>
        <v>286215.18000000005</v>
      </c>
      <c r="E296" s="115">
        <f t="shared" si="307"/>
        <v>19196.689999999995</v>
      </c>
      <c r="F296" s="115">
        <f t="shared" si="308"/>
        <v>136091.66999999998</v>
      </c>
      <c r="G296" s="115">
        <f t="shared" si="309"/>
        <v>130926.82000000009</v>
      </c>
      <c r="H296" s="115">
        <f t="shared" si="277"/>
        <v>267908.22000000009</v>
      </c>
      <c r="I296" s="115">
        <f t="shared" si="310"/>
        <v>19389.829999999994</v>
      </c>
      <c r="J296" s="115">
        <f t="shared" si="310"/>
        <v>115961.14999999998</v>
      </c>
      <c r="K296" s="115">
        <f t="shared" si="310"/>
        <v>132557.24000000011</v>
      </c>
      <c r="L296" s="115">
        <f t="shared" si="272"/>
        <v>-18306.959999999992</v>
      </c>
      <c r="M296" s="115">
        <f t="shared" si="311"/>
        <v>193.13999999999942</v>
      </c>
      <c r="N296" s="115">
        <f t="shared" si="311"/>
        <v>-20130.520000000004</v>
      </c>
      <c r="O296" s="115">
        <f t="shared" si="311"/>
        <v>1630.4200000000128</v>
      </c>
    </row>
    <row r="297" spans="1:15" hidden="1" x14ac:dyDescent="0.2">
      <c r="A297" s="112">
        <v>38</v>
      </c>
      <c r="B297" s="113" t="s">
        <v>36</v>
      </c>
      <c r="C297" s="114">
        <v>335800</v>
      </c>
      <c r="D297" s="114">
        <f t="shared" si="274"/>
        <v>197884.76999999996</v>
      </c>
      <c r="E297" s="115">
        <f t="shared" si="307"/>
        <v>41811.57</v>
      </c>
      <c r="F297" s="115">
        <f t="shared" si="308"/>
        <v>116462.44999999997</v>
      </c>
      <c r="G297" s="115">
        <f t="shared" si="309"/>
        <v>39610.75</v>
      </c>
      <c r="H297" s="115">
        <f t="shared" si="277"/>
        <v>187421.52999999997</v>
      </c>
      <c r="I297" s="115">
        <f t="shared" si="310"/>
        <v>41811.57</v>
      </c>
      <c r="J297" s="115">
        <f t="shared" si="310"/>
        <v>118924.95999999998</v>
      </c>
      <c r="K297" s="115">
        <f t="shared" si="310"/>
        <v>26685.000000000015</v>
      </c>
      <c r="L297" s="115">
        <f t="shared" si="272"/>
        <v>-10463.239999999976</v>
      </c>
      <c r="M297" s="115">
        <f t="shared" si="311"/>
        <v>0</v>
      </c>
      <c r="N297" s="115">
        <f t="shared" si="311"/>
        <v>2462.5100000000093</v>
      </c>
      <c r="O297" s="115">
        <f t="shared" si="311"/>
        <v>-12925.749999999985</v>
      </c>
    </row>
    <row r="298" spans="1:15" hidden="1" x14ac:dyDescent="0.2">
      <c r="A298" s="112">
        <v>39</v>
      </c>
      <c r="B298" s="113" t="s">
        <v>31</v>
      </c>
      <c r="C298" s="114">
        <v>781293</v>
      </c>
      <c r="D298" s="114">
        <f t="shared" si="274"/>
        <v>354088.88000000012</v>
      </c>
      <c r="E298" s="115">
        <f t="shared" si="307"/>
        <v>32779.170000000006</v>
      </c>
      <c r="F298" s="115">
        <f t="shared" si="308"/>
        <v>146095.96000000008</v>
      </c>
      <c r="G298" s="115">
        <f t="shared" si="309"/>
        <v>175213.75000000006</v>
      </c>
      <c r="H298" s="115">
        <f t="shared" si="277"/>
        <v>354065.55000000016</v>
      </c>
      <c r="I298" s="115">
        <f t="shared" si="310"/>
        <v>32779.170000000006</v>
      </c>
      <c r="J298" s="115">
        <f t="shared" si="310"/>
        <v>126489.43000000008</v>
      </c>
      <c r="K298" s="115">
        <f t="shared" si="310"/>
        <v>194796.95000000004</v>
      </c>
      <c r="L298" s="115">
        <f t="shared" si="272"/>
        <v>-23.330000000016298</v>
      </c>
      <c r="M298" s="115">
        <f t="shared" si="311"/>
        <v>0</v>
      </c>
      <c r="N298" s="115">
        <f t="shared" si="311"/>
        <v>-19606.53</v>
      </c>
      <c r="O298" s="115">
        <f t="shared" si="311"/>
        <v>19583.199999999983</v>
      </c>
    </row>
    <row r="299" spans="1:15" hidden="1" x14ac:dyDescent="0.2">
      <c r="A299" s="161" t="s">
        <v>105</v>
      </c>
      <c r="B299" s="161" t="s">
        <v>106</v>
      </c>
      <c r="C299" s="116">
        <f>SUM(C300:C304)</f>
        <v>5464377</v>
      </c>
      <c r="D299" s="116">
        <f t="shared" si="274"/>
        <v>3218500.240000003</v>
      </c>
      <c r="E299" s="116">
        <f t="shared" ref="E299:K299" si="312">SUM(E300:E304)</f>
        <v>502647.62000000273</v>
      </c>
      <c r="F299" s="116">
        <f t="shared" si="312"/>
        <v>639780.30000000016</v>
      </c>
      <c r="G299" s="116">
        <f t="shared" si="312"/>
        <v>2076072.32</v>
      </c>
      <c r="H299" s="116">
        <f t="shared" si="312"/>
        <v>2827998.3500000029</v>
      </c>
      <c r="I299" s="116">
        <f t="shared" si="312"/>
        <v>510294.56000000279</v>
      </c>
      <c r="J299" s="116">
        <f t="shared" si="312"/>
        <v>544307.26000000013</v>
      </c>
      <c r="K299" s="116">
        <f t="shared" si="312"/>
        <v>1773396.53</v>
      </c>
      <c r="L299" s="116">
        <f t="shared" si="272"/>
        <v>-390501.89000000013</v>
      </c>
      <c r="M299" s="116">
        <f t="shared" ref="M299:O299" si="313">SUM(M300:M304)</f>
        <v>7646.9400000000096</v>
      </c>
      <c r="N299" s="116">
        <f t="shared" si="313"/>
        <v>-95473.040000000066</v>
      </c>
      <c r="O299" s="116">
        <f t="shared" si="313"/>
        <v>-302675.7900000001</v>
      </c>
    </row>
    <row r="300" spans="1:15" hidden="1" x14ac:dyDescent="0.2">
      <c r="A300" s="112">
        <v>40</v>
      </c>
      <c r="B300" s="113" t="s">
        <v>107</v>
      </c>
      <c r="C300" s="114">
        <v>968960</v>
      </c>
      <c r="D300" s="114">
        <f t="shared" si="274"/>
        <v>772016.63000000012</v>
      </c>
      <c r="E300" s="115">
        <f t="shared" ref="E300:E304" si="314">G54</f>
        <v>93471.96000000037</v>
      </c>
      <c r="F300" s="115">
        <f t="shared" ref="F300:F304" si="315">L54</f>
        <v>183771.10999999987</v>
      </c>
      <c r="G300" s="115">
        <f t="shared" ref="G300:G304" si="316">Q54</f>
        <v>494773.55999999988</v>
      </c>
      <c r="H300" s="115">
        <f t="shared" si="277"/>
        <v>680726.31000000029</v>
      </c>
      <c r="I300" s="115">
        <f t="shared" ref="I300:K304" si="317">I382</f>
        <v>95216.380000000368</v>
      </c>
      <c r="J300" s="115">
        <f t="shared" si="317"/>
        <v>160523.08999999988</v>
      </c>
      <c r="K300" s="115">
        <f t="shared" si="317"/>
        <v>424986.83999999997</v>
      </c>
      <c r="L300" s="115">
        <f t="shared" si="272"/>
        <v>-91290.319999999905</v>
      </c>
      <c r="M300" s="115">
        <f t="shared" ref="M300:O311" si="318">IF(I300&gt;0,I300-E300,0)</f>
        <v>1744.4199999999983</v>
      </c>
      <c r="N300" s="115">
        <f t="shared" si="318"/>
        <v>-23248.01999999999</v>
      </c>
      <c r="O300" s="115">
        <f t="shared" si="318"/>
        <v>-69786.719999999914</v>
      </c>
    </row>
    <row r="301" spans="1:15" hidden="1" x14ac:dyDescent="0.2">
      <c r="A301" s="112">
        <v>41</v>
      </c>
      <c r="B301" s="113" t="s">
        <v>29</v>
      </c>
      <c r="C301" s="114">
        <v>1553692</v>
      </c>
      <c r="D301" s="114">
        <f t="shared" si="274"/>
        <v>847293.87000000221</v>
      </c>
      <c r="E301" s="115">
        <f t="shared" si="314"/>
        <v>57789.02999999997</v>
      </c>
      <c r="F301" s="115">
        <f t="shared" si="315"/>
        <v>151732.66000000015</v>
      </c>
      <c r="G301" s="115">
        <f t="shared" si="316"/>
        <v>637772.18000000215</v>
      </c>
      <c r="H301" s="115">
        <f t="shared" si="277"/>
        <v>737575.99000000232</v>
      </c>
      <c r="I301" s="115">
        <f t="shared" si="317"/>
        <v>60751.549999999967</v>
      </c>
      <c r="J301" s="115">
        <f t="shared" si="317"/>
        <v>125633.10000000015</v>
      </c>
      <c r="K301" s="115">
        <f t="shared" si="317"/>
        <v>551191.34000000218</v>
      </c>
      <c r="L301" s="115">
        <f t="shared" si="272"/>
        <v>-109717.87999999998</v>
      </c>
      <c r="M301" s="115">
        <f t="shared" si="318"/>
        <v>2962.5199999999968</v>
      </c>
      <c r="N301" s="115">
        <f t="shared" si="318"/>
        <v>-26099.559999999998</v>
      </c>
      <c r="O301" s="115">
        <f t="shared" si="318"/>
        <v>-86580.839999999967</v>
      </c>
    </row>
    <row r="302" spans="1:15" hidden="1" x14ac:dyDescent="0.2">
      <c r="A302" s="112">
        <v>42</v>
      </c>
      <c r="B302" s="113" t="s">
        <v>30</v>
      </c>
      <c r="C302" s="114">
        <v>977354</v>
      </c>
      <c r="D302" s="114">
        <f t="shared" si="274"/>
        <v>596670.73</v>
      </c>
      <c r="E302" s="115">
        <f t="shared" si="314"/>
        <v>84778.020000000033</v>
      </c>
      <c r="F302" s="115">
        <f t="shared" si="315"/>
        <v>173729.87000000005</v>
      </c>
      <c r="G302" s="115">
        <f t="shared" si="316"/>
        <v>338162.83999999985</v>
      </c>
      <c r="H302" s="115">
        <f t="shared" si="277"/>
        <v>550139.00999999978</v>
      </c>
      <c r="I302" s="115">
        <f t="shared" si="317"/>
        <v>84778.020000000033</v>
      </c>
      <c r="J302" s="115">
        <f t="shared" si="317"/>
        <v>143040.09999999998</v>
      </c>
      <c r="K302" s="115">
        <f t="shared" si="317"/>
        <v>322320.88999999984</v>
      </c>
      <c r="L302" s="115">
        <f t="shared" si="272"/>
        <v>-46531.720000000088</v>
      </c>
      <c r="M302" s="115">
        <f t="shared" si="318"/>
        <v>0</v>
      </c>
      <c r="N302" s="115">
        <f t="shared" si="318"/>
        <v>-30689.770000000077</v>
      </c>
      <c r="O302" s="115">
        <f t="shared" si="318"/>
        <v>-15841.950000000012</v>
      </c>
    </row>
    <row r="303" spans="1:15" hidden="1" x14ac:dyDescent="0.2">
      <c r="A303" s="112">
        <v>43</v>
      </c>
      <c r="B303" s="113" t="s">
        <v>108</v>
      </c>
      <c r="C303" s="114">
        <v>1312810</v>
      </c>
      <c r="D303" s="114">
        <f t="shared" si="274"/>
        <v>679106.60000000149</v>
      </c>
      <c r="E303" s="115">
        <f t="shared" si="314"/>
        <v>228356.33000000255</v>
      </c>
      <c r="F303" s="115">
        <f t="shared" si="315"/>
        <v>80452.270000000193</v>
      </c>
      <c r="G303" s="115">
        <f t="shared" si="316"/>
        <v>370297.99999999866</v>
      </c>
      <c r="H303" s="115">
        <f t="shared" si="277"/>
        <v>601394.53000000119</v>
      </c>
      <c r="I303" s="115">
        <f t="shared" si="317"/>
        <v>229832.75000000256</v>
      </c>
      <c r="J303" s="115">
        <f t="shared" si="317"/>
        <v>72694.020000000193</v>
      </c>
      <c r="K303" s="115">
        <f t="shared" si="317"/>
        <v>298867.7599999985</v>
      </c>
      <c r="L303" s="115">
        <f t="shared" si="272"/>
        <v>-77712.070000000153</v>
      </c>
      <c r="M303" s="115">
        <f t="shared" si="318"/>
        <v>1476.4200000000128</v>
      </c>
      <c r="N303" s="115">
        <f t="shared" si="318"/>
        <v>-7758.25</v>
      </c>
      <c r="O303" s="115">
        <f t="shared" si="318"/>
        <v>-71430.240000000165</v>
      </c>
    </row>
    <row r="304" spans="1:15" hidden="1" x14ac:dyDescent="0.2">
      <c r="A304" s="112">
        <v>44</v>
      </c>
      <c r="B304" s="113" t="s">
        <v>109</v>
      </c>
      <c r="C304" s="114">
        <v>651561</v>
      </c>
      <c r="D304" s="114">
        <f t="shared" si="274"/>
        <v>323412.40999999933</v>
      </c>
      <c r="E304" s="115">
        <f t="shared" si="314"/>
        <v>38252.279999999875</v>
      </c>
      <c r="F304" s="115">
        <f t="shared" si="315"/>
        <v>50094.389999999898</v>
      </c>
      <c r="G304" s="115">
        <f t="shared" si="316"/>
        <v>235065.73999999953</v>
      </c>
      <c r="H304" s="115">
        <f t="shared" si="277"/>
        <v>258162.50999999925</v>
      </c>
      <c r="I304" s="115">
        <f t="shared" si="317"/>
        <v>39715.859999999877</v>
      </c>
      <c r="J304" s="115">
        <f t="shared" si="317"/>
        <v>42416.949999999895</v>
      </c>
      <c r="K304" s="115">
        <f t="shared" si="317"/>
        <v>176029.69999999949</v>
      </c>
      <c r="L304" s="115">
        <f t="shared" si="272"/>
        <v>-65249.900000000038</v>
      </c>
      <c r="M304" s="115">
        <f t="shared" si="318"/>
        <v>1463.5800000000017</v>
      </c>
      <c r="N304" s="115">
        <f t="shared" si="318"/>
        <v>-7677.4400000000023</v>
      </c>
      <c r="O304" s="115">
        <f t="shared" si="318"/>
        <v>-59036.040000000037</v>
      </c>
    </row>
    <row r="305" spans="1:15" hidden="1" x14ac:dyDescent="0.2">
      <c r="A305" s="161" t="s">
        <v>110</v>
      </c>
      <c r="B305" s="161" t="s">
        <v>111</v>
      </c>
      <c r="C305" s="116">
        <f>SUM(C306:C311)</f>
        <v>2359706</v>
      </c>
      <c r="D305" s="116">
        <f t="shared" si="274"/>
        <v>501942.9099999998</v>
      </c>
      <c r="E305" s="116">
        <f t="shared" ref="E305:K305" si="319">SUM(E306:E311)</f>
        <v>183670.36</v>
      </c>
      <c r="F305" s="116">
        <f t="shared" si="319"/>
        <v>162170.25999999995</v>
      </c>
      <c r="G305" s="116">
        <f t="shared" si="319"/>
        <v>156102.28999999989</v>
      </c>
      <c r="H305" s="116">
        <f t="shared" si="319"/>
        <v>492191.58999999985</v>
      </c>
      <c r="I305" s="116">
        <f t="shared" si="319"/>
        <v>194520.63999999998</v>
      </c>
      <c r="J305" s="116">
        <f t="shared" si="319"/>
        <v>146684.78999999998</v>
      </c>
      <c r="K305" s="116">
        <f t="shared" si="319"/>
        <v>150986.15999999995</v>
      </c>
      <c r="L305" s="116">
        <f t="shared" si="272"/>
        <v>-9751.3199999999197</v>
      </c>
      <c r="M305" s="115">
        <f t="shared" si="318"/>
        <v>10850.279999999999</v>
      </c>
      <c r="N305" s="115">
        <f t="shared" si="318"/>
        <v>-15485.469999999972</v>
      </c>
      <c r="O305" s="115">
        <f t="shared" si="318"/>
        <v>-5116.1299999999464</v>
      </c>
    </row>
    <row r="306" spans="1:15" hidden="1" x14ac:dyDescent="0.2">
      <c r="A306" s="112">
        <v>45</v>
      </c>
      <c r="B306" s="113" t="s">
        <v>40</v>
      </c>
      <c r="C306" s="114">
        <v>590724</v>
      </c>
      <c r="D306" s="114">
        <f t="shared" si="274"/>
        <v>180025.62999999995</v>
      </c>
      <c r="E306" s="115">
        <f t="shared" ref="E306:E311" si="320">G60</f>
        <v>104140.71999999997</v>
      </c>
      <c r="F306" s="115">
        <f t="shared" ref="F306:F311" si="321">L60</f>
        <v>40412.960000000014</v>
      </c>
      <c r="G306" s="115">
        <f t="shared" ref="G306:G311" si="322">Q60</f>
        <v>35471.949999999939</v>
      </c>
      <c r="H306" s="115">
        <f t="shared" si="277"/>
        <v>179915.02999999991</v>
      </c>
      <c r="I306" s="115">
        <f t="shared" ref="I306:K311" si="323">I388</f>
        <v>114075.23999999998</v>
      </c>
      <c r="J306" s="115">
        <f t="shared" si="323"/>
        <v>35949.72</v>
      </c>
      <c r="K306" s="115">
        <f t="shared" si="323"/>
        <v>29890.069999999963</v>
      </c>
      <c r="L306" s="115">
        <f t="shared" si="272"/>
        <v>-110.59999999998399</v>
      </c>
      <c r="M306" s="115">
        <f t="shared" si="318"/>
        <v>9934.5200000000041</v>
      </c>
      <c r="N306" s="115">
        <f t="shared" si="318"/>
        <v>-4463.2400000000125</v>
      </c>
      <c r="O306" s="115">
        <f t="shared" si="318"/>
        <v>-5581.8799999999756</v>
      </c>
    </row>
    <row r="307" spans="1:15" hidden="1" x14ac:dyDescent="0.2">
      <c r="A307" s="112">
        <v>46</v>
      </c>
      <c r="B307" s="113" t="s">
        <v>112</v>
      </c>
      <c r="C307" s="114">
        <v>198864</v>
      </c>
      <c r="D307" s="114">
        <f t="shared" si="274"/>
        <v>30675.570000000032</v>
      </c>
      <c r="E307" s="115">
        <f t="shared" si="320"/>
        <v>16271.220000000012</v>
      </c>
      <c r="F307" s="115">
        <f t="shared" si="321"/>
        <v>9935.660000000018</v>
      </c>
      <c r="G307" s="115">
        <f t="shared" si="322"/>
        <v>4468.6900000000032</v>
      </c>
      <c r="H307" s="115">
        <f t="shared" si="277"/>
        <v>30653.990000000034</v>
      </c>
      <c r="I307" s="115">
        <f t="shared" si="323"/>
        <v>16271.220000000012</v>
      </c>
      <c r="J307" s="115">
        <f t="shared" si="323"/>
        <v>9914.0800000000181</v>
      </c>
      <c r="K307" s="115">
        <f t="shared" si="323"/>
        <v>4468.6900000000032</v>
      </c>
      <c r="L307" s="115">
        <f t="shared" si="272"/>
        <v>-21.579999999999927</v>
      </c>
      <c r="M307" s="115">
        <f t="shared" si="318"/>
        <v>0</v>
      </c>
      <c r="N307" s="115">
        <f t="shared" si="318"/>
        <v>-21.579999999999927</v>
      </c>
      <c r="O307" s="115">
        <f t="shared" si="318"/>
        <v>0</v>
      </c>
    </row>
    <row r="308" spans="1:15" hidden="1" x14ac:dyDescent="0.2">
      <c r="A308" s="112">
        <v>47</v>
      </c>
      <c r="B308" s="113" t="s">
        <v>41</v>
      </c>
      <c r="C308" s="114">
        <v>209554</v>
      </c>
      <c r="D308" s="114">
        <f t="shared" si="274"/>
        <v>35621.169999999933</v>
      </c>
      <c r="E308" s="115">
        <f t="shared" si="320"/>
        <v>29.92</v>
      </c>
      <c r="F308" s="115">
        <f t="shared" si="321"/>
        <v>35048.329999999936</v>
      </c>
      <c r="G308" s="115">
        <f t="shared" si="322"/>
        <v>542.91999999999996</v>
      </c>
      <c r="H308" s="115">
        <f t="shared" si="277"/>
        <v>35660.099999999933</v>
      </c>
      <c r="I308" s="115">
        <f t="shared" si="323"/>
        <v>29.92</v>
      </c>
      <c r="J308" s="115">
        <f t="shared" si="323"/>
        <v>35087.259999999937</v>
      </c>
      <c r="K308" s="115">
        <f t="shared" si="323"/>
        <v>542.91999999999996</v>
      </c>
      <c r="L308" s="115">
        <f t="shared" si="272"/>
        <v>38.930000000000291</v>
      </c>
      <c r="M308" s="115">
        <f t="shared" si="318"/>
        <v>0</v>
      </c>
      <c r="N308" s="115">
        <f t="shared" si="318"/>
        <v>38.930000000000291</v>
      </c>
      <c r="O308" s="115">
        <f t="shared" si="318"/>
        <v>0</v>
      </c>
    </row>
    <row r="309" spans="1:15" hidden="1" x14ac:dyDescent="0.2">
      <c r="A309" s="112">
        <v>48</v>
      </c>
      <c r="B309" s="113" t="s">
        <v>43</v>
      </c>
      <c r="C309" s="114">
        <v>269442</v>
      </c>
      <c r="D309" s="114">
        <f t="shared" si="274"/>
        <v>10688.510000000011</v>
      </c>
      <c r="E309" s="115">
        <f t="shared" si="320"/>
        <v>0</v>
      </c>
      <c r="F309" s="115">
        <f t="shared" si="321"/>
        <v>3653.3400000000097</v>
      </c>
      <c r="G309" s="115">
        <f t="shared" si="322"/>
        <v>7035.1700000000019</v>
      </c>
      <c r="H309" s="115">
        <f t="shared" si="277"/>
        <v>10653.630000000012</v>
      </c>
      <c r="I309" s="115">
        <f t="shared" si="323"/>
        <v>0</v>
      </c>
      <c r="J309" s="115">
        <f t="shared" si="323"/>
        <v>3652.5800000000099</v>
      </c>
      <c r="K309" s="115">
        <f t="shared" si="323"/>
        <v>7001.050000000002</v>
      </c>
      <c r="L309" s="115">
        <f t="shared" si="272"/>
        <v>-34.879999999999654</v>
      </c>
      <c r="M309" s="115">
        <f t="shared" si="318"/>
        <v>0</v>
      </c>
      <c r="N309" s="115">
        <f t="shared" si="318"/>
        <v>-0.75999999999976353</v>
      </c>
      <c r="O309" s="115">
        <f t="shared" si="318"/>
        <v>-34.119999999999891</v>
      </c>
    </row>
    <row r="310" spans="1:15" hidden="1" x14ac:dyDescent="0.2">
      <c r="A310" s="112">
        <v>49</v>
      </c>
      <c r="B310" s="113" t="s">
        <v>39</v>
      </c>
      <c r="C310" s="114">
        <v>687156</v>
      </c>
      <c r="D310" s="114">
        <f t="shared" si="274"/>
        <v>173214.17999999993</v>
      </c>
      <c r="E310" s="115">
        <f t="shared" si="320"/>
        <v>31229.819999999992</v>
      </c>
      <c r="F310" s="115">
        <f t="shared" si="321"/>
        <v>43262.699999999968</v>
      </c>
      <c r="G310" s="115">
        <f t="shared" si="322"/>
        <v>98721.65999999996</v>
      </c>
      <c r="H310" s="115">
        <f t="shared" si="277"/>
        <v>163280.81999999995</v>
      </c>
      <c r="I310" s="115">
        <f t="shared" si="323"/>
        <v>32149.569999999996</v>
      </c>
      <c r="J310" s="115">
        <f t="shared" si="323"/>
        <v>32202.77999999997</v>
      </c>
      <c r="K310" s="115">
        <f t="shared" si="323"/>
        <v>98928.469999999972</v>
      </c>
      <c r="L310" s="115">
        <f t="shared" si="272"/>
        <v>-9933.3599999999824</v>
      </c>
      <c r="M310" s="115">
        <f t="shared" si="318"/>
        <v>919.75000000000364</v>
      </c>
      <c r="N310" s="115">
        <f t="shared" si="318"/>
        <v>-11059.919999999998</v>
      </c>
      <c r="O310" s="115">
        <f t="shared" si="318"/>
        <v>206.81000000001222</v>
      </c>
    </row>
    <row r="311" spans="1:15" hidden="1" x14ac:dyDescent="0.2">
      <c r="A311" s="112">
        <v>50</v>
      </c>
      <c r="B311" s="113" t="s">
        <v>42</v>
      </c>
      <c r="C311" s="114">
        <v>403966</v>
      </c>
      <c r="D311" s="114">
        <f t="shared" si="274"/>
        <v>71717.85000000002</v>
      </c>
      <c r="E311" s="115">
        <f t="shared" si="320"/>
        <v>31998.68</v>
      </c>
      <c r="F311" s="115">
        <f t="shared" si="321"/>
        <v>29857.270000000026</v>
      </c>
      <c r="G311" s="115">
        <f t="shared" si="322"/>
        <v>9861.9</v>
      </c>
      <c r="H311" s="115">
        <f t="shared" si="277"/>
        <v>72028.020000000019</v>
      </c>
      <c r="I311" s="115">
        <f t="shared" si="323"/>
        <v>31994.69</v>
      </c>
      <c r="J311" s="115">
        <f t="shared" si="323"/>
        <v>29878.370000000024</v>
      </c>
      <c r="K311" s="115">
        <f t="shared" si="323"/>
        <v>10154.959999999997</v>
      </c>
      <c r="L311" s="115">
        <f t="shared" si="272"/>
        <v>310.16999999999462</v>
      </c>
      <c r="M311" s="115">
        <f t="shared" si="318"/>
        <v>-3.9900000000016007</v>
      </c>
      <c r="N311" s="115">
        <f t="shared" si="318"/>
        <v>21.099999999998545</v>
      </c>
      <c r="O311" s="115">
        <f t="shared" si="318"/>
        <v>293.05999999999767</v>
      </c>
    </row>
    <row r="312" spans="1:15" ht="22.5" hidden="1" x14ac:dyDescent="0.2">
      <c r="A312" s="161" t="s">
        <v>113</v>
      </c>
      <c r="B312" s="161" t="s">
        <v>114</v>
      </c>
      <c r="C312" s="116">
        <f>SUM(C313:C325)</f>
        <v>4055324</v>
      </c>
      <c r="D312" s="116">
        <f t="shared" si="274"/>
        <v>370761.44999999984</v>
      </c>
      <c r="E312" s="116">
        <f t="shared" ref="E312:K312" si="324">SUM(E313:E325)</f>
        <v>81299.040000000008</v>
      </c>
      <c r="F312" s="116">
        <f t="shared" si="324"/>
        <v>130019.49999999987</v>
      </c>
      <c r="G312" s="116">
        <f t="shared" si="324"/>
        <v>159442.90999999997</v>
      </c>
      <c r="H312" s="116">
        <f t="shared" si="324"/>
        <v>304603.17000000004</v>
      </c>
      <c r="I312" s="116">
        <f t="shared" si="324"/>
        <v>80926.750000000029</v>
      </c>
      <c r="J312" s="116">
        <f t="shared" si="324"/>
        <v>116831.33999999988</v>
      </c>
      <c r="K312" s="116">
        <f t="shared" si="324"/>
        <v>106845.08000000013</v>
      </c>
      <c r="L312" s="116">
        <f t="shared" si="272"/>
        <v>-66158.27999999981</v>
      </c>
      <c r="M312" s="116">
        <f t="shared" ref="M312:O312" si="325">SUM(M313:M325)</f>
        <v>-372.28999999999951</v>
      </c>
      <c r="N312" s="116">
        <f t="shared" si="325"/>
        <v>-13188.159999999985</v>
      </c>
      <c r="O312" s="116">
        <f t="shared" si="325"/>
        <v>-52597.82999999982</v>
      </c>
    </row>
    <row r="313" spans="1:15" hidden="1" x14ac:dyDescent="0.2">
      <c r="A313" s="112">
        <v>51</v>
      </c>
      <c r="B313" s="113" t="s">
        <v>51</v>
      </c>
      <c r="C313" s="114">
        <v>449550</v>
      </c>
      <c r="D313" s="114">
        <f t="shared" si="274"/>
        <v>28072.170000000042</v>
      </c>
      <c r="E313" s="115">
        <f t="shared" ref="E313:E325" si="326">G67</f>
        <v>3102.73</v>
      </c>
      <c r="F313" s="115">
        <f t="shared" ref="F313:F325" si="327">L67</f>
        <v>2210.62</v>
      </c>
      <c r="G313" s="115">
        <f t="shared" ref="G313:G325" si="328">Q67</f>
        <v>22758.820000000043</v>
      </c>
      <c r="H313" s="115">
        <f t="shared" si="277"/>
        <v>24373.580000000045</v>
      </c>
      <c r="I313" s="115">
        <f t="shared" ref="I313:K325" si="329">I395</f>
        <v>3102.73</v>
      </c>
      <c r="J313" s="115">
        <f t="shared" si="329"/>
        <v>2210.62</v>
      </c>
      <c r="K313" s="115">
        <f t="shared" si="329"/>
        <v>19060.230000000043</v>
      </c>
      <c r="L313" s="115">
        <f t="shared" si="272"/>
        <v>-3698.59</v>
      </c>
      <c r="M313" s="115">
        <f t="shared" ref="M313:O325" si="330">IF(I313&gt;0,I313-E313,0)</f>
        <v>0</v>
      </c>
      <c r="N313" s="115">
        <f t="shared" si="330"/>
        <v>0</v>
      </c>
      <c r="O313" s="115">
        <f t="shared" si="330"/>
        <v>-3698.59</v>
      </c>
    </row>
    <row r="314" spans="1:15" hidden="1" x14ac:dyDescent="0.2">
      <c r="A314" s="112">
        <v>52</v>
      </c>
      <c r="B314" s="113" t="s">
        <v>48</v>
      </c>
      <c r="C314" s="114">
        <v>337877</v>
      </c>
      <c r="D314" s="114">
        <f t="shared" si="274"/>
        <v>12917.349999999995</v>
      </c>
      <c r="E314" s="115">
        <f t="shared" si="326"/>
        <v>7666.3299999999963</v>
      </c>
      <c r="F314" s="115">
        <f t="shared" si="327"/>
        <v>1260.6400000000003</v>
      </c>
      <c r="G314" s="115">
        <f t="shared" si="328"/>
        <v>3990.3799999999965</v>
      </c>
      <c r="H314" s="115">
        <f t="shared" si="277"/>
        <v>12917.349999999993</v>
      </c>
      <c r="I314" s="115">
        <f t="shared" si="329"/>
        <v>7666.3299999999963</v>
      </c>
      <c r="J314" s="115">
        <f t="shared" si="329"/>
        <v>1081.3600000000004</v>
      </c>
      <c r="K314" s="115">
        <f t="shared" si="329"/>
        <v>4169.6599999999962</v>
      </c>
      <c r="L314" s="115">
        <f t="shared" si="272"/>
        <v>-2.2737367544323206E-13</v>
      </c>
      <c r="M314" s="115">
        <f t="shared" si="330"/>
        <v>0</v>
      </c>
      <c r="N314" s="115">
        <f t="shared" si="330"/>
        <v>-179.27999999999997</v>
      </c>
      <c r="O314" s="115">
        <f t="shared" si="330"/>
        <v>179.27999999999975</v>
      </c>
    </row>
    <row r="315" spans="1:15" hidden="1" x14ac:dyDescent="0.2">
      <c r="A315" s="112">
        <v>53</v>
      </c>
      <c r="B315" s="113" t="s">
        <v>53</v>
      </c>
      <c r="C315" s="114">
        <v>250935</v>
      </c>
      <c r="D315" s="114">
        <f t="shared" si="274"/>
        <v>8876.5300000000025</v>
      </c>
      <c r="E315" s="115">
        <f t="shared" si="326"/>
        <v>0</v>
      </c>
      <c r="F315" s="115">
        <f t="shared" si="327"/>
        <v>3630.9100000000008</v>
      </c>
      <c r="G315" s="115">
        <f t="shared" si="328"/>
        <v>5245.6200000000008</v>
      </c>
      <c r="H315" s="115">
        <f t="shared" si="277"/>
        <v>6212.4400000000014</v>
      </c>
      <c r="I315" s="115">
        <f t="shared" si="329"/>
        <v>0</v>
      </c>
      <c r="J315" s="115">
        <f t="shared" si="329"/>
        <v>3628.3500000000004</v>
      </c>
      <c r="K315" s="115">
        <f t="shared" si="329"/>
        <v>2584.0900000000011</v>
      </c>
      <c r="L315" s="115">
        <f t="shared" si="272"/>
        <v>-2664.09</v>
      </c>
      <c r="M315" s="115">
        <f t="shared" si="330"/>
        <v>0</v>
      </c>
      <c r="N315" s="115">
        <f t="shared" si="330"/>
        <v>-2.5600000000004002</v>
      </c>
      <c r="O315" s="115">
        <f t="shared" si="330"/>
        <v>-2661.5299999999997</v>
      </c>
    </row>
    <row r="316" spans="1:15" hidden="1" x14ac:dyDescent="0.2">
      <c r="A316" s="112">
        <v>54</v>
      </c>
      <c r="B316" s="113" t="s">
        <v>46</v>
      </c>
      <c r="C316" s="114">
        <v>235982</v>
      </c>
      <c r="D316" s="114">
        <f t="shared" si="274"/>
        <v>7833.0299999999979</v>
      </c>
      <c r="E316" s="115">
        <f t="shared" si="326"/>
        <v>2822.1899999999996</v>
      </c>
      <c r="F316" s="115">
        <f t="shared" si="327"/>
        <v>3781.7999999999988</v>
      </c>
      <c r="G316" s="115">
        <f t="shared" si="328"/>
        <v>1229.0400000000002</v>
      </c>
      <c r="H316" s="115">
        <f t="shared" si="277"/>
        <v>7511.119999999999</v>
      </c>
      <c r="I316" s="115">
        <f t="shared" si="329"/>
        <v>2611.5099999999998</v>
      </c>
      <c r="J316" s="115">
        <f t="shared" si="329"/>
        <v>3722.9199999999987</v>
      </c>
      <c r="K316" s="115">
        <f t="shared" si="329"/>
        <v>1176.6900000000003</v>
      </c>
      <c r="L316" s="115">
        <f t="shared" si="272"/>
        <v>-321.90999999999985</v>
      </c>
      <c r="M316" s="115">
        <f t="shared" si="330"/>
        <v>-210.67999999999984</v>
      </c>
      <c r="N316" s="115">
        <f t="shared" si="330"/>
        <v>-58.880000000000109</v>
      </c>
      <c r="O316" s="115">
        <f t="shared" si="330"/>
        <v>-52.349999999999909</v>
      </c>
    </row>
    <row r="317" spans="1:15" hidden="1" x14ac:dyDescent="0.2">
      <c r="A317" s="112">
        <v>55</v>
      </c>
      <c r="B317" s="113" t="s">
        <v>115</v>
      </c>
      <c r="C317" s="114">
        <v>149681</v>
      </c>
      <c r="D317" s="114">
        <f t="shared" si="274"/>
        <v>0</v>
      </c>
      <c r="E317" s="115">
        <f t="shared" si="326"/>
        <v>0</v>
      </c>
      <c r="F317" s="115">
        <f t="shared" si="327"/>
        <v>0</v>
      </c>
      <c r="G317" s="115">
        <f t="shared" si="328"/>
        <v>0</v>
      </c>
      <c r="H317" s="115">
        <f t="shared" si="277"/>
        <v>0</v>
      </c>
      <c r="I317" s="115">
        <f t="shared" si="329"/>
        <v>0</v>
      </c>
      <c r="J317" s="115">
        <f t="shared" si="329"/>
        <v>0</v>
      </c>
      <c r="K317" s="115">
        <f t="shared" si="329"/>
        <v>0</v>
      </c>
      <c r="L317" s="115">
        <f t="shared" si="272"/>
        <v>0</v>
      </c>
      <c r="M317" s="115">
        <f t="shared" si="330"/>
        <v>0</v>
      </c>
      <c r="N317" s="115">
        <f t="shared" si="330"/>
        <v>0</v>
      </c>
      <c r="O317" s="115">
        <f t="shared" si="330"/>
        <v>0</v>
      </c>
    </row>
    <row r="318" spans="1:15" hidden="1" x14ac:dyDescent="0.2">
      <c r="A318" s="112">
        <v>56</v>
      </c>
      <c r="B318" s="113" t="s">
        <v>54</v>
      </c>
      <c r="C318" s="114">
        <v>234115</v>
      </c>
      <c r="D318" s="114">
        <f t="shared" si="274"/>
        <v>21216.020000000011</v>
      </c>
      <c r="E318" s="115">
        <f t="shared" si="326"/>
        <v>0</v>
      </c>
      <c r="F318" s="115">
        <f t="shared" si="327"/>
        <v>21216.020000000011</v>
      </c>
      <c r="G318" s="115">
        <f t="shared" si="328"/>
        <v>0</v>
      </c>
      <c r="H318" s="115">
        <f t="shared" si="277"/>
        <v>21216.020000000015</v>
      </c>
      <c r="I318" s="115">
        <f t="shared" si="329"/>
        <v>0</v>
      </c>
      <c r="J318" s="115">
        <f t="shared" si="329"/>
        <v>17485.620000000024</v>
      </c>
      <c r="K318" s="115">
        <f t="shared" si="329"/>
        <v>3730.3999999999905</v>
      </c>
      <c r="L318" s="115">
        <f t="shared" ref="L318:L325" si="331">M318+N318+O318</f>
        <v>3.637978807091713E-12</v>
      </c>
      <c r="M318" s="115">
        <f t="shared" si="330"/>
        <v>0</v>
      </c>
      <c r="N318" s="115">
        <f t="shared" si="330"/>
        <v>-3730.3999999999869</v>
      </c>
      <c r="O318" s="115">
        <f t="shared" si="330"/>
        <v>3730.3999999999905</v>
      </c>
    </row>
    <row r="319" spans="1:15" hidden="1" x14ac:dyDescent="0.2">
      <c r="A319" s="112">
        <v>57</v>
      </c>
      <c r="B319" s="113" t="s">
        <v>116</v>
      </c>
      <c r="C319" s="114">
        <v>140895</v>
      </c>
      <c r="D319" s="114">
        <f t="shared" ref="D319:D325" si="332">E319+F319+G319</f>
        <v>0</v>
      </c>
      <c r="E319" s="115">
        <f t="shared" si="326"/>
        <v>0</v>
      </c>
      <c r="F319" s="115">
        <f t="shared" si="327"/>
        <v>0</v>
      </c>
      <c r="G319" s="115">
        <f t="shared" si="328"/>
        <v>0</v>
      </c>
      <c r="H319" s="115">
        <f t="shared" si="277"/>
        <v>0</v>
      </c>
      <c r="I319" s="115">
        <f t="shared" si="329"/>
        <v>0</v>
      </c>
      <c r="J319" s="115">
        <f t="shared" si="329"/>
        <v>0</v>
      </c>
      <c r="K319" s="115">
        <f t="shared" si="329"/>
        <v>0</v>
      </c>
      <c r="L319" s="115">
        <f t="shared" si="331"/>
        <v>0</v>
      </c>
      <c r="M319" s="115">
        <f t="shared" si="330"/>
        <v>0</v>
      </c>
      <c r="N319" s="115">
        <f t="shared" si="330"/>
        <v>0</v>
      </c>
      <c r="O319" s="115">
        <f t="shared" si="330"/>
        <v>0</v>
      </c>
    </row>
    <row r="320" spans="1:15" hidden="1" x14ac:dyDescent="0.2">
      <c r="A320" s="112">
        <v>58</v>
      </c>
      <c r="B320" s="113" t="s">
        <v>49</v>
      </c>
      <c r="C320" s="114">
        <v>160245</v>
      </c>
      <c r="D320" s="114">
        <f t="shared" si="332"/>
        <v>4174.2</v>
      </c>
      <c r="E320" s="115">
        <f t="shared" si="326"/>
        <v>2804.9999999999991</v>
      </c>
      <c r="F320" s="115">
        <f t="shared" si="327"/>
        <v>0</v>
      </c>
      <c r="G320" s="115">
        <f t="shared" si="328"/>
        <v>1369.2000000000005</v>
      </c>
      <c r="H320" s="115">
        <f t="shared" ref="H320:H325" si="333">I320+J320+K320</f>
        <v>3218.2699999999995</v>
      </c>
      <c r="I320" s="115">
        <f t="shared" si="329"/>
        <v>2643.3899999999994</v>
      </c>
      <c r="J320" s="115">
        <f t="shared" si="329"/>
        <v>0</v>
      </c>
      <c r="K320" s="115">
        <f t="shared" si="329"/>
        <v>574.88000000000011</v>
      </c>
      <c r="L320" s="115">
        <f t="shared" si="331"/>
        <v>-955.93000000000006</v>
      </c>
      <c r="M320" s="115">
        <f t="shared" si="330"/>
        <v>-161.60999999999967</v>
      </c>
      <c r="N320" s="115">
        <f t="shared" si="330"/>
        <v>0</v>
      </c>
      <c r="O320" s="115">
        <f t="shared" si="330"/>
        <v>-794.32000000000039</v>
      </c>
    </row>
    <row r="321" spans="1:15" hidden="1" x14ac:dyDescent="0.2">
      <c r="A321" s="112">
        <v>59</v>
      </c>
      <c r="B321" s="113" t="s">
        <v>52</v>
      </c>
      <c r="C321" s="114">
        <v>331165</v>
      </c>
      <c r="D321" s="114">
        <f t="shared" si="332"/>
        <v>15723.080000000004</v>
      </c>
      <c r="E321" s="115">
        <f t="shared" si="326"/>
        <v>0</v>
      </c>
      <c r="F321" s="115">
        <f t="shared" si="327"/>
        <v>11625.310000000003</v>
      </c>
      <c r="G321" s="115">
        <f t="shared" si="328"/>
        <v>4097.7700000000004</v>
      </c>
      <c r="H321" s="115">
        <f t="shared" si="333"/>
        <v>9230.8200000000033</v>
      </c>
      <c r="I321" s="115">
        <f t="shared" si="329"/>
        <v>0</v>
      </c>
      <c r="J321" s="115">
        <f t="shared" si="329"/>
        <v>6319.7000000000025</v>
      </c>
      <c r="K321" s="115">
        <f t="shared" si="329"/>
        <v>2911.1200000000008</v>
      </c>
      <c r="L321" s="115">
        <f t="shared" si="331"/>
        <v>-6492.26</v>
      </c>
      <c r="M321" s="115">
        <f t="shared" si="330"/>
        <v>0</v>
      </c>
      <c r="N321" s="115">
        <f t="shared" si="330"/>
        <v>-5305.6100000000006</v>
      </c>
      <c r="O321" s="115">
        <f t="shared" si="330"/>
        <v>-1186.6499999999996</v>
      </c>
    </row>
    <row r="322" spans="1:15" hidden="1" x14ac:dyDescent="0.2">
      <c r="A322" s="112">
        <v>60</v>
      </c>
      <c r="B322" s="113" t="s">
        <v>45</v>
      </c>
      <c r="C322" s="114">
        <v>246872</v>
      </c>
      <c r="D322" s="114">
        <f t="shared" si="332"/>
        <v>4201.2499999999991</v>
      </c>
      <c r="E322" s="115">
        <f t="shared" si="326"/>
        <v>248.88</v>
      </c>
      <c r="F322" s="115">
        <f t="shared" si="327"/>
        <v>3896.9999999999991</v>
      </c>
      <c r="G322" s="115">
        <f t="shared" si="328"/>
        <v>55.37</v>
      </c>
      <c r="H322" s="115">
        <f t="shared" si="333"/>
        <v>4763.7699999999986</v>
      </c>
      <c r="I322" s="115">
        <f t="shared" si="329"/>
        <v>248.88</v>
      </c>
      <c r="J322" s="115">
        <f t="shared" si="329"/>
        <v>4459.5199999999986</v>
      </c>
      <c r="K322" s="115">
        <f t="shared" si="329"/>
        <v>55.37</v>
      </c>
      <c r="L322" s="115">
        <f t="shared" si="331"/>
        <v>562.51999999999953</v>
      </c>
      <c r="M322" s="115">
        <f t="shared" si="330"/>
        <v>0</v>
      </c>
      <c r="N322" s="115">
        <f t="shared" si="330"/>
        <v>562.51999999999953</v>
      </c>
      <c r="O322" s="115">
        <f t="shared" si="330"/>
        <v>0</v>
      </c>
    </row>
    <row r="323" spans="1:15" hidden="1" x14ac:dyDescent="0.2">
      <c r="A323" s="112">
        <v>61</v>
      </c>
      <c r="B323" s="113" t="s">
        <v>44</v>
      </c>
      <c r="C323" s="114">
        <v>353667</v>
      </c>
      <c r="D323" s="114">
        <f t="shared" si="332"/>
        <v>16868.580000000002</v>
      </c>
      <c r="E323" s="115">
        <f t="shared" si="326"/>
        <v>1577.2300000000002</v>
      </c>
      <c r="F323" s="115">
        <f t="shared" si="327"/>
        <v>11550.280000000002</v>
      </c>
      <c r="G323" s="115">
        <f t="shared" si="328"/>
        <v>3741.0700000000006</v>
      </c>
      <c r="H323" s="115">
        <f t="shared" si="333"/>
        <v>16868.580000000002</v>
      </c>
      <c r="I323" s="115">
        <f t="shared" si="329"/>
        <v>1577.2300000000002</v>
      </c>
      <c r="J323" s="115">
        <f t="shared" si="329"/>
        <v>11550.280000000002</v>
      </c>
      <c r="K323" s="115">
        <f t="shared" si="329"/>
        <v>3741.0700000000006</v>
      </c>
      <c r="L323" s="115">
        <f t="shared" si="331"/>
        <v>0</v>
      </c>
      <c r="M323" s="115">
        <f t="shared" si="330"/>
        <v>0</v>
      </c>
      <c r="N323" s="115">
        <f t="shared" si="330"/>
        <v>0</v>
      </c>
      <c r="O323" s="115">
        <f t="shared" si="330"/>
        <v>0</v>
      </c>
    </row>
    <row r="324" spans="1:15" hidden="1" x14ac:dyDescent="0.2">
      <c r="A324" s="112">
        <v>62</v>
      </c>
      <c r="B324" s="113" t="s">
        <v>50</v>
      </c>
      <c r="C324" s="114">
        <v>634852</v>
      </c>
      <c r="D324" s="114">
        <f t="shared" si="332"/>
        <v>86292.24000000002</v>
      </c>
      <c r="E324" s="115">
        <f t="shared" si="326"/>
        <v>38673.340000000018</v>
      </c>
      <c r="F324" s="115">
        <f t="shared" si="327"/>
        <v>34364.29</v>
      </c>
      <c r="G324" s="115">
        <f t="shared" si="328"/>
        <v>13254.609999999997</v>
      </c>
      <c r="H324" s="115">
        <f t="shared" si="333"/>
        <v>85901.410000000033</v>
      </c>
      <c r="I324" s="115">
        <f t="shared" si="329"/>
        <v>38673.340000000018</v>
      </c>
      <c r="J324" s="115">
        <f t="shared" si="329"/>
        <v>34327.350000000006</v>
      </c>
      <c r="K324" s="115">
        <f t="shared" si="329"/>
        <v>12900.719999999998</v>
      </c>
      <c r="L324" s="115">
        <f t="shared" si="331"/>
        <v>-390.82999999999447</v>
      </c>
      <c r="M324" s="115">
        <f t="shared" si="330"/>
        <v>0</v>
      </c>
      <c r="N324" s="115">
        <f t="shared" si="330"/>
        <v>-36.939999999995052</v>
      </c>
      <c r="O324" s="115">
        <f t="shared" si="330"/>
        <v>-353.88999999999942</v>
      </c>
    </row>
    <row r="325" spans="1:15" hidden="1" x14ac:dyDescent="0.2">
      <c r="A325" s="112">
        <v>63</v>
      </c>
      <c r="B325" s="113" t="s">
        <v>47</v>
      </c>
      <c r="C325" s="114">
        <v>529488</v>
      </c>
      <c r="D325" s="114">
        <f t="shared" si="332"/>
        <v>164586.99999999977</v>
      </c>
      <c r="E325" s="115">
        <f t="shared" si="326"/>
        <v>24403.340000000004</v>
      </c>
      <c r="F325" s="115">
        <f t="shared" si="327"/>
        <v>36482.629999999845</v>
      </c>
      <c r="G325" s="115">
        <f t="shared" si="328"/>
        <v>103701.02999999993</v>
      </c>
      <c r="H325" s="115">
        <f t="shared" si="333"/>
        <v>112389.80999999997</v>
      </c>
      <c r="I325" s="115">
        <f t="shared" si="329"/>
        <v>24403.340000000004</v>
      </c>
      <c r="J325" s="115">
        <f t="shared" si="329"/>
        <v>32045.619999999843</v>
      </c>
      <c r="K325" s="115">
        <f t="shared" si="329"/>
        <v>55940.850000000115</v>
      </c>
      <c r="L325" s="115">
        <f t="shared" si="331"/>
        <v>-52197.189999999813</v>
      </c>
      <c r="M325" s="115">
        <f t="shared" si="330"/>
        <v>0</v>
      </c>
      <c r="N325" s="115">
        <f t="shared" si="330"/>
        <v>-4437.010000000002</v>
      </c>
      <c r="O325" s="115">
        <f t="shared" si="330"/>
        <v>-47760.179999999811</v>
      </c>
    </row>
    <row r="326" spans="1:15" hidden="1" x14ac:dyDescent="0.2"/>
    <row r="327" spans="1:15" hidden="1" x14ac:dyDescent="0.2"/>
    <row r="328" spans="1:15" hidden="1" x14ac:dyDescent="0.2"/>
    <row r="329" spans="1:15" hidden="1" x14ac:dyDescent="0.2">
      <c r="D329" s="133" t="s">
        <v>152</v>
      </c>
    </row>
    <row r="330" spans="1:15" hidden="1" x14ac:dyDescent="0.2"/>
    <row r="331" spans="1:15" hidden="1" x14ac:dyDescent="0.2"/>
    <row r="332" spans="1:15" hidden="1" x14ac:dyDescent="0.2">
      <c r="A332" s="254" t="s">
        <v>59</v>
      </c>
      <c r="B332" s="254" t="s">
        <v>60</v>
      </c>
      <c r="C332" s="254" t="s">
        <v>61</v>
      </c>
      <c r="D332" s="308" t="s">
        <v>62</v>
      </c>
      <c r="E332" s="308"/>
      <c r="F332" s="308"/>
      <c r="G332" s="308"/>
      <c r="H332" s="308" t="s">
        <v>149</v>
      </c>
      <c r="I332" s="308"/>
      <c r="J332" s="308"/>
      <c r="K332" s="308"/>
      <c r="L332" s="308" t="s">
        <v>150</v>
      </c>
      <c r="M332" s="308"/>
      <c r="N332" s="308"/>
      <c r="O332" s="308"/>
    </row>
    <row r="333" spans="1:15" hidden="1" x14ac:dyDescent="0.2">
      <c r="A333" s="255"/>
      <c r="B333" s="255"/>
      <c r="C333" s="255"/>
      <c r="D333" s="308"/>
      <c r="E333" s="308"/>
      <c r="F333" s="308"/>
      <c r="G333" s="308"/>
      <c r="H333" s="308"/>
      <c r="I333" s="308"/>
      <c r="J333" s="308"/>
      <c r="K333" s="308"/>
      <c r="L333" s="308"/>
      <c r="M333" s="308"/>
      <c r="N333" s="308"/>
      <c r="O333" s="308"/>
    </row>
    <row r="334" spans="1:15" hidden="1" x14ac:dyDescent="0.2">
      <c r="A334" s="256"/>
      <c r="B334" s="256"/>
      <c r="C334" s="256"/>
      <c r="D334" s="179" t="s">
        <v>56</v>
      </c>
      <c r="E334" s="156" t="s">
        <v>151</v>
      </c>
      <c r="F334" s="156" t="s">
        <v>81</v>
      </c>
      <c r="G334" s="156" t="s">
        <v>82</v>
      </c>
      <c r="H334" s="179" t="s">
        <v>56</v>
      </c>
      <c r="I334" s="156" t="s">
        <v>151</v>
      </c>
      <c r="J334" s="156" t="s">
        <v>81</v>
      </c>
      <c r="K334" s="156" t="s">
        <v>82</v>
      </c>
      <c r="L334" s="179" t="s">
        <v>56</v>
      </c>
      <c r="M334" s="156" t="s">
        <v>151</v>
      </c>
      <c r="N334" s="156" t="s">
        <v>81</v>
      </c>
      <c r="O334" s="156" t="s">
        <v>82</v>
      </c>
    </row>
    <row r="335" spans="1:15" hidden="1" x14ac:dyDescent="0.2">
      <c r="A335" s="159">
        <v>1</v>
      </c>
      <c r="B335" s="159">
        <v>2</v>
      </c>
      <c r="C335" s="159">
        <v>3</v>
      </c>
      <c r="D335" s="159"/>
      <c r="E335" s="159">
        <v>4</v>
      </c>
      <c r="F335" s="159">
        <v>5</v>
      </c>
      <c r="G335" s="159">
        <v>6</v>
      </c>
      <c r="H335" s="159"/>
      <c r="I335" s="159">
        <v>4</v>
      </c>
      <c r="J335" s="159">
        <v>5</v>
      </c>
      <c r="K335" s="159">
        <v>6</v>
      </c>
      <c r="L335" s="159"/>
      <c r="M335" s="159">
        <v>4</v>
      </c>
      <c r="N335" s="159">
        <v>5</v>
      </c>
      <c r="O335" s="159">
        <v>6</v>
      </c>
    </row>
    <row r="336" spans="1:15" hidden="1" x14ac:dyDescent="0.2">
      <c r="A336" s="161"/>
      <c r="B336" s="161" t="s">
        <v>92</v>
      </c>
      <c r="C336" s="55">
        <f>C337+C342+C355+C365+C372+C381+C387+C394</f>
        <v>33108691</v>
      </c>
      <c r="D336" s="55">
        <f>E336+F336+G336</f>
        <v>17755605.289999999</v>
      </c>
      <c r="E336" s="55">
        <f>E337+E342+E355+E365+E372+E381+E387+E394</f>
        <v>2234237.71</v>
      </c>
      <c r="F336" s="55">
        <f t="shared" ref="F336:G336" si="334">F337+F342+F355+F365+F372+F381+F387+F394</f>
        <v>6142476.3999999994</v>
      </c>
      <c r="G336" s="55">
        <f t="shared" si="334"/>
        <v>9378891.1799999997</v>
      </c>
      <c r="H336" s="55">
        <f t="shared" ref="H336:H399" si="335">I336+J336+K336</f>
        <v>16238887.005337909</v>
      </c>
      <c r="I336" s="55">
        <f t="shared" ref="I336:I399" si="336">CC89</f>
        <v>2387005.7759318459</v>
      </c>
      <c r="J336" s="55">
        <f t="shared" ref="J336:J399" si="337">CH89</f>
        <v>4803596.8102430971</v>
      </c>
      <c r="K336" s="55">
        <f t="shared" ref="K336:K399" si="338">CM89</f>
        <v>9048284.4191629663</v>
      </c>
      <c r="L336" s="55">
        <f t="shared" ref="L336:L399" si="339">M336+N336+O336</f>
        <v>-1515997.8746620915</v>
      </c>
      <c r="M336" s="55">
        <f>M337+M342+M355+M365+M372+M381+M387+M394</f>
        <v>153488.47593184561</v>
      </c>
      <c r="N336" s="55">
        <f t="shared" ref="N336:O336" si="340">N337+N342+N355+N365+N372+N381+N387+N394</f>
        <v>-1338879.589756903</v>
      </c>
      <c r="O336" s="55">
        <f t="shared" si="340"/>
        <v>-330606.76083703409</v>
      </c>
    </row>
    <row r="337" spans="1:15" hidden="1" x14ac:dyDescent="0.2">
      <c r="A337" s="161" t="s">
        <v>93</v>
      </c>
      <c r="B337" s="161" t="s">
        <v>94</v>
      </c>
      <c r="C337" s="116">
        <f>SUM(C338:C341)</f>
        <v>3741481</v>
      </c>
      <c r="D337" s="116">
        <f t="shared" ref="D337:D400" si="341">E337+F337+G337</f>
        <v>2837376.76</v>
      </c>
      <c r="E337" s="116">
        <f t="shared" ref="E337:G337" si="342">SUM(E338:E341)</f>
        <v>203043.11</v>
      </c>
      <c r="F337" s="116">
        <f t="shared" si="342"/>
        <v>1426772.8599999999</v>
      </c>
      <c r="G337" s="116">
        <f t="shared" si="342"/>
        <v>1207560.7900000003</v>
      </c>
      <c r="H337" s="116">
        <f t="shared" si="335"/>
        <v>2258072.5499999998</v>
      </c>
      <c r="I337" s="116">
        <f t="shared" si="336"/>
        <v>222968.2200000002</v>
      </c>
      <c r="J337" s="116">
        <f t="shared" si="337"/>
        <v>917709.90000000165</v>
      </c>
      <c r="K337" s="116">
        <f t="shared" si="338"/>
        <v>1117394.4299999981</v>
      </c>
      <c r="L337" s="116">
        <f t="shared" si="339"/>
        <v>-579304.21000000043</v>
      </c>
      <c r="M337" s="116">
        <f t="shared" ref="M337:O337" si="343">SUM(M338:M341)</f>
        <v>19925.110000000233</v>
      </c>
      <c r="N337" s="116">
        <f t="shared" si="343"/>
        <v>-509062.95999999845</v>
      </c>
      <c r="O337" s="116">
        <f t="shared" si="343"/>
        <v>-90166.360000002169</v>
      </c>
    </row>
    <row r="338" spans="1:15" hidden="1" x14ac:dyDescent="0.2">
      <c r="A338" s="112">
        <v>1</v>
      </c>
      <c r="B338" s="113" t="s">
        <v>27</v>
      </c>
      <c r="C338" s="114">
        <v>906878</v>
      </c>
      <c r="D338" s="114">
        <f t="shared" si="341"/>
        <v>781782.32000000007</v>
      </c>
      <c r="E338" s="115">
        <v>41604.33</v>
      </c>
      <c r="F338" s="115">
        <v>424270.87</v>
      </c>
      <c r="G338" s="115">
        <v>315907.12</v>
      </c>
      <c r="H338" s="115">
        <f t="shared" si="335"/>
        <v>489782.39999999898</v>
      </c>
      <c r="I338" s="115">
        <f t="shared" si="336"/>
        <v>41688.149999999987</v>
      </c>
      <c r="J338" s="115">
        <f t="shared" si="337"/>
        <v>254730.18999999942</v>
      </c>
      <c r="K338" s="115">
        <f t="shared" si="338"/>
        <v>193364.05999999962</v>
      </c>
      <c r="L338" s="115">
        <f t="shared" si="339"/>
        <v>-291999.92000000097</v>
      </c>
      <c r="M338" s="115">
        <f t="shared" ref="M338:O341" si="344">IF(I338&gt;0,I338-E338,0)</f>
        <v>83.819999999985157</v>
      </c>
      <c r="N338" s="115">
        <f t="shared" si="344"/>
        <v>-169540.68000000058</v>
      </c>
      <c r="O338" s="115">
        <f t="shared" si="344"/>
        <v>-122543.06000000038</v>
      </c>
    </row>
    <row r="339" spans="1:15" hidden="1" x14ac:dyDescent="0.2">
      <c r="A339" s="112">
        <v>2</v>
      </c>
      <c r="B339" s="113" t="s">
        <v>25</v>
      </c>
      <c r="C339" s="114">
        <v>956290</v>
      </c>
      <c r="D339" s="114">
        <f t="shared" si="341"/>
        <v>781645.85000000009</v>
      </c>
      <c r="E339" s="115">
        <v>47099.639999999992</v>
      </c>
      <c r="F339" s="115">
        <v>432952.71999999991</v>
      </c>
      <c r="G339" s="115">
        <v>301593.49000000011</v>
      </c>
      <c r="H339" s="115">
        <f t="shared" si="335"/>
        <v>697099.81000000099</v>
      </c>
      <c r="I339" s="115">
        <f t="shared" si="336"/>
        <v>50632.300000000243</v>
      </c>
      <c r="J339" s="115">
        <f t="shared" si="337"/>
        <v>255656.35000000082</v>
      </c>
      <c r="K339" s="115">
        <f t="shared" si="338"/>
        <v>390811.15999999992</v>
      </c>
      <c r="L339" s="115">
        <f t="shared" si="339"/>
        <v>-84546.039999999048</v>
      </c>
      <c r="M339" s="115">
        <f t="shared" si="344"/>
        <v>3532.6600000002509</v>
      </c>
      <c r="N339" s="115">
        <f t="shared" si="344"/>
        <v>-177296.36999999909</v>
      </c>
      <c r="O339" s="115">
        <f t="shared" si="344"/>
        <v>89217.669999999809</v>
      </c>
    </row>
    <row r="340" spans="1:15" hidden="1" x14ac:dyDescent="0.2">
      <c r="A340" s="112">
        <v>3</v>
      </c>
      <c r="B340" s="113" t="s">
        <v>28</v>
      </c>
      <c r="C340" s="114">
        <v>1417444</v>
      </c>
      <c r="D340" s="114">
        <f t="shared" si="341"/>
        <v>949833.11000000034</v>
      </c>
      <c r="E340" s="115">
        <v>72392.459999999992</v>
      </c>
      <c r="F340" s="115">
        <v>445122.83000000013</v>
      </c>
      <c r="G340" s="115">
        <v>432317.82000000012</v>
      </c>
      <c r="H340" s="115">
        <f t="shared" si="335"/>
        <v>773766.43999999901</v>
      </c>
      <c r="I340" s="115">
        <f t="shared" si="336"/>
        <v>89890.299999999959</v>
      </c>
      <c r="J340" s="115">
        <f t="shared" si="337"/>
        <v>305623.26000000094</v>
      </c>
      <c r="K340" s="115">
        <f t="shared" si="338"/>
        <v>378252.8799999982</v>
      </c>
      <c r="L340" s="115">
        <f t="shared" si="339"/>
        <v>-176066.67000000115</v>
      </c>
      <c r="M340" s="115">
        <f t="shared" si="344"/>
        <v>17497.839999999967</v>
      </c>
      <c r="N340" s="115">
        <f t="shared" si="344"/>
        <v>-139499.56999999919</v>
      </c>
      <c r="O340" s="115">
        <f t="shared" si="344"/>
        <v>-54064.940000001923</v>
      </c>
    </row>
    <row r="341" spans="1:15" hidden="1" x14ac:dyDescent="0.2">
      <c r="A341" s="112">
        <v>4</v>
      </c>
      <c r="B341" s="113" t="s">
        <v>26</v>
      </c>
      <c r="C341" s="114">
        <v>460869</v>
      </c>
      <c r="D341" s="114">
        <f t="shared" si="341"/>
        <v>324115.4800000001</v>
      </c>
      <c r="E341" s="115">
        <v>41946.680000000008</v>
      </c>
      <c r="F341" s="115">
        <v>124426.44000000003</v>
      </c>
      <c r="G341" s="115">
        <v>157742.36000000007</v>
      </c>
      <c r="H341" s="115">
        <f t="shared" si="335"/>
        <v>297423.90000000095</v>
      </c>
      <c r="I341" s="115">
        <f t="shared" si="336"/>
        <v>40757.470000000038</v>
      </c>
      <c r="J341" s="115">
        <f t="shared" si="337"/>
        <v>101700.10000000049</v>
      </c>
      <c r="K341" s="115">
        <f t="shared" si="338"/>
        <v>154966.33000000039</v>
      </c>
      <c r="L341" s="115">
        <f t="shared" si="339"/>
        <v>-26691.579999999194</v>
      </c>
      <c r="M341" s="115">
        <f t="shared" si="344"/>
        <v>-1189.20999999997</v>
      </c>
      <c r="N341" s="115">
        <f t="shared" si="344"/>
        <v>-22726.339999999545</v>
      </c>
      <c r="O341" s="115">
        <f t="shared" si="344"/>
        <v>-2776.0299999996787</v>
      </c>
    </row>
    <row r="342" spans="1:15" hidden="1" x14ac:dyDescent="0.2">
      <c r="A342" s="161" t="s">
        <v>95</v>
      </c>
      <c r="B342" s="161" t="s">
        <v>96</v>
      </c>
      <c r="C342" s="116">
        <f>SUM(C343:C354)</f>
        <v>6530553</v>
      </c>
      <c r="D342" s="116">
        <f t="shared" si="341"/>
        <v>4470209.8899999997</v>
      </c>
      <c r="E342" s="116">
        <f t="shared" ref="E342:G342" si="345">SUM(E343:E354)</f>
        <v>338837.48000000004</v>
      </c>
      <c r="F342" s="116">
        <f t="shared" si="345"/>
        <v>1407223.9000000001</v>
      </c>
      <c r="G342" s="116">
        <f t="shared" si="345"/>
        <v>2724148.51</v>
      </c>
      <c r="H342" s="116">
        <f t="shared" si="335"/>
        <v>4340788.5072295386</v>
      </c>
      <c r="I342" s="116">
        <f t="shared" si="336"/>
        <v>391072.04861055315</v>
      </c>
      <c r="J342" s="116">
        <f t="shared" si="337"/>
        <v>1175612.8090625366</v>
      </c>
      <c r="K342" s="116">
        <f t="shared" si="338"/>
        <v>2774103.6495564487</v>
      </c>
      <c r="L342" s="116">
        <f t="shared" si="339"/>
        <v>-129421.38277046157</v>
      </c>
      <c r="M342" s="116">
        <f t="shared" ref="M342:O342" si="346">SUM(M343:M354)</f>
        <v>52234.568610553251</v>
      </c>
      <c r="N342" s="116">
        <f t="shared" si="346"/>
        <v>-231611.09093746354</v>
      </c>
      <c r="O342" s="116">
        <f t="shared" si="346"/>
        <v>49955.139556448717</v>
      </c>
    </row>
    <row r="343" spans="1:15" hidden="1" x14ac:dyDescent="0.2">
      <c r="A343" s="112">
        <v>5</v>
      </c>
      <c r="B343" s="113" t="s">
        <v>24</v>
      </c>
      <c r="C343" s="114">
        <v>638390</v>
      </c>
      <c r="D343" s="114">
        <f t="shared" si="341"/>
        <v>420521.44000000006</v>
      </c>
      <c r="E343" s="115">
        <v>46043.239999999991</v>
      </c>
      <c r="F343" s="115">
        <v>173703.52</v>
      </c>
      <c r="G343" s="115">
        <v>200774.68000000008</v>
      </c>
      <c r="H343" s="115">
        <f t="shared" si="335"/>
        <v>423451.66722954728</v>
      </c>
      <c r="I343" s="115">
        <f t="shared" si="336"/>
        <v>64498.348610553105</v>
      </c>
      <c r="J343" s="115">
        <f t="shared" si="337"/>
        <v>132613.31906253652</v>
      </c>
      <c r="K343" s="115">
        <f t="shared" si="338"/>
        <v>226339.99955645765</v>
      </c>
      <c r="L343" s="115">
        <f t="shared" si="339"/>
        <v>2930.2272295472212</v>
      </c>
      <c r="M343" s="115">
        <f t="shared" ref="M343:O354" si="347">IF(I343&gt;0,I343-E343,0)</f>
        <v>18455.108610553114</v>
      </c>
      <c r="N343" s="115">
        <f t="shared" si="347"/>
        <v>-41090.200937463465</v>
      </c>
      <c r="O343" s="115">
        <f t="shared" si="347"/>
        <v>25565.319556457573</v>
      </c>
    </row>
    <row r="344" spans="1:15" hidden="1" x14ac:dyDescent="0.2">
      <c r="A344" s="112">
        <v>6</v>
      </c>
      <c r="B344" s="113" t="s">
        <v>23</v>
      </c>
      <c r="C344" s="114">
        <v>688767</v>
      </c>
      <c r="D344" s="114">
        <f t="shared" si="341"/>
        <v>519063.45999999938</v>
      </c>
      <c r="E344" s="115">
        <v>36484.44</v>
      </c>
      <c r="F344" s="115">
        <v>189948.4599999999</v>
      </c>
      <c r="G344" s="115">
        <v>292630.55999999947</v>
      </c>
      <c r="H344" s="115">
        <f t="shared" si="335"/>
        <v>464438.77999999811</v>
      </c>
      <c r="I344" s="115">
        <f t="shared" si="336"/>
        <v>36190.26999999999</v>
      </c>
      <c r="J344" s="115">
        <f t="shared" si="337"/>
        <v>137097.92000000013</v>
      </c>
      <c r="K344" s="115">
        <f t="shared" si="338"/>
        <v>291150.58999999799</v>
      </c>
      <c r="L344" s="115">
        <f t="shared" si="339"/>
        <v>-54624.680000001274</v>
      </c>
      <c r="M344" s="115">
        <f t="shared" si="347"/>
        <v>-294.17000000001281</v>
      </c>
      <c r="N344" s="115">
        <f t="shared" si="347"/>
        <v>-52850.539999999775</v>
      </c>
      <c r="O344" s="115">
        <f t="shared" si="347"/>
        <v>-1479.9700000014855</v>
      </c>
    </row>
    <row r="345" spans="1:15" hidden="1" x14ac:dyDescent="0.2">
      <c r="A345" s="112">
        <v>7</v>
      </c>
      <c r="B345" s="113" t="s">
        <v>16</v>
      </c>
      <c r="C345" s="114">
        <v>791488</v>
      </c>
      <c r="D345" s="114">
        <f t="shared" si="341"/>
        <v>581879.03</v>
      </c>
      <c r="E345" s="115">
        <v>48560.24</v>
      </c>
      <c r="F345" s="115">
        <v>228936.15000000014</v>
      </c>
      <c r="G345" s="115">
        <v>304382.63999999996</v>
      </c>
      <c r="H345" s="115">
        <f t="shared" si="335"/>
        <v>571022.7700000006</v>
      </c>
      <c r="I345" s="115">
        <f t="shared" si="336"/>
        <v>57886.180000000175</v>
      </c>
      <c r="J345" s="115">
        <f t="shared" si="337"/>
        <v>192595.43999999951</v>
      </c>
      <c r="K345" s="115">
        <f t="shared" si="338"/>
        <v>320541.1500000009</v>
      </c>
      <c r="L345" s="115">
        <f t="shared" si="339"/>
        <v>-10856.259999999515</v>
      </c>
      <c r="M345" s="115">
        <f t="shared" si="347"/>
        <v>9325.940000000177</v>
      </c>
      <c r="N345" s="115">
        <f t="shared" si="347"/>
        <v>-36340.710000000632</v>
      </c>
      <c r="O345" s="115">
        <f t="shared" si="347"/>
        <v>16158.510000000941</v>
      </c>
    </row>
    <row r="346" spans="1:15" hidden="1" x14ac:dyDescent="0.2">
      <c r="A346" s="112">
        <v>8</v>
      </c>
      <c r="B346" s="113" t="s">
        <v>21</v>
      </c>
      <c r="C346" s="114">
        <v>586732</v>
      </c>
      <c r="D346" s="114">
        <f t="shared" si="341"/>
        <v>440161.1100000001</v>
      </c>
      <c r="E346" s="115">
        <v>49195.34</v>
      </c>
      <c r="F346" s="115">
        <v>138549.36000000002</v>
      </c>
      <c r="G346" s="115">
        <v>252416.41000000009</v>
      </c>
      <c r="H346" s="115">
        <f t="shared" si="335"/>
        <v>421949.21999999939</v>
      </c>
      <c r="I346" s="115">
        <f t="shared" si="336"/>
        <v>47018.329999999922</v>
      </c>
      <c r="J346" s="115">
        <f t="shared" si="337"/>
        <v>112817.31000000029</v>
      </c>
      <c r="K346" s="115">
        <f t="shared" si="338"/>
        <v>262113.5799999992</v>
      </c>
      <c r="L346" s="115">
        <f t="shared" si="339"/>
        <v>-18211.890000000691</v>
      </c>
      <c r="M346" s="115">
        <f t="shared" si="347"/>
        <v>-2177.0100000000748</v>
      </c>
      <c r="N346" s="115">
        <f t="shared" si="347"/>
        <v>-25732.049999999726</v>
      </c>
      <c r="O346" s="115">
        <f t="shared" si="347"/>
        <v>9697.1699999991106</v>
      </c>
    </row>
    <row r="347" spans="1:15" hidden="1" x14ac:dyDescent="0.2">
      <c r="A347" s="112">
        <v>9</v>
      </c>
      <c r="B347" s="113" t="s">
        <v>18</v>
      </c>
      <c r="C347" s="114">
        <v>353342</v>
      </c>
      <c r="D347" s="114">
        <f t="shared" si="341"/>
        <v>204260.74999999997</v>
      </c>
      <c r="E347" s="115">
        <v>17534.61</v>
      </c>
      <c r="F347" s="115">
        <v>35432.33</v>
      </c>
      <c r="G347" s="115">
        <v>151293.80999999997</v>
      </c>
      <c r="H347" s="115">
        <f t="shared" si="335"/>
        <v>172558.27000000078</v>
      </c>
      <c r="I347" s="115">
        <f t="shared" si="336"/>
        <v>17308.570000000003</v>
      </c>
      <c r="J347" s="115">
        <f t="shared" si="337"/>
        <v>25368.639999999989</v>
      </c>
      <c r="K347" s="115">
        <f t="shared" si="338"/>
        <v>129881.06000000077</v>
      </c>
      <c r="L347" s="115">
        <f t="shared" si="339"/>
        <v>-31702.47999999921</v>
      </c>
      <c r="M347" s="115">
        <f t="shared" si="347"/>
        <v>-226.03999999999724</v>
      </c>
      <c r="N347" s="115">
        <f t="shared" si="347"/>
        <v>-10063.690000000013</v>
      </c>
      <c r="O347" s="115">
        <f t="shared" si="347"/>
        <v>-21412.7499999992</v>
      </c>
    </row>
    <row r="348" spans="1:15" hidden="1" x14ac:dyDescent="0.2">
      <c r="A348" s="112">
        <v>10</v>
      </c>
      <c r="B348" s="113" t="s">
        <v>22</v>
      </c>
      <c r="C348" s="114">
        <v>123091</v>
      </c>
      <c r="D348" s="114">
        <f t="shared" si="341"/>
        <v>32622.699999999997</v>
      </c>
      <c r="E348" s="115">
        <v>15754.129999999997</v>
      </c>
      <c r="F348" s="115">
        <v>4140.18</v>
      </c>
      <c r="G348" s="115">
        <v>12728.39</v>
      </c>
      <c r="H348" s="115">
        <f t="shared" si="335"/>
        <v>31497.700000000095</v>
      </c>
      <c r="I348" s="115">
        <f t="shared" si="336"/>
        <v>15815.790000000005</v>
      </c>
      <c r="J348" s="115">
        <f t="shared" si="337"/>
        <v>3329.0599999999972</v>
      </c>
      <c r="K348" s="115">
        <f t="shared" si="338"/>
        <v>12352.850000000093</v>
      </c>
      <c r="L348" s="115">
        <f t="shared" si="339"/>
        <v>-1124.9999999999022</v>
      </c>
      <c r="M348" s="115">
        <f t="shared" si="347"/>
        <v>61.66000000000713</v>
      </c>
      <c r="N348" s="115">
        <f t="shared" si="347"/>
        <v>-811.12000000000307</v>
      </c>
      <c r="O348" s="115">
        <f t="shared" si="347"/>
        <v>-375.53999999990629</v>
      </c>
    </row>
    <row r="349" spans="1:15" hidden="1" x14ac:dyDescent="0.2">
      <c r="A349" s="112">
        <v>11</v>
      </c>
      <c r="B349" s="113" t="s">
        <v>15</v>
      </c>
      <c r="C349" s="114">
        <v>670027</v>
      </c>
      <c r="D349" s="114">
        <f t="shared" si="341"/>
        <v>473049.39999999991</v>
      </c>
      <c r="E349" s="115">
        <v>16365.97</v>
      </c>
      <c r="F349" s="115">
        <v>210594.58000000002</v>
      </c>
      <c r="G349" s="115">
        <v>246088.84999999992</v>
      </c>
      <c r="H349" s="115">
        <f t="shared" si="335"/>
        <v>523296.12999999966</v>
      </c>
      <c r="I349" s="115">
        <f t="shared" si="336"/>
        <v>23673.090000000015</v>
      </c>
      <c r="J349" s="115">
        <f t="shared" si="337"/>
        <v>219110.30999999979</v>
      </c>
      <c r="K349" s="115">
        <f t="shared" si="338"/>
        <v>280512.72999999986</v>
      </c>
      <c r="L349" s="115">
        <f t="shared" si="339"/>
        <v>50246.729999999741</v>
      </c>
      <c r="M349" s="115">
        <f t="shared" si="347"/>
        <v>7307.1200000000154</v>
      </c>
      <c r="N349" s="115">
        <f t="shared" si="347"/>
        <v>8515.7299999997776</v>
      </c>
      <c r="O349" s="115">
        <f t="shared" si="347"/>
        <v>34423.879999999946</v>
      </c>
    </row>
    <row r="350" spans="1:15" hidden="1" x14ac:dyDescent="0.2">
      <c r="A350" s="112">
        <v>12</v>
      </c>
      <c r="B350" s="113" t="s">
        <v>97</v>
      </c>
      <c r="C350" s="114">
        <v>485996</v>
      </c>
      <c r="D350" s="114">
        <f t="shared" si="341"/>
        <v>424015.52</v>
      </c>
      <c r="E350" s="115">
        <v>24892.86</v>
      </c>
      <c r="F350" s="115">
        <v>96259.67</v>
      </c>
      <c r="G350" s="115">
        <v>302862.99</v>
      </c>
      <c r="H350" s="115">
        <f t="shared" si="335"/>
        <v>412815.03000000026</v>
      </c>
      <c r="I350" s="115">
        <f t="shared" si="336"/>
        <v>29076.749999999971</v>
      </c>
      <c r="J350" s="115">
        <f t="shared" si="337"/>
        <v>80093.030000000042</v>
      </c>
      <c r="K350" s="115">
        <f t="shared" si="338"/>
        <v>303645.25000000023</v>
      </c>
      <c r="L350" s="115">
        <f t="shared" si="339"/>
        <v>-11200.489999999743</v>
      </c>
      <c r="M350" s="115">
        <f t="shared" si="347"/>
        <v>4183.8899999999703</v>
      </c>
      <c r="N350" s="115">
        <f t="shared" si="347"/>
        <v>-16166.639999999956</v>
      </c>
      <c r="O350" s="115">
        <f t="shared" si="347"/>
        <v>782.26000000024214</v>
      </c>
    </row>
    <row r="351" spans="1:15" hidden="1" x14ac:dyDescent="0.2">
      <c r="A351" s="112">
        <v>13</v>
      </c>
      <c r="B351" s="113" t="s">
        <v>20</v>
      </c>
      <c r="C351" s="114">
        <v>353319</v>
      </c>
      <c r="D351" s="114">
        <f t="shared" si="341"/>
        <v>187847.76</v>
      </c>
      <c r="E351" s="115">
        <v>36723.520000000004</v>
      </c>
      <c r="F351" s="115">
        <v>47661.37</v>
      </c>
      <c r="G351" s="115">
        <v>103462.86999999998</v>
      </c>
      <c r="H351" s="115">
        <f t="shared" si="335"/>
        <v>180889.73999999795</v>
      </c>
      <c r="I351" s="115">
        <f t="shared" si="336"/>
        <v>40514.450000000019</v>
      </c>
      <c r="J351" s="115">
        <f t="shared" si="337"/>
        <v>38604.900000000336</v>
      </c>
      <c r="K351" s="115">
        <f t="shared" si="338"/>
        <v>101770.38999999758</v>
      </c>
      <c r="L351" s="115">
        <f t="shared" si="339"/>
        <v>-6958.0200000020486</v>
      </c>
      <c r="M351" s="115">
        <f t="shared" si="347"/>
        <v>3790.9300000000148</v>
      </c>
      <c r="N351" s="115">
        <f t="shared" si="347"/>
        <v>-9056.4699999996665</v>
      </c>
      <c r="O351" s="115">
        <f t="shared" si="347"/>
        <v>-1692.480000002397</v>
      </c>
    </row>
    <row r="352" spans="1:15" hidden="1" x14ac:dyDescent="0.2">
      <c r="A352" s="112">
        <v>14</v>
      </c>
      <c r="B352" s="113" t="s">
        <v>19</v>
      </c>
      <c r="C352" s="114">
        <v>617777</v>
      </c>
      <c r="D352" s="114">
        <f t="shared" si="341"/>
        <v>414191.27</v>
      </c>
      <c r="E352" s="115">
        <v>25587.65</v>
      </c>
      <c r="F352" s="115">
        <v>129431.83</v>
      </c>
      <c r="G352" s="115">
        <v>259171.79000000004</v>
      </c>
      <c r="H352" s="115">
        <f t="shared" si="335"/>
        <v>389854.23999999929</v>
      </c>
      <c r="I352" s="115">
        <f t="shared" si="336"/>
        <v>25225.8</v>
      </c>
      <c r="J352" s="115">
        <f t="shared" si="337"/>
        <v>115871.31000000004</v>
      </c>
      <c r="K352" s="115">
        <f t="shared" si="338"/>
        <v>248757.12999999922</v>
      </c>
      <c r="L352" s="115">
        <f t="shared" si="339"/>
        <v>-24337.030000000781</v>
      </c>
      <c r="M352" s="115">
        <f t="shared" si="347"/>
        <v>-361.85000000000218</v>
      </c>
      <c r="N352" s="115">
        <f t="shared" si="347"/>
        <v>-13560.51999999996</v>
      </c>
      <c r="O352" s="115">
        <f t="shared" si="347"/>
        <v>-10414.660000000818</v>
      </c>
    </row>
    <row r="353" spans="1:15" hidden="1" x14ac:dyDescent="0.2">
      <c r="A353" s="112">
        <v>15</v>
      </c>
      <c r="B353" s="113" t="s">
        <v>17</v>
      </c>
      <c r="C353" s="114">
        <v>832076</v>
      </c>
      <c r="D353" s="114">
        <f t="shared" si="341"/>
        <v>605219.23000000033</v>
      </c>
      <c r="E353" s="115">
        <v>8232.48</v>
      </c>
      <c r="F353" s="115">
        <v>131602.9800000001</v>
      </c>
      <c r="G353" s="115">
        <v>465383.77000000025</v>
      </c>
      <c r="H353" s="115">
        <f t="shared" si="335"/>
        <v>595525.53999999608</v>
      </c>
      <c r="I353" s="115">
        <f t="shared" si="336"/>
        <v>20585.48000000001</v>
      </c>
      <c r="J353" s="115">
        <f t="shared" si="337"/>
        <v>99036.059999999969</v>
      </c>
      <c r="K353" s="115">
        <f t="shared" si="338"/>
        <v>475903.99999999604</v>
      </c>
      <c r="L353" s="115">
        <f t="shared" si="339"/>
        <v>-9693.6900000043279</v>
      </c>
      <c r="M353" s="115">
        <f t="shared" si="347"/>
        <v>12353.000000000011</v>
      </c>
      <c r="N353" s="115">
        <f t="shared" si="347"/>
        <v>-32566.920000000129</v>
      </c>
      <c r="O353" s="115">
        <f t="shared" si="347"/>
        <v>10520.22999999579</v>
      </c>
    </row>
    <row r="354" spans="1:15" hidden="1" x14ac:dyDescent="0.2">
      <c r="A354" s="112">
        <v>16</v>
      </c>
      <c r="B354" s="113" t="s">
        <v>14</v>
      </c>
      <c r="C354" s="114">
        <v>389548</v>
      </c>
      <c r="D354" s="114">
        <f t="shared" si="341"/>
        <v>167378.22</v>
      </c>
      <c r="E354" s="115">
        <v>13462.999999999998</v>
      </c>
      <c r="F354" s="115">
        <v>20963.47</v>
      </c>
      <c r="G354" s="115">
        <v>132951.75</v>
      </c>
      <c r="H354" s="115">
        <f t="shared" si="335"/>
        <v>153489.41999999894</v>
      </c>
      <c r="I354" s="115">
        <f t="shared" si="336"/>
        <v>13278.99000000002</v>
      </c>
      <c r="J354" s="115">
        <f t="shared" si="337"/>
        <v>19075.50999999998</v>
      </c>
      <c r="K354" s="115">
        <f t="shared" si="338"/>
        <v>121134.91999999892</v>
      </c>
      <c r="L354" s="115">
        <f t="shared" si="339"/>
        <v>-13888.800000001078</v>
      </c>
      <c r="M354" s="115">
        <f t="shared" si="347"/>
        <v>-184.00999999997839</v>
      </c>
      <c r="N354" s="115">
        <f t="shared" si="347"/>
        <v>-1887.960000000021</v>
      </c>
      <c r="O354" s="115">
        <f t="shared" si="347"/>
        <v>-11816.830000001079</v>
      </c>
    </row>
    <row r="355" spans="1:15" hidden="1" x14ac:dyDescent="0.2">
      <c r="A355" s="161" t="s">
        <v>98</v>
      </c>
      <c r="B355" s="161" t="s">
        <v>99</v>
      </c>
      <c r="C355" s="116">
        <f>SUM(C356:C364)</f>
        <v>1373460</v>
      </c>
      <c r="D355" s="116">
        <f t="shared" si="341"/>
        <v>113594.37</v>
      </c>
      <c r="E355" s="116">
        <f t="shared" ref="E355:G355" si="348">SUM(E356:E364)</f>
        <v>47169.899999999994</v>
      </c>
      <c r="F355" s="116">
        <f t="shared" si="348"/>
        <v>44673.3</v>
      </c>
      <c r="G355" s="116">
        <f t="shared" si="348"/>
        <v>21751.17</v>
      </c>
      <c r="H355" s="116">
        <f t="shared" si="335"/>
        <v>104998.03</v>
      </c>
      <c r="I355" s="116">
        <f t="shared" si="336"/>
        <v>41994.050000000017</v>
      </c>
      <c r="J355" s="116">
        <f t="shared" si="337"/>
        <v>44757.770000000011</v>
      </c>
      <c r="K355" s="116">
        <f t="shared" si="338"/>
        <v>18246.209999999955</v>
      </c>
      <c r="L355" s="116">
        <f t="shared" si="339"/>
        <v>-8178.2900000000191</v>
      </c>
      <c r="M355" s="116">
        <f t="shared" ref="M355:O355" si="349">SUM(M356:M364)</f>
        <v>-4757.7999999999856</v>
      </c>
      <c r="N355" s="116">
        <f t="shared" si="349"/>
        <v>84.470000000012078</v>
      </c>
      <c r="O355" s="116">
        <f t="shared" si="349"/>
        <v>-3504.9600000000455</v>
      </c>
    </row>
    <row r="356" spans="1:15" hidden="1" x14ac:dyDescent="0.2">
      <c r="A356" s="112">
        <v>17</v>
      </c>
      <c r="B356" s="113" t="s">
        <v>12</v>
      </c>
      <c r="C356" s="114">
        <v>82271</v>
      </c>
      <c r="D356" s="114">
        <f t="shared" si="341"/>
        <v>617.91000000000008</v>
      </c>
      <c r="E356" s="115">
        <v>418.05</v>
      </c>
      <c r="F356" s="115">
        <v>199.86</v>
      </c>
      <c r="G356" s="115"/>
      <c r="H356" s="115">
        <f t="shared" si="335"/>
        <v>625.6</v>
      </c>
      <c r="I356" s="115">
        <f t="shared" si="336"/>
        <v>0</v>
      </c>
      <c r="J356" s="115">
        <f t="shared" si="337"/>
        <v>625.6</v>
      </c>
      <c r="K356" s="115">
        <f t="shared" si="338"/>
        <v>0</v>
      </c>
      <c r="L356" s="115">
        <f t="shared" si="339"/>
        <v>425.74</v>
      </c>
      <c r="M356" s="115">
        <f t="shared" ref="M356:O364" si="350">IF(I356&gt;0,I356-E356,0)</f>
        <v>0</v>
      </c>
      <c r="N356" s="115">
        <f t="shared" si="350"/>
        <v>425.74</v>
      </c>
      <c r="O356" s="115">
        <f t="shared" si="350"/>
        <v>0</v>
      </c>
    </row>
    <row r="357" spans="1:15" hidden="1" x14ac:dyDescent="0.2">
      <c r="A357" s="112">
        <v>18</v>
      </c>
      <c r="B357" s="113" t="s">
        <v>6</v>
      </c>
      <c r="C357" s="114">
        <v>151895</v>
      </c>
      <c r="D357" s="114">
        <f t="shared" si="341"/>
        <v>24642.129999999997</v>
      </c>
      <c r="E357" s="115">
        <v>13148.739999999998</v>
      </c>
      <c r="F357" s="115">
        <v>11493.39</v>
      </c>
      <c r="G357" s="115"/>
      <c r="H357" s="115">
        <f t="shared" si="335"/>
        <v>24532.759999999991</v>
      </c>
      <c r="I357" s="115">
        <f t="shared" si="336"/>
        <v>9931.6000000000022</v>
      </c>
      <c r="J357" s="115">
        <f t="shared" si="337"/>
        <v>14601.159999999989</v>
      </c>
      <c r="K357" s="115">
        <f t="shared" si="338"/>
        <v>0</v>
      </c>
      <c r="L357" s="115">
        <f t="shared" si="339"/>
        <v>-109.37000000000626</v>
      </c>
      <c r="M357" s="115">
        <f t="shared" si="350"/>
        <v>-3217.1399999999958</v>
      </c>
      <c r="N357" s="115">
        <f t="shared" si="350"/>
        <v>3107.7699999999895</v>
      </c>
      <c r="O357" s="115">
        <f t="shared" si="350"/>
        <v>0</v>
      </c>
    </row>
    <row r="358" spans="1:15" hidden="1" x14ac:dyDescent="0.2">
      <c r="A358" s="112">
        <v>19</v>
      </c>
      <c r="B358" s="113" t="s">
        <v>13</v>
      </c>
      <c r="C358" s="114">
        <v>165599</v>
      </c>
      <c r="D358" s="114">
        <f t="shared" si="341"/>
        <v>13379.57</v>
      </c>
      <c r="E358" s="115">
        <v>1480.8700000000001</v>
      </c>
      <c r="F358" s="115">
        <v>5366.02</v>
      </c>
      <c r="G358" s="115">
        <v>6532.6799999999994</v>
      </c>
      <c r="H358" s="115">
        <f t="shared" si="335"/>
        <v>11214.999999999993</v>
      </c>
      <c r="I358" s="115">
        <f t="shared" si="336"/>
        <v>1543.4000000000005</v>
      </c>
      <c r="J358" s="115">
        <f t="shared" si="337"/>
        <v>3983.1499999999969</v>
      </c>
      <c r="K358" s="115">
        <f t="shared" si="338"/>
        <v>5688.4499999999953</v>
      </c>
      <c r="L358" s="115">
        <f t="shared" si="339"/>
        <v>-2164.570000000007</v>
      </c>
      <c r="M358" s="115">
        <f t="shared" si="350"/>
        <v>62.530000000000427</v>
      </c>
      <c r="N358" s="115">
        <f t="shared" si="350"/>
        <v>-1382.8700000000035</v>
      </c>
      <c r="O358" s="115">
        <f t="shared" si="350"/>
        <v>-844.23000000000411</v>
      </c>
    </row>
    <row r="359" spans="1:15" hidden="1" x14ac:dyDescent="0.2">
      <c r="A359" s="112">
        <v>20</v>
      </c>
      <c r="B359" s="113" t="s">
        <v>100</v>
      </c>
      <c r="C359" s="114">
        <v>92603</v>
      </c>
      <c r="D359" s="114">
        <f t="shared" si="341"/>
        <v>0</v>
      </c>
      <c r="E359" s="115"/>
      <c r="F359" s="115"/>
      <c r="G359" s="115"/>
      <c r="H359" s="115">
        <f t="shared" si="335"/>
        <v>0</v>
      </c>
      <c r="I359" s="115">
        <f t="shared" si="336"/>
        <v>0</v>
      </c>
      <c r="J359" s="115">
        <f t="shared" si="337"/>
        <v>0</v>
      </c>
      <c r="K359" s="115">
        <f t="shared" si="338"/>
        <v>0</v>
      </c>
      <c r="L359" s="115">
        <f t="shared" si="339"/>
        <v>0</v>
      </c>
      <c r="M359" s="115">
        <f t="shared" si="350"/>
        <v>0</v>
      </c>
      <c r="N359" s="115">
        <f t="shared" si="350"/>
        <v>0</v>
      </c>
      <c r="O359" s="115">
        <f t="shared" si="350"/>
        <v>0</v>
      </c>
    </row>
    <row r="360" spans="1:15" hidden="1" x14ac:dyDescent="0.2">
      <c r="A360" s="112">
        <v>21</v>
      </c>
      <c r="B360" s="113" t="s">
        <v>8</v>
      </c>
      <c r="C360" s="114">
        <v>334740</v>
      </c>
      <c r="D360" s="114">
        <f t="shared" si="341"/>
        <v>23556.240000000002</v>
      </c>
      <c r="E360" s="115">
        <v>9665.5</v>
      </c>
      <c r="F360" s="115">
        <v>4596.17</v>
      </c>
      <c r="G360" s="115">
        <v>9294.5700000000015</v>
      </c>
      <c r="H360" s="115">
        <f t="shared" si="335"/>
        <v>24193.769999999982</v>
      </c>
      <c r="I360" s="115">
        <f t="shared" si="336"/>
        <v>10964.249999999998</v>
      </c>
      <c r="J360" s="115">
        <f t="shared" si="337"/>
        <v>6125.2300000000296</v>
      </c>
      <c r="K360" s="115">
        <f t="shared" si="338"/>
        <v>7104.2899999999554</v>
      </c>
      <c r="L360" s="115">
        <f t="shared" si="339"/>
        <v>637.52999999998156</v>
      </c>
      <c r="M360" s="115">
        <f t="shared" si="350"/>
        <v>1298.7499999999982</v>
      </c>
      <c r="N360" s="115">
        <f t="shared" si="350"/>
        <v>1529.0600000000295</v>
      </c>
      <c r="O360" s="115">
        <f t="shared" si="350"/>
        <v>-2190.2800000000461</v>
      </c>
    </row>
    <row r="361" spans="1:15" hidden="1" x14ac:dyDescent="0.2">
      <c r="A361" s="112">
        <v>22</v>
      </c>
      <c r="B361" s="113" t="s">
        <v>7</v>
      </c>
      <c r="C361" s="114">
        <v>86195</v>
      </c>
      <c r="D361" s="114">
        <f t="shared" si="341"/>
        <v>8844.7199999999993</v>
      </c>
      <c r="E361" s="115"/>
      <c r="F361" s="115">
        <v>6823.21</v>
      </c>
      <c r="G361" s="115">
        <v>2021.51</v>
      </c>
      <c r="H361" s="115">
        <f t="shared" si="335"/>
        <v>5480.07</v>
      </c>
      <c r="I361" s="115">
        <f t="shared" si="336"/>
        <v>0</v>
      </c>
      <c r="J361" s="115">
        <f t="shared" si="337"/>
        <v>2749.03</v>
      </c>
      <c r="K361" s="115">
        <f t="shared" si="338"/>
        <v>2731.04</v>
      </c>
      <c r="L361" s="115">
        <f t="shared" si="339"/>
        <v>-3364.6499999999996</v>
      </c>
      <c r="M361" s="115">
        <f t="shared" si="350"/>
        <v>0</v>
      </c>
      <c r="N361" s="115">
        <f t="shared" si="350"/>
        <v>-4074.18</v>
      </c>
      <c r="O361" s="115">
        <f t="shared" si="350"/>
        <v>709.53</v>
      </c>
    </row>
    <row r="362" spans="1:15" hidden="1" x14ac:dyDescent="0.2">
      <c r="A362" s="112">
        <v>23</v>
      </c>
      <c r="B362" s="113" t="s">
        <v>9</v>
      </c>
      <c r="C362" s="114">
        <v>165320</v>
      </c>
      <c r="D362" s="114">
        <f t="shared" si="341"/>
        <v>8314.25</v>
      </c>
      <c r="E362" s="115">
        <v>3128.77</v>
      </c>
      <c r="F362" s="115">
        <v>3663.06</v>
      </c>
      <c r="G362" s="115">
        <v>1522.4199999999998</v>
      </c>
      <c r="H362" s="115">
        <f t="shared" si="335"/>
        <v>4832.0799999999972</v>
      </c>
      <c r="I362" s="115">
        <f t="shared" si="336"/>
        <v>1446.2499999999995</v>
      </c>
      <c r="J362" s="115">
        <f t="shared" si="337"/>
        <v>3280.3599999999969</v>
      </c>
      <c r="K362" s="115">
        <f t="shared" si="338"/>
        <v>105.47</v>
      </c>
      <c r="L362" s="115">
        <f t="shared" si="339"/>
        <v>-3482.1700000000033</v>
      </c>
      <c r="M362" s="115">
        <f t="shared" si="350"/>
        <v>-1682.5200000000004</v>
      </c>
      <c r="N362" s="115">
        <f t="shared" si="350"/>
        <v>-382.700000000003</v>
      </c>
      <c r="O362" s="115">
        <f t="shared" si="350"/>
        <v>-1416.9499999999998</v>
      </c>
    </row>
    <row r="363" spans="1:15" hidden="1" x14ac:dyDescent="0.2">
      <c r="A363" s="112">
        <v>24</v>
      </c>
      <c r="B363" s="113" t="s">
        <v>11</v>
      </c>
      <c r="C363" s="114">
        <v>157079</v>
      </c>
      <c r="D363" s="114">
        <f t="shared" si="341"/>
        <v>10008.52</v>
      </c>
      <c r="E363" s="115">
        <v>3417.82</v>
      </c>
      <c r="F363" s="115">
        <v>6590.7</v>
      </c>
      <c r="G363" s="115"/>
      <c r="H363" s="115">
        <f t="shared" si="335"/>
        <v>5945.3399999999947</v>
      </c>
      <c r="I363" s="115">
        <f t="shared" si="336"/>
        <v>1546.6599999999994</v>
      </c>
      <c r="J363" s="115">
        <f t="shared" si="337"/>
        <v>4398.6799999999957</v>
      </c>
      <c r="K363" s="115">
        <f t="shared" si="338"/>
        <v>0</v>
      </c>
      <c r="L363" s="115">
        <f t="shared" si="339"/>
        <v>-4063.1800000000048</v>
      </c>
      <c r="M363" s="115">
        <f t="shared" si="350"/>
        <v>-1871.1600000000008</v>
      </c>
      <c r="N363" s="115">
        <f t="shared" si="350"/>
        <v>-2192.0200000000041</v>
      </c>
      <c r="O363" s="115">
        <f t="shared" si="350"/>
        <v>0</v>
      </c>
    </row>
    <row r="364" spans="1:15" hidden="1" x14ac:dyDescent="0.2">
      <c r="A364" s="112">
        <v>25</v>
      </c>
      <c r="B364" s="113" t="s">
        <v>10</v>
      </c>
      <c r="C364" s="114">
        <v>137758</v>
      </c>
      <c r="D364" s="114">
        <f t="shared" si="341"/>
        <v>24231.03</v>
      </c>
      <c r="E364" s="115">
        <v>15910.150000000001</v>
      </c>
      <c r="F364" s="115">
        <v>5940.8899999999994</v>
      </c>
      <c r="G364" s="115">
        <v>2379.9899999999998</v>
      </c>
      <c r="H364" s="115">
        <f t="shared" si="335"/>
        <v>28173.410000000025</v>
      </c>
      <c r="I364" s="115">
        <f t="shared" si="336"/>
        <v>16561.890000000014</v>
      </c>
      <c r="J364" s="115">
        <f t="shared" si="337"/>
        <v>8994.5600000000031</v>
      </c>
      <c r="K364" s="115">
        <f t="shared" si="338"/>
        <v>2616.9600000000046</v>
      </c>
      <c r="L364" s="115">
        <f t="shared" si="339"/>
        <v>3942.380000000021</v>
      </c>
      <c r="M364" s="115">
        <f t="shared" si="350"/>
        <v>651.74000000001251</v>
      </c>
      <c r="N364" s="115">
        <f t="shared" si="350"/>
        <v>3053.6700000000037</v>
      </c>
      <c r="O364" s="115">
        <f t="shared" si="350"/>
        <v>236.9700000000048</v>
      </c>
    </row>
    <row r="365" spans="1:15" hidden="1" x14ac:dyDescent="0.2">
      <c r="A365" s="161" t="s">
        <v>101</v>
      </c>
      <c r="B365" s="161" t="s">
        <v>102</v>
      </c>
      <c r="C365" s="116">
        <f>SUM(C366:C371)</f>
        <v>5144112</v>
      </c>
      <c r="D365" s="116">
        <f t="shared" si="341"/>
        <v>3526197.5700000003</v>
      </c>
      <c r="E365" s="116">
        <f t="shared" ref="E365:G365" si="351">SUM(E366:E371)</f>
        <v>617474.82000000007</v>
      </c>
      <c r="F365" s="116">
        <f t="shared" si="351"/>
        <v>1078255.02</v>
      </c>
      <c r="G365" s="116">
        <f t="shared" si="351"/>
        <v>1830467.73</v>
      </c>
      <c r="H365" s="116">
        <f t="shared" si="335"/>
        <v>3358589.6881083678</v>
      </c>
      <c r="I365" s="116">
        <f t="shared" si="336"/>
        <v>613140.68732128956</v>
      </c>
      <c r="J365" s="116">
        <f t="shared" si="337"/>
        <v>873568.92118055944</v>
      </c>
      <c r="K365" s="116">
        <f t="shared" si="338"/>
        <v>1871880.0796065191</v>
      </c>
      <c r="L365" s="116">
        <f t="shared" si="339"/>
        <v>-167607.88189163207</v>
      </c>
      <c r="M365" s="116">
        <f t="shared" ref="M365:O365" si="352">SUM(M366:M371)</f>
        <v>-4334.1326787105208</v>
      </c>
      <c r="N365" s="116">
        <f t="shared" si="352"/>
        <v>-204686.09881944052</v>
      </c>
      <c r="O365" s="116">
        <f t="shared" si="352"/>
        <v>41412.349606518954</v>
      </c>
    </row>
    <row r="366" spans="1:15" hidden="1" x14ac:dyDescent="0.2">
      <c r="A366" s="112">
        <v>26</v>
      </c>
      <c r="B366" s="113" t="s">
        <v>4</v>
      </c>
      <c r="C366" s="114">
        <v>1112948</v>
      </c>
      <c r="D366" s="114">
        <f t="shared" si="341"/>
        <v>686760.75999999954</v>
      </c>
      <c r="E366" s="115">
        <v>85082.66</v>
      </c>
      <c r="F366" s="115">
        <v>197780.09</v>
      </c>
      <c r="G366" s="115">
        <v>403898.0099999996</v>
      </c>
      <c r="H366" s="115">
        <f t="shared" si="335"/>
        <v>624855.22000000102</v>
      </c>
      <c r="I366" s="115">
        <f t="shared" si="336"/>
        <v>84561.580000000016</v>
      </c>
      <c r="J366" s="115">
        <f t="shared" si="337"/>
        <v>146836.74999999939</v>
      </c>
      <c r="K366" s="115">
        <f t="shared" si="338"/>
        <v>393456.89000000164</v>
      </c>
      <c r="L366" s="115">
        <f t="shared" si="339"/>
        <v>-61905.539999998553</v>
      </c>
      <c r="M366" s="115">
        <f t="shared" ref="M366:O371" si="353">IF(I366&gt;0,I366-E366,0)</f>
        <v>-521.07999999998719</v>
      </c>
      <c r="N366" s="115">
        <f t="shared" si="353"/>
        <v>-50943.340000000608</v>
      </c>
      <c r="O366" s="115">
        <f t="shared" si="353"/>
        <v>-10441.119999997958</v>
      </c>
    </row>
    <row r="367" spans="1:15" hidden="1" x14ac:dyDescent="0.2">
      <c r="A367" s="112">
        <v>27</v>
      </c>
      <c r="B367" s="113" t="s">
        <v>1</v>
      </c>
      <c r="C367" s="114">
        <v>1648997</v>
      </c>
      <c r="D367" s="114">
        <f t="shared" si="341"/>
        <v>1177176.2000000002</v>
      </c>
      <c r="E367" s="115">
        <v>169693.01</v>
      </c>
      <c r="F367" s="115">
        <v>397390.15</v>
      </c>
      <c r="G367" s="115">
        <v>610093.04000000015</v>
      </c>
      <c r="H367" s="115">
        <f t="shared" si="335"/>
        <v>1153098.3181083673</v>
      </c>
      <c r="I367" s="115">
        <f t="shared" si="336"/>
        <v>172596.22732128963</v>
      </c>
      <c r="J367" s="115">
        <f t="shared" si="337"/>
        <v>296159.33118056</v>
      </c>
      <c r="K367" s="115">
        <f t="shared" si="338"/>
        <v>684342.75960651762</v>
      </c>
      <c r="L367" s="115">
        <f t="shared" si="339"/>
        <v>-24077.881891632947</v>
      </c>
      <c r="M367" s="115">
        <f t="shared" si="353"/>
        <v>2903.2173212896159</v>
      </c>
      <c r="N367" s="115">
        <f t="shared" si="353"/>
        <v>-101230.81881944003</v>
      </c>
      <c r="O367" s="115">
        <f t="shared" si="353"/>
        <v>74249.719606517465</v>
      </c>
    </row>
    <row r="368" spans="1:15" hidden="1" x14ac:dyDescent="0.2">
      <c r="A368" s="112">
        <v>28</v>
      </c>
      <c r="B368" s="113" t="s">
        <v>0</v>
      </c>
      <c r="C368" s="114">
        <v>599031</v>
      </c>
      <c r="D368" s="114">
        <f t="shared" si="341"/>
        <v>369056.71999999986</v>
      </c>
      <c r="E368" s="115">
        <v>80227.05</v>
      </c>
      <c r="F368" s="115">
        <v>122353.88999999997</v>
      </c>
      <c r="G368" s="115">
        <v>166475.77999999991</v>
      </c>
      <c r="H368" s="115">
        <f t="shared" si="335"/>
        <v>344920.71999999933</v>
      </c>
      <c r="I368" s="115">
        <f t="shared" si="336"/>
        <v>74212.699999999924</v>
      </c>
      <c r="J368" s="115">
        <f t="shared" si="337"/>
        <v>113621.30999999997</v>
      </c>
      <c r="K368" s="115">
        <f t="shared" si="338"/>
        <v>157086.70999999944</v>
      </c>
      <c r="L368" s="115">
        <f t="shared" si="339"/>
        <v>-24136.000000000553</v>
      </c>
      <c r="M368" s="115">
        <f t="shared" si="353"/>
        <v>-6014.3500000000786</v>
      </c>
      <c r="N368" s="115">
        <f t="shared" si="353"/>
        <v>-8732.5800000000017</v>
      </c>
      <c r="O368" s="115">
        <f t="shared" si="353"/>
        <v>-9389.0700000004726</v>
      </c>
    </row>
    <row r="369" spans="1:15" hidden="1" x14ac:dyDescent="0.2">
      <c r="A369" s="112">
        <v>29</v>
      </c>
      <c r="B369" s="113" t="s">
        <v>2</v>
      </c>
      <c r="C369" s="173">
        <v>806525</v>
      </c>
      <c r="D369" s="173">
        <f t="shared" si="341"/>
        <v>630307.07000000007</v>
      </c>
      <c r="E369" s="174">
        <v>125739.53000000001</v>
      </c>
      <c r="F369" s="174">
        <v>171448.44</v>
      </c>
      <c r="G369" s="174">
        <v>333119.09999999998</v>
      </c>
      <c r="H369" s="174">
        <f t="shared" si="335"/>
        <v>622151.54000000039</v>
      </c>
      <c r="I369" s="174">
        <f t="shared" si="336"/>
        <v>121952.77000000002</v>
      </c>
      <c r="J369" s="174">
        <f t="shared" si="337"/>
        <v>165651.14000000013</v>
      </c>
      <c r="K369" s="174">
        <f t="shared" si="338"/>
        <v>334547.63000000024</v>
      </c>
      <c r="L369" s="174">
        <f t="shared" si="339"/>
        <v>-8155.5299999996059</v>
      </c>
      <c r="M369" s="115">
        <f t="shared" si="353"/>
        <v>-3786.7599999999948</v>
      </c>
      <c r="N369" s="115">
        <f t="shared" si="353"/>
        <v>-5797.2999999998719</v>
      </c>
      <c r="O369" s="115">
        <f t="shared" si="353"/>
        <v>1428.5300000002608</v>
      </c>
    </row>
    <row r="370" spans="1:15" hidden="1" x14ac:dyDescent="0.2">
      <c r="A370" s="112">
        <v>30</v>
      </c>
      <c r="B370" s="113" t="s">
        <v>3</v>
      </c>
      <c r="C370" s="173">
        <v>473982</v>
      </c>
      <c r="D370" s="173">
        <f t="shared" si="341"/>
        <v>323410.34999999998</v>
      </c>
      <c r="E370" s="174">
        <v>68664.400000000009</v>
      </c>
      <c r="F370" s="174">
        <v>99230.829999999987</v>
      </c>
      <c r="G370" s="174">
        <v>155515.12</v>
      </c>
      <c r="H370" s="174">
        <f t="shared" si="335"/>
        <v>295435.49999999977</v>
      </c>
      <c r="I370" s="174">
        <f t="shared" si="336"/>
        <v>68894.290000000023</v>
      </c>
      <c r="J370" s="174">
        <f t="shared" si="337"/>
        <v>73304.020000000033</v>
      </c>
      <c r="K370" s="174">
        <f t="shared" si="338"/>
        <v>153237.18999999971</v>
      </c>
      <c r="L370" s="174">
        <f t="shared" si="339"/>
        <v>-27974.850000000224</v>
      </c>
      <c r="M370" s="115">
        <f t="shared" si="353"/>
        <v>229.89000000001397</v>
      </c>
      <c r="N370" s="115">
        <f t="shared" si="353"/>
        <v>-25926.809999999954</v>
      </c>
      <c r="O370" s="115">
        <f t="shared" si="353"/>
        <v>-2277.9300000002841</v>
      </c>
    </row>
    <row r="371" spans="1:15" hidden="1" x14ac:dyDescent="0.2">
      <c r="A371" s="112">
        <v>31</v>
      </c>
      <c r="B371" s="113" t="s">
        <v>5</v>
      </c>
      <c r="C371" s="173">
        <v>502629</v>
      </c>
      <c r="D371" s="173">
        <f t="shared" si="341"/>
        <v>339486.47000000009</v>
      </c>
      <c r="E371" s="174">
        <v>88068.17</v>
      </c>
      <c r="F371" s="174">
        <v>90051.62000000001</v>
      </c>
      <c r="G371" s="174">
        <v>161366.68000000011</v>
      </c>
      <c r="H371" s="174">
        <f t="shared" si="335"/>
        <v>318128.3899999999</v>
      </c>
      <c r="I371" s="174">
        <f t="shared" si="336"/>
        <v>90923.119999999908</v>
      </c>
      <c r="J371" s="174">
        <f t="shared" si="337"/>
        <v>77996.369999999966</v>
      </c>
      <c r="K371" s="174">
        <f t="shared" si="338"/>
        <v>149208.90000000005</v>
      </c>
      <c r="L371" s="174">
        <f t="shared" si="339"/>
        <v>-21358.080000000191</v>
      </c>
      <c r="M371" s="115">
        <f t="shared" si="353"/>
        <v>2854.9499999999098</v>
      </c>
      <c r="N371" s="115">
        <f t="shared" si="353"/>
        <v>-12055.250000000044</v>
      </c>
      <c r="O371" s="115">
        <f t="shared" si="353"/>
        <v>-12157.780000000057</v>
      </c>
    </row>
    <row r="372" spans="1:15" hidden="1" x14ac:dyDescent="0.2">
      <c r="A372" s="161" t="s">
        <v>103</v>
      </c>
      <c r="B372" s="161" t="s">
        <v>104</v>
      </c>
      <c r="C372" s="116">
        <f>SUM(C373:C380)</f>
        <v>4439678</v>
      </c>
      <c r="D372" s="116">
        <f t="shared" si="341"/>
        <v>2603171.42</v>
      </c>
      <c r="E372" s="116">
        <f t="shared" ref="E372:G372" si="354">SUM(E373:E380)</f>
        <v>291878.93</v>
      </c>
      <c r="F372" s="116">
        <f t="shared" si="354"/>
        <v>1254474.9500000002</v>
      </c>
      <c r="G372" s="116">
        <f t="shared" si="354"/>
        <v>1056817.5399999998</v>
      </c>
      <c r="H372" s="116">
        <f t="shared" si="335"/>
        <v>2551645.12</v>
      </c>
      <c r="I372" s="116">
        <f t="shared" si="336"/>
        <v>332088.81999999995</v>
      </c>
      <c r="J372" s="116">
        <f t="shared" si="337"/>
        <v>984124.01999999979</v>
      </c>
      <c r="K372" s="116">
        <f t="shared" si="338"/>
        <v>1235432.28</v>
      </c>
      <c r="L372" s="116">
        <f t="shared" si="339"/>
        <v>-51526.300000000076</v>
      </c>
      <c r="M372" s="116">
        <f t="shared" ref="M372:O372" si="355">SUM(M373:M380)</f>
        <v>40209.890000000043</v>
      </c>
      <c r="N372" s="116">
        <f t="shared" si="355"/>
        <v>-270350.93000000028</v>
      </c>
      <c r="O372" s="116">
        <f t="shared" si="355"/>
        <v>178614.74000000017</v>
      </c>
    </row>
    <row r="373" spans="1:15" hidden="1" x14ac:dyDescent="0.2">
      <c r="A373" s="112">
        <v>32</v>
      </c>
      <c r="B373" s="113" t="s">
        <v>32</v>
      </c>
      <c r="C373" s="114">
        <v>128543</v>
      </c>
      <c r="D373" s="114">
        <f t="shared" si="341"/>
        <v>63800.25</v>
      </c>
      <c r="E373" s="115">
        <v>38508.68</v>
      </c>
      <c r="F373" s="115">
        <v>10356.609999999999</v>
      </c>
      <c r="G373" s="115">
        <v>14934.960000000001</v>
      </c>
      <c r="H373" s="115">
        <f t="shared" si="335"/>
        <v>57380.249999999993</v>
      </c>
      <c r="I373" s="115">
        <f t="shared" si="336"/>
        <v>31081.339999999997</v>
      </c>
      <c r="J373" s="115">
        <f t="shared" si="337"/>
        <v>9378.5899999999983</v>
      </c>
      <c r="K373" s="115">
        <f t="shared" si="338"/>
        <v>16920.32</v>
      </c>
      <c r="L373" s="115">
        <f t="shared" si="339"/>
        <v>-6420.0000000000055</v>
      </c>
      <c r="M373" s="115">
        <f t="shared" ref="M373:O380" si="356">IF(I373&gt;0,I373-E373,0)</f>
        <v>-7427.3400000000038</v>
      </c>
      <c r="N373" s="115">
        <f t="shared" si="356"/>
        <v>-978.02000000000044</v>
      </c>
      <c r="O373" s="115">
        <f t="shared" si="356"/>
        <v>1985.3599999999988</v>
      </c>
    </row>
    <row r="374" spans="1:15" hidden="1" x14ac:dyDescent="0.2">
      <c r="A374" s="112">
        <v>33</v>
      </c>
      <c r="B374" s="113" t="s">
        <v>33</v>
      </c>
      <c r="C374" s="114">
        <v>1043837</v>
      </c>
      <c r="D374" s="114">
        <f t="shared" si="341"/>
        <v>781567.0900000002</v>
      </c>
      <c r="E374" s="115">
        <v>103810.2</v>
      </c>
      <c r="F374" s="115">
        <v>434865.93000000011</v>
      </c>
      <c r="G374" s="115">
        <v>242890.96000000008</v>
      </c>
      <c r="H374" s="115">
        <f t="shared" si="335"/>
        <v>744090.50999999954</v>
      </c>
      <c r="I374" s="115">
        <f t="shared" si="336"/>
        <v>135064.99</v>
      </c>
      <c r="J374" s="115">
        <f t="shared" si="337"/>
        <v>261771.71999999974</v>
      </c>
      <c r="K374" s="115">
        <f t="shared" si="338"/>
        <v>347253.79999999981</v>
      </c>
      <c r="L374" s="115">
        <f t="shared" si="339"/>
        <v>-37476.580000000657</v>
      </c>
      <c r="M374" s="115">
        <f t="shared" si="356"/>
        <v>31254.789999999994</v>
      </c>
      <c r="N374" s="115">
        <f t="shared" si="356"/>
        <v>-173094.21000000037</v>
      </c>
      <c r="O374" s="115">
        <f t="shared" si="356"/>
        <v>104362.83999999973</v>
      </c>
    </row>
    <row r="375" spans="1:15" hidden="1" x14ac:dyDescent="0.2">
      <c r="A375" s="112">
        <v>34</v>
      </c>
      <c r="B375" s="113" t="s">
        <v>34</v>
      </c>
      <c r="C375" s="114">
        <v>515250</v>
      </c>
      <c r="D375" s="114">
        <f t="shared" si="341"/>
        <v>294448.05999999994</v>
      </c>
      <c r="E375" s="115"/>
      <c r="F375" s="115">
        <v>131578.90999999997</v>
      </c>
      <c r="G375" s="115">
        <v>162869.14999999997</v>
      </c>
      <c r="H375" s="115">
        <f t="shared" si="335"/>
        <v>285149.35999999975</v>
      </c>
      <c r="I375" s="115">
        <f t="shared" si="336"/>
        <v>19682.42000000002</v>
      </c>
      <c r="J375" s="115">
        <f t="shared" si="337"/>
        <v>96303.919999999955</v>
      </c>
      <c r="K375" s="115">
        <f t="shared" si="338"/>
        <v>169163.01999999979</v>
      </c>
      <c r="L375" s="115">
        <f t="shared" si="339"/>
        <v>-9298.700000000179</v>
      </c>
      <c r="M375" s="115">
        <f t="shared" si="356"/>
        <v>19682.42000000002</v>
      </c>
      <c r="N375" s="115">
        <f t="shared" si="356"/>
        <v>-35274.99000000002</v>
      </c>
      <c r="O375" s="115">
        <f t="shared" si="356"/>
        <v>6293.8699999998207</v>
      </c>
    </row>
    <row r="376" spans="1:15" hidden="1" x14ac:dyDescent="0.2">
      <c r="A376" s="112">
        <v>35</v>
      </c>
      <c r="B376" s="113" t="s">
        <v>38</v>
      </c>
      <c r="C376" s="114">
        <v>607133</v>
      </c>
      <c r="D376" s="114">
        <f t="shared" si="341"/>
        <v>365769.08999999997</v>
      </c>
      <c r="E376" s="115">
        <v>33504.089999999997</v>
      </c>
      <c r="F376" s="115">
        <v>182883.78</v>
      </c>
      <c r="G376" s="115">
        <v>149381.22</v>
      </c>
      <c r="H376" s="115">
        <f t="shared" si="335"/>
        <v>380362.83000000019</v>
      </c>
      <c r="I376" s="115">
        <f t="shared" si="336"/>
        <v>32843.840000000004</v>
      </c>
      <c r="J376" s="115">
        <f t="shared" si="337"/>
        <v>155293.98999999996</v>
      </c>
      <c r="K376" s="115">
        <f t="shared" si="338"/>
        <v>192225.0000000002</v>
      </c>
      <c r="L376" s="115">
        <f t="shared" si="339"/>
        <v>14593.740000000173</v>
      </c>
      <c r="M376" s="115">
        <f t="shared" si="356"/>
        <v>-660.24999999999272</v>
      </c>
      <c r="N376" s="115">
        <f t="shared" si="356"/>
        <v>-27589.790000000037</v>
      </c>
      <c r="O376" s="115">
        <f t="shared" si="356"/>
        <v>42843.780000000203</v>
      </c>
    </row>
    <row r="377" spans="1:15" hidden="1" x14ac:dyDescent="0.2">
      <c r="A377" s="112">
        <v>36</v>
      </c>
      <c r="B377" s="113" t="s">
        <v>35</v>
      </c>
      <c r="C377" s="114">
        <v>506057</v>
      </c>
      <c r="D377" s="114">
        <f t="shared" si="341"/>
        <v>266510.56999999989</v>
      </c>
      <c r="E377" s="115">
        <v>19967.45</v>
      </c>
      <c r="F377" s="115">
        <v>99991.78</v>
      </c>
      <c r="G377" s="115">
        <v>146551.33999999991</v>
      </c>
      <c r="H377" s="115">
        <f t="shared" si="335"/>
        <v>275266.87000000011</v>
      </c>
      <c r="I377" s="115">
        <f t="shared" si="336"/>
        <v>19435.660000000011</v>
      </c>
      <c r="J377" s="115">
        <f t="shared" si="337"/>
        <v>100000.26000000001</v>
      </c>
      <c r="K377" s="115">
        <f t="shared" si="338"/>
        <v>155830.9500000001</v>
      </c>
      <c r="L377" s="115">
        <f t="shared" si="339"/>
        <v>8756.3000000002103</v>
      </c>
      <c r="M377" s="115">
        <f t="shared" si="356"/>
        <v>-531.78999999998996</v>
      </c>
      <c r="N377" s="115">
        <f t="shared" si="356"/>
        <v>8.4800000000104774</v>
      </c>
      <c r="O377" s="115">
        <f t="shared" si="356"/>
        <v>9279.6100000001898</v>
      </c>
    </row>
    <row r="378" spans="1:15" hidden="1" x14ac:dyDescent="0.2">
      <c r="A378" s="112">
        <v>37</v>
      </c>
      <c r="B378" s="113" t="s">
        <v>37</v>
      </c>
      <c r="C378" s="114">
        <v>521765</v>
      </c>
      <c r="D378" s="114">
        <f t="shared" si="341"/>
        <v>276817.25</v>
      </c>
      <c r="E378" s="115">
        <v>19386.64</v>
      </c>
      <c r="F378" s="115">
        <v>136095.33000000002</v>
      </c>
      <c r="G378" s="115">
        <v>121335.27999999997</v>
      </c>
      <c r="H378" s="115">
        <f t="shared" si="335"/>
        <v>267908.22000000009</v>
      </c>
      <c r="I378" s="115">
        <f t="shared" si="336"/>
        <v>19389.829999999994</v>
      </c>
      <c r="J378" s="115">
        <f t="shared" si="337"/>
        <v>115961.14999999998</v>
      </c>
      <c r="K378" s="115">
        <f t="shared" si="338"/>
        <v>132557.24000000011</v>
      </c>
      <c r="L378" s="115">
        <f t="shared" si="339"/>
        <v>-8909.0299999999042</v>
      </c>
      <c r="M378" s="115">
        <f t="shared" si="356"/>
        <v>3.1899999999950523</v>
      </c>
      <c r="N378" s="115">
        <f t="shared" si="356"/>
        <v>-20134.180000000037</v>
      </c>
      <c r="O378" s="115">
        <f t="shared" si="356"/>
        <v>11221.960000000137</v>
      </c>
    </row>
    <row r="379" spans="1:15" hidden="1" x14ac:dyDescent="0.2">
      <c r="A379" s="112">
        <v>38</v>
      </c>
      <c r="B379" s="113" t="s">
        <v>36</v>
      </c>
      <c r="C379" s="114">
        <v>335800</v>
      </c>
      <c r="D379" s="114">
        <f t="shared" si="341"/>
        <v>199441.75999999989</v>
      </c>
      <c r="E379" s="115">
        <v>44936.479999999996</v>
      </c>
      <c r="F379" s="115">
        <v>110936.65999999987</v>
      </c>
      <c r="G379" s="115">
        <v>43568.620000000017</v>
      </c>
      <c r="H379" s="115">
        <f t="shared" si="335"/>
        <v>187421.52999999997</v>
      </c>
      <c r="I379" s="115">
        <f t="shared" si="336"/>
        <v>41811.57</v>
      </c>
      <c r="J379" s="115">
        <f t="shared" si="337"/>
        <v>118924.95999999998</v>
      </c>
      <c r="K379" s="115">
        <f t="shared" si="338"/>
        <v>26685.000000000015</v>
      </c>
      <c r="L379" s="115">
        <f t="shared" si="339"/>
        <v>-12020.229999999894</v>
      </c>
      <c r="M379" s="115">
        <f t="shared" si="356"/>
        <v>-3124.9099999999962</v>
      </c>
      <c r="N379" s="115">
        <f t="shared" si="356"/>
        <v>7988.3000000001048</v>
      </c>
      <c r="O379" s="115">
        <f t="shared" si="356"/>
        <v>-16883.620000000003</v>
      </c>
    </row>
    <row r="380" spans="1:15" hidden="1" x14ac:dyDescent="0.2">
      <c r="A380" s="112">
        <v>39</v>
      </c>
      <c r="B380" s="113" t="s">
        <v>31</v>
      </c>
      <c r="C380" s="114">
        <v>781293</v>
      </c>
      <c r="D380" s="114">
        <f t="shared" si="341"/>
        <v>354817.35</v>
      </c>
      <c r="E380" s="115">
        <v>31765.389999999996</v>
      </c>
      <c r="F380" s="115">
        <v>147765.95000000007</v>
      </c>
      <c r="G380" s="115">
        <v>175286.00999999995</v>
      </c>
      <c r="H380" s="115">
        <f t="shared" si="335"/>
        <v>354065.55000000016</v>
      </c>
      <c r="I380" s="115">
        <f t="shared" si="336"/>
        <v>32779.170000000006</v>
      </c>
      <c r="J380" s="115">
        <f t="shared" si="337"/>
        <v>126489.43000000008</v>
      </c>
      <c r="K380" s="115">
        <f t="shared" si="338"/>
        <v>194796.95000000004</v>
      </c>
      <c r="L380" s="115">
        <f t="shared" si="339"/>
        <v>-751.79999999989013</v>
      </c>
      <c r="M380" s="115">
        <f t="shared" si="356"/>
        <v>1013.7800000000097</v>
      </c>
      <c r="N380" s="115">
        <f t="shared" si="356"/>
        <v>-21276.51999999999</v>
      </c>
      <c r="O380" s="115">
        <f t="shared" si="356"/>
        <v>19510.94000000009</v>
      </c>
    </row>
    <row r="381" spans="1:15" hidden="1" x14ac:dyDescent="0.2">
      <c r="A381" s="161" t="s">
        <v>105</v>
      </c>
      <c r="B381" s="161" t="s">
        <v>106</v>
      </c>
      <c r="C381" s="116">
        <f>SUM(C382:C386)</f>
        <v>5464377</v>
      </c>
      <c r="D381" s="116">
        <f t="shared" si="341"/>
        <v>3295018.63</v>
      </c>
      <c r="E381" s="116">
        <f t="shared" ref="E381:G381" si="357">SUM(E382:E386)</f>
        <v>490441.64000000019</v>
      </c>
      <c r="F381" s="116">
        <f t="shared" si="357"/>
        <v>630775.51</v>
      </c>
      <c r="G381" s="116">
        <f t="shared" si="357"/>
        <v>2173801.48</v>
      </c>
      <c r="H381" s="116">
        <f t="shared" si="335"/>
        <v>2827998.3500000029</v>
      </c>
      <c r="I381" s="116">
        <f t="shared" si="336"/>
        <v>510294.56000000279</v>
      </c>
      <c r="J381" s="116">
        <f t="shared" si="337"/>
        <v>544307.26000000013</v>
      </c>
      <c r="K381" s="116">
        <f t="shared" si="338"/>
        <v>1773396.53</v>
      </c>
      <c r="L381" s="116">
        <f t="shared" si="339"/>
        <v>-467020.27999999723</v>
      </c>
      <c r="M381" s="116">
        <f t="shared" ref="M381:O381" si="358">SUM(M382:M386)</f>
        <v>19852.920000002632</v>
      </c>
      <c r="N381" s="116">
        <f t="shared" si="358"/>
        <v>-86468.249999999884</v>
      </c>
      <c r="O381" s="116">
        <f t="shared" si="358"/>
        <v>-400404.94999999995</v>
      </c>
    </row>
    <row r="382" spans="1:15" hidden="1" x14ac:dyDescent="0.2">
      <c r="A382" s="112">
        <v>40</v>
      </c>
      <c r="B382" s="113" t="s">
        <v>107</v>
      </c>
      <c r="C382" s="114">
        <v>968960</v>
      </c>
      <c r="D382" s="114">
        <f t="shared" si="341"/>
        <v>749032.79000000015</v>
      </c>
      <c r="E382" s="115">
        <v>93176.330000000016</v>
      </c>
      <c r="F382" s="115">
        <v>184433.7000000001</v>
      </c>
      <c r="G382" s="115">
        <v>471422.76</v>
      </c>
      <c r="H382" s="115">
        <f t="shared" si="335"/>
        <v>680726.31000000029</v>
      </c>
      <c r="I382" s="115">
        <f t="shared" si="336"/>
        <v>95216.380000000368</v>
      </c>
      <c r="J382" s="115">
        <f t="shared" si="337"/>
        <v>160523.08999999988</v>
      </c>
      <c r="K382" s="115">
        <f t="shared" si="338"/>
        <v>424986.83999999997</v>
      </c>
      <c r="L382" s="115">
        <f t="shared" si="339"/>
        <v>-68306.479999999909</v>
      </c>
      <c r="M382" s="115">
        <f t="shared" ref="M382:O393" si="359">IF(I382&gt;0,I382-E382,0)</f>
        <v>2040.0500000003522</v>
      </c>
      <c r="N382" s="115">
        <f t="shared" si="359"/>
        <v>-23910.610000000219</v>
      </c>
      <c r="O382" s="115">
        <f t="shared" si="359"/>
        <v>-46435.920000000042</v>
      </c>
    </row>
    <row r="383" spans="1:15" hidden="1" x14ac:dyDescent="0.2">
      <c r="A383" s="112">
        <v>41</v>
      </c>
      <c r="B383" s="113" t="s">
        <v>29</v>
      </c>
      <c r="C383" s="114">
        <v>1553692</v>
      </c>
      <c r="D383" s="114">
        <f t="shared" si="341"/>
        <v>859526.18999999983</v>
      </c>
      <c r="E383" s="115">
        <v>54418.680000000008</v>
      </c>
      <c r="F383" s="115">
        <v>148123.32999999999</v>
      </c>
      <c r="G383" s="115">
        <v>656984.17999999982</v>
      </c>
      <c r="H383" s="115">
        <f t="shared" si="335"/>
        <v>737575.99000000232</v>
      </c>
      <c r="I383" s="115">
        <f t="shared" si="336"/>
        <v>60751.549999999967</v>
      </c>
      <c r="J383" s="115">
        <f t="shared" si="337"/>
        <v>125633.10000000015</v>
      </c>
      <c r="K383" s="115">
        <f t="shared" si="338"/>
        <v>551191.34000000218</v>
      </c>
      <c r="L383" s="115">
        <f t="shared" si="339"/>
        <v>-121950.19999999751</v>
      </c>
      <c r="M383" s="115">
        <f t="shared" si="359"/>
        <v>6332.869999999959</v>
      </c>
      <c r="N383" s="115">
        <f t="shared" si="359"/>
        <v>-22490.229999999836</v>
      </c>
      <c r="O383" s="115">
        <f t="shared" si="359"/>
        <v>-105792.83999999764</v>
      </c>
    </row>
    <row r="384" spans="1:15" hidden="1" x14ac:dyDescent="0.2">
      <c r="A384" s="112">
        <v>42</v>
      </c>
      <c r="B384" s="113" t="s">
        <v>30</v>
      </c>
      <c r="C384" s="114">
        <v>977354</v>
      </c>
      <c r="D384" s="114">
        <f t="shared" si="341"/>
        <v>611043.15999999992</v>
      </c>
      <c r="E384" s="115">
        <v>83634.119999999981</v>
      </c>
      <c r="F384" s="115">
        <v>175982.35999999987</v>
      </c>
      <c r="G384" s="115">
        <v>351426.68000000011</v>
      </c>
      <c r="H384" s="115">
        <f t="shared" si="335"/>
        <v>550139.00999999978</v>
      </c>
      <c r="I384" s="115">
        <f t="shared" si="336"/>
        <v>84778.020000000033</v>
      </c>
      <c r="J384" s="115">
        <f t="shared" si="337"/>
        <v>143040.09999999998</v>
      </c>
      <c r="K384" s="115">
        <f t="shared" si="338"/>
        <v>322320.88999999984</v>
      </c>
      <c r="L384" s="115">
        <f t="shared" si="339"/>
        <v>-60904.150000000111</v>
      </c>
      <c r="M384" s="115">
        <f t="shared" si="359"/>
        <v>1143.9000000000524</v>
      </c>
      <c r="N384" s="115">
        <f t="shared" si="359"/>
        <v>-32942.259999999893</v>
      </c>
      <c r="O384" s="115">
        <f t="shared" si="359"/>
        <v>-29105.79000000027</v>
      </c>
    </row>
    <row r="385" spans="1:15" hidden="1" x14ac:dyDescent="0.2">
      <c r="A385" s="112">
        <v>43</v>
      </c>
      <c r="B385" s="113" t="s">
        <v>108</v>
      </c>
      <c r="C385" s="114">
        <v>1312810</v>
      </c>
      <c r="D385" s="114">
        <f t="shared" si="341"/>
        <v>674214.14000000025</v>
      </c>
      <c r="E385" s="115">
        <v>223888.62000000017</v>
      </c>
      <c r="F385" s="115">
        <v>80881.390000000014</v>
      </c>
      <c r="G385" s="115">
        <v>369444.13000000006</v>
      </c>
      <c r="H385" s="115">
        <f t="shared" si="335"/>
        <v>601394.53000000119</v>
      </c>
      <c r="I385" s="115">
        <f t="shared" si="336"/>
        <v>229832.75000000256</v>
      </c>
      <c r="J385" s="115">
        <f t="shared" si="337"/>
        <v>72694.020000000193</v>
      </c>
      <c r="K385" s="115">
        <f t="shared" si="338"/>
        <v>298867.7599999985</v>
      </c>
      <c r="L385" s="115">
        <f t="shared" si="339"/>
        <v>-72819.609999998996</v>
      </c>
      <c r="M385" s="115">
        <f t="shared" si="359"/>
        <v>5944.1300000023912</v>
      </c>
      <c r="N385" s="115">
        <f t="shared" si="359"/>
        <v>-8187.3699999998207</v>
      </c>
      <c r="O385" s="115">
        <f t="shared" si="359"/>
        <v>-70576.370000001567</v>
      </c>
    </row>
    <row r="386" spans="1:15" hidden="1" x14ac:dyDescent="0.2">
      <c r="A386" s="112">
        <v>44</v>
      </c>
      <c r="B386" s="113" t="s">
        <v>109</v>
      </c>
      <c r="C386" s="114">
        <v>651561</v>
      </c>
      <c r="D386" s="114">
        <f t="shared" si="341"/>
        <v>401202.34999999992</v>
      </c>
      <c r="E386" s="115">
        <v>35323.89</v>
      </c>
      <c r="F386" s="115">
        <v>41354.730000000003</v>
      </c>
      <c r="G386" s="115">
        <v>324523.72999999992</v>
      </c>
      <c r="H386" s="115">
        <f t="shared" si="335"/>
        <v>258162.50999999925</v>
      </c>
      <c r="I386" s="115">
        <f t="shared" si="336"/>
        <v>39715.859999999877</v>
      </c>
      <c r="J386" s="115">
        <f t="shared" si="337"/>
        <v>42416.949999999895</v>
      </c>
      <c r="K386" s="115">
        <f t="shared" si="338"/>
        <v>176029.69999999949</v>
      </c>
      <c r="L386" s="115">
        <f t="shared" si="339"/>
        <v>-143039.84000000067</v>
      </c>
      <c r="M386" s="115">
        <f t="shared" si="359"/>
        <v>4391.9699999998775</v>
      </c>
      <c r="N386" s="115">
        <f t="shared" si="359"/>
        <v>1062.219999999892</v>
      </c>
      <c r="O386" s="115">
        <f t="shared" si="359"/>
        <v>-148494.03000000044</v>
      </c>
    </row>
    <row r="387" spans="1:15" hidden="1" x14ac:dyDescent="0.2">
      <c r="A387" s="161" t="s">
        <v>110</v>
      </c>
      <c r="B387" s="161" t="s">
        <v>111</v>
      </c>
      <c r="C387" s="116">
        <f>SUM(C388:C393)</f>
        <v>2359706</v>
      </c>
      <c r="D387" s="116">
        <f t="shared" si="341"/>
        <v>527129.68000000017</v>
      </c>
      <c r="E387" s="116">
        <f t="shared" ref="E387:G387" si="360">SUM(E388:E393)</f>
        <v>172934.72000000003</v>
      </c>
      <c r="F387" s="116">
        <f t="shared" si="360"/>
        <v>180024.5800000001</v>
      </c>
      <c r="G387" s="116">
        <f t="shared" si="360"/>
        <v>174170.38</v>
      </c>
      <c r="H387" s="116">
        <f t="shared" si="335"/>
        <v>492191.58999999985</v>
      </c>
      <c r="I387" s="116">
        <f t="shared" si="336"/>
        <v>194520.63999999998</v>
      </c>
      <c r="J387" s="116">
        <f t="shared" si="337"/>
        <v>146684.78999999998</v>
      </c>
      <c r="K387" s="116">
        <f t="shared" si="338"/>
        <v>150986.15999999995</v>
      </c>
      <c r="L387" s="116">
        <f t="shared" si="339"/>
        <v>-34938.090000000229</v>
      </c>
      <c r="M387" s="115">
        <f t="shared" si="359"/>
        <v>21585.919999999955</v>
      </c>
      <c r="N387" s="115">
        <f t="shared" si="359"/>
        <v>-33339.790000000125</v>
      </c>
      <c r="O387" s="115">
        <f t="shared" si="359"/>
        <v>-23184.220000000059</v>
      </c>
    </row>
    <row r="388" spans="1:15" hidden="1" x14ac:dyDescent="0.2">
      <c r="A388" s="112">
        <v>45</v>
      </c>
      <c r="B388" s="113" t="s">
        <v>40</v>
      </c>
      <c r="C388" s="114">
        <v>590724</v>
      </c>
      <c r="D388" s="114">
        <f t="shared" si="341"/>
        <v>188515.50000000015</v>
      </c>
      <c r="E388" s="115">
        <v>94140.820000000022</v>
      </c>
      <c r="F388" s="115">
        <v>53072.86000000011</v>
      </c>
      <c r="G388" s="115">
        <v>41301.82</v>
      </c>
      <c r="H388" s="115">
        <f t="shared" si="335"/>
        <v>179915.02999999991</v>
      </c>
      <c r="I388" s="115">
        <f t="shared" si="336"/>
        <v>114075.23999999998</v>
      </c>
      <c r="J388" s="115">
        <f t="shared" si="337"/>
        <v>35949.72</v>
      </c>
      <c r="K388" s="115">
        <f t="shared" si="338"/>
        <v>29890.069999999963</v>
      </c>
      <c r="L388" s="115">
        <f t="shared" si="339"/>
        <v>-8600.4700000001903</v>
      </c>
      <c r="M388" s="115">
        <f t="shared" si="359"/>
        <v>19934.419999999955</v>
      </c>
      <c r="N388" s="115">
        <f t="shared" si="359"/>
        <v>-17123.140000000109</v>
      </c>
      <c r="O388" s="115">
        <f t="shared" si="359"/>
        <v>-11411.750000000036</v>
      </c>
    </row>
    <row r="389" spans="1:15" hidden="1" x14ac:dyDescent="0.2">
      <c r="A389" s="112">
        <v>46</v>
      </c>
      <c r="B389" s="113" t="s">
        <v>112</v>
      </c>
      <c r="C389" s="114">
        <v>198864</v>
      </c>
      <c r="D389" s="114">
        <f t="shared" si="341"/>
        <v>42842</v>
      </c>
      <c r="E389" s="115">
        <v>16836</v>
      </c>
      <c r="F389" s="115">
        <v>13129</v>
      </c>
      <c r="G389" s="115">
        <v>12877</v>
      </c>
      <c r="H389" s="115">
        <f t="shared" si="335"/>
        <v>30653.990000000034</v>
      </c>
      <c r="I389" s="115">
        <f t="shared" si="336"/>
        <v>16271.220000000012</v>
      </c>
      <c r="J389" s="115">
        <f t="shared" si="337"/>
        <v>9914.0800000000181</v>
      </c>
      <c r="K389" s="115">
        <f t="shared" si="338"/>
        <v>4468.6900000000032</v>
      </c>
      <c r="L389" s="115">
        <f t="shared" si="339"/>
        <v>-12188.009999999967</v>
      </c>
      <c r="M389" s="115">
        <f t="shared" si="359"/>
        <v>-564.77999999998792</v>
      </c>
      <c r="N389" s="115">
        <f t="shared" si="359"/>
        <v>-3214.9199999999819</v>
      </c>
      <c r="O389" s="115">
        <f t="shared" si="359"/>
        <v>-8408.3099999999977</v>
      </c>
    </row>
    <row r="390" spans="1:15" hidden="1" x14ac:dyDescent="0.2">
      <c r="A390" s="112">
        <v>47</v>
      </c>
      <c r="B390" s="113" t="s">
        <v>41</v>
      </c>
      <c r="C390" s="114">
        <v>209554</v>
      </c>
      <c r="D390" s="114">
        <f t="shared" si="341"/>
        <v>38746.660000000003</v>
      </c>
      <c r="E390" s="115"/>
      <c r="F390" s="115">
        <v>38746.660000000003</v>
      </c>
      <c r="G390" s="115"/>
      <c r="H390" s="115">
        <f t="shared" si="335"/>
        <v>35660.099999999933</v>
      </c>
      <c r="I390" s="115">
        <f t="shared" si="336"/>
        <v>29.92</v>
      </c>
      <c r="J390" s="115">
        <f t="shared" si="337"/>
        <v>35087.259999999937</v>
      </c>
      <c r="K390" s="115">
        <f t="shared" si="338"/>
        <v>542.91999999999996</v>
      </c>
      <c r="L390" s="115">
        <f t="shared" si="339"/>
        <v>-3086.5600000000668</v>
      </c>
      <c r="M390" s="115">
        <f t="shared" si="359"/>
        <v>29.92</v>
      </c>
      <c r="N390" s="115">
        <f t="shared" si="359"/>
        <v>-3659.4000000000669</v>
      </c>
      <c r="O390" s="115">
        <f t="shared" si="359"/>
        <v>542.91999999999996</v>
      </c>
    </row>
    <row r="391" spans="1:15" hidden="1" x14ac:dyDescent="0.2">
      <c r="A391" s="112">
        <v>48</v>
      </c>
      <c r="B391" s="113" t="s">
        <v>43</v>
      </c>
      <c r="C391" s="114">
        <v>269442</v>
      </c>
      <c r="D391" s="114">
        <f t="shared" si="341"/>
        <v>8025.09</v>
      </c>
      <c r="E391" s="115"/>
      <c r="F391" s="115">
        <v>1985.54</v>
      </c>
      <c r="G391" s="115">
        <v>6039.55</v>
      </c>
      <c r="H391" s="115">
        <f t="shared" si="335"/>
        <v>10653.630000000012</v>
      </c>
      <c r="I391" s="115">
        <f t="shared" si="336"/>
        <v>0</v>
      </c>
      <c r="J391" s="115">
        <f t="shared" si="337"/>
        <v>3652.5800000000099</v>
      </c>
      <c r="K391" s="115">
        <f t="shared" si="338"/>
        <v>7001.050000000002</v>
      </c>
      <c r="L391" s="115">
        <f t="shared" si="339"/>
        <v>2628.5400000000118</v>
      </c>
      <c r="M391" s="115">
        <f t="shared" si="359"/>
        <v>0</v>
      </c>
      <c r="N391" s="115">
        <f t="shared" si="359"/>
        <v>1667.04000000001</v>
      </c>
      <c r="O391" s="115">
        <f t="shared" si="359"/>
        <v>961.50000000000182</v>
      </c>
    </row>
    <row r="392" spans="1:15" hidden="1" x14ac:dyDescent="0.2">
      <c r="A392" s="112">
        <v>49</v>
      </c>
      <c r="B392" s="113" t="s">
        <v>39</v>
      </c>
      <c r="C392" s="114">
        <v>687156</v>
      </c>
      <c r="D392" s="114">
        <f t="shared" si="341"/>
        <v>185559.46000000002</v>
      </c>
      <c r="E392" s="115">
        <v>30655.72</v>
      </c>
      <c r="F392" s="115">
        <v>46831.040000000008</v>
      </c>
      <c r="G392" s="115">
        <v>108072.7</v>
      </c>
      <c r="H392" s="115">
        <f t="shared" si="335"/>
        <v>163280.81999999995</v>
      </c>
      <c r="I392" s="115">
        <f t="shared" si="336"/>
        <v>32149.569999999996</v>
      </c>
      <c r="J392" s="115">
        <f t="shared" si="337"/>
        <v>32202.77999999997</v>
      </c>
      <c r="K392" s="115">
        <f t="shared" si="338"/>
        <v>98928.469999999972</v>
      </c>
      <c r="L392" s="115">
        <f t="shared" si="339"/>
        <v>-22278.640000000069</v>
      </c>
      <c r="M392" s="115">
        <f t="shared" si="359"/>
        <v>1493.8499999999949</v>
      </c>
      <c r="N392" s="115">
        <f t="shared" si="359"/>
        <v>-14628.260000000038</v>
      </c>
      <c r="O392" s="115">
        <f t="shared" si="359"/>
        <v>-9144.230000000025</v>
      </c>
    </row>
    <row r="393" spans="1:15" hidden="1" x14ac:dyDescent="0.2">
      <c r="A393" s="112">
        <v>50</v>
      </c>
      <c r="B393" s="113" t="s">
        <v>42</v>
      </c>
      <c r="C393" s="114">
        <v>403966</v>
      </c>
      <c r="D393" s="114">
        <f t="shared" si="341"/>
        <v>63440.97</v>
      </c>
      <c r="E393" s="115">
        <v>31302.18</v>
      </c>
      <c r="F393" s="115">
        <v>26259.48</v>
      </c>
      <c r="G393" s="115">
        <v>5879.3099999999995</v>
      </c>
      <c r="H393" s="115">
        <f t="shared" si="335"/>
        <v>72028.020000000019</v>
      </c>
      <c r="I393" s="115">
        <f t="shared" si="336"/>
        <v>31994.69</v>
      </c>
      <c r="J393" s="115">
        <f t="shared" si="337"/>
        <v>29878.370000000024</v>
      </c>
      <c r="K393" s="115">
        <f t="shared" si="338"/>
        <v>10154.959999999997</v>
      </c>
      <c r="L393" s="115">
        <f t="shared" si="339"/>
        <v>8587.0500000000211</v>
      </c>
      <c r="M393" s="115">
        <f t="shared" si="359"/>
        <v>692.5099999999984</v>
      </c>
      <c r="N393" s="115">
        <f t="shared" si="359"/>
        <v>3618.8900000000249</v>
      </c>
      <c r="O393" s="115">
        <f t="shared" si="359"/>
        <v>4275.6499999999978</v>
      </c>
    </row>
    <row r="394" spans="1:15" ht="22.5" hidden="1" x14ac:dyDescent="0.2">
      <c r="A394" s="161" t="s">
        <v>113</v>
      </c>
      <c r="B394" s="161" t="s">
        <v>114</v>
      </c>
      <c r="C394" s="116">
        <f>SUM(C395:C407)</f>
        <v>4055324</v>
      </c>
      <c r="D394" s="116">
        <f t="shared" si="341"/>
        <v>382906.96999999991</v>
      </c>
      <c r="E394" s="116">
        <f t="shared" ref="E394:G394" si="361">SUM(E395:E407)</f>
        <v>72457.110000000015</v>
      </c>
      <c r="F394" s="116">
        <f t="shared" si="361"/>
        <v>120276.28</v>
      </c>
      <c r="G394" s="116">
        <f t="shared" si="361"/>
        <v>190173.5799999999</v>
      </c>
      <c r="H394" s="116">
        <f t="shared" si="335"/>
        <v>304603.17000000004</v>
      </c>
      <c r="I394" s="116">
        <f t="shared" si="336"/>
        <v>80926.750000000029</v>
      </c>
      <c r="J394" s="116">
        <f t="shared" si="337"/>
        <v>116831.33999999988</v>
      </c>
      <c r="K394" s="116">
        <f t="shared" si="338"/>
        <v>106845.08000000013</v>
      </c>
      <c r="L394" s="116">
        <f t="shared" si="339"/>
        <v>-78001.439999999857</v>
      </c>
      <c r="M394" s="116">
        <f t="shared" ref="M394:O394" si="362">SUM(M395:M407)</f>
        <v>8772.0000000000109</v>
      </c>
      <c r="N394" s="116">
        <f t="shared" si="362"/>
        <v>-3444.9400000001242</v>
      </c>
      <c r="O394" s="116">
        <f t="shared" si="362"/>
        <v>-83328.499999999738</v>
      </c>
    </row>
    <row r="395" spans="1:15" hidden="1" x14ac:dyDescent="0.2">
      <c r="A395" s="112">
        <v>51</v>
      </c>
      <c r="B395" s="113" t="s">
        <v>51</v>
      </c>
      <c r="C395" s="114">
        <v>449550</v>
      </c>
      <c r="D395" s="114">
        <f t="shared" si="341"/>
        <v>45932.79</v>
      </c>
      <c r="E395" s="115">
        <v>1786.21</v>
      </c>
      <c r="F395" s="115">
        <v>11506.390000000001</v>
      </c>
      <c r="G395" s="115">
        <v>32640.19</v>
      </c>
      <c r="H395" s="115">
        <f t="shared" si="335"/>
        <v>24373.580000000045</v>
      </c>
      <c r="I395" s="115">
        <f t="shared" si="336"/>
        <v>3102.73</v>
      </c>
      <c r="J395" s="115">
        <f t="shared" si="337"/>
        <v>2210.62</v>
      </c>
      <c r="K395" s="115">
        <f t="shared" si="338"/>
        <v>19060.230000000043</v>
      </c>
      <c r="L395" s="115">
        <f t="shared" si="339"/>
        <v>-21559.209999999955</v>
      </c>
      <c r="M395" s="115">
        <f t="shared" ref="M395:O407" si="363">IF(I395&gt;0,I395-E395,0)</f>
        <v>1316.52</v>
      </c>
      <c r="N395" s="115">
        <f t="shared" si="363"/>
        <v>-9295.77</v>
      </c>
      <c r="O395" s="115">
        <f t="shared" si="363"/>
        <v>-13579.959999999955</v>
      </c>
    </row>
    <row r="396" spans="1:15" hidden="1" x14ac:dyDescent="0.2">
      <c r="A396" s="112">
        <v>52</v>
      </c>
      <c r="B396" s="113" t="s">
        <v>48</v>
      </c>
      <c r="C396" s="114">
        <v>337877</v>
      </c>
      <c r="D396" s="114">
        <f t="shared" si="341"/>
        <v>10786.61</v>
      </c>
      <c r="E396" s="115">
        <v>3235.94</v>
      </c>
      <c r="F396" s="115">
        <v>1268.3600000000001</v>
      </c>
      <c r="G396" s="115">
        <v>6282.3099999999995</v>
      </c>
      <c r="H396" s="115">
        <f t="shared" si="335"/>
        <v>12917.349999999993</v>
      </c>
      <c r="I396" s="115">
        <f t="shared" si="336"/>
        <v>7666.3299999999963</v>
      </c>
      <c r="J396" s="115">
        <f t="shared" si="337"/>
        <v>1081.3600000000004</v>
      </c>
      <c r="K396" s="115">
        <f t="shared" si="338"/>
        <v>4169.6599999999962</v>
      </c>
      <c r="L396" s="115">
        <f t="shared" si="339"/>
        <v>2130.7399999999925</v>
      </c>
      <c r="M396" s="115">
        <f t="shared" si="363"/>
        <v>4430.3899999999958</v>
      </c>
      <c r="N396" s="115">
        <f t="shared" si="363"/>
        <v>-186.99999999999977</v>
      </c>
      <c r="O396" s="115">
        <f t="shared" si="363"/>
        <v>-2112.6500000000033</v>
      </c>
    </row>
    <row r="397" spans="1:15" hidden="1" x14ac:dyDescent="0.2">
      <c r="A397" s="112">
        <v>53</v>
      </c>
      <c r="B397" s="113" t="s">
        <v>53</v>
      </c>
      <c r="C397" s="114">
        <v>250935</v>
      </c>
      <c r="D397" s="114">
        <f t="shared" si="341"/>
        <v>4402.68</v>
      </c>
      <c r="E397" s="115"/>
      <c r="F397" s="115">
        <v>1797.6000000000001</v>
      </c>
      <c r="G397" s="115">
        <v>2605.08</v>
      </c>
      <c r="H397" s="115">
        <f t="shared" si="335"/>
        <v>6212.4400000000014</v>
      </c>
      <c r="I397" s="115">
        <f t="shared" si="336"/>
        <v>0</v>
      </c>
      <c r="J397" s="115">
        <f t="shared" si="337"/>
        <v>3628.3500000000004</v>
      </c>
      <c r="K397" s="115">
        <f t="shared" si="338"/>
        <v>2584.0900000000011</v>
      </c>
      <c r="L397" s="115">
        <f t="shared" si="339"/>
        <v>1809.7600000000014</v>
      </c>
      <c r="M397" s="115">
        <f t="shared" si="363"/>
        <v>0</v>
      </c>
      <c r="N397" s="115">
        <f t="shared" si="363"/>
        <v>1830.7500000000002</v>
      </c>
      <c r="O397" s="115">
        <f t="shared" si="363"/>
        <v>-20.989999999998872</v>
      </c>
    </row>
    <row r="398" spans="1:15" hidden="1" x14ac:dyDescent="0.2">
      <c r="A398" s="112">
        <v>54</v>
      </c>
      <c r="B398" s="113" t="s">
        <v>46</v>
      </c>
      <c r="C398" s="114">
        <v>235982</v>
      </c>
      <c r="D398" s="114">
        <f t="shared" si="341"/>
        <v>6803.22</v>
      </c>
      <c r="E398" s="115">
        <v>2352.0099999999998</v>
      </c>
      <c r="F398" s="115">
        <v>3163.3500000000004</v>
      </c>
      <c r="G398" s="115">
        <v>1287.8599999999999</v>
      </c>
      <c r="H398" s="115">
        <f t="shared" si="335"/>
        <v>7511.119999999999</v>
      </c>
      <c r="I398" s="115">
        <f t="shared" si="336"/>
        <v>2611.5099999999998</v>
      </c>
      <c r="J398" s="115">
        <f t="shared" si="337"/>
        <v>3722.9199999999987</v>
      </c>
      <c r="K398" s="115">
        <f t="shared" si="338"/>
        <v>1176.6900000000003</v>
      </c>
      <c r="L398" s="115">
        <f t="shared" si="339"/>
        <v>707.89999999999873</v>
      </c>
      <c r="M398" s="115">
        <f t="shared" si="363"/>
        <v>259.5</v>
      </c>
      <c r="N398" s="115">
        <f t="shared" si="363"/>
        <v>559.56999999999834</v>
      </c>
      <c r="O398" s="115">
        <f t="shared" si="363"/>
        <v>-111.16999999999962</v>
      </c>
    </row>
    <row r="399" spans="1:15" hidden="1" x14ac:dyDescent="0.2">
      <c r="A399" s="112">
        <v>55</v>
      </c>
      <c r="B399" s="113" t="s">
        <v>115</v>
      </c>
      <c r="C399" s="114">
        <v>149681</v>
      </c>
      <c r="D399" s="114">
        <f t="shared" si="341"/>
        <v>0</v>
      </c>
      <c r="E399" s="115"/>
      <c r="F399" s="115"/>
      <c r="G399" s="115"/>
      <c r="H399" s="115">
        <f t="shared" si="335"/>
        <v>0</v>
      </c>
      <c r="I399" s="115">
        <f t="shared" si="336"/>
        <v>0</v>
      </c>
      <c r="J399" s="115">
        <f t="shared" si="337"/>
        <v>0</v>
      </c>
      <c r="K399" s="115">
        <f t="shared" si="338"/>
        <v>0</v>
      </c>
      <c r="L399" s="115">
        <f t="shared" si="339"/>
        <v>0</v>
      </c>
      <c r="M399" s="115">
        <f t="shared" si="363"/>
        <v>0</v>
      </c>
      <c r="N399" s="115">
        <f t="shared" si="363"/>
        <v>0</v>
      </c>
      <c r="O399" s="115">
        <f t="shared" si="363"/>
        <v>0</v>
      </c>
    </row>
    <row r="400" spans="1:15" hidden="1" x14ac:dyDescent="0.2">
      <c r="A400" s="112">
        <v>56</v>
      </c>
      <c r="B400" s="113" t="s">
        <v>54</v>
      </c>
      <c r="C400" s="114">
        <v>234115</v>
      </c>
      <c r="D400" s="114">
        <f t="shared" si="341"/>
        <v>7314.7</v>
      </c>
      <c r="E400" s="115"/>
      <c r="F400" s="115">
        <v>7314.7</v>
      </c>
      <c r="G400" s="115"/>
      <c r="H400" s="115">
        <f t="shared" ref="H400:H407" si="364">I400+J400+K400</f>
        <v>21216.020000000015</v>
      </c>
      <c r="I400" s="115">
        <f t="shared" ref="I400:I407" si="365">CC153</f>
        <v>0</v>
      </c>
      <c r="J400" s="115">
        <f t="shared" ref="J400:J407" si="366">CH153</f>
        <v>17485.620000000024</v>
      </c>
      <c r="K400" s="115">
        <f t="shared" ref="K400:K407" si="367">CM153</f>
        <v>3730.3999999999905</v>
      </c>
      <c r="L400" s="115">
        <f t="shared" ref="L400:L407" si="368">M400+N400+O400</f>
        <v>13901.320000000014</v>
      </c>
      <c r="M400" s="115">
        <f t="shared" si="363"/>
        <v>0</v>
      </c>
      <c r="N400" s="115">
        <f t="shared" si="363"/>
        <v>10170.920000000024</v>
      </c>
      <c r="O400" s="115">
        <f t="shared" si="363"/>
        <v>3730.3999999999905</v>
      </c>
    </row>
    <row r="401" spans="1:15" hidden="1" x14ac:dyDescent="0.2">
      <c r="A401" s="112">
        <v>57</v>
      </c>
      <c r="B401" s="113" t="s">
        <v>116</v>
      </c>
      <c r="C401" s="114">
        <v>140895</v>
      </c>
      <c r="D401" s="114">
        <f t="shared" ref="D401:D407" si="369">E401+F401+G401</f>
        <v>0</v>
      </c>
      <c r="E401" s="115"/>
      <c r="F401" s="115"/>
      <c r="G401" s="115"/>
      <c r="H401" s="115">
        <f t="shared" si="364"/>
        <v>0</v>
      </c>
      <c r="I401" s="115">
        <f t="shared" si="365"/>
        <v>0</v>
      </c>
      <c r="J401" s="115">
        <f t="shared" si="366"/>
        <v>0</v>
      </c>
      <c r="K401" s="115">
        <f t="shared" si="367"/>
        <v>0</v>
      </c>
      <c r="L401" s="115">
        <f t="shared" si="368"/>
        <v>0</v>
      </c>
      <c r="M401" s="115">
        <f t="shared" si="363"/>
        <v>0</v>
      </c>
      <c r="N401" s="115">
        <f t="shared" si="363"/>
        <v>0</v>
      </c>
      <c r="O401" s="115">
        <f t="shared" si="363"/>
        <v>0</v>
      </c>
    </row>
    <row r="402" spans="1:15" hidden="1" x14ac:dyDescent="0.2">
      <c r="A402" s="112">
        <v>58</v>
      </c>
      <c r="B402" s="113" t="s">
        <v>49</v>
      </c>
      <c r="C402" s="114">
        <v>160245</v>
      </c>
      <c r="D402" s="114">
        <f t="shared" si="369"/>
        <v>1706.43</v>
      </c>
      <c r="E402" s="115">
        <v>1706.43</v>
      </c>
      <c r="F402" s="115"/>
      <c r="G402" s="115"/>
      <c r="H402" s="115">
        <f t="shared" si="364"/>
        <v>3218.2699999999995</v>
      </c>
      <c r="I402" s="115">
        <f t="shared" si="365"/>
        <v>2643.3899999999994</v>
      </c>
      <c r="J402" s="115">
        <f t="shared" si="366"/>
        <v>0</v>
      </c>
      <c r="K402" s="115">
        <f t="shared" si="367"/>
        <v>574.88000000000011</v>
      </c>
      <c r="L402" s="115">
        <f t="shared" si="368"/>
        <v>1511.8399999999995</v>
      </c>
      <c r="M402" s="115">
        <f t="shared" si="363"/>
        <v>936.95999999999935</v>
      </c>
      <c r="N402" s="115">
        <f t="shared" si="363"/>
        <v>0</v>
      </c>
      <c r="O402" s="115">
        <f t="shared" si="363"/>
        <v>574.88000000000011</v>
      </c>
    </row>
    <row r="403" spans="1:15" hidden="1" x14ac:dyDescent="0.2">
      <c r="A403" s="112">
        <v>59</v>
      </c>
      <c r="B403" s="113" t="s">
        <v>52</v>
      </c>
      <c r="C403" s="114">
        <v>331165</v>
      </c>
      <c r="D403" s="114">
        <f t="shared" si="369"/>
        <v>10251.02</v>
      </c>
      <c r="E403" s="115">
        <v>302.36</v>
      </c>
      <c r="F403" s="115">
        <v>9166.369999999999</v>
      </c>
      <c r="G403" s="115">
        <v>782.29</v>
      </c>
      <c r="H403" s="115">
        <f t="shared" si="364"/>
        <v>9230.8200000000033</v>
      </c>
      <c r="I403" s="115">
        <f t="shared" si="365"/>
        <v>0</v>
      </c>
      <c r="J403" s="115">
        <f t="shared" si="366"/>
        <v>6319.7000000000025</v>
      </c>
      <c r="K403" s="115">
        <f t="shared" si="367"/>
        <v>2911.1200000000008</v>
      </c>
      <c r="L403" s="115">
        <f t="shared" si="368"/>
        <v>-717.8399999999956</v>
      </c>
      <c r="M403" s="115">
        <f t="shared" si="363"/>
        <v>0</v>
      </c>
      <c r="N403" s="115">
        <f t="shared" si="363"/>
        <v>-2846.6699999999964</v>
      </c>
      <c r="O403" s="115">
        <f t="shared" si="363"/>
        <v>2128.8300000000008</v>
      </c>
    </row>
    <row r="404" spans="1:15" hidden="1" x14ac:dyDescent="0.2">
      <c r="A404" s="112">
        <v>60</v>
      </c>
      <c r="B404" s="113" t="s">
        <v>45</v>
      </c>
      <c r="C404" s="114">
        <v>246872</v>
      </c>
      <c r="D404" s="114">
        <f t="shared" si="369"/>
        <v>13078.64</v>
      </c>
      <c r="E404" s="115">
        <v>409.70000000000005</v>
      </c>
      <c r="F404" s="115">
        <v>4599.9799999999996</v>
      </c>
      <c r="G404" s="115">
        <v>8068.9600000000009</v>
      </c>
      <c r="H404" s="115">
        <f t="shared" si="364"/>
        <v>4763.7699999999986</v>
      </c>
      <c r="I404" s="115">
        <f t="shared" si="365"/>
        <v>248.88</v>
      </c>
      <c r="J404" s="115">
        <f t="shared" si="366"/>
        <v>4459.5199999999986</v>
      </c>
      <c r="K404" s="115">
        <f t="shared" si="367"/>
        <v>55.37</v>
      </c>
      <c r="L404" s="115">
        <f t="shared" si="368"/>
        <v>-8314.8700000000026</v>
      </c>
      <c r="M404" s="115">
        <f t="shared" si="363"/>
        <v>-160.82000000000005</v>
      </c>
      <c r="N404" s="115">
        <f t="shared" si="363"/>
        <v>-140.46000000000095</v>
      </c>
      <c r="O404" s="115">
        <f t="shared" si="363"/>
        <v>-8013.5900000000011</v>
      </c>
    </row>
    <row r="405" spans="1:15" hidden="1" x14ac:dyDescent="0.2">
      <c r="A405" s="112">
        <v>61</v>
      </c>
      <c r="B405" s="113" t="s">
        <v>44</v>
      </c>
      <c r="C405" s="114">
        <v>353667</v>
      </c>
      <c r="D405" s="114">
        <f t="shared" si="369"/>
        <v>17481.47</v>
      </c>
      <c r="E405" s="115">
        <v>1098.3499999999999</v>
      </c>
      <c r="F405" s="115">
        <v>11451.39</v>
      </c>
      <c r="G405" s="115">
        <v>4931.7299999999996</v>
      </c>
      <c r="H405" s="115">
        <f t="shared" si="364"/>
        <v>16868.580000000002</v>
      </c>
      <c r="I405" s="115">
        <f t="shared" si="365"/>
        <v>1577.2300000000002</v>
      </c>
      <c r="J405" s="115">
        <f t="shared" si="366"/>
        <v>11550.280000000002</v>
      </c>
      <c r="K405" s="115">
        <f t="shared" si="367"/>
        <v>3741.0700000000006</v>
      </c>
      <c r="L405" s="115">
        <f t="shared" si="368"/>
        <v>-612.88999999999555</v>
      </c>
      <c r="M405" s="115">
        <f t="shared" si="363"/>
        <v>478.88000000000034</v>
      </c>
      <c r="N405" s="115">
        <f t="shared" si="363"/>
        <v>98.890000000003056</v>
      </c>
      <c r="O405" s="115">
        <f t="shared" si="363"/>
        <v>-1190.6599999999989</v>
      </c>
    </row>
    <row r="406" spans="1:15" hidden="1" x14ac:dyDescent="0.2">
      <c r="A406" s="112">
        <v>62</v>
      </c>
      <c r="B406" s="113" t="s">
        <v>50</v>
      </c>
      <c r="C406" s="114">
        <v>634852</v>
      </c>
      <c r="D406" s="114">
        <f t="shared" si="369"/>
        <v>94508.19</v>
      </c>
      <c r="E406" s="115">
        <v>40968.570000000007</v>
      </c>
      <c r="F406" s="115">
        <v>24003.85</v>
      </c>
      <c r="G406" s="115">
        <v>29535.769999999997</v>
      </c>
      <c r="H406" s="115">
        <f t="shared" si="364"/>
        <v>85901.410000000033</v>
      </c>
      <c r="I406" s="115">
        <f t="shared" si="365"/>
        <v>38673.340000000018</v>
      </c>
      <c r="J406" s="115">
        <f t="shared" si="366"/>
        <v>34327.350000000006</v>
      </c>
      <c r="K406" s="115">
        <f t="shared" si="367"/>
        <v>12900.719999999998</v>
      </c>
      <c r="L406" s="115">
        <f t="shared" si="368"/>
        <v>-8606.7799999999806</v>
      </c>
      <c r="M406" s="115">
        <f t="shared" si="363"/>
        <v>-2295.2299999999886</v>
      </c>
      <c r="N406" s="115">
        <f t="shared" si="363"/>
        <v>10323.500000000007</v>
      </c>
      <c r="O406" s="115">
        <f t="shared" si="363"/>
        <v>-16635.05</v>
      </c>
    </row>
    <row r="407" spans="1:15" hidden="1" x14ac:dyDescent="0.2">
      <c r="A407" s="112">
        <v>63</v>
      </c>
      <c r="B407" s="113" t="s">
        <v>47</v>
      </c>
      <c r="C407" s="114">
        <v>529488</v>
      </c>
      <c r="D407" s="114">
        <f t="shared" si="369"/>
        <v>170641.21999999991</v>
      </c>
      <c r="E407" s="115">
        <v>20597.54</v>
      </c>
      <c r="F407" s="115">
        <v>46004.29</v>
      </c>
      <c r="G407" s="115">
        <v>104039.3899999999</v>
      </c>
      <c r="H407" s="115">
        <f t="shared" si="364"/>
        <v>112389.80999999997</v>
      </c>
      <c r="I407" s="115">
        <f t="shared" si="365"/>
        <v>24403.340000000004</v>
      </c>
      <c r="J407" s="115">
        <f t="shared" si="366"/>
        <v>32045.619999999843</v>
      </c>
      <c r="K407" s="115">
        <f t="shared" si="367"/>
        <v>55940.850000000115</v>
      </c>
      <c r="L407" s="115">
        <f t="shared" si="368"/>
        <v>-58251.409999999938</v>
      </c>
      <c r="M407" s="115">
        <f t="shared" si="363"/>
        <v>3805.8000000000029</v>
      </c>
      <c r="N407" s="115">
        <f t="shared" si="363"/>
        <v>-13958.670000000158</v>
      </c>
      <c r="O407" s="115">
        <f t="shared" si="363"/>
        <v>-48098.539999999783</v>
      </c>
    </row>
    <row r="408" spans="1:15" hidden="1" x14ac:dyDescent="0.2"/>
    <row r="409" spans="1:15" hidden="1" x14ac:dyDescent="0.2"/>
    <row r="410" spans="1:15" hidden="1" x14ac:dyDescent="0.2"/>
    <row r="411" spans="1:15" hidden="1" x14ac:dyDescent="0.2"/>
    <row r="412" spans="1:15" hidden="1" x14ac:dyDescent="0.2">
      <c r="C412" s="133" t="s">
        <v>153</v>
      </c>
    </row>
    <row r="413" spans="1:15" hidden="1" x14ac:dyDescent="0.2"/>
    <row r="414" spans="1:15" hidden="1" x14ac:dyDescent="0.2"/>
    <row r="415" spans="1:15" ht="15" hidden="1" x14ac:dyDescent="0.25">
      <c r="A415" s="301"/>
      <c r="B415" s="301" t="s">
        <v>60</v>
      </c>
      <c r="C415" s="301" t="s">
        <v>154</v>
      </c>
      <c r="D415" s="302" t="s">
        <v>155</v>
      </c>
      <c r="E415" s="303"/>
      <c r="F415" s="303"/>
      <c r="G415" s="304"/>
      <c r="H415" s="305" t="s">
        <v>149</v>
      </c>
      <c r="I415" s="306"/>
      <c r="J415" s="306"/>
      <c r="K415" s="307"/>
      <c r="L415" s="305" t="s">
        <v>150</v>
      </c>
      <c r="M415" s="306"/>
      <c r="N415" s="306"/>
      <c r="O415" s="307"/>
    </row>
    <row r="416" spans="1:15" ht="25.5" hidden="1" x14ac:dyDescent="0.25">
      <c r="A416" s="301"/>
      <c r="B416" s="301"/>
      <c r="C416" s="301"/>
      <c r="D416" s="159" t="s">
        <v>156</v>
      </c>
      <c r="E416" s="136" t="s">
        <v>118</v>
      </c>
      <c r="F416" s="136" t="s">
        <v>72</v>
      </c>
      <c r="G416" s="136" t="s">
        <v>73</v>
      </c>
      <c r="H416" s="136" t="s">
        <v>56</v>
      </c>
      <c r="I416" s="136" t="s">
        <v>118</v>
      </c>
      <c r="J416" s="136" t="s">
        <v>72</v>
      </c>
      <c r="K416" s="136" t="s">
        <v>73</v>
      </c>
      <c r="L416" s="136" t="s">
        <v>56</v>
      </c>
      <c r="M416" s="136" t="s">
        <v>118</v>
      </c>
      <c r="N416" s="136" t="s">
        <v>72</v>
      </c>
      <c r="O416" s="136" t="s">
        <v>73</v>
      </c>
    </row>
    <row r="417" spans="1:15" hidden="1" x14ac:dyDescent="0.2">
      <c r="A417" s="161"/>
      <c r="B417" s="161" t="s">
        <v>92</v>
      </c>
      <c r="C417" s="55">
        <f>C418+C423+C436+C446+C453+C462+C468+C475</f>
        <v>33108691</v>
      </c>
      <c r="D417" s="55">
        <f t="shared" ref="D417:D480" si="370">F417+E417+G417</f>
        <v>16221839</v>
      </c>
      <c r="E417" s="55">
        <f>E418+E423+E436+E446+E453+E462+E468+E475</f>
        <v>2358136</v>
      </c>
      <c r="F417" s="55">
        <f>F418+F423+F436+F446+F453+F462+F468+F475</f>
        <v>5618286</v>
      </c>
      <c r="G417" s="55">
        <f>G418+G423+G436+G446+G453+G462+G468+G475</f>
        <v>8245417</v>
      </c>
      <c r="H417" s="55">
        <f>H336</f>
        <v>16238887.005337909</v>
      </c>
      <c r="I417" s="55">
        <f t="shared" ref="I417:K417" si="371">I336</f>
        <v>2387005.7759318459</v>
      </c>
      <c r="J417" s="55">
        <f t="shared" si="371"/>
        <v>4803596.8102430971</v>
      </c>
      <c r="K417" s="55">
        <f t="shared" si="371"/>
        <v>9048284.4191629663</v>
      </c>
      <c r="L417" s="55">
        <f>H417-D417</f>
        <v>17048.005337908864</v>
      </c>
      <c r="M417" s="55">
        <f t="shared" ref="M417:O480" si="372">I417-E417</f>
        <v>28869.775931845885</v>
      </c>
      <c r="N417" s="55">
        <f t="shared" si="372"/>
        <v>-814689.18975690287</v>
      </c>
      <c r="O417" s="55">
        <f t="shared" si="372"/>
        <v>802867.41916296631</v>
      </c>
    </row>
    <row r="418" spans="1:15" hidden="1" x14ac:dyDescent="0.2">
      <c r="A418" s="161" t="s">
        <v>93</v>
      </c>
      <c r="B418" s="161" t="s">
        <v>94</v>
      </c>
      <c r="C418" s="116">
        <f>SUM(C419:C422)</f>
        <v>3741481</v>
      </c>
      <c r="D418" s="116">
        <f t="shared" si="370"/>
        <v>2253779</v>
      </c>
      <c r="E418" s="116">
        <f>SUM(E419:E422)</f>
        <v>219645</v>
      </c>
      <c r="F418" s="116">
        <f>SUM(F419:F422)</f>
        <v>1120631</v>
      </c>
      <c r="G418" s="116">
        <f>SUM(G419:G422)</f>
        <v>913503</v>
      </c>
      <c r="H418" s="116">
        <f t="shared" ref="H418:K433" si="373">H337</f>
        <v>2258072.5499999998</v>
      </c>
      <c r="I418" s="116">
        <f t="shared" si="373"/>
        <v>222968.2200000002</v>
      </c>
      <c r="J418" s="116">
        <f t="shared" si="373"/>
        <v>917709.90000000165</v>
      </c>
      <c r="K418" s="116">
        <f t="shared" si="373"/>
        <v>1117394.4299999981</v>
      </c>
      <c r="L418" s="116">
        <f t="shared" ref="L418:O481" si="374">H418-D418</f>
        <v>4293.5499999998137</v>
      </c>
      <c r="M418" s="116">
        <f t="shared" si="372"/>
        <v>3323.2200000002049</v>
      </c>
      <c r="N418" s="116">
        <f t="shared" si="372"/>
        <v>-202921.09999999835</v>
      </c>
      <c r="O418" s="116">
        <f t="shared" si="372"/>
        <v>203891.42999999807</v>
      </c>
    </row>
    <row r="419" spans="1:15" hidden="1" x14ac:dyDescent="0.2">
      <c r="A419" s="112">
        <v>1</v>
      </c>
      <c r="B419" s="113" t="s">
        <v>27</v>
      </c>
      <c r="C419" s="114">
        <v>906878</v>
      </c>
      <c r="D419" s="114">
        <f t="shared" si="370"/>
        <v>488172</v>
      </c>
      <c r="E419" s="114">
        <v>41275</v>
      </c>
      <c r="F419" s="114">
        <v>250072</v>
      </c>
      <c r="G419" s="114">
        <v>196825</v>
      </c>
      <c r="H419" s="93">
        <f t="shared" si="373"/>
        <v>489782.39999999898</v>
      </c>
      <c r="I419" s="115">
        <f t="shared" si="373"/>
        <v>41688.149999999987</v>
      </c>
      <c r="J419" s="115">
        <f t="shared" si="373"/>
        <v>254730.18999999942</v>
      </c>
      <c r="K419" s="115">
        <f t="shared" si="373"/>
        <v>193364.05999999962</v>
      </c>
      <c r="L419" s="115">
        <f t="shared" si="374"/>
        <v>1610.3999999989755</v>
      </c>
      <c r="M419" s="115">
        <f t="shared" si="372"/>
        <v>413.1499999999869</v>
      </c>
      <c r="N419" s="115">
        <f t="shared" si="372"/>
        <v>4658.1899999994203</v>
      </c>
      <c r="O419" s="115">
        <f t="shared" si="372"/>
        <v>-3460.9400000003807</v>
      </c>
    </row>
    <row r="420" spans="1:15" hidden="1" x14ac:dyDescent="0.2">
      <c r="A420" s="112">
        <v>2</v>
      </c>
      <c r="B420" s="113" t="s">
        <v>25</v>
      </c>
      <c r="C420" s="114">
        <v>956290</v>
      </c>
      <c r="D420" s="114">
        <f t="shared" si="370"/>
        <v>694753</v>
      </c>
      <c r="E420" s="114">
        <v>49341</v>
      </c>
      <c r="F420" s="114">
        <v>418487</v>
      </c>
      <c r="G420" s="114">
        <v>226925</v>
      </c>
      <c r="H420" s="93">
        <f t="shared" si="373"/>
        <v>697099.81000000099</v>
      </c>
      <c r="I420" s="115">
        <f t="shared" si="373"/>
        <v>50632.300000000243</v>
      </c>
      <c r="J420" s="115">
        <f t="shared" si="373"/>
        <v>255656.35000000082</v>
      </c>
      <c r="K420" s="115">
        <f t="shared" si="373"/>
        <v>390811.15999999992</v>
      </c>
      <c r="L420" s="115">
        <f t="shared" si="374"/>
        <v>2346.8100000009872</v>
      </c>
      <c r="M420" s="115">
        <f t="shared" si="372"/>
        <v>1291.300000000243</v>
      </c>
      <c r="N420" s="115">
        <f t="shared" si="372"/>
        <v>-162830.64999999918</v>
      </c>
      <c r="O420" s="115">
        <f t="shared" si="372"/>
        <v>163886.15999999992</v>
      </c>
    </row>
    <row r="421" spans="1:15" hidden="1" x14ac:dyDescent="0.2">
      <c r="A421" s="112">
        <v>3</v>
      </c>
      <c r="B421" s="113" t="s">
        <v>28</v>
      </c>
      <c r="C421" s="114">
        <v>1417444</v>
      </c>
      <c r="D421" s="114">
        <f t="shared" si="370"/>
        <v>772841</v>
      </c>
      <c r="E421" s="114">
        <v>87852</v>
      </c>
      <c r="F421" s="114">
        <v>344100</v>
      </c>
      <c r="G421" s="114">
        <v>340889</v>
      </c>
      <c r="H421" s="93">
        <f t="shared" si="373"/>
        <v>773766.43999999901</v>
      </c>
      <c r="I421" s="115">
        <f t="shared" si="373"/>
        <v>89890.299999999959</v>
      </c>
      <c r="J421" s="115">
        <f t="shared" si="373"/>
        <v>305623.26000000094</v>
      </c>
      <c r="K421" s="115">
        <f t="shared" si="373"/>
        <v>378252.8799999982</v>
      </c>
      <c r="L421" s="115">
        <f t="shared" si="374"/>
        <v>925.4399999990128</v>
      </c>
      <c r="M421" s="115">
        <f t="shared" si="372"/>
        <v>2038.2999999999593</v>
      </c>
      <c r="N421" s="115">
        <f t="shared" si="372"/>
        <v>-38476.739999999059</v>
      </c>
      <c r="O421" s="115">
        <f t="shared" si="372"/>
        <v>37363.8799999982</v>
      </c>
    </row>
    <row r="422" spans="1:15" hidden="1" x14ac:dyDescent="0.2">
      <c r="A422" s="112">
        <v>4</v>
      </c>
      <c r="B422" s="113" t="s">
        <v>26</v>
      </c>
      <c r="C422" s="114">
        <v>460869</v>
      </c>
      <c r="D422" s="114">
        <f t="shared" si="370"/>
        <v>298013</v>
      </c>
      <c r="E422" s="114">
        <v>41177</v>
      </c>
      <c r="F422" s="114">
        <v>107972</v>
      </c>
      <c r="G422" s="114">
        <v>148864</v>
      </c>
      <c r="H422" s="115">
        <f t="shared" si="373"/>
        <v>297423.90000000095</v>
      </c>
      <c r="I422" s="115">
        <f t="shared" si="373"/>
        <v>40757.470000000038</v>
      </c>
      <c r="J422" s="115">
        <f t="shared" si="373"/>
        <v>101700.10000000049</v>
      </c>
      <c r="K422" s="115">
        <f t="shared" si="373"/>
        <v>154966.33000000039</v>
      </c>
      <c r="L422" s="115">
        <f t="shared" si="374"/>
        <v>-589.09999999904539</v>
      </c>
      <c r="M422" s="115">
        <f t="shared" si="372"/>
        <v>-419.52999999996246</v>
      </c>
      <c r="N422" s="115">
        <f t="shared" si="372"/>
        <v>-6271.899999999514</v>
      </c>
      <c r="O422" s="115">
        <f t="shared" si="372"/>
        <v>6102.3300000003946</v>
      </c>
    </row>
    <row r="423" spans="1:15" hidden="1" x14ac:dyDescent="0.2">
      <c r="A423" s="161" t="s">
        <v>95</v>
      </c>
      <c r="B423" s="161" t="s">
        <v>96</v>
      </c>
      <c r="C423" s="116">
        <f>SUM(C424:C435)</f>
        <v>6530553</v>
      </c>
      <c r="D423" s="116">
        <f t="shared" si="370"/>
        <v>4342656</v>
      </c>
      <c r="E423" s="116">
        <f>SUM(E424:E435)</f>
        <v>386559</v>
      </c>
      <c r="F423" s="116">
        <f>SUM(F424:F435)</f>
        <v>1420167</v>
      </c>
      <c r="G423" s="116">
        <f>SUM(G424:G435)</f>
        <v>2535930</v>
      </c>
      <c r="H423" s="115">
        <f t="shared" si="373"/>
        <v>4340788.5072295386</v>
      </c>
      <c r="I423" s="116">
        <f t="shared" si="373"/>
        <v>391072.04861055315</v>
      </c>
      <c r="J423" s="116">
        <f t="shared" si="373"/>
        <v>1175612.8090625366</v>
      </c>
      <c r="K423" s="116">
        <f t="shared" si="373"/>
        <v>2774103.6495564487</v>
      </c>
      <c r="L423" s="116">
        <f t="shared" si="374"/>
        <v>-1867.4927704613656</v>
      </c>
      <c r="M423" s="116">
        <f t="shared" si="372"/>
        <v>4513.0486105531454</v>
      </c>
      <c r="N423" s="116">
        <f t="shared" si="372"/>
        <v>-244554.19093746343</v>
      </c>
      <c r="O423" s="116">
        <f t="shared" si="372"/>
        <v>238173.64955644868</v>
      </c>
    </row>
    <row r="424" spans="1:15" hidden="1" x14ac:dyDescent="0.2">
      <c r="A424" s="112">
        <v>5</v>
      </c>
      <c r="B424" s="113" t="s">
        <v>24</v>
      </c>
      <c r="C424" s="114">
        <v>638390</v>
      </c>
      <c r="D424" s="114">
        <f t="shared" si="370"/>
        <v>424858</v>
      </c>
      <c r="E424" s="114">
        <v>63571</v>
      </c>
      <c r="F424" s="114">
        <v>172800</v>
      </c>
      <c r="G424" s="114">
        <v>188487</v>
      </c>
      <c r="H424" s="93">
        <f t="shared" si="373"/>
        <v>423451.66722954728</v>
      </c>
      <c r="I424" s="115">
        <f t="shared" si="373"/>
        <v>64498.348610553105</v>
      </c>
      <c r="J424" s="115">
        <f t="shared" si="373"/>
        <v>132613.31906253652</v>
      </c>
      <c r="K424" s="115">
        <f t="shared" si="373"/>
        <v>226339.99955645765</v>
      </c>
      <c r="L424" s="115">
        <f t="shared" si="374"/>
        <v>-1406.3327704527183</v>
      </c>
      <c r="M424" s="115">
        <f t="shared" si="372"/>
        <v>927.34861055310466</v>
      </c>
      <c r="N424" s="115">
        <f t="shared" si="372"/>
        <v>-40186.680937463476</v>
      </c>
      <c r="O424" s="115">
        <f t="shared" si="372"/>
        <v>37852.999556457653</v>
      </c>
    </row>
    <row r="425" spans="1:15" hidden="1" x14ac:dyDescent="0.2">
      <c r="A425" s="112">
        <v>6</v>
      </c>
      <c r="B425" s="113" t="s">
        <v>23</v>
      </c>
      <c r="C425" s="114">
        <v>688767</v>
      </c>
      <c r="D425" s="114">
        <f t="shared" si="370"/>
        <v>464634</v>
      </c>
      <c r="E425" s="114">
        <v>36693</v>
      </c>
      <c r="F425" s="114">
        <v>152000</v>
      </c>
      <c r="G425" s="114">
        <v>275941</v>
      </c>
      <c r="H425" s="115">
        <f t="shared" si="373"/>
        <v>464438.77999999811</v>
      </c>
      <c r="I425" s="115">
        <f t="shared" si="373"/>
        <v>36190.26999999999</v>
      </c>
      <c r="J425" s="115">
        <f t="shared" si="373"/>
        <v>137097.92000000013</v>
      </c>
      <c r="K425" s="115">
        <f t="shared" si="373"/>
        <v>291150.58999999799</v>
      </c>
      <c r="L425" s="115">
        <f t="shared" si="374"/>
        <v>-195.22000000189291</v>
      </c>
      <c r="M425" s="115">
        <f t="shared" si="372"/>
        <v>-502.73000000001048</v>
      </c>
      <c r="N425" s="115">
        <f t="shared" si="372"/>
        <v>-14902.079999999871</v>
      </c>
      <c r="O425" s="115">
        <f t="shared" si="372"/>
        <v>15209.589999997988</v>
      </c>
    </row>
    <row r="426" spans="1:15" hidden="1" x14ac:dyDescent="0.2">
      <c r="A426" s="112">
        <v>7</v>
      </c>
      <c r="B426" s="113" t="s">
        <v>16</v>
      </c>
      <c r="C426" s="114">
        <v>791488</v>
      </c>
      <c r="D426" s="114">
        <f t="shared" si="370"/>
        <v>570407</v>
      </c>
      <c r="E426" s="114">
        <v>54677</v>
      </c>
      <c r="F426" s="114">
        <v>255054</v>
      </c>
      <c r="G426" s="114">
        <v>260676</v>
      </c>
      <c r="H426" s="115">
        <f t="shared" si="373"/>
        <v>571022.7700000006</v>
      </c>
      <c r="I426" s="115">
        <f t="shared" si="373"/>
        <v>57886.180000000175</v>
      </c>
      <c r="J426" s="115">
        <f t="shared" si="373"/>
        <v>192595.43999999951</v>
      </c>
      <c r="K426" s="115">
        <f t="shared" si="373"/>
        <v>320541.1500000009</v>
      </c>
      <c r="L426" s="115">
        <f t="shared" si="374"/>
        <v>615.7700000006007</v>
      </c>
      <c r="M426" s="115">
        <f t="shared" si="372"/>
        <v>3209.1800000001749</v>
      </c>
      <c r="N426" s="115">
        <f t="shared" si="372"/>
        <v>-62458.560000000492</v>
      </c>
      <c r="O426" s="115">
        <f t="shared" si="372"/>
        <v>59865.150000000896</v>
      </c>
    </row>
    <row r="427" spans="1:15" hidden="1" x14ac:dyDescent="0.2">
      <c r="A427" s="112">
        <v>8</v>
      </c>
      <c r="B427" s="113" t="s">
        <v>21</v>
      </c>
      <c r="C427" s="114">
        <v>586732</v>
      </c>
      <c r="D427" s="114">
        <f t="shared" si="370"/>
        <v>418036</v>
      </c>
      <c r="E427" s="114">
        <v>46799</v>
      </c>
      <c r="F427" s="114">
        <v>126124</v>
      </c>
      <c r="G427" s="114">
        <v>245113</v>
      </c>
      <c r="H427" s="115">
        <f t="shared" si="373"/>
        <v>421949.21999999939</v>
      </c>
      <c r="I427" s="115">
        <f t="shared" si="373"/>
        <v>47018.329999999922</v>
      </c>
      <c r="J427" s="115">
        <f t="shared" si="373"/>
        <v>112817.31000000029</v>
      </c>
      <c r="K427" s="115">
        <f t="shared" si="373"/>
        <v>262113.5799999992</v>
      </c>
      <c r="L427" s="115">
        <f t="shared" si="374"/>
        <v>3913.21999999939</v>
      </c>
      <c r="M427" s="115">
        <f t="shared" si="372"/>
        <v>219.32999999992171</v>
      </c>
      <c r="N427" s="115">
        <f t="shared" si="372"/>
        <v>-13306.689999999711</v>
      </c>
      <c r="O427" s="115">
        <f t="shared" si="372"/>
        <v>17000.579999999201</v>
      </c>
    </row>
    <row r="428" spans="1:15" hidden="1" x14ac:dyDescent="0.2">
      <c r="A428" s="112">
        <v>9</v>
      </c>
      <c r="B428" s="113" t="s">
        <v>18</v>
      </c>
      <c r="C428" s="114">
        <v>353342</v>
      </c>
      <c r="D428" s="114">
        <f t="shared" si="370"/>
        <v>172382</v>
      </c>
      <c r="E428" s="114">
        <v>17302</v>
      </c>
      <c r="F428" s="114">
        <v>27826</v>
      </c>
      <c r="G428" s="114">
        <v>127254</v>
      </c>
      <c r="H428" s="115">
        <f t="shared" si="373"/>
        <v>172558.27000000078</v>
      </c>
      <c r="I428" s="115">
        <f t="shared" si="373"/>
        <v>17308.570000000003</v>
      </c>
      <c r="J428" s="115">
        <f t="shared" si="373"/>
        <v>25368.639999999989</v>
      </c>
      <c r="K428" s="115">
        <f t="shared" si="373"/>
        <v>129881.06000000077</v>
      </c>
      <c r="L428" s="115">
        <f t="shared" si="374"/>
        <v>176.27000000077533</v>
      </c>
      <c r="M428" s="115">
        <f t="shared" si="372"/>
        <v>6.5700000000033469</v>
      </c>
      <c r="N428" s="115">
        <f t="shared" si="372"/>
        <v>-2457.3600000000115</v>
      </c>
      <c r="O428" s="115">
        <f t="shared" si="372"/>
        <v>2627.0600000007689</v>
      </c>
    </row>
    <row r="429" spans="1:15" hidden="1" x14ac:dyDescent="0.2">
      <c r="A429" s="112">
        <v>10</v>
      </c>
      <c r="B429" s="113" t="s">
        <v>22</v>
      </c>
      <c r="C429" s="114">
        <v>123091</v>
      </c>
      <c r="D429" s="114">
        <f t="shared" si="370"/>
        <v>27439</v>
      </c>
      <c r="E429" s="114">
        <v>15357</v>
      </c>
      <c r="F429" s="114">
        <v>2639</v>
      </c>
      <c r="G429" s="114">
        <v>9443</v>
      </c>
      <c r="H429" s="115">
        <f t="shared" si="373"/>
        <v>31497.700000000095</v>
      </c>
      <c r="I429" s="115">
        <f t="shared" si="373"/>
        <v>15815.790000000005</v>
      </c>
      <c r="J429" s="115">
        <f t="shared" si="373"/>
        <v>3329.0599999999972</v>
      </c>
      <c r="K429" s="115">
        <f t="shared" si="373"/>
        <v>12352.850000000093</v>
      </c>
      <c r="L429" s="115">
        <f t="shared" si="374"/>
        <v>4058.7000000000953</v>
      </c>
      <c r="M429" s="115">
        <f t="shared" si="372"/>
        <v>458.79000000000451</v>
      </c>
      <c r="N429" s="115">
        <f t="shared" si="372"/>
        <v>690.05999999999722</v>
      </c>
      <c r="O429" s="115">
        <f t="shared" si="372"/>
        <v>2909.8500000000931</v>
      </c>
    </row>
    <row r="430" spans="1:15" hidden="1" x14ac:dyDescent="0.2">
      <c r="A430" s="112">
        <v>11</v>
      </c>
      <c r="B430" s="113" t="s">
        <v>15</v>
      </c>
      <c r="C430" s="114">
        <v>670027</v>
      </c>
      <c r="D430" s="114">
        <f t="shared" si="370"/>
        <v>534005</v>
      </c>
      <c r="E430" s="114">
        <v>24261</v>
      </c>
      <c r="F430" s="114">
        <v>290812</v>
      </c>
      <c r="G430" s="114">
        <v>218932</v>
      </c>
      <c r="H430" s="115">
        <f t="shared" si="373"/>
        <v>523296.12999999966</v>
      </c>
      <c r="I430" s="115">
        <f t="shared" si="373"/>
        <v>23673.090000000015</v>
      </c>
      <c r="J430" s="115">
        <f t="shared" si="373"/>
        <v>219110.30999999979</v>
      </c>
      <c r="K430" s="115">
        <f t="shared" si="373"/>
        <v>280512.72999999986</v>
      </c>
      <c r="L430" s="115">
        <f t="shared" si="374"/>
        <v>-10708.870000000345</v>
      </c>
      <c r="M430" s="115">
        <f t="shared" si="372"/>
        <v>-587.9099999999853</v>
      </c>
      <c r="N430" s="115">
        <f t="shared" si="372"/>
        <v>-71701.690000000206</v>
      </c>
      <c r="O430" s="115">
        <f t="shared" si="372"/>
        <v>61580.729999999865</v>
      </c>
    </row>
    <row r="431" spans="1:15" hidden="1" x14ac:dyDescent="0.2">
      <c r="A431" s="112">
        <v>12</v>
      </c>
      <c r="B431" s="113" t="s">
        <v>97</v>
      </c>
      <c r="C431" s="114">
        <v>485996</v>
      </c>
      <c r="D431" s="114">
        <f t="shared" si="370"/>
        <v>413050</v>
      </c>
      <c r="E431" s="114">
        <v>26194</v>
      </c>
      <c r="F431" s="114">
        <v>83348</v>
      </c>
      <c r="G431" s="114">
        <v>303508</v>
      </c>
      <c r="H431" s="115">
        <f t="shared" si="373"/>
        <v>412815.03000000026</v>
      </c>
      <c r="I431" s="115">
        <f t="shared" si="373"/>
        <v>29076.749999999971</v>
      </c>
      <c r="J431" s="115">
        <f t="shared" si="373"/>
        <v>80093.030000000042</v>
      </c>
      <c r="K431" s="115">
        <f t="shared" si="373"/>
        <v>303645.25000000023</v>
      </c>
      <c r="L431" s="115">
        <f t="shared" si="374"/>
        <v>-234.96999999973923</v>
      </c>
      <c r="M431" s="115">
        <f t="shared" si="372"/>
        <v>2882.7499999999709</v>
      </c>
      <c r="N431" s="115">
        <f t="shared" si="372"/>
        <v>-3254.9699999999575</v>
      </c>
      <c r="O431" s="115">
        <f t="shared" si="372"/>
        <v>137.25000000023283</v>
      </c>
    </row>
    <row r="432" spans="1:15" hidden="1" x14ac:dyDescent="0.2">
      <c r="A432" s="112">
        <v>13</v>
      </c>
      <c r="B432" s="113" t="s">
        <v>20</v>
      </c>
      <c r="C432" s="114">
        <v>353319</v>
      </c>
      <c r="D432" s="114">
        <f t="shared" si="370"/>
        <v>178874</v>
      </c>
      <c r="E432" s="114">
        <v>43360</v>
      </c>
      <c r="F432" s="114">
        <v>35941</v>
      </c>
      <c r="G432" s="114">
        <v>99573</v>
      </c>
      <c r="H432" s="115">
        <f t="shared" si="373"/>
        <v>180889.73999999795</v>
      </c>
      <c r="I432" s="115">
        <f t="shared" si="373"/>
        <v>40514.450000000019</v>
      </c>
      <c r="J432" s="115">
        <f t="shared" si="373"/>
        <v>38604.900000000336</v>
      </c>
      <c r="K432" s="115">
        <f t="shared" si="373"/>
        <v>101770.38999999758</v>
      </c>
      <c r="L432" s="115">
        <f t="shared" si="374"/>
        <v>2015.7399999979534</v>
      </c>
      <c r="M432" s="115">
        <f t="shared" si="372"/>
        <v>-2845.5499999999811</v>
      </c>
      <c r="N432" s="115">
        <f t="shared" si="372"/>
        <v>2663.9000000003361</v>
      </c>
      <c r="O432" s="115">
        <f t="shared" si="372"/>
        <v>2197.3899999975838</v>
      </c>
    </row>
    <row r="433" spans="1:15" hidden="1" x14ac:dyDescent="0.2">
      <c r="A433" s="112">
        <v>14</v>
      </c>
      <c r="B433" s="113" t="s">
        <v>19</v>
      </c>
      <c r="C433" s="114">
        <v>617777</v>
      </c>
      <c r="D433" s="114">
        <f t="shared" si="370"/>
        <v>389553</v>
      </c>
      <c r="E433" s="114">
        <v>24875</v>
      </c>
      <c r="F433" s="114">
        <v>130254</v>
      </c>
      <c r="G433" s="114">
        <v>234424</v>
      </c>
      <c r="H433" s="93">
        <f t="shared" si="373"/>
        <v>389854.23999999929</v>
      </c>
      <c r="I433" s="115">
        <f t="shared" si="373"/>
        <v>25225.8</v>
      </c>
      <c r="J433" s="115">
        <f t="shared" si="373"/>
        <v>115871.31000000004</v>
      </c>
      <c r="K433" s="115">
        <f t="shared" si="373"/>
        <v>248757.12999999922</v>
      </c>
      <c r="L433" s="115">
        <f t="shared" si="374"/>
        <v>301.23999999929219</v>
      </c>
      <c r="M433" s="115">
        <f t="shared" si="372"/>
        <v>350.79999999999927</v>
      </c>
      <c r="N433" s="115">
        <f t="shared" si="372"/>
        <v>-14382.689999999959</v>
      </c>
      <c r="O433" s="115">
        <f t="shared" si="372"/>
        <v>14333.129999999219</v>
      </c>
    </row>
    <row r="434" spans="1:15" hidden="1" x14ac:dyDescent="0.2">
      <c r="A434" s="112">
        <v>15</v>
      </c>
      <c r="B434" s="113" t="s">
        <v>17</v>
      </c>
      <c r="C434" s="114">
        <v>832076</v>
      </c>
      <c r="D434" s="114">
        <f t="shared" si="370"/>
        <v>595909</v>
      </c>
      <c r="E434" s="114">
        <v>20387</v>
      </c>
      <c r="F434" s="114">
        <v>122661</v>
      </c>
      <c r="G434" s="114">
        <v>452861</v>
      </c>
      <c r="H434" s="115">
        <f t="shared" ref="H434:K449" si="375">H353</f>
        <v>595525.53999999608</v>
      </c>
      <c r="I434" s="115">
        <f t="shared" si="375"/>
        <v>20585.48000000001</v>
      </c>
      <c r="J434" s="115">
        <f t="shared" si="375"/>
        <v>99036.059999999969</v>
      </c>
      <c r="K434" s="115">
        <f t="shared" si="375"/>
        <v>475903.99999999604</v>
      </c>
      <c r="L434" s="115">
        <f t="shared" si="374"/>
        <v>-383.46000000392087</v>
      </c>
      <c r="M434" s="115">
        <f t="shared" si="372"/>
        <v>198.48000000001048</v>
      </c>
      <c r="N434" s="115">
        <f t="shared" si="372"/>
        <v>-23624.940000000031</v>
      </c>
      <c r="O434" s="115">
        <f t="shared" si="372"/>
        <v>23042.999999996042</v>
      </c>
    </row>
    <row r="435" spans="1:15" hidden="1" x14ac:dyDescent="0.2">
      <c r="A435" s="112">
        <v>16</v>
      </c>
      <c r="B435" s="113" t="s">
        <v>14</v>
      </c>
      <c r="C435" s="114">
        <v>389548</v>
      </c>
      <c r="D435" s="114">
        <f t="shared" si="370"/>
        <v>153509</v>
      </c>
      <c r="E435" s="114">
        <v>13083</v>
      </c>
      <c r="F435" s="114">
        <v>20708</v>
      </c>
      <c r="G435" s="114">
        <v>119718</v>
      </c>
      <c r="H435" s="115">
        <f t="shared" si="375"/>
        <v>153489.41999999894</v>
      </c>
      <c r="I435" s="115">
        <f t="shared" si="375"/>
        <v>13278.99000000002</v>
      </c>
      <c r="J435" s="115">
        <f t="shared" si="375"/>
        <v>19075.50999999998</v>
      </c>
      <c r="K435" s="115">
        <f t="shared" si="375"/>
        <v>121134.91999999892</v>
      </c>
      <c r="L435" s="115">
        <f t="shared" si="374"/>
        <v>-19.580000001064036</v>
      </c>
      <c r="M435" s="115">
        <f t="shared" si="372"/>
        <v>195.99000000001979</v>
      </c>
      <c r="N435" s="115">
        <f t="shared" si="372"/>
        <v>-1632.4900000000198</v>
      </c>
      <c r="O435" s="115">
        <f t="shared" si="372"/>
        <v>1416.9199999989214</v>
      </c>
    </row>
    <row r="436" spans="1:15" hidden="1" x14ac:dyDescent="0.2">
      <c r="A436" s="161" t="s">
        <v>98</v>
      </c>
      <c r="B436" s="161" t="s">
        <v>99</v>
      </c>
      <c r="C436" s="116">
        <f>SUM(C437:C445)</f>
        <v>1373460</v>
      </c>
      <c r="D436" s="116">
        <f t="shared" si="370"/>
        <v>98490</v>
      </c>
      <c r="E436" s="116">
        <f>SUM(E437:E445)</f>
        <v>45030</v>
      </c>
      <c r="F436" s="116">
        <f>SUM(F437:F445)</f>
        <v>38080</v>
      </c>
      <c r="G436" s="116">
        <f>SUM(G437:G445)</f>
        <v>15380</v>
      </c>
      <c r="H436" s="55">
        <f t="shared" si="375"/>
        <v>104998.03</v>
      </c>
      <c r="I436" s="116">
        <f t="shared" si="375"/>
        <v>41994.050000000017</v>
      </c>
      <c r="J436" s="116">
        <f t="shared" si="375"/>
        <v>44757.770000000011</v>
      </c>
      <c r="K436" s="116">
        <f t="shared" si="375"/>
        <v>18246.209999999955</v>
      </c>
      <c r="L436" s="116">
        <f t="shared" si="374"/>
        <v>6508.0299999999988</v>
      </c>
      <c r="M436" s="116">
        <f t="shared" si="372"/>
        <v>-3035.9499999999825</v>
      </c>
      <c r="N436" s="116">
        <f t="shared" si="372"/>
        <v>6677.7700000000114</v>
      </c>
      <c r="O436" s="116">
        <f t="shared" si="372"/>
        <v>2866.2099999999555</v>
      </c>
    </row>
    <row r="437" spans="1:15" hidden="1" x14ac:dyDescent="0.2">
      <c r="A437" s="112">
        <v>17</v>
      </c>
      <c r="B437" s="113" t="s">
        <v>12</v>
      </c>
      <c r="C437" s="114">
        <v>82271</v>
      </c>
      <c r="D437" s="114">
        <f t="shared" si="370"/>
        <v>571</v>
      </c>
      <c r="E437" s="114">
        <v>0</v>
      </c>
      <c r="F437" s="114">
        <v>571</v>
      </c>
      <c r="G437" s="114">
        <v>0</v>
      </c>
      <c r="H437" s="115">
        <f t="shared" si="375"/>
        <v>625.6</v>
      </c>
      <c r="I437" s="115">
        <f t="shared" si="375"/>
        <v>0</v>
      </c>
      <c r="J437" s="115">
        <f t="shared" si="375"/>
        <v>625.6</v>
      </c>
      <c r="K437" s="115">
        <f t="shared" si="375"/>
        <v>0</v>
      </c>
      <c r="L437" s="115">
        <f t="shared" si="374"/>
        <v>54.600000000000023</v>
      </c>
      <c r="M437" s="115">
        <f t="shared" si="372"/>
        <v>0</v>
      </c>
      <c r="N437" s="115">
        <f t="shared" si="372"/>
        <v>54.600000000000023</v>
      </c>
      <c r="O437" s="115">
        <f t="shared" si="372"/>
        <v>0</v>
      </c>
    </row>
    <row r="438" spans="1:15" hidden="1" x14ac:dyDescent="0.2">
      <c r="A438" s="112">
        <v>18</v>
      </c>
      <c r="B438" s="113" t="s">
        <v>6</v>
      </c>
      <c r="C438" s="114">
        <v>151895</v>
      </c>
      <c r="D438" s="114">
        <f t="shared" si="370"/>
        <v>21271</v>
      </c>
      <c r="E438" s="114">
        <v>9932</v>
      </c>
      <c r="F438" s="114">
        <v>11239</v>
      </c>
      <c r="G438" s="114">
        <v>100</v>
      </c>
      <c r="H438" s="93">
        <f t="shared" si="375"/>
        <v>24532.759999999991</v>
      </c>
      <c r="I438" s="115">
        <f t="shared" si="375"/>
        <v>9931.6000000000022</v>
      </c>
      <c r="J438" s="115">
        <f t="shared" si="375"/>
        <v>14601.159999999989</v>
      </c>
      <c r="K438" s="115">
        <f t="shared" si="375"/>
        <v>0</v>
      </c>
      <c r="L438" s="115">
        <f t="shared" si="374"/>
        <v>3261.7599999999911</v>
      </c>
      <c r="M438" s="115">
        <f t="shared" si="372"/>
        <v>-0.39999999999781721</v>
      </c>
      <c r="N438" s="115">
        <f t="shared" si="372"/>
        <v>3362.1599999999889</v>
      </c>
      <c r="O438" s="115">
        <f t="shared" si="372"/>
        <v>-100</v>
      </c>
    </row>
    <row r="439" spans="1:15" hidden="1" x14ac:dyDescent="0.2">
      <c r="A439" s="112">
        <v>19</v>
      </c>
      <c r="B439" s="113" t="s">
        <v>13</v>
      </c>
      <c r="C439" s="114">
        <v>165599</v>
      </c>
      <c r="D439" s="114">
        <f t="shared" si="370"/>
        <v>10311</v>
      </c>
      <c r="E439" s="114">
        <v>1504</v>
      </c>
      <c r="F439" s="114">
        <v>4457</v>
      </c>
      <c r="G439" s="114">
        <v>4350</v>
      </c>
      <c r="H439" s="115">
        <f t="shared" si="375"/>
        <v>11214.999999999993</v>
      </c>
      <c r="I439" s="115">
        <f t="shared" si="375"/>
        <v>1543.4000000000005</v>
      </c>
      <c r="J439" s="115">
        <f t="shared" si="375"/>
        <v>3983.1499999999969</v>
      </c>
      <c r="K439" s="115">
        <f t="shared" si="375"/>
        <v>5688.4499999999953</v>
      </c>
      <c r="L439" s="115">
        <f t="shared" si="374"/>
        <v>903.99999999999272</v>
      </c>
      <c r="M439" s="115">
        <f t="shared" si="372"/>
        <v>39.400000000000546</v>
      </c>
      <c r="N439" s="115">
        <f t="shared" si="372"/>
        <v>-473.85000000000309</v>
      </c>
      <c r="O439" s="115">
        <f t="shared" si="372"/>
        <v>1338.4499999999953</v>
      </c>
    </row>
    <row r="440" spans="1:15" hidden="1" x14ac:dyDescent="0.2">
      <c r="A440" s="112">
        <v>20</v>
      </c>
      <c r="B440" s="113" t="s">
        <v>100</v>
      </c>
      <c r="C440" s="114">
        <v>92603</v>
      </c>
      <c r="D440" s="114">
        <f t="shared" si="370"/>
        <v>0</v>
      </c>
      <c r="E440" s="114">
        <v>0</v>
      </c>
      <c r="F440" s="114">
        <v>0</v>
      </c>
      <c r="G440" s="114">
        <v>0</v>
      </c>
      <c r="H440" s="115">
        <f t="shared" si="375"/>
        <v>0</v>
      </c>
      <c r="I440" s="115">
        <f t="shared" si="375"/>
        <v>0</v>
      </c>
      <c r="J440" s="115">
        <f t="shared" si="375"/>
        <v>0</v>
      </c>
      <c r="K440" s="115">
        <f t="shared" si="375"/>
        <v>0</v>
      </c>
      <c r="L440" s="115">
        <f t="shared" si="374"/>
        <v>0</v>
      </c>
      <c r="M440" s="115">
        <f t="shared" si="372"/>
        <v>0</v>
      </c>
      <c r="N440" s="115">
        <f t="shared" si="372"/>
        <v>0</v>
      </c>
      <c r="O440" s="115">
        <f t="shared" si="372"/>
        <v>0</v>
      </c>
    </row>
    <row r="441" spans="1:15" hidden="1" x14ac:dyDescent="0.2">
      <c r="A441" s="112">
        <v>21</v>
      </c>
      <c r="B441" s="113" t="s">
        <v>8</v>
      </c>
      <c r="C441" s="114">
        <v>334740</v>
      </c>
      <c r="D441" s="114">
        <f t="shared" si="370"/>
        <v>26656</v>
      </c>
      <c r="E441" s="114">
        <v>11467</v>
      </c>
      <c r="F441" s="114">
        <v>8970</v>
      </c>
      <c r="G441" s="114">
        <v>6219</v>
      </c>
      <c r="H441" s="93">
        <f t="shared" si="375"/>
        <v>24193.769999999982</v>
      </c>
      <c r="I441" s="115">
        <f t="shared" si="375"/>
        <v>10964.249999999998</v>
      </c>
      <c r="J441" s="115">
        <f t="shared" si="375"/>
        <v>6125.2300000000296</v>
      </c>
      <c r="K441" s="115">
        <f t="shared" si="375"/>
        <v>7104.2899999999554</v>
      </c>
      <c r="L441" s="115">
        <f t="shared" si="374"/>
        <v>-2462.2300000000178</v>
      </c>
      <c r="M441" s="115">
        <f t="shared" si="372"/>
        <v>-502.75000000000182</v>
      </c>
      <c r="N441" s="115">
        <f t="shared" si="372"/>
        <v>-2844.7699999999704</v>
      </c>
      <c r="O441" s="115">
        <f t="shared" si="372"/>
        <v>885.2899999999554</v>
      </c>
    </row>
    <row r="442" spans="1:15" hidden="1" x14ac:dyDescent="0.2">
      <c r="A442" s="112">
        <v>22</v>
      </c>
      <c r="B442" s="113" t="s">
        <v>7</v>
      </c>
      <c r="C442" s="114">
        <v>86195</v>
      </c>
      <c r="D442" s="114">
        <f t="shared" si="370"/>
        <v>4973</v>
      </c>
      <c r="E442" s="114">
        <v>0</v>
      </c>
      <c r="F442" s="114">
        <v>2600</v>
      </c>
      <c r="G442" s="114">
        <v>2373</v>
      </c>
      <c r="H442" s="115">
        <f t="shared" si="375"/>
        <v>5480.07</v>
      </c>
      <c r="I442" s="115">
        <f t="shared" si="375"/>
        <v>0</v>
      </c>
      <c r="J442" s="115">
        <f t="shared" si="375"/>
        <v>2749.03</v>
      </c>
      <c r="K442" s="115">
        <f t="shared" si="375"/>
        <v>2731.04</v>
      </c>
      <c r="L442" s="115">
        <f t="shared" si="374"/>
        <v>507.06999999999971</v>
      </c>
      <c r="M442" s="115">
        <f t="shared" si="372"/>
        <v>0</v>
      </c>
      <c r="N442" s="115">
        <f t="shared" si="372"/>
        <v>149.0300000000002</v>
      </c>
      <c r="O442" s="115">
        <f t="shared" si="372"/>
        <v>358.03999999999996</v>
      </c>
    </row>
    <row r="443" spans="1:15" hidden="1" x14ac:dyDescent="0.2">
      <c r="A443" s="112">
        <v>23</v>
      </c>
      <c r="B443" s="113" t="s">
        <v>9</v>
      </c>
      <c r="C443" s="114">
        <v>165320</v>
      </c>
      <c r="D443" s="114">
        <f t="shared" si="370"/>
        <v>4592</v>
      </c>
      <c r="E443" s="114">
        <v>2857</v>
      </c>
      <c r="F443" s="114">
        <v>1735</v>
      </c>
      <c r="G443" s="114">
        <v>0</v>
      </c>
      <c r="H443" s="115">
        <f t="shared" si="375"/>
        <v>4832.0799999999972</v>
      </c>
      <c r="I443" s="115">
        <f t="shared" si="375"/>
        <v>1446.2499999999995</v>
      </c>
      <c r="J443" s="115">
        <f t="shared" si="375"/>
        <v>3280.3599999999969</v>
      </c>
      <c r="K443" s="115">
        <f t="shared" si="375"/>
        <v>105.47</v>
      </c>
      <c r="L443" s="115">
        <f t="shared" si="374"/>
        <v>240.0799999999972</v>
      </c>
      <c r="M443" s="115">
        <f t="shared" si="372"/>
        <v>-1410.7500000000005</v>
      </c>
      <c r="N443" s="115">
        <f t="shared" si="372"/>
        <v>1545.3599999999969</v>
      </c>
      <c r="O443" s="115">
        <f t="shared" si="372"/>
        <v>105.47</v>
      </c>
    </row>
    <row r="444" spans="1:15" hidden="1" x14ac:dyDescent="0.2">
      <c r="A444" s="112">
        <v>24</v>
      </c>
      <c r="B444" s="113" t="s">
        <v>11</v>
      </c>
      <c r="C444" s="114">
        <v>157079</v>
      </c>
      <c r="D444" s="114">
        <f t="shared" si="370"/>
        <v>3210</v>
      </c>
      <c r="E444" s="114">
        <v>2750</v>
      </c>
      <c r="F444" s="114">
        <v>460</v>
      </c>
      <c r="G444" s="114">
        <v>0</v>
      </c>
      <c r="H444" s="115">
        <f t="shared" si="375"/>
        <v>5945.3399999999947</v>
      </c>
      <c r="I444" s="115">
        <f t="shared" si="375"/>
        <v>1546.6599999999994</v>
      </c>
      <c r="J444" s="115">
        <f t="shared" si="375"/>
        <v>4398.6799999999957</v>
      </c>
      <c r="K444" s="115">
        <f t="shared" si="375"/>
        <v>0</v>
      </c>
      <c r="L444" s="115">
        <f t="shared" si="374"/>
        <v>2735.3399999999947</v>
      </c>
      <c r="M444" s="115">
        <f t="shared" si="372"/>
        <v>-1203.3400000000006</v>
      </c>
      <c r="N444" s="115">
        <f t="shared" si="372"/>
        <v>3938.6799999999957</v>
      </c>
      <c r="O444" s="115">
        <f t="shared" si="372"/>
        <v>0</v>
      </c>
    </row>
    <row r="445" spans="1:15" hidden="1" x14ac:dyDescent="0.2">
      <c r="A445" s="112">
        <v>25</v>
      </c>
      <c r="B445" s="113" t="s">
        <v>10</v>
      </c>
      <c r="C445" s="114">
        <v>137758</v>
      </c>
      <c r="D445" s="114">
        <f t="shared" si="370"/>
        <v>26906</v>
      </c>
      <c r="E445" s="114">
        <v>16520</v>
      </c>
      <c r="F445" s="114">
        <v>8048</v>
      </c>
      <c r="G445" s="114">
        <v>2338</v>
      </c>
      <c r="H445" s="115">
        <f t="shared" si="375"/>
        <v>28173.410000000025</v>
      </c>
      <c r="I445" s="115">
        <f t="shared" si="375"/>
        <v>16561.890000000014</v>
      </c>
      <c r="J445" s="115">
        <f t="shared" si="375"/>
        <v>8994.5600000000031</v>
      </c>
      <c r="K445" s="115">
        <f t="shared" si="375"/>
        <v>2616.9600000000046</v>
      </c>
      <c r="L445" s="115">
        <f t="shared" si="374"/>
        <v>1267.4100000000253</v>
      </c>
      <c r="M445" s="115">
        <f t="shared" si="372"/>
        <v>41.89000000001397</v>
      </c>
      <c r="N445" s="115">
        <f t="shared" si="372"/>
        <v>946.56000000000313</v>
      </c>
      <c r="O445" s="115">
        <f t="shared" si="372"/>
        <v>278.96000000000458</v>
      </c>
    </row>
    <row r="446" spans="1:15" hidden="1" x14ac:dyDescent="0.2">
      <c r="A446" s="161" t="s">
        <v>101</v>
      </c>
      <c r="B446" s="161" t="s">
        <v>102</v>
      </c>
      <c r="C446" s="116">
        <f>SUM(C447:C452)</f>
        <v>5144112</v>
      </c>
      <c r="D446" s="116">
        <f t="shared" si="370"/>
        <v>3343284</v>
      </c>
      <c r="E446" s="116">
        <f>SUM(E447:E452)</f>
        <v>608986</v>
      </c>
      <c r="F446" s="116">
        <f>SUM(F447:F452)</f>
        <v>1001421</v>
      </c>
      <c r="G446" s="116">
        <f>SUM(G447:G452)</f>
        <v>1732877</v>
      </c>
      <c r="H446" s="55">
        <f t="shared" si="375"/>
        <v>3358589.6881083678</v>
      </c>
      <c r="I446" s="116">
        <f t="shared" si="375"/>
        <v>613140.68732128956</v>
      </c>
      <c r="J446" s="116">
        <f t="shared" si="375"/>
        <v>873568.92118055944</v>
      </c>
      <c r="K446" s="116">
        <f t="shared" si="375"/>
        <v>1871880.0796065191</v>
      </c>
      <c r="L446" s="116">
        <f t="shared" si="374"/>
        <v>15305.688108367845</v>
      </c>
      <c r="M446" s="116">
        <f t="shared" si="372"/>
        <v>4154.6873212895589</v>
      </c>
      <c r="N446" s="116">
        <f t="shared" si="372"/>
        <v>-127852.07881944056</v>
      </c>
      <c r="O446" s="116">
        <f t="shared" si="372"/>
        <v>139003.07960651908</v>
      </c>
    </row>
    <row r="447" spans="1:15" hidden="1" x14ac:dyDescent="0.2">
      <c r="A447" s="112">
        <v>26</v>
      </c>
      <c r="B447" s="113" t="s">
        <v>4</v>
      </c>
      <c r="C447" s="114">
        <v>1112948</v>
      </c>
      <c r="D447" s="114">
        <f t="shared" si="370"/>
        <v>625958</v>
      </c>
      <c r="E447" s="114">
        <v>84248</v>
      </c>
      <c r="F447" s="114">
        <v>180915</v>
      </c>
      <c r="G447" s="114">
        <v>360795</v>
      </c>
      <c r="H447" s="93">
        <f t="shared" si="375"/>
        <v>624855.22000000102</v>
      </c>
      <c r="I447" s="115">
        <f t="shared" si="375"/>
        <v>84561.580000000016</v>
      </c>
      <c r="J447" s="115">
        <f t="shared" si="375"/>
        <v>146836.74999999939</v>
      </c>
      <c r="K447" s="115">
        <f t="shared" si="375"/>
        <v>393456.89000000164</v>
      </c>
      <c r="L447" s="115">
        <f t="shared" si="374"/>
        <v>-1102.7799999989802</v>
      </c>
      <c r="M447" s="115">
        <f t="shared" si="372"/>
        <v>313.5800000000163</v>
      </c>
      <c r="N447" s="115">
        <f t="shared" si="372"/>
        <v>-34078.250000000611</v>
      </c>
      <c r="O447" s="115">
        <f t="shared" si="372"/>
        <v>32661.890000001644</v>
      </c>
    </row>
    <row r="448" spans="1:15" hidden="1" x14ac:dyDescent="0.2">
      <c r="A448" s="112">
        <v>27</v>
      </c>
      <c r="B448" s="113" t="s">
        <v>1</v>
      </c>
      <c r="C448" s="114">
        <v>1648997</v>
      </c>
      <c r="D448" s="114">
        <f t="shared" si="370"/>
        <v>1152461</v>
      </c>
      <c r="E448" s="114">
        <v>172461</v>
      </c>
      <c r="F448" s="114">
        <v>365000</v>
      </c>
      <c r="G448" s="114">
        <v>615000</v>
      </c>
      <c r="H448" s="93">
        <f t="shared" si="375"/>
        <v>1153098.3181083673</v>
      </c>
      <c r="I448" s="115">
        <f t="shared" si="375"/>
        <v>172596.22732128963</v>
      </c>
      <c r="J448" s="115">
        <f t="shared" si="375"/>
        <v>296159.33118056</v>
      </c>
      <c r="K448" s="115">
        <f t="shared" si="375"/>
        <v>684342.75960651762</v>
      </c>
      <c r="L448" s="115">
        <f t="shared" si="374"/>
        <v>637.318108367268</v>
      </c>
      <c r="M448" s="115">
        <f t="shared" si="372"/>
        <v>135.22732128962525</v>
      </c>
      <c r="N448" s="115">
        <f t="shared" si="372"/>
        <v>-68840.668819440005</v>
      </c>
      <c r="O448" s="115">
        <f t="shared" si="372"/>
        <v>69342.759606517619</v>
      </c>
    </row>
    <row r="449" spans="1:15" hidden="1" x14ac:dyDescent="0.2">
      <c r="A449" s="112">
        <v>28</v>
      </c>
      <c r="B449" s="113" t="s">
        <v>0</v>
      </c>
      <c r="C449" s="114">
        <v>599031</v>
      </c>
      <c r="D449" s="114">
        <f t="shared" si="370"/>
        <v>340522</v>
      </c>
      <c r="E449" s="114">
        <v>74510</v>
      </c>
      <c r="F449" s="114">
        <v>115641</v>
      </c>
      <c r="G449" s="114">
        <v>150371</v>
      </c>
      <c r="H449" s="93">
        <f t="shared" si="375"/>
        <v>344920.71999999933</v>
      </c>
      <c r="I449" s="115">
        <f t="shared" si="375"/>
        <v>74212.699999999924</v>
      </c>
      <c r="J449" s="115">
        <f t="shared" si="375"/>
        <v>113621.30999999997</v>
      </c>
      <c r="K449" s="115">
        <f t="shared" si="375"/>
        <v>157086.70999999944</v>
      </c>
      <c r="L449" s="115">
        <f t="shared" si="374"/>
        <v>4398.7199999993318</v>
      </c>
      <c r="M449" s="115">
        <f t="shared" si="372"/>
        <v>-297.30000000007567</v>
      </c>
      <c r="N449" s="115">
        <f t="shared" si="372"/>
        <v>-2019.6900000000314</v>
      </c>
      <c r="O449" s="115">
        <f t="shared" si="372"/>
        <v>6715.7099999994389</v>
      </c>
    </row>
    <row r="450" spans="1:15" hidden="1" x14ac:dyDescent="0.2">
      <c r="A450" s="112">
        <v>29</v>
      </c>
      <c r="B450" s="113" t="s">
        <v>2</v>
      </c>
      <c r="C450" s="173">
        <v>806525</v>
      </c>
      <c r="D450" s="173">
        <f t="shared" si="370"/>
        <v>611696</v>
      </c>
      <c r="E450" s="114">
        <v>120121</v>
      </c>
      <c r="F450" s="114">
        <v>163738</v>
      </c>
      <c r="G450" s="114">
        <v>327837</v>
      </c>
      <c r="H450" s="115">
        <f t="shared" ref="H450:K465" si="376">H369</f>
        <v>622151.54000000039</v>
      </c>
      <c r="I450" s="115">
        <f t="shared" si="376"/>
        <v>121952.77000000002</v>
      </c>
      <c r="J450" s="115">
        <f t="shared" si="376"/>
        <v>165651.14000000013</v>
      </c>
      <c r="K450" s="115">
        <f t="shared" si="376"/>
        <v>334547.63000000024</v>
      </c>
      <c r="L450" s="115">
        <f t="shared" si="374"/>
        <v>10455.540000000386</v>
      </c>
      <c r="M450" s="115">
        <f t="shared" si="372"/>
        <v>1831.7700000000186</v>
      </c>
      <c r="N450" s="115">
        <f t="shared" si="372"/>
        <v>1913.1400000001304</v>
      </c>
      <c r="O450" s="115">
        <f t="shared" si="372"/>
        <v>6710.6300000002375</v>
      </c>
    </row>
    <row r="451" spans="1:15" hidden="1" x14ac:dyDescent="0.2">
      <c r="A451" s="112">
        <v>30</v>
      </c>
      <c r="B451" s="113" t="s">
        <v>3</v>
      </c>
      <c r="C451" s="173">
        <v>473982</v>
      </c>
      <c r="D451" s="173">
        <f t="shared" si="370"/>
        <v>294361</v>
      </c>
      <c r="E451" s="114">
        <v>67536</v>
      </c>
      <c r="F451" s="114">
        <v>85527</v>
      </c>
      <c r="G451" s="114">
        <v>141298</v>
      </c>
      <c r="H451" s="115">
        <f t="shared" si="376"/>
        <v>295435.49999999977</v>
      </c>
      <c r="I451" s="115">
        <f t="shared" si="376"/>
        <v>68894.290000000023</v>
      </c>
      <c r="J451" s="115">
        <f t="shared" si="376"/>
        <v>73304.020000000033</v>
      </c>
      <c r="K451" s="115">
        <f t="shared" si="376"/>
        <v>153237.18999999971</v>
      </c>
      <c r="L451" s="115">
        <f t="shared" si="374"/>
        <v>1074.4999999997672</v>
      </c>
      <c r="M451" s="115">
        <f t="shared" si="372"/>
        <v>1358.2900000000227</v>
      </c>
      <c r="N451" s="115">
        <f t="shared" si="372"/>
        <v>-12222.979999999967</v>
      </c>
      <c r="O451" s="115">
        <f t="shared" si="372"/>
        <v>11939.189999999711</v>
      </c>
    </row>
    <row r="452" spans="1:15" hidden="1" x14ac:dyDescent="0.2">
      <c r="A452" s="112">
        <v>31</v>
      </c>
      <c r="B452" s="113" t="s">
        <v>5</v>
      </c>
      <c r="C452" s="173">
        <v>502629</v>
      </c>
      <c r="D452" s="173">
        <f t="shared" si="370"/>
        <v>318286</v>
      </c>
      <c r="E452" s="114">
        <v>90110</v>
      </c>
      <c r="F452" s="114">
        <v>90600</v>
      </c>
      <c r="G452" s="114">
        <v>137576</v>
      </c>
      <c r="H452" s="115">
        <f t="shared" si="376"/>
        <v>318128.3899999999</v>
      </c>
      <c r="I452" s="115">
        <f t="shared" si="376"/>
        <v>90923.119999999908</v>
      </c>
      <c r="J452" s="115">
        <f t="shared" si="376"/>
        <v>77996.369999999966</v>
      </c>
      <c r="K452" s="115">
        <f t="shared" si="376"/>
        <v>149208.90000000005</v>
      </c>
      <c r="L452" s="115">
        <f t="shared" si="374"/>
        <v>-157.61000000010245</v>
      </c>
      <c r="M452" s="115">
        <f t="shared" si="372"/>
        <v>813.11999999990803</v>
      </c>
      <c r="N452" s="115">
        <f t="shared" si="372"/>
        <v>-12603.630000000034</v>
      </c>
      <c r="O452" s="115">
        <f t="shared" si="372"/>
        <v>11632.900000000052</v>
      </c>
    </row>
    <row r="453" spans="1:15" hidden="1" x14ac:dyDescent="0.2">
      <c r="A453" s="161" t="s">
        <v>103</v>
      </c>
      <c r="B453" s="161" t="s">
        <v>104</v>
      </c>
      <c r="C453" s="116">
        <f>SUM(C454:C461)</f>
        <v>4439678</v>
      </c>
      <c r="D453" s="116">
        <f t="shared" si="370"/>
        <v>2529185</v>
      </c>
      <c r="E453" s="116">
        <f>SUM(E454:E461)</f>
        <v>306898</v>
      </c>
      <c r="F453" s="116">
        <f>SUM(F454:F461)</f>
        <v>1152686</v>
      </c>
      <c r="G453" s="116">
        <f>SUM(G454:G461)</f>
        <v>1069601</v>
      </c>
      <c r="H453" s="55">
        <f t="shared" si="376"/>
        <v>2551645.12</v>
      </c>
      <c r="I453" s="116">
        <f t="shared" si="376"/>
        <v>332088.81999999995</v>
      </c>
      <c r="J453" s="116">
        <f t="shared" si="376"/>
        <v>984124.01999999979</v>
      </c>
      <c r="K453" s="116">
        <f t="shared" si="376"/>
        <v>1235432.28</v>
      </c>
      <c r="L453" s="116">
        <f t="shared" si="374"/>
        <v>22460.120000000112</v>
      </c>
      <c r="M453" s="116">
        <f t="shared" si="372"/>
        <v>25190.819999999949</v>
      </c>
      <c r="N453" s="116">
        <f t="shared" si="372"/>
        <v>-168561.98000000021</v>
      </c>
      <c r="O453" s="116">
        <f t="shared" si="372"/>
        <v>165831.28000000003</v>
      </c>
    </row>
    <row r="454" spans="1:15" hidden="1" x14ac:dyDescent="0.2">
      <c r="A454" s="112">
        <v>32</v>
      </c>
      <c r="B454" s="113" t="s">
        <v>32</v>
      </c>
      <c r="C454" s="114">
        <v>128543</v>
      </c>
      <c r="D454" s="114">
        <f t="shared" si="370"/>
        <v>57196</v>
      </c>
      <c r="E454" s="114">
        <v>32839</v>
      </c>
      <c r="F454" s="114">
        <v>6972</v>
      </c>
      <c r="G454" s="114">
        <v>17385</v>
      </c>
      <c r="H454" s="115">
        <f t="shared" si="376"/>
        <v>57380.249999999993</v>
      </c>
      <c r="I454" s="115">
        <f t="shared" si="376"/>
        <v>31081.339999999997</v>
      </c>
      <c r="J454" s="115">
        <f t="shared" si="376"/>
        <v>9378.5899999999983</v>
      </c>
      <c r="K454" s="115">
        <f t="shared" si="376"/>
        <v>16920.32</v>
      </c>
      <c r="L454" s="115">
        <f t="shared" si="374"/>
        <v>184.24999999999272</v>
      </c>
      <c r="M454" s="115">
        <f t="shared" si="372"/>
        <v>-1757.6600000000035</v>
      </c>
      <c r="N454" s="115">
        <f t="shared" si="372"/>
        <v>2406.5899999999983</v>
      </c>
      <c r="O454" s="115">
        <f t="shared" si="372"/>
        <v>-464.68000000000029</v>
      </c>
    </row>
    <row r="455" spans="1:15" hidden="1" x14ac:dyDescent="0.2">
      <c r="A455" s="112">
        <v>33</v>
      </c>
      <c r="B455" s="113" t="s">
        <v>33</v>
      </c>
      <c r="C455" s="114">
        <v>1043837</v>
      </c>
      <c r="D455" s="114">
        <f t="shared" si="370"/>
        <v>749731</v>
      </c>
      <c r="E455" s="114">
        <v>133607</v>
      </c>
      <c r="F455" s="114">
        <v>357682</v>
      </c>
      <c r="G455" s="114">
        <v>258442</v>
      </c>
      <c r="H455" s="93">
        <f t="shared" si="376"/>
        <v>744090.50999999954</v>
      </c>
      <c r="I455" s="115">
        <f t="shared" si="376"/>
        <v>135064.99</v>
      </c>
      <c r="J455" s="115">
        <f t="shared" si="376"/>
        <v>261771.71999999974</v>
      </c>
      <c r="K455" s="115">
        <f t="shared" si="376"/>
        <v>347253.79999999981</v>
      </c>
      <c r="L455" s="115">
        <f t="shared" si="374"/>
        <v>-5640.4900000004563</v>
      </c>
      <c r="M455" s="115">
        <f t="shared" si="372"/>
        <v>1457.9899999999907</v>
      </c>
      <c r="N455" s="115">
        <f t="shared" si="372"/>
        <v>-95910.280000000261</v>
      </c>
      <c r="O455" s="115">
        <f t="shared" si="372"/>
        <v>88811.799999999814</v>
      </c>
    </row>
    <row r="456" spans="1:15" hidden="1" x14ac:dyDescent="0.2">
      <c r="A456" s="112">
        <v>34</v>
      </c>
      <c r="B456" s="113" t="s">
        <v>34</v>
      </c>
      <c r="C456" s="114">
        <v>515250</v>
      </c>
      <c r="D456" s="114">
        <f t="shared" si="370"/>
        <v>296060</v>
      </c>
      <c r="E456" s="114">
        <v>0</v>
      </c>
      <c r="F456" s="114">
        <v>130450</v>
      </c>
      <c r="G456" s="114">
        <v>165610</v>
      </c>
      <c r="H456" s="93">
        <f t="shared" si="376"/>
        <v>285149.35999999975</v>
      </c>
      <c r="I456" s="115">
        <f t="shared" si="376"/>
        <v>19682.42000000002</v>
      </c>
      <c r="J456" s="115">
        <f t="shared" si="376"/>
        <v>96303.919999999955</v>
      </c>
      <c r="K456" s="115">
        <f t="shared" si="376"/>
        <v>169163.01999999979</v>
      </c>
      <c r="L456" s="115">
        <f t="shared" si="374"/>
        <v>-10910.640000000247</v>
      </c>
      <c r="M456" s="115">
        <f t="shared" si="372"/>
        <v>19682.42000000002</v>
      </c>
      <c r="N456" s="115">
        <f t="shared" si="372"/>
        <v>-34146.080000000045</v>
      </c>
      <c r="O456" s="115">
        <f t="shared" si="372"/>
        <v>3553.0199999997858</v>
      </c>
    </row>
    <row r="457" spans="1:15" hidden="1" x14ac:dyDescent="0.2">
      <c r="A457" s="112">
        <v>35</v>
      </c>
      <c r="B457" s="113" t="s">
        <v>38</v>
      </c>
      <c r="C457" s="114">
        <v>607133</v>
      </c>
      <c r="D457" s="114">
        <f t="shared" si="370"/>
        <v>380828</v>
      </c>
      <c r="E457" s="114">
        <v>27595</v>
      </c>
      <c r="F457" s="114">
        <v>192910</v>
      </c>
      <c r="G457" s="114">
        <v>160323</v>
      </c>
      <c r="H457" s="93">
        <f t="shared" si="376"/>
        <v>380362.83000000019</v>
      </c>
      <c r="I457" s="115">
        <f t="shared" si="376"/>
        <v>32843.840000000004</v>
      </c>
      <c r="J457" s="115">
        <f t="shared" si="376"/>
        <v>155293.98999999996</v>
      </c>
      <c r="K457" s="115">
        <f t="shared" si="376"/>
        <v>192225.0000000002</v>
      </c>
      <c r="L457" s="115">
        <f t="shared" si="374"/>
        <v>-465.16999999980908</v>
      </c>
      <c r="M457" s="115">
        <f t="shared" si="372"/>
        <v>5248.8400000000038</v>
      </c>
      <c r="N457" s="115">
        <f t="shared" si="372"/>
        <v>-37616.010000000038</v>
      </c>
      <c r="O457" s="115">
        <f t="shared" si="372"/>
        <v>31902.000000000204</v>
      </c>
    </row>
    <row r="458" spans="1:15" hidden="1" x14ac:dyDescent="0.2">
      <c r="A458" s="112">
        <v>36</v>
      </c>
      <c r="B458" s="113" t="s">
        <v>35</v>
      </c>
      <c r="C458" s="114">
        <v>506057</v>
      </c>
      <c r="D458" s="114">
        <f t="shared" si="370"/>
        <v>276046</v>
      </c>
      <c r="E458" s="114">
        <v>19436</v>
      </c>
      <c r="F458" s="114">
        <v>102718</v>
      </c>
      <c r="G458" s="114">
        <v>153892</v>
      </c>
      <c r="H458" s="93">
        <f t="shared" si="376"/>
        <v>275266.87000000011</v>
      </c>
      <c r="I458" s="115">
        <f t="shared" si="376"/>
        <v>19435.660000000011</v>
      </c>
      <c r="J458" s="115">
        <f t="shared" si="376"/>
        <v>100000.26000000001</v>
      </c>
      <c r="K458" s="115">
        <f t="shared" si="376"/>
        <v>155830.9500000001</v>
      </c>
      <c r="L458" s="115">
        <f t="shared" si="374"/>
        <v>-779.12999999988824</v>
      </c>
      <c r="M458" s="115">
        <f t="shared" si="372"/>
        <v>-0.33999999998923158</v>
      </c>
      <c r="N458" s="115">
        <f t="shared" si="372"/>
        <v>-2717.7399999999907</v>
      </c>
      <c r="O458" s="115">
        <f t="shared" si="372"/>
        <v>1938.950000000099</v>
      </c>
    </row>
    <row r="459" spans="1:15" hidden="1" x14ac:dyDescent="0.2">
      <c r="A459" s="112">
        <v>37</v>
      </c>
      <c r="B459" s="113" t="s">
        <v>37</v>
      </c>
      <c r="C459" s="114">
        <v>521765</v>
      </c>
      <c r="D459" s="114">
        <f t="shared" si="370"/>
        <v>238200</v>
      </c>
      <c r="E459" s="114">
        <v>18707</v>
      </c>
      <c r="F459" s="114">
        <v>111493</v>
      </c>
      <c r="G459" s="114">
        <v>108000</v>
      </c>
      <c r="H459" s="93">
        <f t="shared" si="376"/>
        <v>267908.22000000009</v>
      </c>
      <c r="I459" s="115">
        <f t="shared" si="376"/>
        <v>19389.829999999994</v>
      </c>
      <c r="J459" s="115">
        <f t="shared" si="376"/>
        <v>115961.14999999998</v>
      </c>
      <c r="K459" s="115">
        <f t="shared" si="376"/>
        <v>132557.24000000011</v>
      </c>
      <c r="L459" s="115">
        <f t="shared" si="374"/>
        <v>29708.220000000088</v>
      </c>
      <c r="M459" s="115">
        <f t="shared" si="372"/>
        <v>682.82999999999447</v>
      </c>
      <c r="N459" s="115">
        <f t="shared" si="372"/>
        <v>4468.1499999999796</v>
      </c>
      <c r="O459" s="115">
        <f t="shared" si="372"/>
        <v>24557.240000000107</v>
      </c>
    </row>
    <row r="460" spans="1:15" hidden="1" x14ac:dyDescent="0.2">
      <c r="A460" s="112">
        <v>38</v>
      </c>
      <c r="B460" s="113" t="s">
        <v>36</v>
      </c>
      <c r="C460" s="114">
        <v>335800</v>
      </c>
      <c r="D460" s="114">
        <f t="shared" si="370"/>
        <v>197937</v>
      </c>
      <c r="E460" s="114">
        <v>42327</v>
      </c>
      <c r="F460" s="114">
        <v>115700</v>
      </c>
      <c r="G460" s="114">
        <v>39910</v>
      </c>
      <c r="H460" s="115">
        <f t="shared" si="376"/>
        <v>187421.52999999997</v>
      </c>
      <c r="I460" s="115">
        <f t="shared" si="376"/>
        <v>41811.57</v>
      </c>
      <c r="J460" s="115">
        <f t="shared" si="376"/>
        <v>118924.95999999998</v>
      </c>
      <c r="K460" s="115">
        <f t="shared" si="376"/>
        <v>26685.000000000015</v>
      </c>
      <c r="L460" s="115">
        <f t="shared" si="374"/>
        <v>-10515.47000000003</v>
      </c>
      <c r="M460" s="115">
        <f t="shared" si="372"/>
        <v>-515.43000000000029</v>
      </c>
      <c r="N460" s="115">
        <f t="shared" si="372"/>
        <v>3224.9599999999773</v>
      </c>
      <c r="O460" s="115">
        <f t="shared" si="372"/>
        <v>-13224.999999999985</v>
      </c>
    </row>
    <row r="461" spans="1:15" hidden="1" x14ac:dyDescent="0.2">
      <c r="A461" s="112">
        <v>39</v>
      </c>
      <c r="B461" s="113" t="s">
        <v>31</v>
      </c>
      <c r="C461" s="114">
        <v>781293</v>
      </c>
      <c r="D461" s="114">
        <f t="shared" si="370"/>
        <v>333187</v>
      </c>
      <c r="E461" s="114">
        <v>32387</v>
      </c>
      <c r="F461" s="114">
        <v>134761</v>
      </c>
      <c r="G461" s="114">
        <v>166039</v>
      </c>
      <c r="H461" s="93">
        <f t="shared" si="376"/>
        <v>354065.55000000016</v>
      </c>
      <c r="I461" s="115">
        <f t="shared" si="376"/>
        <v>32779.170000000006</v>
      </c>
      <c r="J461" s="115">
        <f t="shared" si="376"/>
        <v>126489.43000000008</v>
      </c>
      <c r="K461" s="115">
        <f t="shared" si="376"/>
        <v>194796.95000000004</v>
      </c>
      <c r="L461" s="115">
        <f t="shared" si="374"/>
        <v>20878.550000000163</v>
      </c>
      <c r="M461" s="115">
        <f t="shared" si="372"/>
        <v>392.17000000000553</v>
      </c>
      <c r="N461" s="115">
        <f t="shared" si="372"/>
        <v>-8271.5699999999197</v>
      </c>
      <c r="O461" s="115">
        <f t="shared" si="372"/>
        <v>28757.950000000041</v>
      </c>
    </row>
    <row r="462" spans="1:15" hidden="1" x14ac:dyDescent="0.2">
      <c r="A462" s="161" t="s">
        <v>105</v>
      </c>
      <c r="B462" s="161" t="s">
        <v>106</v>
      </c>
      <c r="C462" s="116">
        <f>SUM(C463:C467)</f>
        <v>5464377</v>
      </c>
      <c r="D462" s="116">
        <f t="shared" si="370"/>
        <v>2868014</v>
      </c>
      <c r="E462" s="116">
        <f>SUM(E463:E467)</f>
        <v>504235</v>
      </c>
      <c r="F462" s="116">
        <f>SUM(F463:F467)</f>
        <v>645676</v>
      </c>
      <c r="G462" s="116">
        <f>SUM(G463:G467)</f>
        <v>1718103</v>
      </c>
      <c r="H462" s="55">
        <f t="shared" si="376"/>
        <v>2827998.3500000029</v>
      </c>
      <c r="I462" s="116">
        <f t="shared" si="376"/>
        <v>510294.56000000279</v>
      </c>
      <c r="J462" s="116">
        <f t="shared" si="376"/>
        <v>544307.26000000013</v>
      </c>
      <c r="K462" s="116">
        <f t="shared" si="376"/>
        <v>1773396.53</v>
      </c>
      <c r="L462" s="116">
        <f t="shared" si="374"/>
        <v>-40015.649999997113</v>
      </c>
      <c r="M462" s="116">
        <f t="shared" si="372"/>
        <v>6059.5600000027916</v>
      </c>
      <c r="N462" s="116">
        <f t="shared" si="372"/>
        <v>-101368.73999999987</v>
      </c>
      <c r="O462" s="116">
        <f t="shared" si="372"/>
        <v>55293.530000000028</v>
      </c>
    </row>
    <row r="463" spans="1:15" hidden="1" x14ac:dyDescent="0.2">
      <c r="A463" s="112">
        <v>40</v>
      </c>
      <c r="B463" s="113" t="s">
        <v>107</v>
      </c>
      <c r="C463" s="114">
        <v>968960</v>
      </c>
      <c r="D463" s="114">
        <f t="shared" si="370"/>
        <v>679231</v>
      </c>
      <c r="E463" s="114">
        <v>94671</v>
      </c>
      <c r="F463" s="114">
        <v>199215</v>
      </c>
      <c r="G463" s="114">
        <v>385345</v>
      </c>
      <c r="H463" s="93">
        <f t="shared" si="376"/>
        <v>680726.31000000029</v>
      </c>
      <c r="I463" s="115">
        <f t="shared" si="376"/>
        <v>95216.380000000368</v>
      </c>
      <c r="J463" s="115">
        <f t="shared" si="376"/>
        <v>160523.08999999988</v>
      </c>
      <c r="K463" s="115">
        <f t="shared" si="376"/>
        <v>424986.83999999997</v>
      </c>
      <c r="L463" s="115">
        <f t="shared" si="374"/>
        <v>1495.3100000002887</v>
      </c>
      <c r="M463" s="115">
        <f t="shared" si="372"/>
        <v>545.38000000036845</v>
      </c>
      <c r="N463" s="115">
        <f t="shared" si="372"/>
        <v>-38691.91000000012</v>
      </c>
      <c r="O463" s="115">
        <f t="shared" si="372"/>
        <v>39641.839999999967</v>
      </c>
    </row>
    <row r="464" spans="1:15" hidden="1" x14ac:dyDescent="0.2">
      <c r="A464" s="112">
        <v>41</v>
      </c>
      <c r="B464" s="113" t="s">
        <v>29</v>
      </c>
      <c r="C464" s="114">
        <v>1553692</v>
      </c>
      <c r="D464" s="114">
        <f t="shared" si="370"/>
        <v>737956</v>
      </c>
      <c r="E464" s="114">
        <v>59219</v>
      </c>
      <c r="F464" s="114">
        <v>144542</v>
      </c>
      <c r="G464" s="114">
        <v>534195</v>
      </c>
      <c r="H464" s="93">
        <f t="shared" si="376"/>
        <v>737575.99000000232</v>
      </c>
      <c r="I464" s="115">
        <f t="shared" si="376"/>
        <v>60751.549999999967</v>
      </c>
      <c r="J464" s="115">
        <f t="shared" si="376"/>
        <v>125633.10000000015</v>
      </c>
      <c r="K464" s="115">
        <f t="shared" si="376"/>
        <v>551191.34000000218</v>
      </c>
      <c r="L464" s="115">
        <f t="shared" si="374"/>
        <v>-380.00999999768101</v>
      </c>
      <c r="M464" s="115">
        <f t="shared" si="372"/>
        <v>1532.5499999999665</v>
      </c>
      <c r="N464" s="115">
        <f t="shared" si="372"/>
        <v>-18908.899999999849</v>
      </c>
      <c r="O464" s="115">
        <f t="shared" si="372"/>
        <v>16996.340000002179</v>
      </c>
    </row>
    <row r="465" spans="1:15" hidden="1" x14ac:dyDescent="0.2">
      <c r="A465" s="112">
        <v>42</v>
      </c>
      <c r="B465" s="113" t="s">
        <v>30</v>
      </c>
      <c r="C465" s="114">
        <v>977354</v>
      </c>
      <c r="D465" s="114">
        <f t="shared" si="370"/>
        <v>596476</v>
      </c>
      <c r="E465" s="114">
        <v>84119</v>
      </c>
      <c r="F465" s="114">
        <v>172800</v>
      </c>
      <c r="G465" s="114">
        <v>339557</v>
      </c>
      <c r="H465" s="93">
        <f t="shared" si="376"/>
        <v>550139.00999999978</v>
      </c>
      <c r="I465" s="115">
        <f t="shared" si="376"/>
        <v>84778.020000000033</v>
      </c>
      <c r="J465" s="115">
        <f t="shared" si="376"/>
        <v>143040.09999999998</v>
      </c>
      <c r="K465" s="115">
        <f t="shared" si="376"/>
        <v>322320.88999999984</v>
      </c>
      <c r="L465" s="115">
        <f t="shared" si="374"/>
        <v>-46336.990000000224</v>
      </c>
      <c r="M465" s="115">
        <f t="shared" si="372"/>
        <v>659.02000000003318</v>
      </c>
      <c r="N465" s="115">
        <f t="shared" si="372"/>
        <v>-29759.900000000023</v>
      </c>
      <c r="O465" s="115">
        <f t="shared" si="372"/>
        <v>-17236.110000000161</v>
      </c>
    </row>
    <row r="466" spans="1:15" hidden="1" x14ac:dyDescent="0.2">
      <c r="A466" s="112">
        <v>43</v>
      </c>
      <c r="B466" s="113" t="s">
        <v>108</v>
      </c>
      <c r="C466" s="114">
        <v>1312810</v>
      </c>
      <c r="D466" s="114">
        <f t="shared" si="370"/>
        <v>596412</v>
      </c>
      <c r="E466" s="114">
        <v>227902</v>
      </c>
      <c r="F466" s="114">
        <v>71994</v>
      </c>
      <c r="G466" s="114">
        <v>296516</v>
      </c>
      <c r="H466" s="115">
        <f t="shared" ref="H466:K481" si="377">H385</f>
        <v>601394.53000000119</v>
      </c>
      <c r="I466" s="115">
        <f t="shared" si="377"/>
        <v>229832.75000000256</v>
      </c>
      <c r="J466" s="115">
        <f t="shared" si="377"/>
        <v>72694.020000000193</v>
      </c>
      <c r="K466" s="115">
        <f t="shared" si="377"/>
        <v>298867.7599999985</v>
      </c>
      <c r="L466" s="115">
        <f t="shared" si="374"/>
        <v>4982.5300000011921</v>
      </c>
      <c r="M466" s="115">
        <f t="shared" si="372"/>
        <v>1930.7500000025611</v>
      </c>
      <c r="N466" s="115">
        <f t="shared" si="372"/>
        <v>700.02000000019325</v>
      </c>
      <c r="O466" s="115">
        <f t="shared" si="372"/>
        <v>2351.7599999984959</v>
      </c>
    </row>
    <row r="467" spans="1:15" hidden="1" x14ac:dyDescent="0.2">
      <c r="A467" s="112">
        <v>44</v>
      </c>
      <c r="B467" s="113" t="s">
        <v>109</v>
      </c>
      <c r="C467" s="114">
        <v>651561</v>
      </c>
      <c r="D467" s="114">
        <f t="shared" si="370"/>
        <v>257939</v>
      </c>
      <c r="E467" s="114">
        <v>38324</v>
      </c>
      <c r="F467" s="114">
        <v>57125</v>
      </c>
      <c r="G467" s="114">
        <v>162490</v>
      </c>
      <c r="H467" s="115">
        <f t="shared" si="377"/>
        <v>258162.50999999925</v>
      </c>
      <c r="I467" s="115">
        <f t="shared" si="377"/>
        <v>39715.859999999877</v>
      </c>
      <c r="J467" s="115">
        <f t="shared" si="377"/>
        <v>42416.949999999895</v>
      </c>
      <c r="K467" s="115">
        <f t="shared" si="377"/>
        <v>176029.69999999949</v>
      </c>
      <c r="L467" s="115">
        <f t="shared" si="374"/>
        <v>223.50999999925261</v>
      </c>
      <c r="M467" s="115">
        <f t="shared" si="372"/>
        <v>1391.8599999998769</v>
      </c>
      <c r="N467" s="115">
        <f t="shared" si="372"/>
        <v>-14708.050000000105</v>
      </c>
      <c r="O467" s="115">
        <f t="shared" si="372"/>
        <v>13539.699999999488</v>
      </c>
    </row>
    <row r="468" spans="1:15" hidden="1" x14ac:dyDescent="0.2">
      <c r="A468" s="161" t="s">
        <v>110</v>
      </c>
      <c r="B468" s="161" t="s">
        <v>111</v>
      </c>
      <c r="C468" s="116">
        <f>SUM(C469:C474)</f>
        <v>2359706</v>
      </c>
      <c r="D468" s="116">
        <f t="shared" si="370"/>
        <v>495041</v>
      </c>
      <c r="E468" s="116">
        <f>SUM(E469:E474)</f>
        <v>190982</v>
      </c>
      <c r="F468" s="116">
        <f>SUM(F469:F474)</f>
        <v>151271</v>
      </c>
      <c r="G468" s="116">
        <f>SUM(G469:G474)</f>
        <v>152788</v>
      </c>
      <c r="H468" s="55">
        <f t="shared" si="377"/>
        <v>492191.58999999985</v>
      </c>
      <c r="I468" s="116">
        <f t="shared" si="377"/>
        <v>194520.63999999998</v>
      </c>
      <c r="J468" s="116">
        <f t="shared" si="377"/>
        <v>146684.78999999998</v>
      </c>
      <c r="K468" s="116">
        <f t="shared" si="377"/>
        <v>150986.15999999995</v>
      </c>
      <c r="L468" s="116">
        <f t="shared" si="374"/>
        <v>-2849.410000000149</v>
      </c>
      <c r="M468" s="116">
        <f t="shared" si="372"/>
        <v>3538.6399999999849</v>
      </c>
      <c r="N468" s="116">
        <f t="shared" si="372"/>
        <v>-4586.210000000021</v>
      </c>
      <c r="O468" s="116">
        <f t="shared" si="372"/>
        <v>-1801.8400000000547</v>
      </c>
    </row>
    <row r="469" spans="1:15" hidden="1" x14ac:dyDescent="0.2">
      <c r="A469" s="112">
        <v>45</v>
      </c>
      <c r="B469" s="113" t="s">
        <v>40</v>
      </c>
      <c r="C469" s="114">
        <v>590724</v>
      </c>
      <c r="D469" s="114">
        <f t="shared" si="370"/>
        <v>169551</v>
      </c>
      <c r="E469" s="114">
        <v>112460</v>
      </c>
      <c r="F469" s="114">
        <v>31800</v>
      </c>
      <c r="G469" s="114">
        <v>25291</v>
      </c>
      <c r="H469" s="93">
        <f t="shared" si="377"/>
        <v>179915.02999999991</v>
      </c>
      <c r="I469" s="115">
        <f t="shared" si="377"/>
        <v>114075.23999999998</v>
      </c>
      <c r="J469" s="115">
        <f t="shared" si="377"/>
        <v>35949.72</v>
      </c>
      <c r="K469" s="115">
        <f t="shared" si="377"/>
        <v>29890.069999999963</v>
      </c>
      <c r="L469" s="115">
        <f t="shared" si="374"/>
        <v>10364.029999999912</v>
      </c>
      <c r="M469" s="115">
        <f t="shared" si="372"/>
        <v>1615.2399999999761</v>
      </c>
      <c r="N469" s="115">
        <f t="shared" si="372"/>
        <v>4149.7200000000012</v>
      </c>
      <c r="O469" s="115">
        <f t="shared" si="372"/>
        <v>4599.0699999999633</v>
      </c>
    </row>
    <row r="470" spans="1:15" hidden="1" x14ac:dyDescent="0.2">
      <c r="A470" s="112">
        <v>46</v>
      </c>
      <c r="B470" s="113" t="s">
        <v>112</v>
      </c>
      <c r="C470" s="114">
        <v>198864</v>
      </c>
      <c r="D470" s="114">
        <f t="shared" si="370"/>
        <v>29393</v>
      </c>
      <c r="E470" s="114">
        <v>16600</v>
      </c>
      <c r="F470" s="114">
        <v>8324</v>
      </c>
      <c r="G470" s="114">
        <v>4469</v>
      </c>
      <c r="H470" s="93">
        <f t="shared" si="377"/>
        <v>30653.990000000034</v>
      </c>
      <c r="I470" s="115">
        <f t="shared" si="377"/>
        <v>16271.220000000012</v>
      </c>
      <c r="J470" s="115">
        <f t="shared" si="377"/>
        <v>9914.0800000000181</v>
      </c>
      <c r="K470" s="115">
        <f t="shared" si="377"/>
        <v>4468.6900000000032</v>
      </c>
      <c r="L470" s="115">
        <f t="shared" si="374"/>
        <v>1260.9900000000343</v>
      </c>
      <c r="M470" s="115">
        <f t="shared" si="372"/>
        <v>-328.77999999998792</v>
      </c>
      <c r="N470" s="115">
        <f t="shared" si="372"/>
        <v>1590.0800000000181</v>
      </c>
      <c r="O470" s="115">
        <f t="shared" si="372"/>
        <v>-0.3099999999967622</v>
      </c>
    </row>
    <row r="471" spans="1:15" hidden="1" x14ac:dyDescent="0.2">
      <c r="A471" s="112">
        <v>47</v>
      </c>
      <c r="B471" s="113" t="s">
        <v>41</v>
      </c>
      <c r="C471" s="114">
        <v>209554</v>
      </c>
      <c r="D471" s="114">
        <f t="shared" si="370"/>
        <v>35441</v>
      </c>
      <c r="E471" s="114">
        <v>0</v>
      </c>
      <c r="F471" s="114">
        <v>33292</v>
      </c>
      <c r="G471" s="114">
        <v>2149</v>
      </c>
      <c r="H471" s="93">
        <f t="shared" si="377"/>
        <v>35660.099999999933</v>
      </c>
      <c r="I471" s="115">
        <f t="shared" si="377"/>
        <v>29.92</v>
      </c>
      <c r="J471" s="115">
        <f t="shared" si="377"/>
        <v>35087.259999999937</v>
      </c>
      <c r="K471" s="115">
        <f t="shared" si="377"/>
        <v>542.91999999999996</v>
      </c>
      <c r="L471" s="115">
        <f t="shared" si="374"/>
        <v>219.09999999993306</v>
      </c>
      <c r="M471" s="115">
        <f t="shared" si="372"/>
        <v>29.92</v>
      </c>
      <c r="N471" s="115">
        <f t="shared" si="372"/>
        <v>1795.2599999999366</v>
      </c>
      <c r="O471" s="115">
        <f t="shared" si="372"/>
        <v>-1606.08</v>
      </c>
    </row>
    <row r="472" spans="1:15" hidden="1" x14ac:dyDescent="0.2">
      <c r="A472" s="112">
        <v>48</v>
      </c>
      <c r="B472" s="113" t="s">
        <v>43</v>
      </c>
      <c r="C472" s="114">
        <v>269442</v>
      </c>
      <c r="D472" s="114">
        <f t="shared" si="370"/>
        <v>10707</v>
      </c>
      <c r="E472" s="114">
        <v>261</v>
      </c>
      <c r="F472" s="114">
        <v>3652</v>
      </c>
      <c r="G472" s="114">
        <v>6794</v>
      </c>
      <c r="H472" s="93">
        <f t="shared" si="377"/>
        <v>10653.630000000012</v>
      </c>
      <c r="I472" s="115">
        <f t="shared" si="377"/>
        <v>0</v>
      </c>
      <c r="J472" s="115">
        <f t="shared" si="377"/>
        <v>3652.5800000000099</v>
      </c>
      <c r="K472" s="115">
        <f t="shared" si="377"/>
        <v>7001.050000000002</v>
      </c>
      <c r="L472" s="115">
        <f t="shared" si="374"/>
        <v>-53.369999999988067</v>
      </c>
      <c r="M472" s="115">
        <f t="shared" si="372"/>
        <v>-261</v>
      </c>
      <c r="N472" s="115">
        <f t="shared" si="372"/>
        <v>0.58000000000993168</v>
      </c>
      <c r="O472" s="115">
        <f t="shared" si="372"/>
        <v>207.050000000002</v>
      </c>
    </row>
    <row r="473" spans="1:15" hidden="1" x14ac:dyDescent="0.2">
      <c r="A473" s="112">
        <v>49</v>
      </c>
      <c r="B473" s="113" t="s">
        <v>39</v>
      </c>
      <c r="C473" s="114">
        <v>687156</v>
      </c>
      <c r="D473" s="114">
        <f t="shared" si="370"/>
        <v>179815</v>
      </c>
      <c r="E473" s="114">
        <v>31181</v>
      </c>
      <c r="F473" s="114">
        <v>44544</v>
      </c>
      <c r="G473" s="114">
        <v>104090</v>
      </c>
      <c r="H473" s="93">
        <f t="shared" si="377"/>
        <v>163280.81999999995</v>
      </c>
      <c r="I473" s="115">
        <f t="shared" si="377"/>
        <v>32149.569999999996</v>
      </c>
      <c r="J473" s="115">
        <f t="shared" si="377"/>
        <v>32202.77999999997</v>
      </c>
      <c r="K473" s="115">
        <f t="shared" si="377"/>
        <v>98928.469999999972</v>
      </c>
      <c r="L473" s="115">
        <f t="shared" si="374"/>
        <v>-16534.180000000051</v>
      </c>
      <c r="M473" s="115">
        <f t="shared" si="372"/>
        <v>968.56999999999607</v>
      </c>
      <c r="N473" s="115">
        <f t="shared" si="372"/>
        <v>-12341.22000000003</v>
      </c>
      <c r="O473" s="115">
        <f t="shared" si="372"/>
        <v>-5161.5300000000279</v>
      </c>
    </row>
    <row r="474" spans="1:15" hidden="1" x14ac:dyDescent="0.2">
      <c r="A474" s="112">
        <v>50</v>
      </c>
      <c r="B474" s="113" t="s">
        <v>42</v>
      </c>
      <c r="C474" s="114">
        <v>403966</v>
      </c>
      <c r="D474" s="114">
        <f t="shared" si="370"/>
        <v>70134</v>
      </c>
      <c r="E474" s="114">
        <v>30480</v>
      </c>
      <c r="F474" s="114">
        <v>29659</v>
      </c>
      <c r="G474" s="114">
        <v>9995</v>
      </c>
      <c r="H474" s="93">
        <f t="shared" si="377"/>
        <v>72028.020000000019</v>
      </c>
      <c r="I474" s="115">
        <f t="shared" si="377"/>
        <v>31994.69</v>
      </c>
      <c r="J474" s="115">
        <f t="shared" si="377"/>
        <v>29878.370000000024</v>
      </c>
      <c r="K474" s="115">
        <f t="shared" si="377"/>
        <v>10154.959999999997</v>
      </c>
      <c r="L474" s="115">
        <f t="shared" si="374"/>
        <v>1894.0200000000186</v>
      </c>
      <c r="M474" s="115">
        <f t="shared" si="372"/>
        <v>1514.6899999999987</v>
      </c>
      <c r="N474" s="115">
        <f t="shared" si="372"/>
        <v>219.37000000002445</v>
      </c>
      <c r="O474" s="115">
        <f t="shared" si="372"/>
        <v>159.95999999999731</v>
      </c>
    </row>
    <row r="475" spans="1:15" ht="22.5" hidden="1" x14ac:dyDescent="0.2">
      <c r="A475" s="161" t="s">
        <v>113</v>
      </c>
      <c r="B475" s="161" t="s">
        <v>114</v>
      </c>
      <c r="C475" s="116">
        <f>SUM(C476:C488)</f>
        <v>4055324</v>
      </c>
      <c r="D475" s="116">
        <f t="shared" si="370"/>
        <v>291390</v>
      </c>
      <c r="E475" s="116">
        <f>SUM(E476:E488)</f>
        <v>95801</v>
      </c>
      <c r="F475" s="116">
        <f>SUM(F476:F488)</f>
        <v>88354</v>
      </c>
      <c r="G475" s="116">
        <f>SUM(G476:G488)</f>
        <v>107235</v>
      </c>
      <c r="H475" s="55">
        <f t="shared" si="377"/>
        <v>304603.17000000004</v>
      </c>
      <c r="I475" s="116">
        <f t="shared" si="377"/>
        <v>80926.750000000029</v>
      </c>
      <c r="J475" s="116">
        <f t="shared" si="377"/>
        <v>116831.33999999988</v>
      </c>
      <c r="K475" s="116">
        <f t="shared" si="377"/>
        <v>106845.08000000013</v>
      </c>
      <c r="L475" s="116">
        <f t="shared" si="374"/>
        <v>13213.170000000042</v>
      </c>
      <c r="M475" s="116">
        <f t="shared" si="372"/>
        <v>-14874.249999999971</v>
      </c>
      <c r="N475" s="116">
        <f t="shared" si="372"/>
        <v>28477.33999999988</v>
      </c>
      <c r="O475" s="116">
        <f t="shared" si="372"/>
        <v>-389.91999999986729</v>
      </c>
    </row>
    <row r="476" spans="1:15" hidden="1" x14ac:dyDescent="0.2">
      <c r="A476" s="112">
        <v>51</v>
      </c>
      <c r="B476" s="113" t="s">
        <v>51</v>
      </c>
      <c r="C476" s="114">
        <v>449550</v>
      </c>
      <c r="D476" s="114">
        <f t="shared" si="370"/>
        <v>24986</v>
      </c>
      <c r="E476" s="114">
        <v>2936</v>
      </c>
      <c r="F476" s="114">
        <v>2204</v>
      </c>
      <c r="G476" s="114">
        <v>19846</v>
      </c>
      <c r="H476" s="55">
        <f t="shared" si="377"/>
        <v>24373.580000000045</v>
      </c>
      <c r="I476" s="115">
        <f t="shared" si="377"/>
        <v>3102.73</v>
      </c>
      <c r="J476" s="115">
        <f t="shared" si="377"/>
        <v>2210.62</v>
      </c>
      <c r="K476" s="115">
        <f t="shared" si="377"/>
        <v>19060.230000000043</v>
      </c>
      <c r="L476" s="115">
        <f t="shared" si="374"/>
        <v>-612.4199999999546</v>
      </c>
      <c r="M476" s="115">
        <f t="shared" si="372"/>
        <v>166.73000000000002</v>
      </c>
      <c r="N476" s="115">
        <f t="shared" si="372"/>
        <v>6.6199999999998909</v>
      </c>
      <c r="O476" s="115">
        <f t="shared" si="372"/>
        <v>-785.76999999995678</v>
      </c>
    </row>
    <row r="477" spans="1:15" hidden="1" x14ac:dyDescent="0.2">
      <c r="A477" s="112">
        <v>52</v>
      </c>
      <c r="B477" s="113" t="s">
        <v>48</v>
      </c>
      <c r="C477" s="114">
        <v>337877</v>
      </c>
      <c r="D477" s="114">
        <f t="shared" si="370"/>
        <v>12239</v>
      </c>
      <c r="E477" s="114">
        <v>6934</v>
      </c>
      <c r="F477" s="114">
        <v>1392</v>
      </c>
      <c r="G477" s="114">
        <v>3913</v>
      </c>
      <c r="H477" s="115">
        <f t="shared" si="377"/>
        <v>12917.349999999993</v>
      </c>
      <c r="I477" s="115">
        <f t="shared" si="377"/>
        <v>7666.3299999999963</v>
      </c>
      <c r="J477" s="115">
        <f t="shared" si="377"/>
        <v>1081.3600000000004</v>
      </c>
      <c r="K477" s="115">
        <f t="shared" si="377"/>
        <v>4169.6599999999962</v>
      </c>
      <c r="L477" s="115">
        <f t="shared" si="374"/>
        <v>678.34999999999309</v>
      </c>
      <c r="M477" s="115">
        <f t="shared" si="372"/>
        <v>732.32999999999629</v>
      </c>
      <c r="N477" s="115">
        <f t="shared" si="372"/>
        <v>-310.63999999999965</v>
      </c>
      <c r="O477" s="115">
        <f t="shared" si="372"/>
        <v>256.65999999999622</v>
      </c>
    </row>
    <row r="478" spans="1:15" hidden="1" x14ac:dyDescent="0.2">
      <c r="A478" s="112">
        <v>53</v>
      </c>
      <c r="B478" s="113" t="s">
        <v>53</v>
      </c>
      <c r="C478" s="114">
        <v>250935</v>
      </c>
      <c r="D478" s="114">
        <f t="shared" si="370"/>
        <v>4595</v>
      </c>
      <c r="E478" s="114">
        <v>0</v>
      </c>
      <c r="F478" s="114">
        <v>3695</v>
      </c>
      <c r="G478" s="114">
        <v>900</v>
      </c>
      <c r="H478" s="115">
        <f t="shared" si="377"/>
        <v>6212.4400000000014</v>
      </c>
      <c r="I478" s="115">
        <f t="shared" si="377"/>
        <v>0</v>
      </c>
      <c r="J478" s="115">
        <f t="shared" si="377"/>
        <v>3628.3500000000004</v>
      </c>
      <c r="K478" s="115">
        <f t="shared" si="377"/>
        <v>2584.0900000000011</v>
      </c>
      <c r="L478" s="115">
        <f t="shared" si="374"/>
        <v>1617.4400000000014</v>
      </c>
      <c r="M478" s="115">
        <f t="shared" si="372"/>
        <v>0</v>
      </c>
      <c r="N478" s="115">
        <f t="shared" si="372"/>
        <v>-66.649999999999636</v>
      </c>
      <c r="O478" s="115">
        <f t="shared" si="372"/>
        <v>1684.0900000000011</v>
      </c>
    </row>
    <row r="479" spans="1:15" hidden="1" x14ac:dyDescent="0.2">
      <c r="A479" s="112">
        <v>54</v>
      </c>
      <c r="B479" s="113" t="s">
        <v>46</v>
      </c>
      <c r="C479" s="114">
        <v>235982</v>
      </c>
      <c r="D479" s="114">
        <f t="shared" si="370"/>
        <v>7833</v>
      </c>
      <c r="E479" s="114">
        <v>2584</v>
      </c>
      <c r="F479" s="114">
        <v>3803</v>
      </c>
      <c r="G479" s="114">
        <v>1446</v>
      </c>
      <c r="H479" s="115">
        <f t="shared" si="377"/>
        <v>7511.119999999999</v>
      </c>
      <c r="I479" s="115">
        <f t="shared" si="377"/>
        <v>2611.5099999999998</v>
      </c>
      <c r="J479" s="115">
        <f t="shared" si="377"/>
        <v>3722.9199999999987</v>
      </c>
      <c r="K479" s="115">
        <f t="shared" si="377"/>
        <v>1176.6900000000003</v>
      </c>
      <c r="L479" s="115">
        <f t="shared" si="374"/>
        <v>-321.88000000000102</v>
      </c>
      <c r="M479" s="115">
        <f t="shared" si="372"/>
        <v>27.509999999999764</v>
      </c>
      <c r="N479" s="115">
        <f t="shared" si="372"/>
        <v>-80.080000000001291</v>
      </c>
      <c r="O479" s="115">
        <f t="shared" si="372"/>
        <v>-269.30999999999972</v>
      </c>
    </row>
    <row r="480" spans="1:15" hidden="1" x14ac:dyDescent="0.2">
      <c r="A480" s="112">
        <v>55</v>
      </c>
      <c r="B480" s="113" t="s">
        <v>115</v>
      </c>
      <c r="C480" s="114">
        <v>149681</v>
      </c>
      <c r="D480" s="114">
        <f t="shared" si="370"/>
        <v>0</v>
      </c>
      <c r="E480" s="114">
        <v>0</v>
      </c>
      <c r="F480" s="114">
        <v>0</v>
      </c>
      <c r="G480" s="114">
        <v>0</v>
      </c>
      <c r="H480" s="115">
        <f t="shared" si="377"/>
        <v>0</v>
      </c>
      <c r="I480" s="115">
        <f t="shared" si="377"/>
        <v>0</v>
      </c>
      <c r="J480" s="115">
        <f t="shared" si="377"/>
        <v>0</v>
      </c>
      <c r="K480" s="115">
        <f t="shared" si="377"/>
        <v>0</v>
      </c>
      <c r="L480" s="115">
        <f t="shared" si="374"/>
        <v>0</v>
      </c>
      <c r="M480" s="115">
        <f t="shared" si="372"/>
        <v>0</v>
      </c>
      <c r="N480" s="115">
        <f t="shared" si="372"/>
        <v>0</v>
      </c>
      <c r="O480" s="115">
        <f t="shared" si="372"/>
        <v>0</v>
      </c>
    </row>
    <row r="481" spans="1:15" hidden="1" x14ac:dyDescent="0.2">
      <c r="A481" s="112">
        <v>56</v>
      </c>
      <c r="B481" s="113" t="s">
        <v>54</v>
      </c>
      <c r="C481" s="114">
        <v>234115</v>
      </c>
      <c r="D481" s="114">
        <f t="shared" ref="D481:D488" si="378">F481+E481+G481</f>
        <v>9828</v>
      </c>
      <c r="E481" s="114">
        <v>0</v>
      </c>
      <c r="F481" s="114">
        <v>4543</v>
      </c>
      <c r="G481" s="114">
        <v>5285</v>
      </c>
      <c r="H481" s="115">
        <f t="shared" si="377"/>
        <v>21216.020000000015</v>
      </c>
      <c r="I481" s="115">
        <f t="shared" si="377"/>
        <v>0</v>
      </c>
      <c r="J481" s="115">
        <f t="shared" si="377"/>
        <v>17485.620000000024</v>
      </c>
      <c r="K481" s="115">
        <f t="shared" si="377"/>
        <v>3730.3999999999905</v>
      </c>
      <c r="L481" s="115">
        <f t="shared" si="374"/>
        <v>11388.020000000015</v>
      </c>
      <c r="M481" s="115">
        <f t="shared" si="374"/>
        <v>0</v>
      </c>
      <c r="N481" s="115">
        <f t="shared" si="374"/>
        <v>12942.620000000024</v>
      </c>
      <c r="O481" s="115">
        <f t="shared" si="374"/>
        <v>-1554.6000000000095</v>
      </c>
    </row>
    <row r="482" spans="1:15" hidden="1" x14ac:dyDescent="0.2">
      <c r="A482" s="112">
        <v>57</v>
      </c>
      <c r="B482" s="113" t="s">
        <v>116</v>
      </c>
      <c r="C482" s="114">
        <v>140895</v>
      </c>
      <c r="D482" s="114">
        <f t="shared" si="378"/>
        <v>0</v>
      </c>
      <c r="E482" s="114">
        <v>0</v>
      </c>
      <c r="F482" s="114">
        <v>0</v>
      </c>
      <c r="G482" s="114">
        <v>0</v>
      </c>
      <c r="H482" s="115">
        <f t="shared" ref="H482:K488" si="379">H401</f>
        <v>0</v>
      </c>
      <c r="I482" s="115">
        <f t="shared" si="379"/>
        <v>0</v>
      </c>
      <c r="J482" s="115">
        <f t="shared" si="379"/>
        <v>0</v>
      </c>
      <c r="K482" s="115">
        <f t="shared" si="379"/>
        <v>0</v>
      </c>
      <c r="L482" s="115">
        <f t="shared" ref="L482:O488" si="380">H482-D482</f>
        <v>0</v>
      </c>
      <c r="M482" s="115">
        <f t="shared" si="380"/>
        <v>0</v>
      </c>
      <c r="N482" s="115">
        <f t="shared" si="380"/>
        <v>0</v>
      </c>
      <c r="O482" s="115">
        <f t="shared" si="380"/>
        <v>0</v>
      </c>
    </row>
    <row r="483" spans="1:15" hidden="1" x14ac:dyDescent="0.2">
      <c r="A483" s="112">
        <v>58</v>
      </c>
      <c r="B483" s="113" t="s">
        <v>49</v>
      </c>
      <c r="C483" s="114">
        <v>160245</v>
      </c>
      <c r="D483" s="114">
        <f t="shared" si="378"/>
        <v>3074</v>
      </c>
      <c r="E483" s="114">
        <v>2805</v>
      </c>
      <c r="F483" s="114">
        <v>0</v>
      </c>
      <c r="G483" s="114">
        <v>269</v>
      </c>
      <c r="H483" s="115">
        <f t="shared" si="379"/>
        <v>3218.2699999999995</v>
      </c>
      <c r="I483" s="115">
        <f t="shared" si="379"/>
        <v>2643.3899999999994</v>
      </c>
      <c r="J483" s="115">
        <f t="shared" si="379"/>
        <v>0</v>
      </c>
      <c r="K483" s="115">
        <f t="shared" si="379"/>
        <v>574.88000000000011</v>
      </c>
      <c r="L483" s="115">
        <f t="shared" si="380"/>
        <v>144.26999999999953</v>
      </c>
      <c r="M483" s="115">
        <f t="shared" si="380"/>
        <v>-161.61000000000058</v>
      </c>
      <c r="N483" s="115">
        <f t="shared" si="380"/>
        <v>0</v>
      </c>
      <c r="O483" s="115">
        <f t="shared" si="380"/>
        <v>305.88000000000011</v>
      </c>
    </row>
    <row r="484" spans="1:15" hidden="1" x14ac:dyDescent="0.2">
      <c r="A484" s="112">
        <v>62</v>
      </c>
      <c r="B484" s="113" t="s">
        <v>52</v>
      </c>
      <c r="C484" s="114">
        <v>331165</v>
      </c>
      <c r="D484" s="114">
        <f t="shared" si="378"/>
        <v>8268</v>
      </c>
      <c r="E484" s="114">
        <v>0</v>
      </c>
      <c r="F484" s="114">
        <v>6368</v>
      </c>
      <c r="G484" s="114">
        <v>1900</v>
      </c>
      <c r="H484" s="115">
        <f t="shared" si="379"/>
        <v>9230.8200000000033</v>
      </c>
      <c r="I484" s="115">
        <f t="shared" si="379"/>
        <v>0</v>
      </c>
      <c r="J484" s="115">
        <f t="shared" si="379"/>
        <v>6319.7000000000025</v>
      </c>
      <c r="K484" s="115">
        <f t="shared" si="379"/>
        <v>2911.1200000000008</v>
      </c>
      <c r="L484" s="115">
        <f t="shared" si="380"/>
        <v>962.82000000000335</v>
      </c>
      <c r="M484" s="115">
        <f t="shared" si="380"/>
        <v>0</v>
      </c>
      <c r="N484" s="115">
        <f t="shared" si="380"/>
        <v>-48.299999999997453</v>
      </c>
      <c r="O484" s="115">
        <f t="shared" si="380"/>
        <v>1011.1200000000008</v>
      </c>
    </row>
    <row r="485" spans="1:15" hidden="1" x14ac:dyDescent="0.2">
      <c r="A485" s="112">
        <v>59</v>
      </c>
      <c r="B485" s="113" t="s">
        <v>45</v>
      </c>
      <c r="C485" s="114">
        <v>246872</v>
      </c>
      <c r="D485" s="114">
        <f t="shared" si="378"/>
        <v>11518</v>
      </c>
      <c r="E485" s="114">
        <v>269</v>
      </c>
      <c r="F485" s="114">
        <v>11249</v>
      </c>
      <c r="G485" s="114">
        <v>0</v>
      </c>
      <c r="H485" s="115">
        <f t="shared" si="379"/>
        <v>4763.7699999999986</v>
      </c>
      <c r="I485" s="115">
        <f t="shared" si="379"/>
        <v>248.88</v>
      </c>
      <c r="J485" s="115">
        <f t="shared" si="379"/>
        <v>4459.5199999999986</v>
      </c>
      <c r="K485" s="115">
        <f t="shared" si="379"/>
        <v>55.37</v>
      </c>
      <c r="L485" s="115">
        <f t="shared" si="380"/>
        <v>-6754.2300000000014</v>
      </c>
      <c r="M485" s="115">
        <f t="shared" si="380"/>
        <v>-20.120000000000005</v>
      </c>
      <c r="N485" s="115">
        <f t="shared" si="380"/>
        <v>-6789.4800000000014</v>
      </c>
      <c r="O485" s="115">
        <f t="shared" si="380"/>
        <v>55.37</v>
      </c>
    </row>
    <row r="486" spans="1:15" hidden="1" x14ac:dyDescent="0.2">
      <c r="A486" s="112">
        <v>60</v>
      </c>
      <c r="B486" s="113" t="s">
        <v>44</v>
      </c>
      <c r="C486" s="114">
        <v>353667</v>
      </c>
      <c r="D486" s="114">
        <f t="shared" si="378"/>
        <v>11413</v>
      </c>
      <c r="E486" s="114">
        <v>9765</v>
      </c>
      <c r="F486" s="114">
        <v>121</v>
      </c>
      <c r="G486" s="114">
        <v>1527</v>
      </c>
      <c r="H486" s="115">
        <f t="shared" si="379"/>
        <v>16868.580000000002</v>
      </c>
      <c r="I486" s="115">
        <f t="shared" si="379"/>
        <v>1577.2300000000002</v>
      </c>
      <c r="J486" s="115">
        <f t="shared" si="379"/>
        <v>11550.280000000002</v>
      </c>
      <c r="K486" s="115">
        <f t="shared" si="379"/>
        <v>3741.0700000000006</v>
      </c>
      <c r="L486" s="115">
        <f t="shared" si="380"/>
        <v>5455.5800000000017</v>
      </c>
      <c r="M486" s="115">
        <f t="shared" si="380"/>
        <v>-8187.7699999999995</v>
      </c>
      <c r="N486" s="115">
        <f t="shared" si="380"/>
        <v>11429.280000000002</v>
      </c>
      <c r="O486" s="115">
        <f t="shared" si="380"/>
        <v>2214.0700000000006</v>
      </c>
    </row>
    <row r="487" spans="1:15" hidden="1" x14ac:dyDescent="0.2">
      <c r="A487" s="112">
        <v>61</v>
      </c>
      <c r="B487" s="113" t="s">
        <v>50</v>
      </c>
      <c r="C487" s="114">
        <v>634852</v>
      </c>
      <c r="D487" s="114">
        <f t="shared" si="378"/>
        <v>79218</v>
      </c>
      <c r="E487" s="114">
        <v>38138</v>
      </c>
      <c r="F487" s="114">
        <v>30121</v>
      </c>
      <c r="G487" s="114">
        <v>10959</v>
      </c>
      <c r="H487" s="93">
        <f t="shared" si="379"/>
        <v>85901.410000000033</v>
      </c>
      <c r="I487" s="115">
        <f t="shared" si="379"/>
        <v>38673.340000000018</v>
      </c>
      <c r="J487" s="115">
        <f t="shared" si="379"/>
        <v>34327.350000000006</v>
      </c>
      <c r="K487" s="115">
        <f t="shared" si="379"/>
        <v>12900.719999999998</v>
      </c>
      <c r="L487" s="115">
        <f t="shared" si="380"/>
        <v>6683.4100000000326</v>
      </c>
      <c r="M487" s="115">
        <f t="shared" si="380"/>
        <v>535.34000000001834</v>
      </c>
      <c r="N487" s="115">
        <f t="shared" si="380"/>
        <v>4206.3500000000058</v>
      </c>
      <c r="O487" s="115">
        <f t="shared" si="380"/>
        <v>1941.7199999999975</v>
      </c>
    </row>
    <row r="488" spans="1:15" hidden="1" x14ac:dyDescent="0.2">
      <c r="A488" s="112">
        <v>63</v>
      </c>
      <c r="B488" s="113" t="s">
        <v>157</v>
      </c>
      <c r="C488" s="114">
        <v>529488</v>
      </c>
      <c r="D488" s="114">
        <f t="shared" si="378"/>
        <v>118418</v>
      </c>
      <c r="E488" s="114">
        <v>32370</v>
      </c>
      <c r="F488" s="114">
        <v>24858</v>
      </c>
      <c r="G488" s="114">
        <v>61190</v>
      </c>
      <c r="H488" s="93">
        <f t="shared" si="379"/>
        <v>112389.80999999997</v>
      </c>
      <c r="I488" s="115">
        <f t="shared" si="379"/>
        <v>24403.340000000004</v>
      </c>
      <c r="J488" s="115">
        <f t="shared" si="379"/>
        <v>32045.619999999843</v>
      </c>
      <c r="K488" s="115">
        <f t="shared" si="379"/>
        <v>55940.850000000115</v>
      </c>
      <c r="L488" s="115">
        <f t="shared" si="380"/>
        <v>-6028.1900000000314</v>
      </c>
      <c r="M488" s="115">
        <f t="shared" si="380"/>
        <v>-7966.6599999999962</v>
      </c>
      <c r="N488" s="115">
        <f t="shared" si="380"/>
        <v>7187.6199999998425</v>
      </c>
      <c r="O488" s="115">
        <f t="shared" si="380"/>
        <v>-5249.149999999885</v>
      </c>
    </row>
    <row r="489" spans="1:15" hidden="1" x14ac:dyDescent="0.2"/>
    <row r="490" spans="1:15" hidden="1" x14ac:dyDescent="0.2"/>
    <row r="491" spans="1:15" hidden="1" x14ac:dyDescent="0.2"/>
    <row r="492" spans="1:15" hidden="1" x14ac:dyDescent="0.2"/>
    <row r="493" spans="1:15" hidden="1" x14ac:dyDescent="0.2"/>
    <row r="494" spans="1:15" hidden="1" x14ac:dyDescent="0.2"/>
    <row r="495" spans="1:15" hidden="1" x14ac:dyDescent="0.2"/>
    <row r="496" spans="1:15" hidden="1" x14ac:dyDescent="0.2">
      <c r="B496" s="300" t="s">
        <v>158</v>
      </c>
      <c r="C496" s="300"/>
      <c r="D496" s="300"/>
      <c r="E496" s="300"/>
      <c r="F496" s="300"/>
      <c r="G496" s="300"/>
    </row>
    <row r="497" spans="1:7" hidden="1" x14ac:dyDescent="0.2"/>
    <row r="498" spans="1:7" ht="22.5" hidden="1" x14ac:dyDescent="0.2">
      <c r="A498" s="55" t="s">
        <v>121</v>
      </c>
      <c r="B498" s="139" t="s">
        <v>159</v>
      </c>
      <c r="C498" s="55" t="s">
        <v>156</v>
      </c>
      <c r="D498" s="55" t="s">
        <v>72</v>
      </c>
      <c r="E498" s="55" t="s">
        <v>118</v>
      </c>
      <c r="F498" s="55" t="s">
        <v>73</v>
      </c>
      <c r="G498" s="55" t="s">
        <v>160</v>
      </c>
    </row>
    <row r="499" spans="1:7" hidden="1" x14ac:dyDescent="0.2">
      <c r="A499" s="140">
        <v>1</v>
      </c>
      <c r="B499" s="93" t="s">
        <v>161</v>
      </c>
      <c r="C499" s="55">
        <f>D499+E499+F499</f>
        <v>17755605.289999999</v>
      </c>
      <c r="D499" s="55">
        <v>6142476.3999999994</v>
      </c>
      <c r="E499" s="55">
        <v>2234237.71</v>
      </c>
      <c r="F499" s="55">
        <v>9378891.1799999997</v>
      </c>
      <c r="G499" s="55"/>
    </row>
    <row r="500" spans="1:7" hidden="1" x14ac:dyDescent="0.2">
      <c r="A500" s="140">
        <v>2</v>
      </c>
      <c r="B500" s="93" t="s">
        <v>162</v>
      </c>
      <c r="C500" s="55">
        <f>D500+E500+F500</f>
        <v>16247492.343200827</v>
      </c>
      <c r="D500" s="55">
        <v>5552327.7033784576</v>
      </c>
      <c r="E500" s="55">
        <v>2199341.6720342659</v>
      </c>
      <c r="F500" s="55">
        <v>8495822.967788104</v>
      </c>
      <c r="G500" s="55"/>
    </row>
    <row r="501" spans="1:7" ht="22.5" hidden="1" x14ac:dyDescent="0.2">
      <c r="A501" s="140">
        <v>3</v>
      </c>
      <c r="B501" s="93" t="s">
        <v>163</v>
      </c>
      <c r="C501" s="93">
        <v>16221839</v>
      </c>
      <c r="D501" s="93">
        <v>5618286</v>
      </c>
      <c r="E501" s="93">
        <v>2358136</v>
      </c>
      <c r="F501" s="93">
        <v>8245417</v>
      </c>
      <c r="G501" s="93">
        <v>0</v>
      </c>
    </row>
    <row r="502" spans="1:7" ht="22.5" hidden="1" x14ac:dyDescent="0.2">
      <c r="A502" s="140">
        <v>4</v>
      </c>
      <c r="B502" s="93" t="s">
        <v>164</v>
      </c>
      <c r="C502" s="93">
        <v>16245250</v>
      </c>
      <c r="D502" s="93">
        <v>4618440</v>
      </c>
      <c r="E502" s="93">
        <v>2358870</v>
      </c>
      <c r="F502" s="93">
        <v>9267940</v>
      </c>
      <c r="G502" s="93">
        <v>0</v>
      </c>
    </row>
    <row r="503" spans="1:7" hidden="1" x14ac:dyDescent="0.2">
      <c r="A503" s="140">
        <v>5</v>
      </c>
      <c r="B503" s="93" t="s">
        <v>148</v>
      </c>
      <c r="C503" s="93">
        <f>D503+E503+F503</f>
        <v>17488702.736313488</v>
      </c>
      <c r="D503" s="93">
        <f>F254</f>
        <v>5981385.7173780957</v>
      </c>
      <c r="E503" s="93">
        <f>E254</f>
        <v>2388516.1735204966</v>
      </c>
      <c r="F503" s="93">
        <f>G254</f>
        <v>9118800.8454148956</v>
      </c>
      <c r="G503" s="93"/>
    </row>
    <row r="504" spans="1:7" hidden="1" x14ac:dyDescent="0.2">
      <c r="A504" s="140">
        <v>6</v>
      </c>
      <c r="B504" s="93" t="s">
        <v>165</v>
      </c>
      <c r="C504" s="93">
        <f>D503+E503+F503+G504</f>
        <v>18504752.593478005</v>
      </c>
      <c r="D504" s="93">
        <f>D503</f>
        <v>5981385.7173780957</v>
      </c>
      <c r="E504" s="93">
        <v>2389393.6235204968</v>
      </c>
      <c r="F504" s="93">
        <f>F503</f>
        <v>9118800.8454148956</v>
      </c>
      <c r="G504" s="93">
        <f>V8</f>
        <v>1016049.8571645174</v>
      </c>
    </row>
    <row r="505" spans="1:7" hidden="1" x14ac:dyDescent="0.2">
      <c r="A505" s="140">
        <v>7</v>
      </c>
      <c r="B505" s="93" t="s">
        <v>166</v>
      </c>
      <c r="C505" s="93"/>
      <c r="D505" s="93"/>
      <c r="E505" s="93">
        <v>2462652.33</v>
      </c>
      <c r="F505" s="93"/>
      <c r="G505" s="93"/>
    </row>
    <row r="506" spans="1:7" hidden="1" x14ac:dyDescent="0.2">
      <c r="A506" s="140">
        <v>8</v>
      </c>
      <c r="B506" s="55" t="s">
        <v>167</v>
      </c>
      <c r="C506" s="55">
        <v>16341779.393536638</v>
      </c>
      <c r="D506" s="55">
        <f>J417</f>
        <v>4803596.8102430971</v>
      </c>
      <c r="E506" s="55">
        <f>I417</f>
        <v>2387005.7759318459</v>
      </c>
      <c r="F506" s="55">
        <f>K417</f>
        <v>9048284.4191629663</v>
      </c>
      <c r="G506" s="55">
        <f>BM89+BR89+BW89</f>
        <v>466757.71445367532</v>
      </c>
    </row>
    <row r="507" spans="1:7" hidden="1" x14ac:dyDescent="0.2">
      <c r="A507" s="140">
        <v>9</v>
      </c>
      <c r="B507" s="93" t="s">
        <v>168</v>
      </c>
      <c r="C507" s="93">
        <f>C506-C504</f>
        <v>-2162973.1999413669</v>
      </c>
      <c r="D507" s="93">
        <f>D506-D504</f>
        <v>-1177788.9071349986</v>
      </c>
      <c r="E507" s="93">
        <f>E506-E504</f>
        <v>-2387.8475886508822</v>
      </c>
      <c r="F507" s="93">
        <f>F506-F504</f>
        <v>-70516.426251929253</v>
      </c>
      <c r="G507" s="93">
        <f>G506-G504</f>
        <v>-549292.14271084208</v>
      </c>
    </row>
    <row r="508" spans="1:7" hidden="1" x14ac:dyDescent="0.2">
      <c r="A508" s="140">
        <v>10</v>
      </c>
      <c r="B508" s="93" t="s">
        <v>169</v>
      </c>
      <c r="C508" s="93">
        <f>C506-C501</f>
        <v>119940.39353663847</v>
      </c>
      <c r="D508" s="93">
        <f>D506-D501</f>
        <v>-814689.18975690287</v>
      </c>
      <c r="E508" s="93">
        <f>E506-E501</f>
        <v>28869.775931845885</v>
      </c>
      <c r="F508" s="93">
        <f>F506-F501</f>
        <v>802867.41916296631</v>
      </c>
      <c r="G508" s="93"/>
    </row>
    <row r="509" spans="1:7" hidden="1" x14ac:dyDescent="0.2">
      <c r="A509" s="140">
        <v>11</v>
      </c>
      <c r="B509" s="93" t="s">
        <v>170</v>
      </c>
      <c r="C509" s="93">
        <f>C506-C502</f>
        <v>96529.393536638469</v>
      </c>
      <c r="D509" s="93">
        <f>D506-D502</f>
        <v>185156.81024309713</v>
      </c>
      <c r="E509" s="93">
        <f>E506-E502</f>
        <v>28135.775931845885</v>
      </c>
      <c r="F509" s="93">
        <f>F506-F502</f>
        <v>-219655.58083703369</v>
      </c>
      <c r="G509" s="93"/>
    </row>
    <row r="510" spans="1:7" ht="27" hidden="1" customHeight="1" x14ac:dyDescent="0.2">
      <c r="A510" s="140">
        <v>12</v>
      </c>
      <c r="B510" s="93" t="s">
        <v>171</v>
      </c>
      <c r="C510" s="93"/>
      <c r="D510" s="93">
        <f>N418+N423+N446+N453+N462+N468</f>
        <v>-849844.2997569025</v>
      </c>
      <c r="F510" s="93"/>
      <c r="G510" s="93"/>
    </row>
    <row r="511" spans="1:7" ht="22.5" hidden="1" x14ac:dyDescent="0.2">
      <c r="A511" s="140">
        <v>13</v>
      </c>
      <c r="B511" s="93" t="s">
        <v>172</v>
      </c>
      <c r="C511" s="93">
        <f>C506-C499</f>
        <v>-1413825.8964633606</v>
      </c>
      <c r="D511" s="93">
        <f>D506-D499</f>
        <v>-1338879.5897569023</v>
      </c>
      <c r="E511" s="93">
        <f>E506-E499</f>
        <v>152768.06593184592</v>
      </c>
      <c r="F511" s="93">
        <f>F506-F499</f>
        <v>-330606.76083703339</v>
      </c>
      <c r="G511" s="93"/>
    </row>
    <row r="512" spans="1:7" ht="22.5" hidden="1" x14ac:dyDescent="0.2">
      <c r="A512" s="140">
        <v>14</v>
      </c>
      <c r="B512" s="93" t="s">
        <v>173</v>
      </c>
      <c r="C512" s="93">
        <f>C506-C500</f>
        <v>94287.050335811451</v>
      </c>
      <c r="D512" s="93">
        <f>D506-D500</f>
        <v>-748730.89313536044</v>
      </c>
      <c r="E512" s="93">
        <f>E506-E500</f>
        <v>187664.10389757995</v>
      </c>
      <c r="F512" s="93">
        <f>F506-F500</f>
        <v>552461.45137486234</v>
      </c>
      <c r="G512" s="93"/>
    </row>
    <row r="513" hidden="1" x14ac:dyDescent="0.2"/>
    <row r="514" hidden="1" x14ac:dyDescent="0.2"/>
  </sheetData>
  <mergeCells count="152">
    <mergeCell ref="B496:G496"/>
    <mergeCell ref="A166:W166"/>
    <mergeCell ref="A415:A416"/>
    <mergeCell ref="B415:B416"/>
    <mergeCell ref="C415:C416"/>
    <mergeCell ref="D415:G415"/>
    <mergeCell ref="H415:K415"/>
    <mergeCell ref="L415:O415"/>
    <mergeCell ref="A332:A334"/>
    <mergeCell ref="B332:B334"/>
    <mergeCell ref="C332:C334"/>
    <mergeCell ref="D332:G333"/>
    <mergeCell ref="H332:K333"/>
    <mergeCell ref="L332:O333"/>
    <mergeCell ref="A250:A252"/>
    <mergeCell ref="B250:B252"/>
    <mergeCell ref="C250:C252"/>
    <mergeCell ref="D250:G251"/>
    <mergeCell ref="H250:K251"/>
    <mergeCell ref="L250:O251"/>
    <mergeCell ref="CO87:CO88"/>
    <mergeCell ref="CP87:CQ87"/>
    <mergeCell ref="A168:A170"/>
    <mergeCell ref="B168:B170"/>
    <mergeCell ref="C168:C170"/>
    <mergeCell ref="D168:H168"/>
    <mergeCell ref="I168:M168"/>
    <mergeCell ref="N168:R168"/>
    <mergeCell ref="S168:W168"/>
    <mergeCell ref="CH87:CH88"/>
    <mergeCell ref="CI87:CI88"/>
    <mergeCell ref="CJ87:CJ88"/>
    <mergeCell ref="CK87:CL87"/>
    <mergeCell ref="CM87:CM88"/>
    <mergeCell ref="CN87:CN88"/>
    <mergeCell ref="BY87:BY88"/>
    <mergeCell ref="BZ87:CA87"/>
    <mergeCell ref="CC87:CC88"/>
    <mergeCell ref="CD87:CD88"/>
    <mergeCell ref="CE87:CE88"/>
    <mergeCell ref="CF87:CG87"/>
    <mergeCell ref="BM87:BM88"/>
    <mergeCell ref="BN87:BN88"/>
    <mergeCell ref="BO87:BO88"/>
    <mergeCell ref="BP87:BQ87"/>
    <mergeCell ref="BR87:BR88"/>
    <mergeCell ref="BS87:BS88"/>
    <mergeCell ref="BE87:BE88"/>
    <mergeCell ref="BF87:BG87"/>
    <mergeCell ref="BH87:BH88"/>
    <mergeCell ref="BI87:BI88"/>
    <mergeCell ref="BJ87:BJ88"/>
    <mergeCell ref="BK87:BL87"/>
    <mergeCell ref="AX87:AX88"/>
    <mergeCell ref="AY87:AY88"/>
    <mergeCell ref="AZ87:AZ88"/>
    <mergeCell ref="BA87:BB87"/>
    <mergeCell ref="BC87:BC88"/>
    <mergeCell ref="BD87:BD88"/>
    <mergeCell ref="AP87:AP88"/>
    <mergeCell ref="AQ87:AR87"/>
    <mergeCell ref="AS87:AS88"/>
    <mergeCell ref="AT87:AT88"/>
    <mergeCell ref="AU87:AU88"/>
    <mergeCell ref="AV87:AW87"/>
    <mergeCell ref="Q87:Q88"/>
    <mergeCell ref="R87:S87"/>
    <mergeCell ref="AI87:AI88"/>
    <mergeCell ref="AJ87:AJ88"/>
    <mergeCell ref="AK87:AK88"/>
    <mergeCell ref="AL87:AM87"/>
    <mergeCell ref="AN87:AN88"/>
    <mergeCell ref="AO87:AO88"/>
    <mergeCell ref="AA87:AA88"/>
    <mergeCell ref="AB87:AC87"/>
    <mergeCell ref="AD87:AD88"/>
    <mergeCell ref="AE87:AE88"/>
    <mergeCell ref="AF87:AF88"/>
    <mergeCell ref="AG87:AH87"/>
    <mergeCell ref="F87:F88"/>
    <mergeCell ref="G87:G88"/>
    <mergeCell ref="H87:I87"/>
    <mergeCell ref="J87:J88"/>
    <mergeCell ref="K87:K88"/>
    <mergeCell ref="BR86:BV86"/>
    <mergeCell ref="BW86:CA86"/>
    <mergeCell ref="CB86:CB88"/>
    <mergeCell ref="J86:N86"/>
    <mergeCell ref="O86:S86"/>
    <mergeCell ref="T86:X86"/>
    <mergeCell ref="Y86:AC86"/>
    <mergeCell ref="AD86:AH86"/>
    <mergeCell ref="AI86:AM86"/>
    <mergeCell ref="T87:T88"/>
    <mergeCell ref="U87:U88"/>
    <mergeCell ref="V87:V88"/>
    <mergeCell ref="W87:X87"/>
    <mergeCell ref="Y87:Y88"/>
    <mergeCell ref="Z87:Z88"/>
    <mergeCell ref="L87:L88"/>
    <mergeCell ref="M87:N87"/>
    <mergeCell ref="O87:O88"/>
    <mergeCell ref="P87:P88"/>
    <mergeCell ref="E85:X85"/>
    <mergeCell ref="Y85:AR85"/>
    <mergeCell ref="AS85:BL85"/>
    <mergeCell ref="BM85:CA85"/>
    <mergeCell ref="CB85:CQ85"/>
    <mergeCell ref="A86:A88"/>
    <mergeCell ref="B86:B88"/>
    <mergeCell ref="C86:C88"/>
    <mergeCell ref="D86:D88"/>
    <mergeCell ref="E86:I86"/>
    <mergeCell ref="CC86:CG86"/>
    <mergeCell ref="CH86:CL86"/>
    <mergeCell ref="CM86:CQ86"/>
    <mergeCell ref="BT87:BT88"/>
    <mergeCell ref="BU87:BV87"/>
    <mergeCell ref="BW87:BW88"/>
    <mergeCell ref="BX87:BX88"/>
    <mergeCell ref="AN86:AR86"/>
    <mergeCell ref="AS86:AW86"/>
    <mergeCell ref="AX86:BB86"/>
    <mergeCell ref="BC86:BG86"/>
    <mergeCell ref="BH86:BL86"/>
    <mergeCell ref="BM86:BQ86"/>
    <mergeCell ref="E87:E88"/>
    <mergeCell ref="AL6:AM6"/>
    <mergeCell ref="AN6:AO6"/>
    <mergeCell ref="AP6:AQ6"/>
    <mergeCell ref="AR6:AS6"/>
    <mergeCell ref="W3:Y3"/>
    <mergeCell ref="Z3:AB3"/>
    <mergeCell ref="AC3:AE3"/>
    <mergeCell ref="AF3:AF5"/>
    <mergeCell ref="AG3:AS3"/>
    <mergeCell ref="BU3:BW3"/>
    <mergeCell ref="W4:Y4"/>
    <mergeCell ref="Z4:AB4"/>
    <mergeCell ref="AC4:AE4"/>
    <mergeCell ref="AG4:AK4"/>
    <mergeCell ref="A3:A5"/>
    <mergeCell ref="B3:B5"/>
    <mergeCell ref="C3:C5"/>
    <mergeCell ref="D3:F4"/>
    <mergeCell ref="G3:P3"/>
    <mergeCell ref="V3:V5"/>
    <mergeCell ref="G4:K4"/>
    <mergeCell ref="L4:P4"/>
    <mergeCell ref="Q4:U4"/>
    <mergeCell ref="AL4:AO4"/>
    <mergeCell ref="AP4:AS4"/>
  </mergeCells>
  <printOptions horizontalCentered="1"/>
  <pageMargins left="0.70866141732283505" right="0.70866141732283505" top="0.74803149606299202" bottom="0.42" header="0.31496062992126" footer="0.31496062992126"/>
  <pageSetup paperSize="8"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R488"/>
  <sheetViews>
    <sheetView topLeftCell="A412" zoomScaleNormal="100" workbookViewId="0">
      <pane xSplit="2" ySplit="5" topLeftCell="C483" activePane="bottomRight" state="frozen"/>
      <selection activeCell="A412" sqref="A412"/>
      <selection pane="topRight" activeCell="C412" sqref="C412"/>
      <selection pane="bottomLeft" activeCell="A417" sqref="A417"/>
      <selection pane="bottomRight" activeCell="H417" sqref="H417:K488"/>
    </sheetView>
  </sheetViews>
  <sheetFormatPr defaultColWidth="9.140625" defaultRowHeight="11.25" x14ac:dyDescent="0.2"/>
  <cols>
    <col min="1" max="1" width="4.7109375" style="149" customWidth="1"/>
    <col min="2" max="2" width="13.42578125" style="149" customWidth="1"/>
    <col min="3" max="4" width="9.7109375" style="149" customWidth="1"/>
    <col min="5" max="5" width="9.28515625" style="149" customWidth="1"/>
    <col min="6" max="7" width="10.140625" style="149" customWidth="1"/>
    <col min="8" max="8" width="10.7109375" style="149" customWidth="1"/>
    <col min="9" max="9" width="9.42578125" style="149" customWidth="1"/>
    <col min="10" max="10" width="10.140625" style="149" customWidth="1"/>
    <col min="11" max="11" width="10.85546875" style="149" customWidth="1"/>
    <col min="12" max="15" width="8.7109375" style="149" customWidth="1"/>
    <col min="16" max="17" width="15.140625" style="149" customWidth="1"/>
    <col min="18" max="20" width="13.7109375" style="149" customWidth="1"/>
    <col min="21" max="23" width="11" style="149" customWidth="1"/>
    <col min="24" max="24" width="12.42578125" style="149" customWidth="1"/>
    <col min="25" max="25" width="12.5703125" style="149" customWidth="1"/>
    <col min="26" max="27" width="11.140625" style="149" customWidth="1"/>
    <col min="28" max="33" width="13" style="149" customWidth="1"/>
    <col min="34" max="34" width="13.140625" style="149" customWidth="1"/>
    <col min="35" max="49" width="13" style="149" customWidth="1"/>
    <col min="50" max="50" width="12.28515625" style="149" customWidth="1"/>
    <col min="51" max="61" width="11.85546875" style="149" customWidth="1"/>
    <col min="62" max="62" width="12.28515625" style="149" customWidth="1"/>
    <col min="63" max="64" width="11.85546875" style="149" customWidth="1"/>
    <col min="65" max="65" width="10.140625" style="149" customWidth="1"/>
    <col min="66" max="66" width="9.5703125" style="149" customWidth="1"/>
    <col min="67" max="67" width="7.5703125" style="149" customWidth="1"/>
    <col min="68" max="68" width="7.42578125" style="149" customWidth="1"/>
    <col min="69" max="69" width="6.28515625" style="149" customWidth="1"/>
    <col min="70" max="72" width="9.140625" style="149" customWidth="1"/>
    <col min="73" max="73" width="7.140625" style="149" customWidth="1"/>
    <col min="74" max="74" width="6.7109375" style="149" customWidth="1"/>
    <col min="75" max="76" width="9.140625" style="149" customWidth="1"/>
    <col min="77" max="77" width="7.5703125" style="149" customWidth="1"/>
    <col min="78" max="79" width="7.140625" style="149" customWidth="1"/>
    <col min="80" max="80" width="15.42578125" style="149" customWidth="1"/>
    <col min="81" max="81" width="12.5703125" style="149" customWidth="1"/>
    <col min="82" max="82" width="13" style="149" customWidth="1"/>
    <col min="83" max="84" width="9.140625" style="149"/>
    <col min="85" max="85" width="10" style="149" customWidth="1"/>
    <col min="86" max="86" width="11.5703125" style="149" customWidth="1"/>
    <col min="87" max="87" width="12.28515625" style="149" customWidth="1"/>
    <col min="88" max="88" width="10.85546875" style="149" customWidth="1"/>
    <col min="89" max="89" width="9.140625" style="149"/>
    <col min="90" max="90" width="10.85546875" style="149" customWidth="1"/>
    <col min="91" max="91" width="12.7109375" style="149" customWidth="1"/>
    <col min="92" max="92" width="12.5703125" style="149" customWidth="1"/>
    <col min="93" max="93" width="11.7109375" style="149" customWidth="1"/>
    <col min="94" max="94" width="10.85546875" style="149" customWidth="1"/>
    <col min="95" max="95" width="11.85546875" style="149" customWidth="1"/>
    <col min="96" max="96" width="9.140625" style="149" customWidth="1"/>
    <col min="97" max="16384" width="9.140625" style="149"/>
  </cols>
  <sheetData>
    <row r="1" spans="1:95" ht="20.25" hidden="1" customHeight="1" x14ac:dyDescent="0.2">
      <c r="A1" s="183" t="s">
        <v>57</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50"/>
      <c r="AU1" s="185"/>
      <c r="AV1" s="162"/>
      <c r="AW1" s="183"/>
      <c r="AX1" s="183"/>
      <c r="AY1" s="183"/>
      <c r="AZ1" s="183"/>
      <c r="BA1" s="183"/>
      <c r="BB1" s="183"/>
      <c r="BC1" s="183"/>
      <c r="BD1" s="183"/>
      <c r="BE1" s="183"/>
      <c r="BF1" s="183"/>
      <c r="BG1" s="183"/>
      <c r="BH1" s="183"/>
      <c r="BI1" s="183"/>
      <c r="BJ1" s="186"/>
      <c r="BK1" s="186"/>
      <c r="BL1" s="186"/>
      <c r="BM1" s="162"/>
      <c r="BN1" s="162"/>
      <c r="BO1" s="162"/>
      <c r="BP1" s="162"/>
      <c r="BQ1" s="162"/>
      <c r="BR1" s="162"/>
      <c r="BS1" s="162"/>
      <c r="BT1" s="162"/>
      <c r="BU1" s="162"/>
      <c r="BV1" s="162"/>
      <c r="BW1" s="162"/>
      <c r="BX1" s="162"/>
      <c r="BY1" s="162"/>
      <c r="BZ1" s="162"/>
      <c r="CA1" s="162"/>
      <c r="CB1" s="162"/>
      <c r="CC1" s="162"/>
      <c r="CD1" s="162"/>
      <c r="CE1" s="162"/>
      <c r="CF1" s="162"/>
      <c r="CG1" s="162"/>
      <c r="CH1" s="162"/>
      <c r="CI1" s="162"/>
      <c r="CJ1" s="162"/>
      <c r="CK1" s="162"/>
      <c r="CL1" s="162"/>
      <c r="CM1" s="162"/>
      <c r="CN1" s="162"/>
      <c r="CO1" s="162"/>
      <c r="CP1" s="162"/>
      <c r="CQ1" s="162"/>
    </row>
    <row r="2" spans="1:95" hidden="1" x14ac:dyDescent="0.2">
      <c r="A2" s="183"/>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3"/>
      <c r="AH2" s="183"/>
      <c r="AI2" s="183"/>
      <c r="AJ2" s="183"/>
      <c r="AK2" s="183"/>
      <c r="AL2" s="183"/>
      <c r="AM2" s="183"/>
      <c r="AN2" s="183"/>
      <c r="AO2" s="183"/>
      <c r="AP2" s="183"/>
      <c r="AQ2" s="183"/>
      <c r="AR2" s="183"/>
      <c r="AS2" s="183"/>
      <c r="AT2" s="185"/>
      <c r="AU2" s="162"/>
      <c r="AV2" s="162"/>
      <c r="AW2" s="183"/>
      <c r="AX2" s="183"/>
      <c r="AY2" s="183"/>
      <c r="AZ2" s="183"/>
      <c r="BA2" s="183"/>
      <c r="BB2" s="183"/>
      <c r="BC2" s="183"/>
      <c r="BD2" s="183"/>
      <c r="BE2" s="183"/>
      <c r="BF2" s="183"/>
      <c r="BG2" s="183"/>
      <c r="BH2" s="183"/>
      <c r="BI2" s="183"/>
      <c r="BJ2" s="217"/>
      <c r="BK2" s="183" t="s">
        <v>58</v>
      </c>
      <c r="BL2" s="183"/>
      <c r="BM2" s="162"/>
      <c r="BN2" s="162"/>
      <c r="BO2" s="162"/>
      <c r="BP2" s="162"/>
      <c r="BQ2" s="162"/>
      <c r="BR2" s="162"/>
      <c r="BS2" s="162"/>
      <c r="BT2" s="162"/>
      <c r="BU2" s="162"/>
      <c r="BV2" s="162"/>
      <c r="BW2" s="162"/>
      <c r="BX2" s="162"/>
      <c r="BY2" s="162"/>
      <c r="BZ2" s="162"/>
      <c r="CA2" s="162"/>
      <c r="CB2" s="162"/>
      <c r="CC2" s="162"/>
      <c r="CD2" s="162"/>
      <c r="CE2" s="162"/>
      <c r="CF2" s="162"/>
      <c r="CG2" s="162"/>
      <c r="CH2" s="162"/>
      <c r="CI2" s="162"/>
      <c r="CJ2" s="162"/>
      <c r="CK2" s="162"/>
      <c r="CL2" s="162"/>
      <c r="CM2" s="162"/>
      <c r="CN2" s="162"/>
      <c r="CO2" s="162"/>
      <c r="CP2" s="162"/>
      <c r="CQ2" s="162"/>
    </row>
    <row r="3" spans="1:95" ht="14.25" hidden="1" customHeight="1" x14ac:dyDescent="0.2">
      <c r="A3" s="400" t="s">
        <v>59</v>
      </c>
      <c r="B3" s="400" t="s">
        <v>60</v>
      </c>
      <c r="C3" s="400" t="s">
        <v>61</v>
      </c>
      <c r="D3" s="403" t="s">
        <v>62</v>
      </c>
      <c r="E3" s="404"/>
      <c r="F3" s="405"/>
      <c r="G3" s="409" t="s">
        <v>63</v>
      </c>
      <c r="H3" s="410"/>
      <c r="I3" s="410"/>
      <c r="J3" s="410"/>
      <c r="K3" s="410"/>
      <c r="L3" s="410"/>
      <c r="M3" s="410"/>
      <c r="N3" s="410"/>
      <c r="O3" s="410"/>
      <c r="P3" s="411"/>
      <c r="Q3" s="219"/>
      <c r="R3" s="219"/>
      <c r="S3" s="219"/>
      <c r="T3" s="219"/>
      <c r="U3" s="219"/>
      <c r="V3" s="400" t="s">
        <v>64</v>
      </c>
      <c r="W3" s="394" t="s">
        <v>65</v>
      </c>
      <c r="X3" s="395"/>
      <c r="Y3" s="396"/>
      <c r="Z3" s="394" t="s">
        <v>66</v>
      </c>
      <c r="AA3" s="395"/>
      <c r="AB3" s="396"/>
      <c r="AC3" s="394" t="s">
        <v>67</v>
      </c>
      <c r="AD3" s="395"/>
      <c r="AE3" s="396"/>
      <c r="AF3" s="400" t="s">
        <v>68</v>
      </c>
      <c r="AG3" s="397" t="s">
        <v>69</v>
      </c>
      <c r="AH3" s="398"/>
      <c r="AI3" s="398"/>
      <c r="AJ3" s="398"/>
      <c r="AK3" s="398"/>
      <c r="AL3" s="398"/>
      <c r="AM3" s="398"/>
      <c r="AN3" s="398"/>
      <c r="AO3" s="398"/>
      <c r="AP3" s="398"/>
      <c r="AQ3" s="398"/>
      <c r="AR3" s="398"/>
      <c r="AS3" s="399"/>
      <c r="AT3" s="187"/>
      <c r="AU3" s="187"/>
      <c r="AV3" s="187"/>
      <c r="AW3" s="187"/>
      <c r="AX3" s="187"/>
      <c r="AY3" s="187"/>
      <c r="AZ3" s="187"/>
      <c r="BA3" s="187"/>
      <c r="BB3" s="187"/>
      <c r="BC3" s="187"/>
      <c r="BD3" s="187"/>
      <c r="BE3" s="187"/>
      <c r="BF3" s="187"/>
      <c r="BG3" s="187"/>
      <c r="BH3" s="187"/>
      <c r="BI3" s="187"/>
      <c r="BJ3" s="187"/>
      <c r="BK3" s="187"/>
      <c r="BL3" s="187"/>
      <c r="BM3" s="187"/>
      <c r="BN3" s="187"/>
      <c r="BO3" s="187"/>
      <c r="BP3" s="187"/>
      <c r="BQ3" s="187"/>
      <c r="BR3" s="187"/>
      <c r="BS3" s="187"/>
      <c r="BT3" s="187"/>
      <c r="BU3" s="393" t="s">
        <v>70</v>
      </c>
      <c r="BV3" s="393"/>
      <c r="BW3" s="393"/>
      <c r="BX3" s="162"/>
      <c r="BY3" s="162"/>
      <c r="BZ3" s="162"/>
      <c r="CA3" s="162"/>
      <c r="CB3" s="162"/>
      <c r="CC3" s="162"/>
      <c r="CD3" s="162"/>
      <c r="CE3" s="162"/>
      <c r="CF3" s="162"/>
      <c r="CG3" s="162"/>
      <c r="CH3" s="162"/>
      <c r="CI3" s="162"/>
      <c r="CJ3" s="162"/>
      <c r="CK3" s="162"/>
      <c r="CL3" s="162"/>
      <c r="CM3" s="162"/>
      <c r="CN3" s="162"/>
      <c r="CO3" s="162"/>
      <c r="CP3" s="162"/>
      <c r="CQ3" s="162"/>
    </row>
    <row r="4" spans="1:95" ht="14.25" hidden="1" customHeight="1" x14ac:dyDescent="0.2">
      <c r="A4" s="401"/>
      <c r="B4" s="401"/>
      <c r="C4" s="401"/>
      <c r="D4" s="406"/>
      <c r="E4" s="407"/>
      <c r="F4" s="408"/>
      <c r="G4" s="412" t="s">
        <v>71</v>
      </c>
      <c r="H4" s="413"/>
      <c r="I4" s="413"/>
      <c r="J4" s="413"/>
      <c r="K4" s="414"/>
      <c r="L4" s="409" t="s">
        <v>72</v>
      </c>
      <c r="M4" s="410"/>
      <c r="N4" s="410"/>
      <c r="O4" s="410"/>
      <c r="P4" s="411"/>
      <c r="Q4" s="409" t="s">
        <v>73</v>
      </c>
      <c r="R4" s="410"/>
      <c r="S4" s="410"/>
      <c r="T4" s="410"/>
      <c r="U4" s="411"/>
      <c r="V4" s="401"/>
      <c r="W4" s="394" t="s">
        <v>74</v>
      </c>
      <c r="X4" s="395"/>
      <c r="Y4" s="396"/>
      <c r="Z4" s="394" t="s">
        <v>75</v>
      </c>
      <c r="AA4" s="395"/>
      <c r="AB4" s="396"/>
      <c r="AC4" s="394" t="s">
        <v>76</v>
      </c>
      <c r="AD4" s="395"/>
      <c r="AE4" s="396"/>
      <c r="AF4" s="401"/>
      <c r="AG4" s="397" t="s">
        <v>77</v>
      </c>
      <c r="AH4" s="398"/>
      <c r="AI4" s="398"/>
      <c r="AJ4" s="398"/>
      <c r="AK4" s="399"/>
      <c r="AL4" s="397" t="s">
        <v>78</v>
      </c>
      <c r="AM4" s="398"/>
      <c r="AN4" s="398"/>
      <c r="AO4" s="399"/>
      <c r="AP4" s="397" t="s">
        <v>79</v>
      </c>
      <c r="AQ4" s="398"/>
      <c r="AR4" s="398"/>
      <c r="AS4" s="399"/>
      <c r="AT4" s="188"/>
      <c r="AU4" s="188"/>
      <c r="AV4" s="188"/>
      <c r="AW4" s="162"/>
      <c r="AX4" s="162"/>
      <c r="AY4" s="162"/>
      <c r="AZ4" s="162"/>
      <c r="BA4" s="162"/>
      <c r="BB4" s="162"/>
      <c r="BC4" s="162"/>
      <c r="BD4" s="162"/>
      <c r="BE4" s="162"/>
      <c r="BF4" s="162"/>
      <c r="BG4" s="162"/>
      <c r="BH4" s="162"/>
      <c r="BI4" s="162"/>
      <c r="BJ4" s="162"/>
      <c r="BK4" s="162"/>
      <c r="BL4" s="162"/>
      <c r="BM4" s="162"/>
      <c r="BN4" s="162"/>
      <c r="BO4" s="162"/>
      <c r="BP4" s="162"/>
      <c r="BQ4" s="162"/>
      <c r="BR4" s="162"/>
      <c r="BS4" s="162"/>
      <c r="BT4" s="162"/>
      <c r="BU4" s="162"/>
      <c r="BV4" s="162"/>
      <c r="BW4" s="162"/>
      <c r="BX4" s="162"/>
      <c r="BY4" s="162"/>
      <c r="BZ4" s="162"/>
      <c r="CA4" s="162"/>
      <c r="CB4" s="162"/>
      <c r="CC4" s="162"/>
      <c r="CD4" s="162"/>
      <c r="CE4" s="162"/>
      <c r="CF4" s="162"/>
      <c r="CG4" s="162"/>
      <c r="CH4" s="162"/>
      <c r="CI4" s="162"/>
      <c r="CJ4" s="162"/>
      <c r="CK4" s="162"/>
      <c r="CL4" s="162"/>
      <c r="CM4" s="162"/>
      <c r="CN4" s="162"/>
      <c r="CO4" s="162"/>
      <c r="CP4" s="162"/>
      <c r="CQ4" s="162"/>
    </row>
    <row r="5" spans="1:95" ht="57.75" hidden="1" customHeight="1" x14ac:dyDescent="0.2">
      <c r="A5" s="402"/>
      <c r="B5" s="402"/>
      <c r="C5" s="402"/>
      <c r="D5" s="221" t="s">
        <v>80</v>
      </c>
      <c r="E5" s="221" t="s">
        <v>81</v>
      </c>
      <c r="F5" s="221" t="s">
        <v>82</v>
      </c>
      <c r="G5" s="216" t="s">
        <v>56</v>
      </c>
      <c r="H5" s="216" t="s">
        <v>83</v>
      </c>
      <c r="I5" s="216" t="s">
        <v>84</v>
      </c>
      <c r="J5" s="216" t="s">
        <v>85</v>
      </c>
      <c r="K5" s="216" t="s">
        <v>86</v>
      </c>
      <c r="L5" s="221" t="s">
        <v>56</v>
      </c>
      <c r="M5" s="216" t="s">
        <v>83</v>
      </c>
      <c r="N5" s="216" t="s">
        <v>84</v>
      </c>
      <c r="O5" s="216" t="s">
        <v>85</v>
      </c>
      <c r="P5" s="216" t="s">
        <v>86</v>
      </c>
      <c r="Q5" s="221" t="s">
        <v>56</v>
      </c>
      <c r="R5" s="216" t="s">
        <v>83</v>
      </c>
      <c r="S5" s="216" t="s">
        <v>84</v>
      </c>
      <c r="T5" s="216" t="s">
        <v>85</v>
      </c>
      <c r="U5" s="216" t="s">
        <v>86</v>
      </c>
      <c r="V5" s="402"/>
      <c r="W5" s="221" t="s">
        <v>56</v>
      </c>
      <c r="X5" s="221" t="s">
        <v>83</v>
      </c>
      <c r="Y5" s="221" t="s">
        <v>84</v>
      </c>
      <c r="Z5" s="221" t="s">
        <v>56</v>
      </c>
      <c r="AA5" s="221" t="s">
        <v>83</v>
      </c>
      <c r="AB5" s="221" t="s">
        <v>84</v>
      </c>
      <c r="AC5" s="221" t="s">
        <v>56</v>
      </c>
      <c r="AD5" s="221" t="s">
        <v>83</v>
      </c>
      <c r="AE5" s="221" t="s">
        <v>84</v>
      </c>
      <c r="AF5" s="402"/>
      <c r="AG5" s="221" t="s">
        <v>56</v>
      </c>
      <c r="AH5" s="216" t="s">
        <v>83</v>
      </c>
      <c r="AI5" s="216" t="s">
        <v>84</v>
      </c>
      <c r="AJ5" s="216" t="s">
        <v>85</v>
      </c>
      <c r="AK5" s="216" t="s">
        <v>86</v>
      </c>
      <c r="AL5" s="216" t="s">
        <v>85</v>
      </c>
      <c r="AM5" s="216" t="s">
        <v>86</v>
      </c>
      <c r="AN5" s="216" t="s">
        <v>85</v>
      </c>
      <c r="AO5" s="216" t="s">
        <v>86</v>
      </c>
      <c r="AP5" s="216" t="s">
        <v>85</v>
      </c>
      <c r="AQ5" s="216" t="s">
        <v>86</v>
      </c>
      <c r="AR5" s="216" t="s">
        <v>85</v>
      </c>
      <c r="AS5" s="216" t="s">
        <v>86</v>
      </c>
      <c r="AT5" s="221" t="s">
        <v>71</v>
      </c>
      <c r="AU5" s="221" t="s">
        <v>81</v>
      </c>
      <c r="AV5" s="221" t="s">
        <v>82</v>
      </c>
      <c r="AW5" s="162"/>
      <c r="AX5" s="162"/>
      <c r="AY5" s="162"/>
      <c r="AZ5" s="162"/>
      <c r="BA5" s="162"/>
      <c r="BB5" s="162"/>
      <c r="BC5" s="162"/>
      <c r="BD5" s="162"/>
      <c r="BE5" s="162"/>
      <c r="BF5" s="162"/>
      <c r="BG5" s="162"/>
      <c r="BH5" s="162"/>
      <c r="BI5" s="162"/>
      <c r="BJ5" s="162"/>
      <c r="BK5" s="162"/>
      <c r="BL5" s="162"/>
      <c r="BM5" s="162"/>
      <c r="BN5" s="162"/>
      <c r="BO5" s="162"/>
      <c r="BP5" s="162"/>
      <c r="BQ5" s="162"/>
      <c r="BR5" s="162"/>
      <c r="BS5" s="162"/>
      <c r="BT5" s="162"/>
      <c r="BU5" s="162"/>
      <c r="BV5" s="162"/>
      <c r="BW5" s="162"/>
      <c r="BX5" s="162"/>
      <c r="BY5" s="162"/>
      <c r="BZ5" s="162"/>
      <c r="CA5" s="162"/>
      <c r="CB5" s="162"/>
      <c r="CC5" s="162"/>
      <c r="CD5" s="162"/>
      <c r="CE5" s="162"/>
      <c r="CF5" s="162"/>
      <c r="CG5" s="162"/>
      <c r="CH5" s="162"/>
      <c r="CI5" s="162"/>
      <c r="CJ5" s="162"/>
      <c r="CK5" s="162"/>
      <c r="CL5" s="162"/>
      <c r="CM5" s="162"/>
      <c r="CN5" s="162"/>
      <c r="CO5" s="162"/>
      <c r="CP5" s="162"/>
      <c r="CQ5" s="162"/>
    </row>
    <row r="6" spans="1:95" ht="16.5" hidden="1" customHeight="1" x14ac:dyDescent="0.2">
      <c r="A6" s="221">
        <v>1</v>
      </c>
      <c r="B6" s="221">
        <v>2</v>
      </c>
      <c r="C6" s="221">
        <v>3</v>
      </c>
      <c r="D6" s="221">
        <v>4</v>
      </c>
      <c r="E6" s="221">
        <v>5</v>
      </c>
      <c r="F6" s="221">
        <v>6</v>
      </c>
      <c r="G6" s="221">
        <v>7</v>
      </c>
      <c r="H6" s="221"/>
      <c r="I6" s="221"/>
      <c r="J6" s="221"/>
      <c r="K6" s="221"/>
      <c r="L6" s="221">
        <v>8</v>
      </c>
      <c r="M6" s="221"/>
      <c r="N6" s="221"/>
      <c r="O6" s="221"/>
      <c r="P6" s="221"/>
      <c r="Q6" s="221">
        <v>9</v>
      </c>
      <c r="R6" s="221"/>
      <c r="S6" s="221"/>
      <c r="T6" s="221"/>
      <c r="U6" s="221"/>
      <c r="V6" s="221"/>
      <c r="W6" s="221">
        <v>10</v>
      </c>
      <c r="X6" s="221"/>
      <c r="Y6" s="221"/>
      <c r="Z6" s="221">
        <v>11</v>
      </c>
      <c r="AA6" s="221"/>
      <c r="AB6" s="221"/>
      <c r="AC6" s="221"/>
      <c r="AD6" s="221"/>
      <c r="AE6" s="221"/>
      <c r="AF6" s="221"/>
      <c r="AG6" s="221">
        <v>12</v>
      </c>
      <c r="AH6" s="221"/>
      <c r="AI6" s="221"/>
      <c r="AJ6" s="221"/>
      <c r="AK6" s="221"/>
      <c r="AL6" s="394" t="s">
        <v>87</v>
      </c>
      <c r="AM6" s="396"/>
      <c r="AN6" s="394" t="s">
        <v>88</v>
      </c>
      <c r="AO6" s="396"/>
      <c r="AP6" s="394" t="s">
        <v>89</v>
      </c>
      <c r="AQ6" s="396"/>
      <c r="AR6" s="394" t="s">
        <v>90</v>
      </c>
      <c r="AS6" s="396"/>
      <c r="AT6" s="221">
        <v>14</v>
      </c>
      <c r="AU6" s="221">
        <v>15</v>
      </c>
      <c r="AV6" s="221">
        <v>16</v>
      </c>
      <c r="AW6" s="162"/>
      <c r="AX6" s="162"/>
      <c r="AY6" s="162"/>
      <c r="AZ6" s="162"/>
      <c r="BA6" s="162"/>
      <c r="BB6" s="162"/>
      <c r="BC6" s="162"/>
      <c r="BD6" s="162"/>
      <c r="BE6" s="162"/>
      <c r="BF6" s="162"/>
      <c r="BG6" s="162"/>
      <c r="BH6" s="162"/>
      <c r="BI6" s="162"/>
      <c r="BJ6" s="162"/>
      <c r="BK6" s="162"/>
      <c r="BL6" s="162"/>
      <c r="BM6" s="162"/>
      <c r="BN6" s="162"/>
      <c r="BO6" s="162"/>
      <c r="BP6" s="162"/>
      <c r="BQ6" s="162"/>
      <c r="BR6" s="162"/>
      <c r="BS6" s="162"/>
      <c r="BT6" s="162"/>
      <c r="BU6" s="162"/>
      <c r="BV6" s="162"/>
      <c r="BW6" s="162"/>
      <c r="BX6" s="162"/>
      <c r="BY6" s="162"/>
      <c r="BZ6" s="162"/>
      <c r="CA6" s="162"/>
      <c r="CB6" s="162"/>
      <c r="CC6" s="162"/>
      <c r="CD6" s="162"/>
      <c r="CE6" s="162"/>
      <c r="CF6" s="162"/>
      <c r="CG6" s="162"/>
      <c r="CH6" s="162"/>
      <c r="CI6" s="162"/>
      <c r="CJ6" s="162"/>
      <c r="CK6" s="162"/>
      <c r="CL6" s="162"/>
      <c r="CM6" s="162"/>
      <c r="CN6" s="162"/>
      <c r="CO6" s="162"/>
      <c r="CP6" s="162"/>
      <c r="CQ6" s="162"/>
    </row>
    <row r="7" spans="1:95" ht="11.1" hidden="1" customHeight="1" x14ac:dyDescent="0.2">
      <c r="A7" s="218"/>
      <c r="B7" s="218" t="s">
        <v>91</v>
      </c>
      <c r="C7" s="218"/>
      <c r="D7" s="221"/>
      <c r="E7" s="218"/>
      <c r="F7" s="221"/>
      <c r="G7" s="218"/>
      <c r="H7" s="218"/>
      <c r="I7" s="218"/>
      <c r="J7" s="218"/>
      <c r="K7" s="218"/>
      <c r="L7" s="221"/>
      <c r="M7" s="218"/>
      <c r="N7" s="218"/>
      <c r="O7" s="218"/>
      <c r="P7" s="218"/>
      <c r="Q7" s="218"/>
      <c r="R7" s="218"/>
      <c r="S7" s="218"/>
      <c r="T7" s="218"/>
      <c r="U7" s="218"/>
      <c r="V7" s="218"/>
      <c r="W7" s="221"/>
      <c r="X7" s="218"/>
      <c r="Y7" s="218"/>
      <c r="Z7" s="218"/>
      <c r="AA7" s="218"/>
      <c r="AB7" s="218"/>
      <c r="AC7" s="218"/>
      <c r="AD7" s="218"/>
      <c r="AE7" s="218"/>
      <c r="AF7" s="218"/>
      <c r="AG7" s="221"/>
      <c r="AH7" s="218"/>
      <c r="AI7" s="218"/>
      <c r="AJ7" s="218"/>
      <c r="AK7" s="218"/>
      <c r="AL7" s="218"/>
      <c r="AM7" s="218"/>
      <c r="AN7" s="218"/>
      <c r="AO7" s="218"/>
      <c r="AP7" s="218"/>
      <c r="AQ7" s="218"/>
      <c r="AR7" s="218"/>
      <c r="AS7" s="218"/>
      <c r="AT7" s="55">
        <v>2358870</v>
      </c>
      <c r="AU7" s="55">
        <v>4618440</v>
      </c>
      <c r="AV7" s="55">
        <v>9267940</v>
      </c>
      <c r="AW7" s="162"/>
      <c r="AX7" s="162"/>
      <c r="AY7" s="162"/>
      <c r="AZ7" s="162"/>
      <c r="BA7" s="162"/>
      <c r="BB7" s="162"/>
      <c r="BC7" s="162"/>
      <c r="BD7" s="162"/>
      <c r="BE7" s="162"/>
      <c r="BF7" s="162"/>
      <c r="BG7" s="162"/>
      <c r="BH7" s="162"/>
      <c r="BI7" s="162"/>
      <c r="BJ7" s="162"/>
      <c r="BK7" s="162"/>
      <c r="BL7" s="162"/>
      <c r="BM7" s="162"/>
      <c r="BN7" s="162"/>
      <c r="BO7" s="162"/>
      <c r="BP7" s="162"/>
      <c r="BQ7" s="162"/>
      <c r="BR7" s="162"/>
      <c r="BS7" s="162"/>
      <c r="BT7" s="162"/>
      <c r="BU7" s="162"/>
      <c r="BV7" s="162"/>
      <c r="BW7" s="162"/>
      <c r="BX7" s="162"/>
      <c r="BY7" s="162"/>
      <c r="BZ7" s="162"/>
      <c r="CA7" s="162"/>
      <c r="CB7" s="162"/>
      <c r="CC7" s="162"/>
      <c r="CD7" s="162"/>
      <c r="CE7" s="162"/>
      <c r="CF7" s="162"/>
      <c r="CG7" s="162"/>
      <c r="CH7" s="162"/>
      <c r="CI7" s="162"/>
      <c r="CJ7" s="162"/>
      <c r="CK7" s="162"/>
      <c r="CL7" s="162"/>
      <c r="CM7" s="162"/>
      <c r="CN7" s="162"/>
      <c r="CO7" s="162"/>
      <c r="CP7" s="162"/>
      <c r="CQ7" s="162"/>
    </row>
    <row r="8" spans="1:95" s="121" customFormat="1" ht="11.1" hidden="1" customHeight="1" x14ac:dyDescent="0.2">
      <c r="A8" s="221"/>
      <c r="B8" s="221" t="s">
        <v>92</v>
      </c>
      <c r="C8" s="55">
        <f>'[1]RASOAT TRONGPHONG'!C8</f>
        <v>33108691</v>
      </c>
      <c r="D8" s="55">
        <f>'[1]RASOAT TRONGPHONG'!D8</f>
        <v>2234237.71</v>
      </c>
      <c r="E8" s="55">
        <f>'[1]RASOAT TRONGPHONG'!E8</f>
        <v>6142476.3999999994</v>
      </c>
      <c r="F8" s="55">
        <f>'[1]RASOAT TRONGPHONG'!F8</f>
        <v>9378891.1799999997</v>
      </c>
      <c r="G8" s="55">
        <f>'[1]RASOAT TRONGPHONG'!G8</f>
        <v>2388516.1735204966</v>
      </c>
      <c r="H8" s="55">
        <f>'[1]RASOAT TRONGPHONG'!H8</f>
        <v>2048559.6803250099</v>
      </c>
      <c r="I8" s="55">
        <f>'[1]RASOAT TRONGPHONG'!I8</f>
        <v>81762.042064697278</v>
      </c>
      <c r="J8" s="55">
        <f>'[1]RASOAT TRONGPHONG'!J8</f>
        <v>69618.739194967871</v>
      </c>
      <c r="K8" s="55">
        <f>'[1]RASOAT TRONGPHONG'!K8</f>
        <v>188575.71193582154</v>
      </c>
      <c r="L8" s="55">
        <f>'[1]RASOAT TRONGPHONG'!L8</f>
        <v>5981385.7173780957</v>
      </c>
      <c r="M8" s="55">
        <f>'[1]RASOAT TRONGPHONG'!M8</f>
        <v>3866082.8260114426</v>
      </c>
      <c r="N8" s="55">
        <f>'[1]RASOAT TRONGPHONG'!N8</f>
        <v>657761.13846452639</v>
      </c>
      <c r="O8" s="55">
        <f>'[1]RASOAT TRONGPHONG'!O8</f>
        <v>500532.63581991737</v>
      </c>
      <c r="P8" s="55">
        <f>'[1]RASOAT TRONGPHONG'!P8</f>
        <v>957009.11708220874</v>
      </c>
      <c r="Q8" s="55">
        <f>'[1]RASOAT TRONGPHONG'!Q8</f>
        <v>9118800.8454148956</v>
      </c>
      <c r="R8" s="55">
        <f>'[1]RASOAT TRONGPHONG'!R8</f>
        <v>3930351.1781441225</v>
      </c>
      <c r="S8" s="55">
        <f>'[1]RASOAT TRONGPHONG'!S8</f>
        <v>2702763.1865735939</v>
      </c>
      <c r="T8" s="55">
        <f>'[1]RASOAT TRONGPHONG'!T8</f>
        <v>1236470.9284164812</v>
      </c>
      <c r="U8" s="55">
        <f>'[1]RASOAT TRONGPHONG'!U8</f>
        <v>1249215.5522806982</v>
      </c>
      <c r="V8" s="55">
        <f>'[1]RASOAT TRONGPHONG'!V8</f>
        <v>1016049.8571645174</v>
      </c>
      <c r="W8" s="55">
        <f>'[1]RASOAT TRONGPHONG'!W8</f>
        <v>67151.634929101638</v>
      </c>
      <c r="X8" s="55">
        <f>'[1]RASOAT TRONGPHONG'!X8</f>
        <v>60780.552654705891</v>
      </c>
      <c r="Y8" s="55">
        <f>'[1]RASOAT TRONGPHONG'!Y8</f>
        <v>6371.0822743957524</v>
      </c>
      <c r="Z8" s="55">
        <f>'[1]RASOAT TRONGPHONG'!Z8</f>
        <v>393283.11235091649</v>
      </c>
      <c r="AA8" s="55">
        <f>'[1]RASOAT TRONGPHONG'!AA8</f>
        <v>266492.305727289</v>
      </c>
      <c r="AB8" s="55">
        <f>'[1]RASOAT TRONGPHONG'!AB8</f>
        <v>126790.80662362743</v>
      </c>
      <c r="AC8" s="55">
        <f>'[1]RASOAT TRONGPHONG'!AC8</f>
        <v>6322.9671736572272</v>
      </c>
      <c r="AD8" s="55">
        <f>'[1]RASOAT TRONGPHONG'!AD8</f>
        <v>5894.8771736572271</v>
      </c>
      <c r="AE8" s="55">
        <f>'[1]RASOAT TRONGPHONG'!AE8</f>
        <v>428.09000000000003</v>
      </c>
      <c r="AF8" s="55">
        <f>'[1]RASOAT TRONGPHONG'!AF8</f>
        <v>50919.3</v>
      </c>
      <c r="AG8" s="55">
        <f>'[1]RASOAT TRONGPHONG'!AG8</f>
        <v>789442.35100443743</v>
      </c>
      <c r="AH8" s="55">
        <f>'[1]RASOAT TRONGPHONG'!AH8</f>
        <v>119839.24858994136</v>
      </c>
      <c r="AI8" s="55">
        <f>'[1]RASOAT TRONGPHONG'!AI8</f>
        <v>219865.7098317261</v>
      </c>
      <c r="AJ8" s="55">
        <f>'[1]RASOAT TRONGPHONG'!AJ8</f>
        <v>98290.605545337065</v>
      </c>
      <c r="AK8" s="55">
        <f>'[1]RASOAT TRONGPHONG'!AK8</f>
        <v>351446.78703743307</v>
      </c>
      <c r="AL8" s="55">
        <f>'[1]RASOAT TRONGPHONG'!AL8</f>
        <v>135777.5492155946</v>
      </c>
      <c r="AM8" s="55">
        <f>'[1]RASOAT TRONGPHONG'!AM8</f>
        <v>121814.50157637344</v>
      </c>
      <c r="AN8" s="55">
        <f>'[1]RASOAT TRONGPHONG'!AN8</f>
        <v>186356.80146622923</v>
      </c>
      <c r="AO8" s="55">
        <f>'[1]RASOAT TRONGPHONG'!AO8</f>
        <v>55395.148801464835</v>
      </c>
      <c r="AP8" s="55">
        <f>'[1]RASOAT TRONGPHONG'!AP8</f>
        <v>429878.3741083456</v>
      </c>
      <c r="AQ8" s="55">
        <f>'[1]RASOAT TRONGPHONG'!AQ8</f>
        <v>79058.12999999999</v>
      </c>
      <c r="AR8" s="55">
        <f>'[1]RASOAT TRONGPHONG'!AR8</f>
        <v>524159.02549893915</v>
      </c>
      <c r="AS8" s="55">
        <f>'[1]RASOAT TRONGPHONG'!AS8</f>
        <v>120665.93999999996</v>
      </c>
      <c r="AT8" s="55">
        <f>'[1]RASOAT TRONGPHONG'!AT8</f>
        <v>2394839.1406941535</v>
      </c>
      <c r="AU8" s="55">
        <f>'[1]RASOAT TRONGPHONG'!AU8</f>
        <v>4759846.5002430966</v>
      </c>
      <c r="AV8" s="55">
        <f>'[1]RASOAT TRONGPHONG'!AV8</f>
        <v>9136218.8691629637</v>
      </c>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row>
    <row r="9" spans="1:95" s="165" customFormat="1" ht="11.1" hidden="1" customHeight="1" x14ac:dyDescent="0.2">
      <c r="A9" s="221" t="s">
        <v>93</v>
      </c>
      <c r="B9" s="221" t="s">
        <v>94</v>
      </c>
      <c r="C9" s="116">
        <f>'[1]RASOAT TRONGPHONG'!C9</f>
        <v>3741481</v>
      </c>
      <c r="D9" s="116">
        <f>'[1]RASOAT TRONGPHONG'!D9</f>
        <v>203043.11</v>
      </c>
      <c r="E9" s="116">
        <f>'[1]RASOAT TRONGPHONG'!E9</f>
        <v>1426772.8599999999</v>
      </c>
      <c r="F9" s="116">
        <f>'[1]RASOAT TRONGPHONG'!F9</f>
        <v>1207560.7900000003</v>
      </c>
      <c r="G9" s="116">
        <f>'[1]RASOAT TRONGPHONG'!G9</f>
        <v>279101.18000000023</v>
      </c>
      <c r="H9" s="116">
        <f>'[1]RASOAT TRONGPHONG'!H9</f>
        <v>199170.3400000002</v>
      </c>
      <c r="I9" s="116">
        <f>'[1]RASOAT TRONGPHONG'!I9</f>
        <v>2310.8799999999992</v>
      </c>
      <c r="J9" s="116">
        <f>'[1]RASOAT TRONGPHONG'!J9</f>
        <v>17209.320000000018</v>
      </c>
      <c r="K9" s="116">
        <f>'[1]RASOAT TRONGPHONG'!K9</f>
        <v>60410.640000000014</v>
      </c>
      <c r="L9" s="116">
        <f>'[1]RASOAT TRONGPHONG'!L9</f>
        <v>1359181.0300000021</v>
      </c>
      <c r="M9" s="116">
        <f>'[1]RASOAT TRONGPHONG'!M9</f>
        <v>725657.07000000041</v>
      </c>
      <c r="N9" s="116">
        <f>'[1]RASOAT TRONGPHONG'!N9</f>
        <v>33970.919999999867</v>
      </c>
      <c r="O9" s="116">
        <f>'[1]RASOAT TRONGPHONG'!O9</f>
        <v>267744.53000000131</v>
      </c>
      <c r="P9" s="116">
        <f>'[1]RASOAT TRONGPHONG'!P9</f>
        <v>331808.51000000047</v>
      </c>
      <c r="Q9" s="116">
        <f>'[1]RASOAT TRONGPHONG'!Q9</f>
        <v>1120747.3399999975</v>
      </c>
      <c r="R9" s="116">
        <f>'[1]RASOAT TRONGPHONG'!R9</f>
        <v>445036.03999999753</v>
      </c>
      <c r="S9" s="116">
        <f>'[1]RASOAT TRONGPHONG'!S9</f>
        <v>102594.8900000008</v>
      </c>
      <c r="T9" s="116">
        <f>'[1]RASOAT TRONGPHONG'!T9</f>
        <v>316895.49000000011</v>
      </c>
      <c r="U9" s="116">
        <f>'[1]RASOAT TRONGPHONG'!U9</f>
        <v>256220.91999999911</v>
      </c>
      <c r="V9" s="116">
        <f>'[1]RASOAT TRONGPHONG'!V9</f>
        <v>141240.64000000001</v>
      </c>
      <c r="W9" s="116">
        <f>'[1]RASOAT TRONGPHONG'!W9</f>
        <v>40856.290000000081</v>
      </c>
      <c r="X9" s="116">
        <f>'[1]RASOAT TRONGPHONG'!X9</f>
        <v>38887.880000000085</v>
      </c>
      <c r="Y9" s="116">
        <f>'[1]RASOAT TRONGPHONG'!Y9</f>
        <v>1968.4100000000014</v>
      </c>
      <c r="Z9" s="116">
        <f>'[1]RASOAT TRONGPHONG'!Z9</f>
        <v>82859.960000000006</v>
      </c>
      <c r="AA9" s="116">
        <f>'[1]RASOAT TRONGPHONG'!AA9</f>
        <v>76846.01999999999</v>
      </c>
      <c r="AB9" s="116">
        <f>'[1]RASOAT TRONGPHONG'!AB9</f>
        <v>6013.940000000006</v>
      </c>
      <c r="AC9" s="116">
        <f>'[1]RASOAT TRONGPHONG'!AC9</f>
        <v>3133.0200000000013</v>
      </c>
      <c r="AD9" s="116">
        <f>'[1]RASOAT TRONGPHONG'!AD9</f>
        <v>2875.2100000000009</v>
      </c>
      <c r="AE9" s="116">
        <f>'[1]RASOAT TRONGPHONG'!AE9</f>
        <v>257.81</v>
      </c>
      <c r="AF9" s="116">
        <f>'[1]RASOAT TRONGPHONG'!AF9</f>
        <v>0</v>
      </c>
      <c r="AG9" s="116">
        <f>'[1]RASOAT TRONGPHONG'!AG9</f>
        <v>231582.29000000042</v>
      </c>
      <c r="AH9" s="116">
        <f>'[1]RASOAT TRONGPHONG'!AH9</f>
        <v>9796.7599999999984</v>
      </c>
      <c r="AI9" s="116">
        <f>'[1]RASOAT TRONGPHONG'!AI9</f>
        <v>14635.880000000016</v>
      </c>
      <c r="AJ9" s="116">
        <f>'[1]RASOAT TRONGPHONG'!AJ9</f>
        <v>72587.750000000116</v>
      </c>
      <c r="AK9" s="116">
        <f>'[1]RASOAT TRONGPHONG'!AK9</f>
        <v>134561.90000000031</v>
      </c>
      <c r="AL9" s="116">
        <f>'[1]RASOAT TRONGPHONG'!AL9</f>
        <v>45363.399999999972</v>
      </c>
      <c r="AM9" s="116">
        <f>'[1]RASOAT TRONGPHONG'!AM9</f>
        <v>87651.220000000176</v>
      </c>
      <c r="AN9" s="116">
        <f>'[1]RASOAT TRONGPHONG'!AN9</f>
        <v>137986.59999999986</v>
      </c>
      <c r="AO9" s="116">
        <f>'[1]RASOAT TRONGPHONG'!AO9</f>
        <v>36370.099999999991</v>
      </c>
      <c r="AP9" s="116">
        <f>'[1]RASOAT TRONGPHONG'!AP9</f>
        <v>34273.5</v>
      </c>
      <c r="AQ9" s="116">
        <f>'[1]RASOAT TRONGPHONG'!AQ9</f>
        <v>41596.189999999966</v>
      </c>
      <c r="AR9" s="116">
        <f>'[1]RASOAT TRONGPHONG'!AR9</f>
        <v>212034.08999999991</v>
      </c>
      <c r="AS9" s="116">
        <f>'[1]RASOAT TRONGPHONG'!AS9</f>
        <v>30719.599999999977</v>
      </c>
      <c r="AT9" s="116">
        <f>'[1]RASOAT TRONGPHONG'!AT9</f>
        <v>282234.20000000019</v>
      </c>
      <c r="AU9" s="116">
        <f>'[1]RASOAT TRONGPHONG'!AU9</f>
        <v>861083.71000000171</v>
      </c>
      <c r="AV9" s="116">
        <f>'[1]RASOAT TRONGPHONG'!AV9</f>
        <v>1116566.2099999981</v>
      </c>
      <c r="AW9" s="164"/>
      <c r="AX9" s="164"/>
      <c r="AY9" s="164"/>
      <c r="AZ9" s="164"/>
      <c r="BA9" s="164"/>
      <c r="BB9" s="164"/>
      <c r="BC9" s="164"/>
      <c r="BD9" s="164"/>
      <c r="BE9" s="164"/>
      <c r="BF9" s="164"/>
      <c r="BG9" s="164"/>
      <c r="BH9" s="164"/>
      <c r="BI9" s="164"/>
      <c r="BJ9" s="164"/>
      <c r="BK9" s="164"/>
      <c r="BL9" s="164"/>
      <c r="BM9" s="164"/>
      <c r="BN9" s="164"/>
      <c r="BO9" s="164"/>
      <c r="BP9" s="164"/>
      <c r="BQ9" s="164"/>
      <c r="BR9" s="164"/>
      <c r="BS9" s="164"/>
      <c r="BT9" s="164"/>
      <c r="BU9" s="164"/>
      <c r="BV9" s="164"/>
      <c r="BW9" s="164"/>
      <c r="BX9" s="164"/>
      <c r="BY9" s="164"/>
      <c r="BZ9" s="164"/>
      <c r="CA9" s="164"/>
      <c r="CB9" s="164"/>
      <c r="CC9" s="164"/>
      <c r="CD9" s="164"/>
      <c r="CE9" s="164"/>
      <c r="CF9" s="164"/>
      <c r="CG9" s="164"/>
      <c r="CH9" s="164"/>
      <c r="CI9" s="164"/>
      <c r="CJ9" s="164"/>
      <c r="CK9" s="164"/>
      <c r="CL9" s="164"/>
      <c r="CM9" s="164"/>
      <c r="CN9" s="164"/>
      <c r="CO9" s="164"/>
      <c r="CP9" s="164"/>
      <c r="CQ9" s="164"/>
    </row>
    <row r="10" spans="1:95" s="121" customFormat="1" ht="11.1" hidden="1" customHeight="1" x14ac:dyDescent="0.2">
      <c r="A10" s="216">
        <v>1</v>
      </c>
      <c r="B10" s="113" t="s">
        <v>27</v>
      </c>
      <c r="C10" s="114">
        <f>'[1]RASOAT TRONGPHONG'!C10</f>
        <v>906878</v>
      </c>
      <c r="D10" s="115">
        <f>'[1]RASOAT TRONGPHONG'!D10</f>
        <v>41604.33</v>
      </c>
      <c r="E10" s="115">
        <f>'[1]RASOAT TRONGPHONG'!E10</f>
        <v>424270.87</v>
      </c>
      <c r="F10" s="115">
        <f>'[1]RASOAT TRONGPHONG'!F10</f>
        <v>315907.12</v>
      </c>
      <c r="G10" s="115">
        <f>'[1]RASOAT TRONGPHONG'!G10</f>
        <v>41682.099999999991</v>
      </c>
      <c r="H10" s="114">
        <f>'[1]RASOAT TRONGPHONG'!H10</f>
        <v>27886.23</v>
      </c>
      <c r="I10" s="114">
        <f>'[1]RASOAT TRONGPHONG'!I10</f>
        <v>0</v>
      </c>
      <c r="J10" s="114">
        <f>'[1]RASOAT TRONGPHONG'!J10</f>
        <v>1042.9100000000008</v>
      </c>
      <c r="K10" s="114">
        <f>'[1]RASOAT TRONGPHONG'!K10</f>
        <v>12752.95999999999</v>
      </c>
      <c r="L10" s="114">
        <f>'[1]RASOAT TRONGPHONG'!L10</f>
        <v>394940.18999999959</v>
      </c>
      <c r="M10" s="114">
        <f>'[1]RASOAT TRONGPHONG'!M10</f>
        <v>229527.5599999991</v>
      </c>
      <c r="N10" s="114">
        <f>'[1]RASOAT TRONGPHONG'!N10</f>
        <v>3982.1100000000042</v>
      </c>
      <c r="O10" s="114">
        <f>'[1]RASOAT TRONGPHONG'!O10</f>
        <v>26314.360000000048</v>
      </c>
      <c r="P10" s="114">
        <f>'[1]RASOAT TRONGPHONG'!P10</f>
        <v>135116.16000000041</v>
      </c>
      <c r="Q10" s="114">
        <f>'[1]RASOAT TRONGPHONG'!Q10</f>
        <v>244328.29999999958</v>
      </c>
      <c r="R10" s="114">
        <f>'[1]RASOAT TRONGPHONG'!R10</f>
        <v>123754.44999999972</v>
      </c>
      <c r="S10" s="114">
        <f>'[1]RASOAT TRONGPHONG'!S10</f>
        <v>4610.8399999999892</v>
      </c>
      <c r="T10" s="114">
        <f>'[1]RASOAT TRONGPHONG'!T10</f>
        <v>21647.730000000047</v>
      </c>
      <c r="U10" s="114">
        <f>'[1]RASOAT TRONGPHONG'!U10</f>
        <v>94315.279999999839</v>
      </c>
      <c r="V10" s="114">
        <f>'[1]RASOAT TRONGPHONG'!V10</f>
        <v>26487.41</v>
      </c>
      <c r="W10" s="114">
        <f>'[1]RASOAT TRONGPHONG'!W10</f>
        <v>1399.5700000000006</v>
      </c>
      <c r="X10" s="114">
        <f>'[1]RASOAT TRONGPHONG'!X10</f>
        <v>1241.7400000000007</v>
      </c>
      <c r="Y10" s="114">
        <f>'[1]RASOAT TRONGPHONG'!Y10</f>
        <v>157.8299999999999</v>
      </c>
      <c r="Z10" s="114">
        <f>'[1]RASOAT TRONGPHONG'!Z10</f>
        <v>19637.809999999998</v>
      </c>
      <c r="AA10" s="114">
        <f>'[1]RASOAT TRONGPHONG'!AA10</f>
        <v>19637.809999999998</v>
      </c>
      <c r="AB10" s="114">
        <f>'[1]RASOAT TRONGPHONG'!AB10</f>
        <v>0</v>
      </c>
      <c r="AC10" s="114">
        <f>'[1]RASOAT TRONGPHONG'!AC10</f>
        <v>6.0500000000000007</v>
      </c>
      <c r="AD10" s="114">
        <f>'[1]RASOAT TRONGPHONG'!AD10</f>
        <v>6.0500000000000007</v>
      </c>
      <c r="AE10" s="114">
        <f>'[1]RASOAT TRONGPHONG'!AE10</f>
        <v>0</v>
      </c>
      <c r="AF10" s="114">
        <f>'[1]RASOAT TRONGPHONG'!AF10</f>
        <v>0</v>
      </c>
      <c r="AG10" s="114">
        <f>'[1]RASOAT TRONGPHONG'!AG10</f>
        <v>9140.39</v>
      </c>
      <c r="AH10" s="114">
        <f>'[1]RASOAT TRONGPHONG'!AH10</f>
        <v>1066.8800000000003</v>
      </c>
      <c r="AI10" s="114">
        <f>'[1]RASOAT TRONGPHONG'!AI10</f>
        <v>2230.59</v>
      </c>
      <c r="AJ10" s="114">
        <f>'[1]RASOAT TRONGPHONG'!AJ10</f>
        <v>166.30000000000004</v>
      </c>
      <c r="AK10" s="114">
        <f>'[1]RASOAT TRONGPHONG'!AK10</f>
        <v>5676.6199999999981</v>
      </c>
      <c r="AL10" s="114">
        <f>'[1]RASOAT TRONGPHONG'!AL10</f>
        <v>13576.419999999964</v>
      </c>
      <c r="AM10" s="114">
        <f>'[1]RASOAT TRONGPHONG'!AM10</f>
        <v>83827.310000000172</v>
      </c>
      <c r="AN10" s="114">
        <f>'[1]RASOAT TRONGPHONG'!AN10</f>
        <v>10953.299999999996</v>
      </c>
      <c r="AO10" s="114">
        <f>'[1]RASOAT TRONGPHONG'!AO10</f>
        <v>24112.149999999998</v>
      </c>
      <c r="AP10" s="115">
        <f>'[1]RASOAT TRONGPHONG'!AP10</f>
        <v>12584.739999999994</v>
      </c>
      <c r="AQ10" s="115">
        <f>'[1]RASOAT TRONGPHONG'!AQ10</f>
        <v>34958.469999999972</v>
      </c>
      <c r="AR10" s="115">
        <f>'[1]RASOAT TRONGPHONG'!AR10</f>
        <v>8384.6499999999978</v>
      </c>
      <c r="AS10" s="115">
        <f>'[1]RASOAT TRONGPHONG'!AS10</f>
        <v>23814.580000000005</v>
      </c>
      <c r="AT10" s="115">
        <f>'[1]RASOAT TRONGPHONG'!AT10</f>
        <v>41688.149999999994</v>
      </c>
      <c r="AU10" s="115">
        <f>'[1]RASOAT TRONGPHONG'!AU10</f>
        <v>254730.18999999945</v>
      </c>
      <c r="AV10" s="115">
        <f>'[1]RASOAT TRONGPHONG'!AV10</f>
        <v>193364.05999999959</v>
      </c>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row>
    <row r="11" spans="1:95" s="121" customFormat="1" ht="11.1" hidden="1" customHeight="1" x14ac:dyDescent="0.2">
      <c r="A11" s="216">
        <v>2</v>
      </c>
      <c r="B11" s="113" t="s">
        <v>25</v>
      </c>
      <c r="C11" s="114">
        <f>'[1]RASOAT TRONGPHONG'!C11</f>
        <v>956290</v>
      </c>
      <c r="D11" s="115">
        <f>'[1]RASOAT TRONGPHONG'!D11</f>
        <v>47099.639999999992</v>
      </c>
      <c r="E11" s="115">
        <f>'[1]RASOAT TRONGPHONG'!E11</f>
        <v>432952.71999999991</v>
      </c>
      <c r="F11" s="115">
        <f>'[1]RASOAT TRONGPHONG'!F11</f>
        <v>301593.49000000011</v>
      </c>
      <c r="G11" s="115">
        <f>'[1]RASOAT TRONGPHONG'!G11</f>
        <v>118976.02000000022</v>
      </c>
      <c r="H11" s="114">
        <f>'[1]RASOAT TRONGPHONG'!H11</f>
        <v>78320.260000000198</v>
      </c>
      <c r="I11" s="114">
        <f>'[1]RASOAT TRONGPHONG'!I11</f>
        <v>185.83999999999997</v>
      </c>
      <c r="J11" s="114">
        <f>'[1]RASOAT TRONGPHONG'!J11</f>
        <v>8563.0900000000129</v>
      </c>
      <c r="K11" s="114">
        <f>'[1]RASOAT TRONGPHONG'!K11</f>
        <v>31906.830000000016</v>
      </c>
      <c r="L11" s="114">
        <f>'[1]RASOAT TRONGPHONG'!L11</f>
        <v>370141.71000000124</v>
      </c>
      <c r="M11" s="114">
        <f>'[1]RASOAT TRONGPHONG'!M11</f>
        <v>153303.23000000062</v>
      </c>
      <c r="N11" s="114">
        <f>'[1]RASOAT TRONGPHONG'!N11</f>
        <v>649.77999999999963</v>
      </c>
      <c r="O11" s="114">
        <f>'[1]RASOAT TRONGPHONG'!O11</f>
        <v>96038.570000000342</v>
      </c>
      <c r="P11" s="114">
        <f>'[1]RASOAT TRONGPHONG'!P11</f>
        <v>120150.1300000003</v>
      </c>
      <c r="Q11" s="114">
        <f>'[1]RASOAT TRONGPHONG'!Q11</f>
        <v>287598.65999999951</v>
      </c>
      <c r="R11" s="114">
        <f>'[1]RASOAT TRONGPHONG'!R11</f>
        <v>94953.239999999641</v>
      </c>
      <c r="S11" s="114">
        <f>'[1]RASOAT TRONGPHONG'!S11</f>
        <v>4087.9199999999996</v>
      </c>
      <c r="T11" s="114">
        <f>'[1]RASOAT TRONGPHONG'!T11</f>
        <v>97625.680000000313</v>
      </c>
      <c r="U11" s="114">
        <f>'[1]RASOAT TRONGPHONG'!U11</f>
        <v>90931.819999999556</v>
      </c>
      <c r="V11" s="114">
        <f>'[1]RASOAT TRONGPHONG'!V11</f>
        <v>36991.409999999996</v>
      </c>
      <c r="W11" s="114">
        <f>'[1]RASOAT TRONGPHONG'!W11</f>
        <v>14927.309999999978</v>
      </c>
      <c r="X11" s="114">
        <f>'[1]RASOAT TRONGPHONG'!X11</f>
        <v>14875.339999999978</v>
      </c>
      <c r="Y11" s="114">
        <f>'[1]RASOAT TRONGPHONG'!Y11</f>
        <v>51.97</v>
      </c>
      <c r="Z11" s="114">
        <f>'[1]RASOAT TRONGPHONG'!Z11</f>
        <v>19975.220000000012</v>
      </c>
      <c r="AA11" s="114">
        <f>'[1]RASOAT TRONGPHONG'!AA11</f>
        <v>18985.530000000013</v>
      </c>
      <c r="AB11" s="114">
        <f>'[1]RASOAT TRONGPHONG'!AB11</f>
        <v>989.69000000000017</v>
      </c>
      <c r="AC11" s="114">
        <f>'[1]RASOAT TRONGPHONG'!AC11</f>
        <v>0</v>
      </c>
      <c r="AD11" s="114">
        <f>'[1]RASOAT TRONGPHONG'!AD11</f>
        <v>0</v>
      </c>
      <c r="AE11" s="114">
        <f>'[1]RASOAT TRONGPHONG'!AE11</f>
        <v>0</v>
      </c>
      <c r="AF11" s="114">
        <f>'[1]RASOAT TRONGPHONG'!AF11</f>
        <v>0</v>
      </c>
      <c r="AG11" s="114">
        <f>'[1]RASOAT TRONGPHONG'!AG11</f>
        <v>177832.66000000041</v>
      </c>
      <c r="AH11" s="115">
        <f>'[1]RASOAT TRONGPHONG'!AH11</f>
        <v>5556.0199999999986</v>
      </c>
      <c r="AI11" s="115">
        <f>'[1]RASOAT TRONGPHONG'!AI11</f>
        <v>599.92999999999984</v>
      </c>
      <c r="AJ11" s="115">
        <f>'[1]RASOAT TRONGPHONG'!AJ11</f>
        <v>71524.140000000101</v>
      </c>
      <c r="AK11" s="115">
        <f>'[1]RASOAT TRONGPHONG'!AK11</f>
        <v>100152.57000000031</v>
      </c>
      <c r="AL11" s="115">
        <f>'[1]RASOAT TRONGPHONG'!AL11</f>
        <v>5.85</v>
      </c>
      <c r="AM11" s="115">
        <f>'[1]RASOAT TRONGPHONG'!AM11</f>
        <v>0.44</v>
      </c>
      <c r="AN11" s="115">
        <f>'[1]RASOAT TRONGPHONG'!AN11</f>
        <v>17214.569999999992</v>
      </c>
      <c r="AO11" s="115">
        <f>'[1]RASOAT TRONGPHONG'!AO11</f>
        <v>63.079999999999991</v>
      </c>
      <c r="AP11" s="115">
        <f>'[1]RASOAT TRONGPHONG'!AP11</f>
        <v>1809.8999999999999</v>
      </c>
      <c r="AQ11" s="115">
        <f>'[1]RASOAT TRONGPHONG'!AQ11</f>
        <v>0</v>
      </c>
      <c r="AR11" s="115">
        <f>'[1]RASOAT TRONGPHONG'!AR11</f>
        <v>93613.700000000012</v>
      </c>
      <c r="AS11" s="115">
        <f>'[1]RASOAT TRONGPHONG'!AS11</f>
        <v>0</v>
      </c>
      <c r="AT11" s="115">
        <f>'[1]RASOAT TRONGPHONG'!AT11</f>
        <v>118976.02000000022</v>
      </c>
      <c r="AU11" s="115">
        <f>'[1]RASOAT TRONGPHONG'!AU11</f>
        <v>189952.42000000083</v>
      </c>
      <c r="AV11" s="115">
        <f>'[1]RASOAT TRONGPHONG'!AV11</f>
        <v>389982.93999999994</v>
      </c>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row>
    <row r="12" spans="1:95" s="121" customFormat="1" ht="11.1" hidden="1" customHeight="1" x14ac:dyDescent="0.2">
      <c r="A12" s="216">
        <v>3</v>
      </c>
      <c r="B12" s="113" t="s">
        <v>28</v>
      </c>
      <c r="C12" s="114">
        <f>'[1]RASOAT TRONGPHONG'!C12</f>
        <v>1417444</v>
      </c>
      <c r="D12" s="115">
        <f>'[1]RASOAT TRONGPHONG'!D12</f>
        <v>72392.459999999992</v>
      </c>
      <c r="E12" s="115">
        <f>'[1]RASOAT TRONGPHONG'!E12</f>
        <v>445122.83000000013</v>
      </c>
      <c r="F12" s="115">
        <f>'[1]RASOAT TRONGPHONG'!F12</f>
        <v>432317.82000000012</v>
      </c>
      <c r="G12" s="115">
        <f>'[1]RASOAT TRONGPHONG'!G12</f>
        <v>77938.969999999958</v>
      </c>
      <c r="H12" s="114">
        <f>'[1]RASOAT TRONGPHONG'!H12</f>
        <v>59128.809999999961</v>
      </c>
      <c r="I12" s="114">
        <f>'[1]RASOAT TRONGPHONG'!I12</f>
        <v>678.15</v>
      </c>
      <c r="J12" s="114">
        <f>'[1]RASOAT TRONGPHONG'!J12</f>
        <v>6190.8600000000024</v>
      </c>
      <c r="K12" s="114">
        <f>'[1]RASOAT TRONGPHONG'!K12</f>
        <v>11941.15</v>
      </c>
      <c r="L12" s="114">
        <f>'[1]RASOAT TRONGPHONG'!L12</f>
        <v>460967.19000000076</v>
      </c>
      <c r="M12" s="114">
        <f>'[1]RASOAT TRONGPHONG'!M12</f>
        <v>259125.41999999998</v>
      </c>
      <c r="N12" s="114">
        <f>'[1]RASOAT TRONGPHONG'!N12</f>
        <v>4973.8200000000124</v>
      </c>
      <c r="O12" s="114">
        <f>'[1]RASOAT TRONGPHONG'!O12</f>
        <v>137542.99000000092</v>
      </c>
      <c r="P12" s="114">
        <f>'[1]RASOAT TRONGPHONG'!P12</f>
        <v>59324.959999999817</v>
      </c>
      <c r="Q12" s="114">
        <f>'[1]RASOAT TRONGPHONG'!Q12</f>
        <v>422552.06999999814</v>
      </c>
      <c r="R12" s="114">
        <f>'[1]RASOAT TRONGPHONG'!R12</f>
        <v>187107.65999999843</v>
      </c>
      <c r="S12" s="114">
        <f>'[1]RASOAT TRONGPHONG'!S12</f>
        <v>16633.509999999966</v>
      </c>
      <c r="T12" s="114">
        <f>'[1]RASOAT TRONGPHONG'!T12</f>
        <v>177228.73999999976</v>
      </c>
      <c r="U12" s="114">
        <f>'[1]RASOAT TRONGPHONG'!U12</f>
        <v>41582.159999999953</v>
      </c>
      <c r="V12" s="114">
        <f>'[1]RASOAT TRONGPHONG'!V12</f>
        <v>70473.679999999993</v>
      </c>
      <c r="W12" s="114">
        <f>'[1]RASOAT TRONGPHONG'!W12</f>
        <v>22463.320000000098</v>
      </c>
      <c r="X12" s="114">
        <f>'[1]RASOAT TRONGPHONG'!X12</f>
        <v>21833.290000000099</v>
      </c>
      <c r="Y12" s="114">
        <f>'[1]RASOAT TRONGPHONG'!Y12</f>
        <v>630.02999999999975</v>
      </c>
      <c r="Z12" s="114">
        <f>'[1]RASOAT TRONGPHONG'!Z12</f>
        <v>40826.14999999998</v>
      </c>
      <c r="AA12" s="114">
        <f>'[1]RASOAT TRONGPHONG'!AA12</f>
        <v>37352.369999999981</v>
      </c>
      <c r="AB12" s="114">
        <f>'[1]RASOAT TRONGPHONG'!AB12</f>
        <v>3473.7799999999984</v>
      </c>
      <c r="AC12" s="114">
        <f>'[1]RASOAT TRONGPHONG'!AC12</f>
        <v>2873.5900000000011</v>
      </c>
      <c r="AD12" s="114">
        <f>'[1]RASOAT TRONGPHONG'!AD12</f>
        <v>2836.9800000000009</v>
      </c>
      <c r="AE12" s="114">
        <f>'[1]RASOAT TRONGPHONG'!AE12</f>
        <v>36.61</v>
      </c>
      <c r="AF12" s="114">
        <f>'[1]RASOAT TRONGPHONG'!AF12</f>
        <v>0</v>
      </c>
      <c r="AG12" s="114">
        <f>'[1]RASOAT TRONGPHONG'!AG12</f>
        <v>27887.450000000015</v>
      </c>
      <c r="AH12" s="115">
        <f>'[1]RASOAT TRONGPHONG'!AH12</f>
        <v>1852.8299999999992</v>
      </c>
      <c r="AI12" s="115">
        <f>'[1]RASOAT TRONGPHONG'!AI12</f>
        <v>282.37000000000012</v>
      </c>
      <c r="AJ12" s="115">
        <f>'[1]RASOAT TRONGPHONG'!AJ12</f>
        <v>897.18000000000029</v>
      </c>
      <c r="AK12" s="115">
        <f>'[1]RASOAT TRONGPHONG'!AK12</f>
        <v>24855.070000000014</v>
      </c>
      <c r="AL12" s="115">
        <f>'[1]RASOAT TRONGPHONG'!AL12</f>
        <v>27373.680000000011</v>
      </c>
      <c r="AM12" s="115">
        <f>'[1]RASOAT TRONGPHONG'!AM12</f>
        <v>1861.71</v>
      </c>
      <c r="AN12" s="115">
        <f>'[1]RASOAT TRONGPHONG'!AN12</f>
        <v>107071.12999999986</v>
      </c>
      <c r="AO12" s="115">
        <f>'[1]RASOAT TRONGPHONG'!AO12</f>
        <v>4535.5400000000063</v>
      </c>
      <c r="AP12" s="115">
        <f>'[1]RASOAT TRONGPHONG'!AP12</f>
        <v>7459.0899999999911</v>
      </c>
      <c r="AQ12" s="115">
        <f>'[1]RASOAT TRONGPHONG'!AQ12</f>
        <v>186.54</v>
      </c>
      <c r="AR12" s="115">
        <f>'[1]RASOAT TRONGPHONG'!AR12</f>
        <v>104217.62999999993</v>
      </c>
      <c r="AS12" s="115">
        <f>'[1]RASOAT TRONGPHONG'!AS12</f>
        <v>1149.5299999999995</v>
      </c>
      <c r="AT12" s="115">
        <f>'[1]RASOAT TRONGPHONG'!AT12</f>
        <v>80812.559999999954</v>
      </c>
      <c r="AU12" s="115">
        <f>'[1]RASOAT TRONGPHONG'!AU12</f>
        <v>314701.00000000099</v>
      </c>
      <c r="AV12" s="115">
        <f>'[1]RASOAT TRONGPHONG'!AV12</f>
        <v>378252.8799999982</v>
      </c>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row>
    <row r="13" spans="1:95" s="121" customFormat="1" ht="11.1" hidden="1" customHeight="1" x14ac:dyDescent="0.2">
      <c r="A13" s="216">
        <v>4</v>
      </c>
      <c r="B13" s="113" t="s">
        <v>26</v>
      </c>
      <c r="C13" s="114">
        <f>'[1]RASOAT TRONGPHONG'!C13</f>
        <v>460869</v>
      </c>
      <c r="D13" s="115">
        <f>'[1]RASOAT TRONGPHONG'!D13</f>
        <v>41946.680000000008</v>
      </c>
      <c r="E13" s="115">
        <f>'[1]RASOAT TRONGPHONG'!E13</f>
        <v>124426.44000000003</v>
      </c>
      <c r="F13" s="115">
        <f>'[1]RASOAT TRONGPHONG'!F13</f>
        <v>157742.36000000007</v>
      </c>
      <c r="G13" s="115">
        <f>'[1]RASOAT TRONGPHONG'!G13</f>
        <v>40504.09000000004</v>
      </c>
      <c r="H13" s="114">
        <f>'[1]RASOAT TRONGPHONG'!H13</f>
        <v>33835.040000000037</v>
      </c>
      <c r="I13" s="114">
        <f>'[1]RASOAT TRONGPHONG'!I13</f>
        <v>1446.8899999999992</v>
      </c>
      <c r="J13" s="114">
        <f>'[1]RASOAT TRONGPHONG'!J13</f>
        <v>1412.4599999999994</v>
      </c>
      <c r="K13" s="114">
        <f>'[1]RASOAT TRONGPHONG'!K13</f>
        <v>3809.7000000000062</v>
      </c>
      <c r="L13" s="114">
        <f>'[1]RASOAT TRONGPHONG'!L13</f>
        <v>133131.94000000047</v>
      </c>
      <c r="M13" s="114">
        <f>'[1]RASOAT TRONGPHONG'!M13</f>
        <v>83700.860000000728</v>
      </c>
      <c r="N13" s="114">
        <f>'[1]RASOAT TRONGPHONG'!N13</f>
        <v>24365.209999999846</v>
      </c>
      <c r="O13" s="114">
        <f>'[1]RASOAT TRONGPHONG'!O13</f>
        <v>7848.609999999976</v>
      </c>
      <c r="P13" s="114">
        <f>'[1]RASOAT TRONGPHONG'!P13</f>
        <v>17217.259999999929</v>
      </c>
      <c r="Q13" s="114">
        <f>'[1]RASOAT TRONGPHONG'!Q13</f>
        <v>166268.31000000038</v>
      </c>
      <c r="R13" s="114">
        <f>'[1]RASOAT TRONGPHONG'!R13</f>
        <v>39220.689999999769</v>
      </c>
      <c r="S13" s="114">
        <f>'[1]RASOAT TRONGPHONG'!S13</f>
        <v>77262.620000000839</v>
      </c>
      <c r="T13" s="114">
        <f>'[1]RASOAT TRONGPHONG'!T13</f>
        <v>20393.339999999989</v>
      </c>
      <c r="U13" s="114">
        <f>'[1]RASOAT TRONGPHONG'!U13</f>
        <v>29391.659999999778</v>
      </c>
      <c r="V13" s="114">
        <f>'[1]RASOAT TRONGPHONG'!V13</f>
        <v>7288.14</v>
      </c>
      <c r="W13" s="114">
        <f>'[1]RASOAT TRONGPHONG'!W13</f>
        <v>2066.0900000000029</v>
      </c>
      <c r="X13" s="114">
        <f>'[1]RASOAT TRONGPHONG'!X13</f>
        <v>937.51000000000101</v>
      </c>
      <c r="Y13" s="114">
        <f>'[1]RASOAT TRONGPHONG'!Y13</f>
        <v>1128.5800000000017</v>
      </c>
      <c r="Z13" s="114">
        <f>'[1]RASOAT TRONGPHONG'!Z13</f>
        <v>2420.7800000000075</v>
      </c>
      <c r="AA13" s="114">
        <f>'[1]RASOAT TRONGPHONG'!AA13</f>
        <v>870.31000000000017</v>
      </c>
      <c r="AB13" s="114">
        <f>'[1]RASOAT TRONGPHONG'!AB13</f>
        <v>1550.4700000000073</v>
      </c>
      <c r="AC13" s="114">
        <f>'[1]RASOAT TRONGPHONG'!AC13</f>
        <v>253.38000000000002</v>
      </c>
      <c r="AD13" s="114">
        <f>'[1]RASOAT TRONGPHONG'!AD13</f>
        <v>32.18</v>
      </c>
      <c r="AE13" s="114">
        <f>'[1]RASOAT TRONGPHONG'!AE13</f>
        <v>221.20000000000002</v>
      </c>
      <c r="AF13" s="114">
        <f>'[1]RASOAT TRONGPHONG'!AF13</f>
        <v>0</v>
      </c>
      <c r="AG13" s="114">
        <f>'[1]RASOAT TRONGPHONG'!AG13</f>
        <v>16721.790000000008</v>
      </c>
      <c r="AH13" s="115">
        <f>'[1]RASOAT TRONGPHONG'!AH13</f>
        <v>1321.0300000000016</v>
      </c>
      <c r="AI13" s="115">
        <f>'[1]RASOAT TRONGPHONG'!AI13</f>
        <v>11522.990000000016</v>
      </c>
      <c r="AJ13" s="115">
        <f>'[1]RASOAT TRONGPHONG'!AJ13</f>
        <v>0.13</v>
      </c>
      <c r="AK13" s="115">
        <f>'[1]RASOAT TRONGPHONG'!AK13</f>
        <v>3877.6399999999908</v>
      </c>
      <c r="AL13" s="115">
        <f>'[1]RASOAT TRONGPHONG'!AL13</f>
        <v>4407.4499999999989</v>
      </c>
      <c r="AM13" s="115">
        <f>'[1]RASOAT TRONGPHONG'!AM13</f>
        <v>1961.7600000000007</v>
      </c>
      <c r="AN13" s="115">
        <f>'[1]RASOAT TRONGPHONG'!AN13</f>
        <v>2747.6000000000045</v>
      </c>
      <c r="AO13" s="115">
        <f>'[1]RASOAT TRONGPHONG'!AO13</f>
        <v>7659.3299999999863</v>
      </c>
      <c r="AP13" s="115">
        <f>'[1]RASOAT TRONGPHONG'!AP13</f>
        <v>12419.770000000013</v>
      </c>
      <c r="AQ13" s="115">
        <f>'[1]RASOAT TRONGPHONG'!AQ13</f>
        <v>6451.1799999999957</v>
      </c>
      <c r="AR13" s="115">
        <f>'[1]RASOAT TRONGPHONG'!AR13</f>
        <v>5818.1099999999988</v>
      </c>
      <c r="AS13" s="115">
        <f>'[1]RASOAT TRONGPHONG'!AS13</f>
        <v>5755.4899999999734</v>
      </c>
      <c r="AT13" s="115">
        <f>'[1]RASOAT TRONGPHONG'!AT13</f>
        <v>40757.470000000038</v>
      </c>
      <c r="AU13" s="115">
        <f>'[1]RASOAT TRONGPHONG'!AU13</f>
        <v>101700.10000000047</v>
      </c>
      <c r="AV13" s="115">
        <f>'[1]RASOAT TRONGPHONG'!AV13</f>
        <v>154966.33000000042</v>
      </c>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row>
    <row r="14" spans="1:95" s="167" customFormat="1" ht="11.1" hidden="1" customHeight="1" x14ac:dyDescent="0.2">
      <c r="A14" s="221" t="s">
        <v>95</v>
      </c>
      <c r="B14" s="221" t="s">
        <v>96</v>
      </c>
      <c r="C14" s="116">
        <f>'[1]RASOAT TRONGPHONG'!C14</f>
        <v>6530553</v>
      </c>
      <c r="D14" s="116">
        <f>'[1]RASOAT TRONGPHONG'!D14</f>
        <v>338837.48000000004</v>
      </c>
      <c r="E14" s="116">
        <f>'[1]RASOAT TRONGPHONG'!E14</f>
        <v>1407223.9000000001</v>
      </c>
      <c r="F14" s="116">
        <f>'[1]RASOAT TRONGPHONG'!F14</f>
        <v>2724148.51</v>
      </c>
      <c r="G14" s="116">
        <f>'[1]RASOAT TRONGPHONG'!G14</f>
        <v>366029.67861055315</v>
      </c>
      <c r="H14" s="116">
        <f>'[1]RASOAT TRONGPHONG'!H14</f>
        <v>306308.42059979879</v>
      </c>
      <c r="I14" s="116">
        <f>'[1]RASOAT TRONGPHONG'!I14</f>
        <v>24267.505630126965</v>
      </c>
      <c r="J14" s="116">
        <f>'[1]RASOAT TRONGPHONG'!J14</f>
        <v>8882.7168105835099</v>
      </c>
      <c r="K14" s="116">
        <f>'[1]RASOAT TRONGPHONG'!K14</f>
        <v>26571.035570043976</v>
      </c>
      <c r="L14" s="116">
        <f>'[1]RASOAT TRONGPHONG'!L14</f>
        <v>1440619.5436879208</v>
      </c>
      <c r="M14" s="116">
        <f>'[1]RASOAT TRONGPHONG'!M14</f>
        <v>926877.68693790794</v>
      </c>
      <c r="N14" s="116">
        <f>'[1]RASOAT TRONGPHONG'!N14</f>
        <v>178440.47272893737</v>
      </c>
      <c r="O14" s="116">
        <f>'[1]RASOAT TRONGPHONG'!O14</f>
        <v>54895.986427258424</v>
      </c>
      <c r="P14" s="116">
        <f>'[1]RASOAT TRONGPHONG'!P14</f>
        <v>280405.39759381703</v>
      </c>
      <c r="Q14" s="116">
        <f>'[1]RASOAT TRONGPHONG'!Q14</f>
        <v>2669852.0435130056</v>
      </c>
      <c r="R14" s="116">
        <f>'[1]RASOAT TRONGPHONG'!R14</f>
        <v>1003075.2218715008</v>
      </c>
      <c r="S14" s="116">
        <f>'[1]RASOAT TRONGPHONG'!S14</f>
        <v>1082465.7197436972</v>
      </c>
      <c r="T14" s="116">
        <f>'[1]RASOAT TRONGPHONG'!T14</f>
        <v>222069.6043027461</v>
      </c>
      <c r="U14" s="116">
        <f>'[1]RASOAT TRONGPHONG'!U14</f>
        <v>362241.49759506114</v>
      </c>
      <c r="V14" s="116">
        <f>'[1]RASOAT TRONGPHONG'!V14</f>
        <v>295196.70716451417</v>
      </c>
      <c r="W14" s="116">
        <f>'[1]RASOAT TRONGPHONG'!W14</f>
        <v>15323.094929101573</v>
      </c>
      <c r="X14" s="116">
        <f>'[1]RASOAT TRONGPHONG'!X14</f>
        <v>13260.802654705822</v>
      </c>
      <c r="Y14" s="116">
        <f>'[1]RASOAT TRONGPHONG'!Y14</f>
        <v>2062.292274395752</v>
      </c>
      <c r="Z14" s="116">
        <f>'[1]RASOAT TRONGPHONG'!Z14</f>
        <v>124998.91510800872</v>
      </c>
      <c r="AA14" s="116">
        <f>'[1]RASOAT TRONGPHONG'!AA14</f>
        <v>76613.838484381384</v>
      </c>
      <c r="AB14" s="116">
        <f>'[1]RASOAT TRONGPHONG'!AB14</f>
        <v>48385.076623627334</v>
      </c>
      <c r="AC14" s="116">
        <f>'[1]RASOAT TRONGPHONG'!AC14</f>
        <v>879.95999999999992</v>
      </c>
      <c r="AD14" s="116">
        <f>'[1]RASOAT TRONGPHONG'!AD14</f>
        <v>771.40999999999985</v>
      </c>
      <c r="AE14" s="116">
        <f>'[1]RASOAT TRONGPHONG'!AE14</f>
        <v>108.55000000000001</v>
      </c>
      <c r="AF14" s="116">
        <f>'[1]RASOAT TRONGPHONG'!AF14</f>
        <v>50919.3</v>
      </c>
      <c r="AG14" s="116">
        <f>'[1]RASOAT TRONGPHONG'!AG14</f>
        <v>191843.41676714458</v>
      </c>
      <c r="AH14" s="116">
        <f>'[1]RASOAT TRONGPHONG'!AH14</f>
        <v>39895.735515490735</v>
      </c>
      <c r="AI14" s="116">
        <f>'[1]RASOAT TRONGPHONG'!AI14</f>
        <v>57483.884745703188</v>
      </c>
      <c r="AJ14" s="116">
        <f>'[1]RASOAT TRONGPHONG'!AJ14</f>
        <v>7662.7266071533313</v>
      </c>
      <c r="AK14" s="116">
        <f>'[1]RASOAT TRONGPHONG'!AK14</f>
        <v>86801.069898797359</v>
      </c>
      <c r="AL14" s="116">
        <f>'[1]RASOAT TRONGPHONG'!AL14</f>
        <v>25354.156683026114</v>
      </c>
      <c r="AM14" s="116">
        <f>'[1]RASOAT TRONGPHONG'!AM14</f>
        <v>21601.35157637325</v>
      </c>
      <c r="AN14" s="116">
        <f>'[1]RASOAT TRONGPHONG'!AN14</f>
        <v>13318.434527941879</v>
      </c>
      <c r="AO14" s="116">
        <f>'[1]RASOAT TRONGPHONG'!AO14</f>
        <v>5855.9999999999973</v>
      </c>
      <c r="AP14" s="116">
        <f>'[1]RASOAT TRONGPHONG'!AP14</f>
        <v>101701.73035052103</v>
      </c>
      <c r="AQ14" s="116">
        <f>'[1]RASOAT TRONGPHONG'!AQ14</f>
        <v>12420.470000000023</v>
      </c>
      <c r="AR14" s="116">
        <f>'[1]RASOAT TRONGPHONG'!AR14</f>
        <v>58169.365481189088</v>
      </c>
      <c r="AS14" s="116">
        <f>'[1]RASOAT TRONGPHONG'!AS14</f>
        <v>38493.220000000016</v>
      </c>
      <c r="AT14" s="116">
        <f>'[1]RASOAT TRONGPHONG'!AT14</f>
        <v>366909.63861055323</v>
      </c>
      <c r="AU14" s="116">
        <f>'[1]RASOAT TRONGPHONG'!AU14</f>
        <v>1197969.2790625368</v>
      </c>
      <c r="AV14" s="116">
        <f>'[1]RASOAT TRONGPHONG'!AV14</f>
        <v>2775909.5895564482</v>
      </c>
      <c r="AW14" s="166"/>
      <c r="AX14" s="166"/>
      <c r="AY14" s="166"/>
      <c r="AZ14" s="166"/>
      <c r="BA14" s="166"/>
      <c r="BB14" s="166"/>
      <c r="BC14" s="166"/>
      <c r="BD14" s="166"/>
      <c r="BE14" s="166"/>
      <c r="BF14" s="166"/>
      <c r="BG14" s="166"/>
      <c r="BH14" s="166"/>
      <c r="BI14" s="166"/>
      <c r="BJ14" s="166"/>
      <c r="BK14" s="166"/>
      <c r="BL14" s="166"/>
      <c r="BM14" s="166"/>
      <c r="BN14" s="166"/>
      <c r="BO14" s="166"/>
      <c r="BP14" s="166"/>
      <c r="BQ14" s="166"/>
      <c r="BR14" s="166"/>
      <c r="BS14" s="166"/>
      <c r="BT14" s="166"/>
      <c r="BU14" s="166"/>
      <c r="BV14" s="166"/>
      <c r="BW14" s="166"/>
      <c r="BX14" s="166"/>
      <c r="BY14" s="166"/>
      <c r="BZ14" s="166"/>
      <c r="CA14" s="166"/>
      <c r="CB14" s="166"/>
      <c r="CC14" s="166"/>
      <c r="CD14" s="166"/>
      <c r="CE14" s="166"/>
      <c r="CF14" s="166"/>
      <c r="CG14" s="166"/>
      <c r="CH14" s="166"/>
      <c r="CI14" s="166"/>
      <c r="CJ14" s="166"/>
      <c r="CK14" s="166"/>
      <c r="CL14" s="166"/>
      <c r="CM14" s="166"/>
      <c r="CN14" s="166"/>
      <c r="CO14" s="166"/>
      <c r="CP14" s="166"/>
      <c r="CQ14" s="166"/>
    </row>
    <row r="15" spans="1:95" s="121" customFormat="1" ht="11.1" hidden="1" customHeight="1" x14ac:dyDescent="0.2">
      <c r="A15" s="216">
        <v>5</v>
      </c>
      <c r="B15" s="113" t="s">
        <v>24</v>
      </c>
      <c r="C15" s="114">
        <f>'[1]RASOAT TRONGPHONG'!C15</f>
        <v>638390</v>
      </c>
      <c r="D15" s="115">
        <f>'[1]RASOAT TRONGPHONG'!D15</f>
        <v>46043.239999999991</v>
      </c>
      <c r="E15" s="115">
        <f>'[1]RASOAT TRONGPHONG'!E15</f>
        <v>173703.52</v>
      </c>
      <c r="F15" s="115">
        <f>'[1]RASOAT TRONGPHONG'!F15</f>
        <v>200774.68000000008</v>
      </c>
      <c r="G15" s="115">
        <f>'[1]RASOAT TRONGPHONG'!G15</f>
        <v>64498.348610553105</v>
      </c>
      <c r="H15" s="114">
        <f>'[1]RASOAT TRONGPHONG'!H15</f>
        <v>55637.490599798643</v>
      </c>
      <c r="I15" s="114">
        <f>'[1]RASOAT TRONGPHONG'!I15</f>
        <v>361.94563012695897</v>
      </c>
      <c r="J15" s="114">
        <f>'[1]RASOAT TRONGPHONG'!J15</f>
        <v>1346.0768105835125</v>
      </c>
      <c r="K15" s="114">
        <f>'[1]RASOAT TRONGPHONG'!K15</f>
        <v>7152.8355700439888</v>
      </c>
      <c r="L15" s="114">
        <f>'[1]RASOAT TRONGPHONG'!L15</f>
        <v>154259.03368792104</v>
      </c>
      <c r="M15" s="114">
        <f>'[1]RASOAT TRONGPHONG'!M15</f>
        <v>101199.66693790889</v>
      </c>
      <c r="N15" s="114">
        <f>'[1]RASOAT TRONGPHONG'!N15</f>
        <v>10598.792728936751</v>
      </c>
      <c r="O15" s="114">
        <f>'[1]RASOAT TRONGPHONG'!O15</f>
        <v>16570.256427258293</v>
      </c>
      <c r="P15" s="114">
        <f>'[1]RASOAT TRONGPHONG'!P15</f>
        <v>25890.317593817104</v>
      </c>
      <c r="Q15" s="114">
        <f>'[1]RASOAT TRONGPHONG'!Q15</f>
        <v>196820.83351301283</v>
      </c>
      <c r="R15" s="114">
        <f>'[1]RASOAT TRONGPHONG'!R15</f>
        <v>75794.441871502626</v>
      </c>
      <c r="S15" s="114">
        <f>'[1]RASOAT TRONGPHONG'!S15</f>
        <v>45023.999743701206</v>
      </c>
      <c r="T15" s="114">
        <f>'[1]RASOAT TRONGPHONG'!T15</f>
        <v>36164.174302746738</v>
      </c>
      <c r="U15" s="114">
        <f>'[1]RASOAT TRONGPHONG'!U15</f>
        <v>39838.217595062255</v>
      </c>
      <c r="V15" s="114">
        <f>'[1]RASOAT TRONGPHONG'!V15</f>
        <v>58342.197164514211</v>
      </c>
      <c r="W15" s="114">
        <f>'[1]RASOAT TRONGPHONG'!W15</f>
        <v>8517.0049291015748</v>
      </c>
      <c r="X15" s="114">
        <f>'[1]RASOAT TRONGPHONG'!X15</f>
        <v>8361.9726547058235</v>
      </c>
      <c r="Y15" s="114">
        <f>'[1]RASOAT TRONGPHONG'!Y15</f>
        <v>155.03227439575173</v>
      </c>
      <c r="Z15" s="114">
        <f>'[1]RASOAT TRONGPHONG'!Z15</f>
        <v>34097.525108007874</v>
      </c>
      <c r="AA15" s="114">
        <f>'[1]RASOAT TRONGPHONG'!AA15</f>
        <v>17266.848484381113</v>
      </c>
      <c r="AB15" s="114">
        <f>'[1]RASOAT TRONGPHONG'!AB15</f>
        <v>16830.676623626758</v>
      </c>
      <c r="AC15" s="114">
        <f>'[1]RASOAT TRONGPHONG'!AC15</f>
        <v>0</v>
      </c>
      <c r="AD15" s="114">
        <f>'[1]RASOAT TRONGPHONG'!AD15</f>
        <v>0</v>
      </c>
      <c r="AE15" s="114">
        <f>'[1]RASOAT TRONGPHONG'!AE15</f>
        <v>0</v>
      </c>
      <c r="AF15" s="114">
        <f>'[1]RASOAT TRONGPHONG'!AF15</f>
        <v>0</v>
      </c>
      <c r="AG15" s="114">
        <f>'[1]RASOAT TRONGPHONG'!AG15</f>
        <v>15319.876767144793</v>
      </c>
      <c r="AH15" s="115">
        <f>'[1]RASOAT TRONGPHONG'!AH15</f>
        <v>2534.9155154907253</v>
      </c>
      <c r="AI15" s="115">
        <f>'[1]RASOAT TRONGPHONG'!AI15</f>
        <v>3458.6847457031272</v>
      </c>
      <c r="AJ15" s="115">
        <f>'[1]RASOAT TRONGPHONG'!AJ15</f>
        <v>4253.1566071533325</v>
      </c>
      <c r="AK15" s="115">
        <f>'[1]RASOAT TRONGPHONG'!AK15</f>
        <v>5073.1198987976077</v>
      </c>
      <c r="AL15" s="115">
        <f>'[1]RASOAT TRONGPHONG'!AL15</f>
        <v>9969.9966830261274</v>
      </c>
      <c r="AM15" s="115">
        <f>'[1]RASOAT TRONGPHONG'!AM15</f>
        <v>4551.7715763732767</v>
      </c>
      <c r="AN15" s="115">
        <f>'[1]RASOAT TRONGPHONG'!AN15</f>
        <v>321.07452794189339</v>
      </c>
      <c r="AO15" s="115">
        <f>'[1]RASOAT TRONGPHONG'!AO15</f>
        <v>0</v>
      </c>
      <c r="AP15" s="115">
        <f>'[1]RASOAT TRONGPHONG'!AP15</f>
        <v>16632.52035051888</v>
      </c>
      <c r="AQ15" s="115">
        <f>'[1]RASOAT TRONGPHONG'!AQ15</f>
        <v>0</v>
      </c>
      <c r="AR15" s="115">
        <f>'[1]RASOAT TRONGPHONG'!AR15</f>
        <v>3265.7154811889745</v>
      </c>
      <c r="AS15" s="115">
        <f>'[1]RASOAT TRONGPHONG'!AS15</f>
        <v>0</v>
      </c>
      <c r="AT15" s="115">
        <f>'[1]RASOAT TRONGPHONG'!AT15</f>
        <v>64498.348610553105</v>
      </c>
      <c r="AU15" s="115">
        <f>'[1]RASOAT TRONGPHONG'!AU15</f>
        <v>132613.3190625365</v>
      </c>
      <c r="AV15" s="115">
        <f>'[1]RASOAT TRONGPHONG'!AV15</f>
        <v>226339.99955645765</v>
      </c>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row>
    <row r="16" spans="1:95" s="121" customFormat="1" ht="11.1" hidden="1" customHeight="1" x14ac:dyDescent="0.2">
      <c r="A16" s="216">
        <v>6</v>
      </c>
      <c r="B16" s="113" t="s">
        <v>23</v>
      </c>
      <c r="C16" s="114">
        <f>'[1]RASOAT TRONGPHONG'!C16</f>
        <v>688767</v>
      </c>
      <c r="D16" s="115">
        <f>'[1]RASOAT TRONGPHONG'!D16</f>
        <v>36484.44</v>
      </c>
      <c r="E16" s="115">
        <f>'[1]RASOAT TRONGPHONG'!E16</f>
        <v>189948.4599999999</v>
      </c>
      <c r="F16" s="115">
        <f>'[1]RASOAT TRONGPHONG'!F16</f>
        <v>292630.55999999947</v>
      </c>
      <c r="G16" s="115">
        <f>'[1]RASOAT TRONGPHONG'!G16</f>
        <v>36185.049999999988</v>
      </c>
      <c r="H16" s="114">
        <f>'[1]RASOAT TRONGPHONG'!H16</f>
        <v>32709.279999999988</v>
      </c>
      <c r="I16" s="114">
        <f>'[1]RASOAT TRONGPHONG'!I16</f>
        <v>2796.300000000002</v>
      </c>
      <c r="J16" s="114">
        <f>'[1]RASOAT TRONGPHONG'!J16</f>
        <v>28.060000000000002</v>
      </c>
      <c r="K16" s="114">
        <f>'[1]RASOAT TRONGPHONG'!K16</f>
        <v>651.41000000000042</v>
      </c>
      <c r="L16" s="114">
        <f>'[1]RASOAT TRONGPHONG'!L16</f>
        <v>152933.48000000016</v>
      </c>
      <c r="M16" s="114">
        <f>'[1]RASOAT TRONGPHONG'!M16</f>
        <v>110315.19000000005</v>
      </c>
      <c r="N16" s="114">
        <f>'[1]RASOAT TRONGPHONG'!N16</f>
        <v>28439.650000000089</v>
      </c>
      <c r="O16" s="114">
        <f>'[1]RASOAT TRONGPHONG'!O16</f>
        <v>3021.2899999999963</v>
      </c>
      <c r="P16" s="114">
        <f>'[1]RASOAT TRONGPHONG'!P16</f>
        <v>11157.349999999997</v>
      </c>
      <c r="Q16" s="114">
        <f>'[1]RASOAT TRONGPHONG'!Q16</f>
        <v>290622.229999998</v>
      </c>
      <c r="R16" s="114">
        <f>'[1]RASOAT TRONGPHONG'!R16</f>
        <v>91987.240000000136</v>
      </c>
      <c r="S16" s="114">
        <f>'[1]RASOAT TRONGPHONG'!S16</f>
        <v>142887.50999999841</v>
      </c>
      <c r="T16" s="114">
        <f>'[1]RASOAT TRONGPHONG'!T16</f>
        <v>29391.019999999418</v>
      </c>
      <c r="U16" s="114">
        <f>'[1]RASOAT TRONGPHONG'!U16</f>
        <v>26356.460000000006</v>
      </c>
      <c r="V16" s="114">
        <f>'[1]RASOAT TRONGPHONG'!V16</f>
        <v>43649.659999999996</v>
      </c>
      <c r="W16" s="114">
        <f>'[1]RASOAT TRONGPHONG'!W16</f>
        <v>0</v>
      </c>
      <c r="X16" s="114">
        <f>'[1]RASOAT TRONGPHONG'!X16</f>
        <v>0</v>
      </c>
      <c r="Y16" s="114">
        <f>'[1]RASOAT TRONGPHONG'!Y16</f>
        <v>0</v>
      </c>
      <c r="Z16" s="114">
        <f>'[1]RASOAT TRONGPHONG'!Z16</f>
        <v>2259.5100000000002</v>
      </c>
      <c r="AA16" s="114">
        <f>'[1]RASOAT TRONGPHONG'!AA16</f>
        <v>620.12</v>
      </c>
      <c r="AB16" s="114">
        <f>'[1]RASOAT TRONGPHONG'!AB16</f>
        <v>1639.3900000000003</v>
      </c>
      <c r="AC16" s="114">
        <f>'[1]RASOAT TRONGPHONG'!AC16</f>
        <v>5.2200000000000006</v>
      </c>
      <c r="AD16" s="114">
        <f>'[1]RASOAT TRONGPHONG'!AD16</f>
        <v>1.46</v>
      </c>
      <c r="AE16" s="114">
        <f>'[1]RASOAT TRONGPHONG'!AE16</f>
        <v>3.7600000000000007</v>
      </c>
      <c r="AF16" s="114">
        <f>'[1]RASOAT TRONGPHONG'!AF16</f>
        <v>0</v>
      </c>
      <c r="AG16" s="114">
        <f>'[1]RASOAT TRONGPHONG'!AG16</f>
        <v>14992.970000000003</v>
      </c>
      <c r="AH16" s="115">
        <f>'[1]RASOAT TRONGPHONG'!AH16</f>
        <v>5197.1299999999992</v>
      </c>
      <c r="AI16" s="115">
        <f>'[1]RASOAT TRONGPHONG'!AI16</f>
        <v>6655.4200000000046</v>
      </c>
      <c r="AJ16" s="115">
        <f>'[1]RASOAT TRONGPHONG'!AJ16</f>
        <v>1025.1999999999996</v>
      </c>
      <c r="AK16" s="115">
        <f>'[1]RASOAT TRONGPHONG'!AK16</f>
        <v>2115.2200000000012</v>
      </c>
      <c r="AL16" s="115">
        <f>'[1]RASOAT TRONGPHONG'!AL16</f>
        <v>4.7899999999999991</v>
      </c>
      <c r="AM16" s="115">
        <f>'[1]RASOAT TRONGPHONG'!AM16</f>
        <v>0</v>
      </c>
      <c r="AN16" s="115">
        <f>'[1]RASOAT TRONGPHONG'!AN16</f>
        <v>837.7999999999995</v>
      </c>
      <c r="AO16" s="115">
        <f>'[1]RASOAT TRONGPHONG'!AO16</f>
        <v>0</v>
      </c>
      <c r="AP16" s="115">
        <f>'[1]RASOAT TRONGPHONG'!AP16</f>
        <v>4363.4600000000073</v>
      </c>
      <c r="AQ16" s="115">
        <f>'[1]RASOAT TRONGPHONG'!AQ16</f>
        <v>0</v>
      </c>
      <c r="AR16" s="115">
        <f>'[1]RASOAT TRONGPHONG'!AR16</f>
        <v>12360.660000000013</v>
      </c>
      <c r="AS16" s="115">
        <f>'[1]RASOAT TRONGPHONG'!AS16</f>
        <v>0</v>
      </c>
      <c r="AT16" s="115">
        <f>'[1]RASOAT TRONGPHONG'!AT16</f>
        <v>36190.26999999999</v>
      </c>
      <c r="AU16" s="115">
        <f>'[1]RASOAT TRONGPHONG'!AU16</f>
        <v>137097.92000000016</v>
      </c>
      <c r="AV16" s="115">
        <f>'[1]RASOAT TRONGPHONG'!AV16</f>
        <v>291150.58999999799</v>
      </c>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row>
    <row r="17" spans="1:95" s="121" customFormat="1" ht="11.1" hidden="1" customHeight="1" x14ac:dyDescent="0.2">
      <c r="A17" s="216">
        <v>7</v>
      </c>
      <c r="B17" s="113" t="s">
        <v>16</v>
      </c>
      <c r="C17" s="114">
        <f>'[1]RASOAT TRONGPHONG'!C17</f>
        <v>791488</v>
      </c>
      <c r="D17" s="115">
        <f>'[1]RASOAT TRONGPHONG'!D17</f>
        <v>48560.24</v>
      </c>
      <c r="E17" s="115">
        <f>'[1]RASOAT TRONGPHONG'!E17</f>
        <v>228936.15000000014</v>
      </c>
      <c r="F17" s="115">
        <f>'[1]RASOAT TRONGPHONG'!F17</f>
        <v>304382.63999999996</v>
      </c>
      <c r="G17" s="115">
        <f>'[1]RASOAT TRONGPHONG'!G17</f>
        <v>55615.31000000018</v>
      </c>
      <c r="H17" s="114">
        <f>'[1]RASOAT TRONGPHONG'!H17</f>
        <v>44689.79000000019</v>
      </c>
      <c r="I17" s="114">
        <f>'[1]RASOAT TRONGPHONG'!I17</f>
        <v>1977.0199999999977</v>
      </c>
      <c r="J17" s="114">
        <f>'[1]RASOAT TRONGPHONG'!J17</f>
        <v>946.69999999999982</v>
      </c>
      <c r="K17" s="114">
        <f>'[1]RASOAT TRONGPHONG'!K17</f>
        <v>8001.7999999999947</v>
      </c>
      <c r="L17" s="114">
        <f>'[1]RASOAT TRONGPHONG'!L17</f>
        <v>247242.52999999936</v>
      </c>
      <c r="M17" s="114">
        <f>'[1]RASOAT TRONGPHONG'!M17</f>
        <v>165631.549999999</v>
      </c>
      <c r="N17" s="114">
        <f>'[1]RASOAT TRONGPHONG'!N17</f>
        <v>18634.340000000127</v>
      </c>
      <c r="O17" s="114">
        <f>'[1]RASOAT TRONGPHONG'!O17</f>
        <v>8780.0100000000439</v>
      </c>
      <c r="P17" s="114">
        <f>'[1]RASOAT TRONGPHONG'!P17</f>
        <v>54196.630000000187</v>
      </c>
      <c r="Q17" s="114">
        <f>'[1]RASOAT TRONGPHONG'!Q17</f>
        <v>259333.15000000081</v>
      </c>
      <c r="R17" s="114">
        <f>'[1]RASOAT TRONGPHONG'!R17</f>
        <v>136527.72000000061</v>
      </c>
      <c r="S17" s="114">
        <f>'[1]RASOAT TRONGPHONG'!S17</f>
        <v>53216.889999999978</v>
      </c>
      <c r="T17" s="114">
        <f>'[1]RASOAT TRONGPHONG'!T17</f>
        <v>14092.330000000355</v>
      </c>
      <c r="U17" s="114">
        <f>'[1]RASOAT TRONGPHONG'!U17</f>
        <v>55496.209999999839</v>
      </c>
      <c r="V17" s="114">
        <f>'[1]RASOAT TRONGPHONG'!V17</f>
        <v>20756.57</v>
      </c>
      <c r="W17" s="114">
        <f>'[1]RASOAT TRONGPHONG'!W17</f>
        <v>684.6</v>
      </c>
      <c r="X17" s="114">
        <f>'[1]RASOAT TRONGPHONG'!X17</f>
        <v>684.6</v>
      </c>
      <c r="Y17" s="114">
        <f>'[1]RASOAT TRONGPHONG'!Y17</f>
        <v>0</v>
      </c>
      <c r="Z17" s="114">
        <f>'[1]RASOAT TRONGPHONG'!Z17</f>
        <v>18255.200000000226</v>
      </c>
      <c r="AA17" s="114">
        <f>'[1]RASOAT TRONGPHONG'!AA17</f>
        <v>14798.970000000196</v>
      </c>
      <c r="AB17" s="114">
        <f>'[1]RASOAT TRONGPHONG'!AB17</f>
        <v>3456.2300000000309</v>
      </c>
      <c r="AC17" s="114">
        <f>'[1]RASOAT TRONGPHONG'!AC17</f>
        <v>260.81999999999994</v>
      </c>
      <c r="AD17" s="114">
        <f>'[1]RASOAT TRONGPHONG'!AD17</f>
        <v>245.98999999999995</v>
      </c>
      <c r="AE17" s="114">
        <f>'[1]RASOAT TRONGPHONG'!AE17</f>
        <v>14.83</v>
      </c>
      <c r="AF17" s="114">
        <f>'[1]RASOAT TRONGPHONG'!AF17</f>
        <v>0</v>
      </c>
      <c r="AG17" s="114">
        <f>'[1]RASOAT TRONGPHONG'!AG17</f>
        <v>45029.889999999854</v>
      </c>
      <c r="AH17" s="115">
        <f>'[1]RASOAT TRONGPHONG'!AH17</f>
        <v>6048.6599999999944</v>
      </c>
      <c r="AI17" s="115">
        <f>'[1]RASOAT TRONGPHONG'!AI17</f>
        <v>11076.580000000082</v>
      </c>
      <c r="AJ17" s="115">
        <f>'[1]RASOAT TRONGPHONG'!AJ17</f>
        <v>823.28999999999849</v>
      </c>
      <c r="AK17" s="115">
        <f>'[1]RASOAT TRONGPHONG'!AK17</f>
        <v>27081.359999999782</v>
      </c>
      <c r="AL17" s="115">
        <f>'[1]RASOAT TRONGPHONG'!AL17</f>
        <v>1421.6600000000012</v>
      </c>
      <c r="AM17" s="115">
        <f>'[1]RASOAT TRONGPHONG'!AM17</f>
        <v>0</v>
      </c>
      <c r="AN17" s="115">
        <f>'[1]RASOAT TRONGPHONG'!AN17</f>
        <v>6505.6099999999906</v>
      </c>
      <c r="AO17" s="115">
        <f>'[1]RASOAT TRONGPHONG'!AO17</f>
        <v>364.48</v>
      </c>
      <c r="AP17" s="115">
        <f>'[1]RASOAT TRONGPHONG'!AP17</f>
        <v>139.19999999999996</v>
      </c>
      <c r="AQ17" s="115">
        <f>'[1]RASOAT TRONGPHONG'!AQ17</f>
        <v>0</v>
      </c>
      <c r="AR17" s="115">
        <f>'[1]RASOAT TRONGPHONG'!AR17</f>
        <v>1937.8899999999985</v>
      </c>
      <c r="AS17" s="115">
        <f>'[1]RASOAT TRONGPHONG'!AS17</f>
        <v>0</v>
      </c>
      <c r="AT17" s="115">
        <f>'[1]RASOAT TRONGPHONG'!AT17</f>
        <v>55876.130000000179</v>
      </c>
      <c r="AU17" s="115">
        <f>'[1]RASOAT TRONGPHONG'!AU17</f>
        <v>194605.48999999953</v>
      </c>
      <c r="AV17" s="115">
        <f>'[1]RASOAT TRONGPHONG'!AV17</f>
        <v>320541.15000000084</v>
      </c>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c r="CA17" s="163"/>
      <c r="CB17" s="163"/>
      <c r="CC17" s="163"/>
      <c r="CD17" s="163"/>
      <c r="CE17" s="163"/>
      <c r="CF17" s="163"/>
      <c r="CG17" s="163"/>
      <c r="CH17" s="163"/>
      <c r="CI17" s="163"/>
      <c r="CJ17" s="163"/>
      <c r="CK17" s="163"/>
      <c r="CL17" s="163"/>
      <c r="CM17" s="163"/>
      <c r="CN17" s="163"/>
      <c r="CO17" s="163"/>
      <c r="CP17" s="163"/>
      <c r="CQ17" s="163"/>
    </row>
    <row r="18" spans="1:95" s="121" customFormat="1" ht="11.1" hidden="1" customHeight="1" x14ac:dyDescent="0.2">
      <c r="A18" s="216">
        <v>8</v>
      </c>
      <c r="B18" s="113" t="s">
        <v>21</v>
      </c>
      <c r="C18" s="114">
        <f>'[1]RASOAT TRONGPHONG'!C18</f>
        <v>586732</v>
      </c>
      <c r="D18" s="115">
        <f>'[1]RASOAT TRONGPHONG'!D18</f>
        <v>49195.34</v>
      </c>
      <c r="E18" s="115">
        <f>'[1]RASOAT TRONGPHONG'!E18</f>
        <v>138549.36000000002</v>
      </c>
      <c r="F18" s="115">
        <f>'[1]RASOAT TRONGPHONG'!F18</f>
        <v>252416.41000000009</v>
      </c>
      <c r="G18" s="115">
        <f>'[1]RASOAT TRONGPHONG'!G18</f>
        <v>46713.759999999922</v>
      </c>
      <c r="H18" s="114">
        <f>'[1]RASOAT TRONGPHONG'!H18</f>
        <v>42738.669999999925</v>
      </c>
      <c r="I18" s="114">
        <f>'[1]RASOAT TRONGPHONG'!I18</f>
        <v>2618.5999999999981</v>
      </c>
      <c r="J18" s="114">
        <f>'[1]RASOAT TRONGPHONG'!J18</f>
        <v>759.31000000000006</v>
      </c>
      <c r="K18" s="114">
        <f>'[1]RASOAT TRONGPHONG'!K18</f>
        <v>597.1800000000004</v>
      </c>
      <c r="L18" s="114">
        <f>'[1]RASOAT TRONGPHONG'!L18</f>
        <v>126003.33000000029</v>
      </c>
      <c r="M18" s="114">
        <f>'[1]RASOAT TRONGPHONG'!M18</f>
        <v>102831.82000000031</v>
      </c>
      <c r="N18" s="114">
        <f>'[1]RASOAT TRONGPHONG'!N18</f>
        <v>15457.209999999977</v>
      </c>
      <c r="O18" s="114">
        <f>'[1]RASOAT TRONGPHONG'!O18</f>
        <v>3334.1000000000004</v>
      </c>
      <c r="P18" s="114">
        <f>'[1]RASOAT TRONGPHONG'!P18</f>
        <v>4380.1999999999989</v>
      </c>
      <c r="Q18" s="114">
        <f>'[1]RASOAT TRONGPHONG'!Q18</f>
        <v>275224.60999999905</v>
      </c>
      <c r="R18" s="114">
        <f>'[1]RASOAT TRONGPHONG'!R18</f>
        <v>83072.109999999244</v>
      </c>
      <c r="S18" s="114">
        <f>'[1]RASOAT TRONGPHONG'!S18</f>
        <v>147503.75000000009</v>
      </c>
      <c r="T18" s="114">
        <f>'[1]RASOAT TRONGPHONG'!T18</f>
        <v>24147.089999999793</v>
      </c>
      <c r="U18" s="114">
        <f>'[1]RASOAT TRONGPHONG'!U18</f>
        <v>20501.659999999942</v>
      </c>
      <c r="V18" s="114">
        <f>'[1]RASOAT TRONGPHONG'!V18</f>
        <v>20499.11</v>
      </c>
      <c r="W18" s="114">
        <f>'[1]RASOAT TRONGPHONG'!W18</f>
        <v>0</v>
      </c>
      <c r="X18" s="114">
        <f>'[1]RASOAT TRONGPHONG'!X18</f>
        <v>0</v>
      </c>
      <c r="Y18" s="114">
        <f>'[1]RASOAT TRONGPHONG'!Y18</f>
        <v>0</v>
      </c>
      <c r="Z18" s="114">
        <f>'[1]RASOAT TRONGPHONG'!Z18</f>
        <v>0</v>
      </c>
      <c r="AA18" s="114">
        <f>'[1]RASOAT TRONGPHONG'!AA18</f>
        <v>0</v>
      </c>
      <c r="AB18" s="114">
        <f>'[1]RASOAT TRONGPHONG'!AB18</f>
        <v>0</v>
      </c>
      <c r="AC18" s="114">
        <f>'[1]RASOAT TRONGPHONG'!AC18</f>
        <v>304.56999999999994</v>
      </c>
      <c r="AD18" s="114">
        <f>'[1]RASOAT TRONGPHONG'!AD18</f>
        <v>268.1699999999999</v>
      </c>
      <c r="AE18" s="114">
        <f>'[1]RASOAT TRONGPHONG'!AE18</f>
        <v>36.400000000000006</v>
      </c>
      <c r="AF18" s="114">
        <f>'[1]RASOAT TRONGPHONG'!AF18</f>
        <v>0</v>
      </c>
      <c r="AG18" s="114">
        <f>'[1]RASOAT TRONGPHONG'!AG18</f>
        <v>9851.9200000000037</v>
      </c>
      <c r="AH18" s="115">
        <f>'[1]RASOAT TRONGPHONG'!AH18</f>
        <v>2451.9200000000005</v>
      </c>
      <c r="AI18" s="115">
        <f>'[1]RASOAT TRONGPHONG'!AI18</f>
        <v>5748.7500000000009</v>
      </c>
      <c r="AJ18" s="115">
        <f>'[1]RASOAT TRONGPHONG'!AJ18</f>
        <v>0</v>
      </c>
      <c r="AK18" s="115">
        <f>'[1]RASOAT TRONGPHONG'!AK18</f>
        <v>1651.2500000000014</v>
      </c>
      <c r="AL18" s="115">
        <f>'[1]RASOAT TRONGPHONG'!AL18</f>
        <v>0</v>
      </c>
      <c r="AM18" s="115">
        <f>'[1]RASOAT TRONGPHONG'!AM18</f>
        <v>0</v>
      </c>
      <c r="AN18" s="115">
        <f>'[1]RASOAT TRONGPHONG'!AN18</f>
        <v>3334.1000000000004</v>
      </c>
      <c r="AO18" s="115">
        <f>'[1]RASOAT TRONGPHONG'!AO18</f>
        <v>0</v>
      </c>
      <c r="AP18" s="115">
        <f>'[1]RASOAT TRONGPHONG'!AP18</f>
        <v>14295.629999999899</v>
      </c>
      <c r="AQ18" s="115">
        <f>'[1]RASOAT TRONGPHONG'!AQ18</f>
        <v>0</v>
      </c>
      <c r="AR18" s="115">
        <f>'[1]RASOAT TRONGPHONG'!AR18</f>
        <v>8667.319999999967</v>
      </c>
      <c r="AS18" s="115">
        <f>'[1]RASOAT TRONGPHONG'!AS18</f>
        <v>0</v>
      </c>
      <c r="AT18" s="115">
        <f>'[1]RASOAT TRONGPHONG'!AT18</f>
        <v>47018.329999999922</v>
      </c>
      <c r="AU18" s="115">
        <f>'[1]RASOAT TRONGPHONG'!AU18</f>
        <v>112817.31000000029</v>
      </c>
      <c r="AV18" s="115">
        <f>'[1]RASOAT TRONGPHONG'!AV18</f>
        <v>262113.5799999992</v>
      </c>
      <c r="AW18" s="163"/>
      <c r="AX18" s="163"/>
      <c r="AY18" s="163"/>
      <c r="AZ18" s="163"/>
      <c r="BA18" s="163"/>
      <c r="BB18" s="163"/>
      <c r="BC18" s="163"/>
      <c r="BD18" s="163"/>
      <c r="BE18" s="163"/>
      <c r="BF18" s="163"/>
      <c r="BG18" s="163"/>
      <c r="BH18" s="163"/>
      <c r="BI18" s="163"/>
      <c r="BJ18" s="163"/>
      <c r="BK18" s="163"/>
      <c r="BL18" s="163"/>
      <c r="BM18" s="163"/>
      <c r="BN18" s="163"/>
      <c r="BO18" s="163"/>
      <c r="BP18" s="163"/>
      <c r="BQ18" s="163"/>
      <c r="BR18" s="163"/>
      <c r="BS18" s="163"/>
      <c r="BT18" s="163"/>
      <c r="BU18" s="163"/>
      <c r="BV18" s="163"/>
      <c r="BW18" s="163"/>
      <c r="BX18" s="163"/>
      <c r="BY18" s="163"/>
      <c r="BZ18" s="163"/>
      <c r="CA18" s="163"/>
      <c r="CB18" s="163"/>
      <c r="CC18" s="163"/>
      <c r="CD18" s="163"/>
      <c r="CE18" s="163"/>
      <c r="CF18" s="163"/>
      <c r="CG18" s="163"/>
      <c r="CH18" s="163"/>
      <c r="CI18" s="163"/>
      <c r="CJ18" s="163"/>
      <c r="CK18" s="163"/>
      <c r="CL18" s="163"/>
      <c r="CM18" s="163"/>
      <c r="CN18" s="163"/>
      <c r="CO18" s="163"/>
      <c r="CP18" s="163"/>
      <c r="CQ18" s="163"/>
    </row>
    <row r="19" spans="1:95" s="121" customFormat="1" ht="11.1" hidden="1" customHeight="1" x14ac:dyDescent="0.2">
      <c r="A19" s="216">
        <v>9</v>
      </c>
      <c r="B19" s="113" t="s">
        <v>18</v>
      </c>
      <c r="C19" s="114">
        <f>'[1]RASOAT TRONGPHONG'!C19</f>
        <v>353342</v>
      </c>
      <c r="D19" s="115">
        <f>'[1]RASOAT TRONGPHONG'!D19</f>
        <v>17534.61</v>
      </c>
      <c r="E19" s="115">
        <f>'[1]RASOAT TRONGPHONG'!E19</f>
        <v>35432.33</v>
      </c>
      <c r="F19" s="115">
        <f>'[1]RASOAT TRONGPHONG'!F19</f>
        <v>151293.80999999997</v>
      </c>
      <c r="G19" s="115">
        <f>'[1]RASOAT TRONGPHONG'!G19</f>
        <v>17304.130000000005</v>
      </c>
      <c r="H19" s="114">
        <f>'[1]RASOAT TRONGPHONG'!H19</f>
        <v>11754.480000000009</v>
      </c>
      <c r="I19" s="114">
        <f>'[1]RASOAT TRONGPHONG'!I19</f>
        <v>4284.1499999999996</v>
      </c>
      <c r="J19" s="114">
        <f>'[1]RASOAT TRONGPHONG'!J19</f>
        <v>817.42999999999677</v>
      </c>
      <c r="K19" s="114">
        <f>'[1]RASOAT TRONGPHONG'!K19</f>
        <v>448.07</v>
      </c>
      <c r="L19" s="114">
        <f>'[1]RASOAT TRONGPHONG'!L19</f>
        <v>33474.189999999988</v>
      </c>
      <c r="M19" s="114">
        <f>'[1]RASOAT TRONGPHONG'!M19</f>
        <v>23098.639999999963</v>
      </c>
      <c r="N19" s="114">
        <f>'[1]RASOAT TRONGPHONG'!N19</f>
        <v>8885.4900000000234</v>
      </c>
      <c r="O19" s="114">
        <f>'[1]RASOAT TRONGPHONG'!O19</f>
        <v>600.56999999999994</v>
      </c>
      <c r="P19" s="114">
        <f>'[1]RASOAT TRONGPHONG'!P19</f>
        <v>889.4899999999991</v>
      </c>
      <c r="Q19" s="114">
        <f>'[1]RASOAT TRONGPHONG'!Q19</f>
        <v>120756.68000000081</v>
      </c>
      <c r="R19" s="114">
        <f>'[1]RASOAT TRONGPHONG'!R19</f>
        <v>13125.650000000007</v>
      </c>
      <c r="S19" s="114">
        <f>'[1]RASOAT TRONGPHONG'!S19</f>
        <v>93094.250000000538</v>
      </c>
      <c r="T19" s="114">
        <f>'[1]RASOAT TRONGPHONG'!T19</f>
        <v>12253.00000000026</v>
      </c>
      <c r="U19" s="114">
        <f>'[1]RASOAT TRONGPHONG'!U19</f>
        <v>2283.7800000000002</v>
      </c>
      <c r="V19" s="114">
        <f>'[1]RASOAT TRONGPHONG'!V19</f>
        <v>16577.88</v>
      </c>
      <c r="W19" s="114">
        <f>'[1]RASOAT TRONGPHONG'!W19</f>
        <v>13.06</v>
      </c>
      <c r="X19" s="114">
        <f>'[1]RASOAT TRONGPHONG'!X19</f>
        <v>0</v>
      </c>
      <c r="Y19" s="114">
        <f>'[1]RASOAT TRONGPHONG'!Y19</f>
        <v>13.06</v>
      </c>
      <c r="Z19" s="114">
        <f>'[1]RASOAT TRONGPHONG'!Z19</f>
        <v>11753.710000000076</v>
      </c>
      <c r="AA19" s="114">
        <f>'[1]RASOAT TRONGPHONG'!AA19</f>
        <v>627.89999999999975</v>
      </c>
      <c r="AB19" s="114">
        <f>'[1]RASOAT TRONGPHONG'!AB19</f>
        <v>11125.810000000076</v>
      </c>
      <c r="AC19" s="114">
        <f>'[1]RASOAT TRONGPHONG'!AC19</f>
        <v>4.4400000000000004</v>
      </c>
      <c r="AD19" s="114">
        <f>'[1]RASOAT TRONGPHONG'!AD19</f>
        <v>0</v>
      </c>
      <c r="AE19" s="114">
        <f>'[1]RASOAT TRONGPHONG'!AE19</f>
        <v>4.4400000000000004</v>
      </c>
      <c r="AF19" s="114">
        <f>'[1]RASOAT TRONGPHONG'!AF19</f>
        <v>0</v>
      </c>
      <c r="AG19" s="114">
        <f>'[1]RASOAT TRONGPHONG'!AG19</f>
        <v>7964.079999999999</v>
      </c>
      <c r="AH19" s="115">
        <f>'[1]RASOAT TRONGPHONG'!AH19</f>
        <v>2620.5900000000015</v>
      </c>
      <c r="AI19" s="115">
        <f>'[1]RASOAT TRONGPHONG'!AI19</f>
        <v>4867.0999999999976</v>
      </c>
      <c r="AJ19" s="115">
        <f>'[1]RASOAT TRONGPHONG'!AJ19</f>
        <v>288.5200000000001</v>
      </c>
      <c r="AK19" s="115">
        <f>'[1]RASOAT TRONGPHONG'!AK19</f>
        <v>187.86999999999992</v>
      </c>
      <c r="AL19" s="115">
        <f>'[1]RASOAT TRONGPHONG'!AL19</f>
        <v>1.75</v>
      </c>
      <c r="AM19" s="115">
        <f>'[1]RASOAT TRONGPHONG'!AM19</f>
        <v>0</v>
      </c>
      <c r="AN19" s="115">
        <f>'[1]RASOAT TRONGPHONG'!AN19</f>
        <v>152.77999999999997</v>
      </c>
      <c r="AO19" s="115">
        <f>'[1]RASOAT TRONGPHONG'!AO19</f>
        <v>0</v>
      </c>
      <c r="AP19" s="115">
        <f>'[1]RASOAT TRONGPHONG'!AP19</f>
        <v>5811.7000000000889</v>
      </c>
      <c r="AQ19" s="115">
        <f>'[1]RASOAT TRONGPHONG'!AQ19</f>
        <v>0</v>
      </c>
      <c r="AR19" s="115">
        <f>'[1]RASOAT TRONGPHONG'!AR19</f>
        <v>4779.7100000000173</v>
      </c>
      <c r="AS19" s="115">
        <f>'[1]RASOAT TRONGPHONG'!AS19</f>
        <v>2</v>
      </c>
      <c r="AT19" s="115">
        <f>'[1]RASOAT TRONGPHONG'!AT19</f>
        <v>17308.570000000003</v>
      </c>
      <c r="AU19" s="115">
        <f>'[1]RASOAT TRONGPHONG'!AU19</f>
        <v>25368.639999999989</v>
      </c>
      <c r="AV19" s="115">
        <f>'[1]RASOAT TRONGPHONG'!AV19</f>
        <v>129881.06000000078</v>
      </c>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row>
    <row r="20" spans="1:95" s="121" customFormat="1" ht="11.1" hidden="1" customHeight="1" x14ac:dyDescent="0.2">
      <c r="A20" s="216">
        <v>10</v>
      </c>
      <c r="B20" s="113" t="s">
        <v>22</v>
      </c>
      <c r="C20" s="114">
        <f>'[1]RASOAT TRONGPHONG'!C20</f>
        <v>123091</v>
      </c>
      <c r="D20" s="115">
        <f>'[1]RASOAT TRONGPHONG'!D20</f>
        <v>15754.129999999997</v>
      </c>
      <c r="E20" s="115">
        <f>'[1]RASOAT TRONGPHONG'!E20</f>
        <v>4140.18</v>
      </c>
      <c r="F20" s="115">
        <f>'[1]RASOAT TRONGPHONG'!F20</f>
        <v>12728.39</v>
      </c>
      <c r="G20" s="115">
        <f>'[1]RASOAT TRONGPHONG'!G20</f>
        <v>15815.790000000005</v>
      </c>
      <c r="H20" s="114">
        <f>'[1]RASOAT TRONGPHONG'!H20</f>
        <v>10641.909999999998</v>
      </c>
      <c r="I20" s="114">
        <f>'[1]RASOAT TRONGPHONG'!I20</f>
        <v>4812.7900000000054</v>
      </c>
      <c r="J20" s="114">
        <f>'[1]RASOAT TRONGPHONG'!J20</f>
        <v>141.05999999999997</v>
      </c>
      <c r="K20" s="114">
        <f>'[1]RASOAT TRONGPHONG'!K20</f>
        <v>220.02999999999997</v>
      </c>
      <c r="L20" s="114">
        <f>'[1]RASOAT TRONGPHONG'!L20</f>
        <v>4177.7499999999982</v>
      </c>
      <c r="M20" s="114">
        <f>'[1]RASOAT TRONGPHONG'!M20</f>
        <v>1131.1299999999999</v>
      </c>
      <c r="N20" s="114">
        <f>'[1]RASOAT TRONGPHONG'!N20</f>
        <v>2640.8499999999976</v>
      </c>
      <c r="O20" s="114">
        <f>'[1]RASOAT TRONGPHONG'!O20</f>
        <v>79.79000000000002</v>
      </c>
      <c r="P20" s="114">
        <f>'[1]RASOAT TRONGPHONG'!P20</f>
        <v>325.98000000000008</v>
      </c>
      <c r="Q20" s="114">
        <f>'[1]RASOAT TRONGPHONG'!Q20</f>
        <v>13940.610000000077</v>
      </c>
      <c r="R20" s="114">
        <f>'[1]RASOAT TRONGPHONG'!R20</f>
        <v>193.25</v>
      </c>
      <c r="S20" s="114">
        <f>'[1]RASOAT TRONGPHONG'!S20</f>
        <v>10419.470000000092</v>
      </c>
      <c r="T20" s="114">
        <f>'[1]RASOAT TRONGPHONG'!T20</f>
        <v>2395.8999999999851</v>
      </c>
      <c r="U20" s="114">
        <f>'[1]RASOAT TRONGPHONG'!U20</f>
        <v>931.9899999999991</v>
      </c>
      <c r="V20" s="114">
        <f>'[1]RASOAT TRONGPHONG'!V20</f>
        <v>4462.1099999999997</v>
      </c>
      <c r="W20" s="114">
        <f>'[1]RASOAT TRONGPHONG'!W20</f>
        <v>33.65</v>
      </c>
      <c r="X20" s="114">
        <f>'[1]RASOAT TRONGPHONG'!X20</f>
        <v>0</v>
      </c>
      <c r="Y20" s="114">
        <f>'[1]RASOAT TRONGPHONG'!Y20</f>
        <v>33.65</v>
      </c>
      <c r="Z20" s="114">
        <f>'[1]RASOAT TRONGPHONG'!Z20</f>
        <v>0</v>
      </c>
      <c r="AA20" s="114">
        <f>'[1]RASOAT TRONGPHONG'!AA20</f>
        <v>0</v>
      </c>
      <c r="AB20" s="114">
        <f>'[1]RASOAT TRONGPHONG'!AB20</f>
        <v>0</v>
      </c>
      <c r="AC20" s="114">
        <f>'[1]RASOAT TRONGPHONG'!AC20</f>
        <v>0</v>
      </c>
      <c r="AD20" s="114">
        <f>'[1]RASOAT TRONGPHONG'!AD20</f>
        <v>0</v>
      </c>
      <c r="AE20" s="114">
        <f>'[1]RASOAT TRONGPHONG'!AE20</f>
        <v>0</v>
      </c>
      <c r="AF20" s="114">
        <f>'[1]RASOAT TRONGPHONG'!AF20</f>
        <v>0</v>
      </c>
      <c r="AG20" s="114">
        <f>'[1]RASOAT TRONGPHONG'!AG20</f>
        <v>855.43000000000029</v>
      </c>
      <c r="AH20" s="115">
        <f>'[1]RASOAT TRONGPHONG'!AH20</f>
        <v>54.910000000000004</v>
      </c>
      <c r="AI20" s="115">
        <f>'[1]RASOAT TRONGPHONG'!AI20</f>
        <v>616.56000000000029</v>
      </c>
      <c r="AJ20" s="115">
        <f>'[1]RASOAT TRONGPHONG'!AJ20</f>
        <v>7.4400000000000013</v>
      </c>
      <c r="AK20" s="115">
        <f>'[1]RASOAT TRONGPHONG'!AK20</f>
        <v>176.51999999999998</v>
      </c>
      <c r="AL20" s="115">
        <f>'[1]RASOAT TRONGPHONG'!AL20</f>
        <v>23.89</v>
      </c>
      <c r="AM20" s="115">
        <f>'[1]RASOAT TRONGPHONG'!AM20</f>
        <v>3.02</v>
      </c>
      <c r="AN20" s="115">
        <f>'[1]RASOAT TRONGPHONG'!AN20</f>
        <v>0</v>
      </c>
      <c r="AO20" s="115">
        <f>'[1]RASOAT TRONGPHONG'!AO20</f>
        <v>0</v>
      </c>
      <c r="AP20" s="115">
        <f>'[1]RASOAT TRONGPHONG'!AP20</f>
        <v>1919.779999999982</v>
      </c>
      <c r="AQ20" s="115">
        <f>'[1]RASOAT TRONGPHONG'!AQ20</f>
        <v>523.4100000000002</v>
      </c>
      <c r="AR20" s="115">
        <f>'[1]RASOAT TRONGPHONG'!AR20</f>
        <v>0</v>
      </c>
      <c r="AS20" s="115">
        <f>'[1]RASOAT TRONGPHONG'!AS20</f>
        <v>0</v>
      </c>
      <c r="AT20" s="115">
        <f>'[1]RASOAT TRONGPHONG'!AT20</f>
        <v>15815.790000000005</v>
      </c>
      <c r="AU20" s="115">
        <f>'[1]RASOAT TRONGPHONG'!AU20</f>
        <v>3329.0599999999977</v>
      </c>
      <c r="AV20" s="115">
        <f>'[1]RASOAT TRONGPHONG'!AV20</f>
        <v>12352.850000000095</v>
      </c>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row>
    <row r="21" spans="1:95" s="121" customFormat="1" ht="11.1" hidden="1" customHeight="1" x14ac:dyDescent="0.2">
      <c r="A21" s="216">
        <v>11</v>
      </c>
      <c r="B21" s="113" t="s">
        <v>15</v>
      </c>
      <c r="C21" s="114">
        <f>'[1]RASOAT TRONGPHONG'!C21</f>
        <v>670027</v>
      </c>
      <c r="D21" s="115">
        <f>'[1]RASOAT TRONGPHONG'!D21</f>
        <v>16365.97</v>
      </c>
      <c r="E21" s="115">
        <f>'[1]RASOAT TRONGPHONG'!E21</f>
        <v>210594.58000000002</v>
      </c>
      <c r="F21" s="115">
        <f>'[1]RASOAT TRONGPHONG'!F21</f>
        <v>246088.84999999992</v>
      </c>
      <c r="G21" s="115">
        <f>'[1]RASOAT TRONGPHONG'!G21</f>
        <v>17622.600000000017</v>
      </c>
      <c r="H21" s="114">
        <f>'[1]RASOAT TRONGPHONG'!H21</f>
        <v>13968.120000000014</v>
      </c>
      <c r="I21" s="114">
        <f>'[1]RASOAT TRONGPHONG'!I21</f>
        <v>762.25</v>
      </c>
      <c r="J21" s="114">
        <f>'[1]RASOAT TRONGPHONG'!J21</f>
        <v>165.35000000000002</v>
      </c>
      <c r="K21" s="114">
        <f>'[1]RASOAT TRONGPHONG'!K21</f>
        <v>2726.8800000000019</v>
      </c>
      <c r="L21" s="114">
        <f>'[1]RASOAT TRONGPHONG'!L21</f>
        <v>297461.81999999972</v>
      </c>
      <c r="M21" s="114">
        <f>'[1]RASOAT TRONGPHONG'!M21</f>
        <v>179755.74999999991</v>
      </c>
      <c r="N21" s="114">
        <f>'[1]RASOAT TRONGPHONG'!N21</f>
        <v>3050.2200000000012</v>
      </c>
      <c r="O21" s="114">
        <f>'[1]RASOAT TRONGPHONG'!O21</f>
        <v>4994.4999999999955</v>
      </c>
      <c r="P21" s="114">
        <f>'[1]RASOAT TRONGPHONG'!P21</f>
        <v>109661.34999999982</v>
      </c>
      <c r="Q21" s="114">
        <f>'[1]RASOAT TRONGPHONG'!Q21</f>
        <v>218691.53999999998</v>
      </c>
      <c r="R21" s="114">
        <f>'[1]RASOAT TRONGPHONG'!R21</f>
        <v>137567.19999999995</v>
      </c>
      <c r="S21" s="114">
        <f>'[1]RASOAT TRONGPHONG'!S21</f>
        <v>12019.769999999977</v>
      </c>
      <c r="T21" s="114">
        <f>'[1]RASOAT TRONGPHONG'!T21</f>
        <v>6018.2499999999873</v>
      </c>
      <c r="U21" s="114">
        <f>'[1]RASOAT TRONGPHONG'!U21</f>
        <v>63086.320000000022</v>
      </c>
      <c r="V21" s="114">
        <f>'[1]RASOAT TRONGPHONG'!V21</f>
        <v>13356.09</v>
      </c>
      <c r="W21" s="114">
        <f>'[1]RASOAT TRONGPHONG'!W21</f>
        <v>1391.2399999999986</v>
      </c>
      <c r="X21" s="114">
        <f>'[1]RASOAT TRONGPHONG'!X21</f>
        <v>1361.4899999999986</v>
      </c>
      <c r="Y21" s="114">
        <f>'[1]RASOAT TRONGPHONG'!Y21</f>
        <v>29.750000000000004</v>
      </c>
      <c r="Z21" s="114">
        <f>'[1]RASOAT TRONGPHONG'!Z21</f>
        <v>11859.899999999947</v>
      </c>
      <c r="AA21" s="114">
        <f>'[1]RASOAT TRONGPHONG'!AA21</f>
        <v>10655.869999999948</v>
      </c>
      <c r="AB21" s="114">
        <f>'[1]RASOAT TRONGPHONG'!AB21</f>
        <v>1204.0299999999986</v>
      </c>
      <c r="AC21" s="114">
        <f>'[1]RASOAT TRONGPHONG'!AC21</f>
        <v>104.95</v>
      </c>
      <c r="AD21" s="114">
        <f>'[1]RASOAT TRONGPHONG'!AD21</f>
        <v>83.69</v>
      </c>
      <c r="AE21" s="114">
        <f>'[1]RASOAT TRONGPHONG'!AE21</f>
        <v>21.26</v>
      </c>
      <c r="AF21" s="114">
        <f>'[1]RASOAT TRONGPHONG'!AF21</f>
        <v>0</v>
      </c>
      <c r="AG21" s="114">
        <f>'[1]RASOAT TRONGPHONG'!AG21</f>
        <v>53855.769999999953</v>
      </c>
      <c r="AH21" s="115">
        <f>'[1]RASOAT TRONGPHONG'!AH21</f>
        <v>15610.520000000017</v>
      </c>
      <c r="AI21" s="115">
        <f>'[1]RASOAT TRONGPHONG'!AI21</f>
        <v>395.89</v>
      </c>
      <c r="AJ21" s="115">
        <f>'[1]RASOAT TRONGPHONG'!AJ21</f>
        <v>209.27000000000012</v>
      </c>
      <c r="AK21" s="115">
        <f>'[1]RASOAT TRONGPHONG'!AK21</f>
        <v>37640.089999999938</v>
      </c>
      <c r="AL21" s="115">
        <f>'[1]RASOAT TRONGPHONG'!AL21</f>
        <v>3793.1599999999976</v>
      </c>
      <c r="AM21" s="115">
        <f>'[1]RASOAT TRONGPHONG'!AM21</f>
        <v>12428.01999999997</v>
      </c>
      <c r="AN21" s="115">
        <f>'[1]RASOAT TRONGPHONG'!AN21</f>
        <v>316.83999999999992</v>
      </c>
      <c r="AO21" s="115">
        <f>'[1]RASOAT TRONGPHONG'!AO21</f>
        <v>3403.4199999999973</v>
      </c>
      <c r="AP21" s="115">
        <f>'[1]RASOAT TRONGPHONG'!AP21</f>
        <v>3876.4299999999935</v>
      </c>
      <c r="AQ21" s="115">
        <f>'[1]RASOAT TRONGPHONG'!AQ21</f>
        <v>18.05</v>
      </c>
      <c r="AR21" s="115">
        <f>'[1]RASOAT TRONGPHONG'!AR21</f>
        <v>0</v>
      </c>
      <c r="AS21" s="115">
        <f>'[1]RASOAT TRONGPHONG'!AS21</f>
        <v>0</v>
      </c>
      <c r="AT21" s="115">
        <f>'[1]RASOAT TRONGPHONG'!AT21</f>
        <v>17727.550000000017</v>
      </c>
      <c r="AU21" s="115">
        <f>'[1]RASOAT TRONGPHONG'!AU21</f>
        <v>225055.8499999998</v>
      </c>
      <c r="AV21" s="115">
        <f>'[1]RASOAT TRONGPHONG'!AV21</f>
        <v>280512.72999999986</v>
      </c>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row>
    <row r="22" spans="1:95" s="121" customFormat="1" ht="11.1" hidden="1" customHeight="1" x14ac:dyDescent="0.2">
      <c r="A22" s="216">
        <v>12</v>
      </c>
      <c r="B22" s="113" t="s">
        <v>97</v>
      </c>
      <c r="C22" s="114">
        <f>'[1]RASOAT TRONGPHONG'!C22</f>
        <v>485996</v>
      </c>
      <c r="D22" s="115">
        <f>'[1]RASOAT TRONGPHONG'!D22</f>
        <v>24892.86</v>
      </c>
      <c r="E22" s="115">
        <f>'[1]RASOAT TRONGPHONG'!E22</f>
        <v>96259.67</v>
      </c>
      <c r="F22" s="115">
        <f>'[1]RASOAT TRONGPHONG'!F22</f>
        <v>302862.99</v>
      </c>
      <c r="G22" s="115">
        <f>'[1]RASOAT TRONGPHONG'!G22</f>
        <v>25136.199999999968</v>
      </c>
      <c r="H22" s="114">
        <f>'[1]RASOAT TRONGPHONG'!H22</f>
        <v>22096.949999999968</v>
      </c>
      <c r="I22" s="114">
        <f>'[1]RASOAT TRONGPHONG'!I22</f>
        <v>732.04000000000019</v>
      </c>
      <c r="J22" s="114">
        <f>'[1]RASOAT TRONGPHONG'!J22</f>
        <v>893.7700000000001</v>
      </c>
      <c r="K22" s="114">
        <f>'[1]RASOAT TRONGPHONG'!K22</f>
        <v>1413.4400000000005</v>
      </c>
      <c r="L22" s="114">
        <f>'[1]RASOAT TRONGPHONG'!L22</f>
        <v>94359.190000000046</v>
      </c>
      <c r="M22" s="114">
        <f>'[1]RASOAT TRONGPHONG'!M22</f>
        <v>78445.340000000026</v>
      </c>
      <c r="N22" s="114">
        <f>'[1]RASOAT TRONGPHONG'!N22</f>
        <v>4304.8600000000042</v>
      </c>
      <c r="O22" s="114">
        <f>'[1]RASOAT TRONGPHONG'!O22</f>
        <v>4400.8100000000095</v>
      </c>
      <c r="P22" s="114">
        <f>'[1]RASOAT TRONGPHONG'!P22</f>
        <v>7208.1800000000021</v>
      </c>
      <c r="Q22" s="114">
        <f>'[1]RASOAT TRONGPHONG'!Q22</f>
        <v>303654.38000000024</v>
      </c>
      <c r="R22" s="114">
        <f>'[1]RASOAT TRONGPHONG'!R22</f>
        <v>179738.97999999992</v>
      </c>
      <c r="S22" s="114">
        <f>'[1]RASOAT TRONGPHONG'!S22</f>
        <v>75296.830000000584</v>
      </c>
      <c r="T22" s="114">
        <f>'[1]RASOAT TRONGPHONG'!T22</f>
        <v>22161.189999999853</v>
      </c>
      <c r="U22" s="114">
        <f>'[1]RASOAT TRONGPHONG'!U22</f>
        <v>26457.379999999874</v>
      </c>
      <c r="V22" s="114">
        <f>'[1]RASOAT TRONGPHONG'!V22</f>
        <v>9373.61</v>
      </c>
      <c r="W22" s="114">
        <f>'[1]RASOAT TRONGPHONG'!W22</f>
        <v>0</v>
      </c>
      <c r="X22" s="114">
        <f>'[1]RASOAT TRONGPHONG'!X22</f>
        <v>0</v>
      </c>
      <c r="Y22" s="114">
        <f>'[1]RASOAT TRONGPHONG'!Y22</f>
        <v>0</v>
      </c>
      <c r="Z22" s="114">
        <f>'[1]RASOAT TRONGPHONG'!Z22</f>
        <v>7956.2700000000168</v>
      </c>
      <c r="AA22" s="114">
        <f>'[1]RASOAT TRONGPHONG'!AA22</f>
        <v>4899.7000000000107</v>
      </c>
      <c r="AB22" s="114">
        <f>'[1]RASOAT TRONGPHONG'!AB22</f>
        <v>3056.5700000000056</v>
      </c>
      <c r="AC22" s="114">
        <f>'[1]RASOAT TRONGPHONG'!AC22</f>
        <v>0</v>
      </c>
      <c r="AD22" s="114">
        <f>'[1]RASOAT TRONGPHONG'!AD22</f>
        <v>0</v>
      </c>
      <c r="AE22" s="114">
        <f>'[1]RASOAT TRONGPHONG'!AE22</f>
        <v>0</v>
      </c>
      <c r="AF22" s="114">
        <f>'[1]RASOAT TRONGPHONG'!AF22</f>
        <v>0</v>
      </c>
      <c r="AG22" s="114">
        <f>'[1]RASOAT TRONGPHONG'!AG22</f>
        <v>4742.5599999999968</v>
      </c>
      <c r="AH22" s="115">
        <f>'[1]RASOAT TRONGPHONG'!AH22</f>
        <v>0</v>
      </c>
      <c r="AI22" s="115">
        <f>'[1]RASOAT TRONGPHONG'!AI22</f>
        <v>2086.149999999996</v>
      </c>
      <c r="AJ22" s="115">
        <f>'[1]RASOAT TRONGPHONG'!AJ22</f>
        <v>1055.8500000000004</v>
      </c>
      <c r="AK22" s="115">
        <f>'[1]RASOAT TRONGPHONG'!AK22</f>
        <v>1600.5600000000002</v>
      </c>
      <c r="AL22" s="115">
        <f>'[1]RASOAT TRONGPHONG'!AL22</f>
        <v>2150.0300000000002</v>
      </c>
      <c r="AM22" s="115">
        <f>'[1]RASOAT TRONGPHONG'!AM22</f>
        <v>4501.0700000000024</v>
      </c>
      <c r="AN22" s="115">
        <f>'[1]RASOAT TRONGPHONG'!AN22</f>
        <v>179.57</v>
      </c>
      <c r="AO22" s="115">
        <f>'[1]RASOAT TRONGPHONG'!AO22</f>
        <v>0</v>
      </c>
      <c r="AP22" s="115">
        <f>'[1]RASOAT TRONGPHONG'!AP22</f>
        <v>9422.9599999999919</v>
      </c>
      <c r="AQ22" s="115">
        <f>'[1]RASOAT TRONGPHONG'!AQ22</f>
        <v>0</v>
      </c>
      <c r="AR22" s="115">
        <f>'[1]RASOAT TRONGPHONG'!AR22</f>
        <v>2037.3799999999994</v>
      </c>
      <c r="AS22" s="115">
        <f>'[1]RASOAT TRONGPHONG'!AS22</f>
        <v>0</v>
      </c>
      <c r="AT22" s="115">
        <f>'[1]RASOAT TRONGPHONG'!AT22</f>
        <v>25136.199999999968</v>
      </c>
      <c r="AU22" s="115">
        <f>'[1]RASOAT TRONGPHONG'!AU22</f>
        <v>82785.960000000036</v>
      </c>
      <c r="AV22" s="115">
        <f>'[1]RASOAT TRONGPHONG'!AV22</f>
        <v>304892.87000000029</v>
      </c>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row>
    <row r="23" spans="1:95" s="121" customFormat="1" ht="11.1" hidden="1" customHeight="1" x14ac:dyDescent="0.2">
      <c r="A23" s="216">
        <v>13</v>
      </c>
      <c r="B23" s="113" t="s">
        <v>20</v>
      </c>
      <c r="C23" s="114">
        <f>'[1]RASOAT TRONGPHONG'!C23</f>
        <v>353319</v>
      </c>
      <c r="D23" s="115">
        <f>'[1]RASOAT TRONGPHONG'!D23</f>
        <v>36723.520000000004</v>
      </c>
      <c r="E23" s="115">
        <f>'[1]RASOAT TRONGPHONG'!E23</f>
        <v>47661.37</v>
      </c>
      <c r="F23" s="115">
        <f>'[1]RASOAT TRONGPHONG'!F23</f>
        <v>103462.86999999998</v>
      </c>
      <c r="G23" s="115">
        <f>'[1]RASOAT TRONGPHONG'!G23</f>
        <v>40262.530000000021</v>
      </c>
      <c r="H23" s="114">
        <f>'[1]RASOAT TRONGPHONG'!H23</f>
        <v>31343.580000000013</v>
      </c>
      <c r="I23" s="114">
        <f>'[1]RASOAT TRONGPHONG'!I23</f>
        <v>3927.1400000000021</v>
      </c>
      <c r="J23" s="114">
        <f>'[1]RASOAT TRONGPHONG'!J23</f>
        <v>3117.0499999999997</v>
      </c>
      <c r="K23" s="114">
        <f>'[1]RASOAT TRONGPHONG'!K23</f>
        <v>1874.7599999999989</v>
      </c>
      <c r="L23" s="114">
        <f>'[1]RASOAT TRONGPHONG'!L23</f>
        <v>44436.410000000324</v>
      </c>
      <c r="M23" s="114">
        <f>'[1]RASOAT TRONGPHONG'!M23</f>
        <v>21690.629999999968</v>
      </c>
      <c r="N23" s="114">
        <f>'[1]RASOAT TRONGPHONG'!N23</f>
        <v>15630.110000000279</v>
      </c>
      <c r="O23" s="114">
        <f>'[1]RASOAT TRONGPHONG'!O23</f>
        <v>3994.0600000000622</v>
      </c>
      <c r="P23" s="114">
        <f>'[1]RASOAT TRONGPHONG'!P23</f>
        <v>3121.6100000000124</v>
      </c>
      <c r="Q23" s="114">
        <f>'[1]RASOAT TRONGPHONG'!Q23</f>
        <v>112225.01999999926</v>
      </c>
      <c r="R23" s="114">
        <f>'[1]RASOAT TRONGPHONG'!R23</f>
        <v>19216.050000000025</v>
      </c>
      <c r="S23" s="114">
        <f>'[1]RASOAT TRONGPHONG'!S23</f>
        <v>60396.809999999175</v>
      </c>
      <c r="T23" s="114">
        <f>'[1]RASOAT TRONGPHONG'!T23</f>
        <v>27410.760000000031</v>
      </c>
      <c r="U23" s="114">
        <f>'[1]RASOAT TRONGPHONG'!U23</f>
        <v>5201.4000000000215</v>
      </c>
      <c r="V23" s="114">
        <f>'[1]RASOAT TRONGPHONG'!V23</f>
        <v>33067.22</v>
      </c>
      <c r="W23" s="114">
        <f>'[1]RASOAT TRONGPHONG'!W23</f>
        <v>929.55</v>
      </c>
      <c r="X23" s="114">
        <f>'[1]RASOAT TRONGPHONG'!X23</f>
        <v>477.12</v>
      </c>
      <c r="Y23" s="114">
        <f>'[1]RASOAT TRONGPHONG'!Y23</f>
        <v>452.43</v>
      </c>
      <c r="Z23" s="114">
        <f>'[1]RASOAT TRONGPHONG'!Z23</f>
        <v>14877.170000000468</v>
      </c>
      <c r="AA23" s="114">
        <f>'[1]RASOAT TRONGPHONG'!AA23</f>
        <v>4586.3200000000061</v>
      </c>
      <c r="AB23" s="114">
        <f>'[1]RASOAT TRONGPHONG'!AB23</f>
        <v>10290.850000000462</v>
      </c>
      <c r="AC23" s="114">
        <f>'[1]RASOAT TRONGPHONG'!AC23</f>
        <v>22.43</v>
      </c>
      <c r="AD23" s="114">
        <f>'[1]RASOAT TRONGPHONG'!AD23</f>
        <v>22.43</v>
      </c>
      <c r="AE23" s="114">
        <f>'[1]RASOAT TRONGPHONG'!AE23</f>
        <v>0</v>
      </c>
      <c r="AF23" s="114">
        <f>'[1]RASOAT TRONGPHONG'!AF23</f>
        <v>0</v>
      </c>
      <c r="AG23" s="114">
        <f>'[1]RASOAT TRONGPHONG'!AG23</f>
        <v>3506.0100000000089</v>
      </c>
      <c r="AH23" s="115">
        <f>'[1]RASOAT TRONGPHONG'!AH23</f>
        <v>14.219999999999997</v>
      </c>
      <c r="AI23" s="115">
        <f>'[1]RASOAT TRONGPHONG'!AI23</f>
        <v>3241.0400000000091</v>
      </c>
      <c r="AJ23" s="115">
        <f>'[1]RASOAT TRONGPHONG'!AJ23</f>
        <v>0</v>
      </c>
      <c r="AK23" s="115">
        <f>'[1]RASOAT TRONGPHONG'!AK23</f>
        <v>250.74999999999997</v>
      </c>
      <c r="AL23" s="115">
        <f>'[1]RASOAT TRONGPHONG'!AL23</f>
        <v>1991.0899999999776</v>
      </c>
      <c r="AM23" s="115">
        <f>'[1]RASOAT TRONGPHONG'!AM23</f>
        <v>0</v>
      </c>
      <c r="AN23" s="115">
        <f>'[1]RASOAT TRONGPHONG'!AN23</f>
        <v>408.61999999999955</v>
      </c>
      <c r="AO23" s="115">
        <f>'[1]RASOAT TRONGPHONG'!AO23</f>
        <v>648.28000000000054</v>
      </c>
      <c r="AP23" s="115">
        <f>'[1]RASOAT TRONGPHONG'!AP23</f>
        <v>18106.900000002046</v>
      </c>
      <c r="AQ23" s="115">
        <f>'[1]RASOAT TRONGPHONG'!AQ23</f>
        <v>0</v>
      </c>
      <c r="AR23" s="115">
        <f>'[1]RASOAT TRONGPHONG'!AR23</f>
        <v>9303.8600000001061</v>
      </c>
      <c r="AS23" s="115">
        <f>'[1]RASOAT TRONGPHONG'!AS23</f>
        <v>1404.6199999999985</v>
      </c>
      <c r="AT23" s="115">
        <f>'[1]RASOAT TRONGPHONG'!AT23</f>
        <v>40284.960000000021</v>
      </c>
      <c r="AU23" s="115">
        <f>'[1]RASOAT TRONGPHONG'!AU23</f>
        <v>38811.960000000341</v>
      </c>
      <c r="AV23" s="115">
        <f>'[1]RASOAT TRONGPHONG'!AV23</f>
        <v>101792.81999999759</v>
      </c>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row>
    <row r="24" spans="1:95" s="121" customFormat="1" ht="11.1" hidden="1" customHeight="1" x14ac:dyDescent="0.2">
      <c r="A24" s="216">
        <v>14</v>
      </c>
      <c r="B24" s="113" t="s">
        <v>19</v>
      </c>
      <c r="C24" s="114">
        <f>'[1]RASOAT TRONGPHONG'!C24</f>
        <v>617777</v>
      </c>
      <c r="D24" s="115">
        <f>'[1]RASOAT TRONGPHONG'!D24</f>
        <v>25587.65</v>
      </c>
      <c r="E24" s="115">
        <f>'[1]RASOAT TRONGPHONG'!E24</f>
        <v>129431.83</v>
      </c>
      <c r="F24" s="115">
        <f>'[1]RASOAT TRONGPHONG'!F24</f>
        <v>259171.79000000004</v>
      </c>
      <c r="G24" s="115">
        <f>'[1]RASOAT TRONGPHONG'!G24</f>
        <v>25225.8</v>
      </c>
      <c r="H24" s="114">
        <f>'[1]RASOAT TRONGPHONG'!H24</f>
        <v>20611.34</v>
      </c>
      <c r="I24" s="114">
        <f>'[1]RASOAT TRONGPHONG'!I24</f>
        <v>1510.7600000000007</v>
      </c>
      <c r="J24" s="114">
        <f>'[1]RASOAT TRONGPHONG'!J24</f>
        <v>438.79000000000036</v>
      </c>
      <c r="K24" s="114">
        <f>'[1]RASOAT TRONGPHONG'!K24</f>
        <v>2664.9099999999958</v>
      </c>
      <c r="L24" s="114">
        <f>'[1]RASOAT TRONGPHONG'!L24</f>
        <v>136537.57</v>
      </c>
      <c r="M24" s="114">
        <f>'[1]RASOAT TRONGPHONG'!M24</f>
        <v>63859.210000000006</v>
      </c>
      <c r="N24" s="114">
        <f>'[1]RASOAT TRONGPHONG'!N24</f>
        <v>41003.79000000003</v>
      </c>
      <c r="O24" s="114">
        <f>'[1]RASOAT TRONGPHONG'!O24</f>
        <v>6001.6200000000135</v>
      </c>
      <c r="P24" s="114">
        <f>'[1]RASOAT TRONGPHONG'!P24</f>
        <v>25672.949999999975</v>
      </c>
      <c r="Q24" s="114">
        <f>'[1]RASOAT TRONGPHONG'!Q24</f>
        <v>264389.60999999929</v>
      </c>
      <c r="R24" s="114">
        <f>'[1]RASOAT TRONGPHONG'!R24</f>
        <v>38203.499999999978</v>
      </c>
      <c r="S24" s="114">
        <f>'[1]RASOAT TRONGPHONG'!S24</f>
        <v>194868.24999999924</v>
      </c>
      <c r="T24" s="114">
        <f>'[1]RASOAT TRONGPHONG'!T24</f>
        <v>7421.7400000000071</v>
      </c>
      <c r="U24" s="114">
        <f>'[1]RASOAT TRONGPHONG'!U24</f>
        <v>23896.120000000024</v>
      </c>
      <c r="V24" s="114">
        <f>'[1]RASOAT TRONGPHONG'!V24</f>
        <v>9943.0300000000061</v>
      </c>
      <c r="W24" s="114">
        <f>'[1]RASOAT TRONGPHONG'!W24</f>
        <v>1877.8299999999995</v>
      </c>
      <c r="X24" s="114">
        <f>'[1]RASOAT TRONGPHONG'!X24</f>
        <v>1068.6699999999996</v>
      </c>
      <c r="Y24" s="114">
        <f>'[1]RASOAT TRONGPHONG'!Y24</f>
        <v>809.16</v>
      </c>
      <c r="Z24" s="114">
        <f>'[1]RASOAT TRONGPHONG'!Z24</f>
        <v>313.54999999999995</v>
      </c>
      <c r="AA24" s="114">
        <f>'[1]RASOAT TRONGPHONG'!AA24</f>
        <v>313.54999999999995</v>
      </c>
      <c r="AB24" s="114">
        <f>'[1]RASOAT TRONGPHONG'!AB24</f>
        <v>0</v>
      </c>
      <c r="AC24" s="114">
        <f>'[1]RASOAT TRONGPHONG'!AC24</f>
        <v>0</v>
      </c>
      <c r="AD24" s="114">
        <f>'[1]RASOAT TRONGPHONG'!AD24</f>
        <v>0</v>
      </c>
      <c r="AE24" s="114">
        <f>'[1]RASOAT TRONGPHONG'!AE24</f>
        <v>0</v>
      </c>
      <c r="AF24" s="114">
        <f>'[1]RASOAT TRONGPHONG'!AF24</f>
        <v>0</v>
      </c>
      <c r="AG24" s="114">
        <f>'[1]RASOAT TRONGPHONG'!AG24</f>
        <v>14990.859999999979</v>
      </c>
      <c r="AH24" s="115">
        <f>'[1]RASOAT TRONGPHONG'!AH24</f>
        <v>548.29999999999984</v>
      </c>
      <c r="AI24" s="115">
        <f>'[1]RASOAT TRONGPHONG'!AI24</f>
        <v>13068.309999999979</v>
      </c>
      <c r="AJ24" s="115">
        <f>'[1]RASOAT TRONGPHONG'!AJ24</f>
        <v>0</v>
      </c>
      <c r="AK24" s="115">
        <f>'[1]RASOAT TRONGPHONG'!AK24</f>
        <v>1374.2499999999995</v>
      </c>
      <c r="AL24" s="115">
        <f>'[1]RASOAT TRONGPHONG'!AL24</f>
        <v>5994.1300000000083</v>
      </c>
      <c r="AM24" s="115">
        <f>'[1]RASOAT TRONGPHONG'!AM24</f>
        <v>117.47000000000001</v>
      </c>
      <c r="AN24" s="115">
        <f>'[1]RASOAT TRONGPHONG'!AN24</f>
        <v>1.81</v>
      </c>
      <c r="AO24" s="115">
        <f>'[1]RASOAT TRONGPHONG'!AO24</f>
        <v>1439.82</v>
      </c>
      <c r="AP24" s="115">
        <f>'[1]RASOAT TRONGPHONG'!AP24</f>
        <v>6840.3900000000058</v>
      </c>
      <c r="AQ24" s="115">
        <f>'[1]RASOAT TRONGPHONG'!AQ24</f>
        <v>4419.869999999989</v>
      </c>
      <c r="AR24" s="115">
        <f>'[1]RASOAT TRONGPHONG'!AR24</f>
        <v>581.3499999999998</v>
      </c>
      <c r="AS24" s="115">
        <f>'[1]RASOAT TRONGPHONG'!AS24</f>
        <v>19095.279999999992</v>
      </c>
      <c r="AT24" s="115">
        <f>'[1]RASOAT TRONGPHONG'!AT24</f>
        <v>25225.8</v>
      </c>
      <c r="AU24" s="115">
        <f>'[1]RASOAT TRONGPHONG'!AU24</f>
        <v>115871.31</v>
      </c>
      <c r="AV24" s="115">
        <f>'[1]RASOAT TRONGPHONG'!AV24</f>
        <v>248757.12999999925</v>
      </c>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row>
    <row r="25" spans="1:95" s="121" customFormat="1" ht="11.1" hidden="1" customHeight="1" x14ac:dyDescent="0.2">
      <c r="A25" s="216">
        <v>15</v>
      </c>
      <c r="B25" s="113" t="s">
        <v>17</v>
      </c>
      <c r="C25" s="114">
        <f>'[1]RASOAT TRONGPHONG'!C25</f>
        <v>832076</v>
      </c>
      <c r="D25" s="115">
        <f>'[1]RASOAT TRONGPHONG'!D25</f>
        <v>8232.48</v>
      </c>
      <c r="E25" s="115">
        <f>'[1]RASOAT TRONGPHONG'!E25</f>
        <v>131602.9800000001</v>
      </c>
      <c r="F25" s="115">
        <f>'[1]RASOAT TRONGPHONG'!F25</f>
        <v>465383.77000000025</v>
      </c>
      <c r="G25" s="115">
        <f>'[1]RASOAT TRONGPHONG'!G25</f>
        <v>8371.1700000000055</v>
      </c>
      <c r="H25" s="114">
        <f>'[1]RASOAT TRONGPHONG'!H25</f>
        <v>7723.2500000000045</v>
      </c>
      <c r="I25" s="114">
        <f>'[1]RASOAT TRONGPHONG'!I25</f>
        <v>0</v>
      </c>
      <c r="J25" s="114">
        <f>'[1]RASOAT TRONGPHONG'!J25</f>
        <v>217.88999999999996</v>
      </c>
      <c r="K25" s="114">
        <f>'[1]RASOAT TRONGPHONG'!K25</f>
        <v>430.02999999999975</v>
      </c>
      <c r="L25" s="114">
        <f>'[1]RASOAT TRONGPHONG'!L25</f>
        <v>130764.09999999998</v>
      </c>
      <c r="M25" s="114">
        <f>'[1]RASOAT TRONGPHONG'!M25</f>
        <v>65638.43999999993</v>
      </c>
      <c r="N25" s="114">
        <f>'[1]RASOAT TRONGPHONG'!N25</f>
        <v>25916.280000000086</v>
      </c>
      <c r="O25" s="114">
        <f>'[1]RASOAT TRONGPHONG'!O25</f>
        <v>2981.9300000000048</v>
      </c>
      <c r="P25" s="114">
        <f>'[1]RASOAT TRONGPHONG'!P25</f>
        <v>36227.449999999946</v>
      </c>
      <c r="Q25" s="114">
        <f>'[1]RASOAT TRONGPHONG'!Q25</f>
        <v>493066.77999999607</v>
      </c>
      <c r="R25" s="114">
        <f>'[1]RASOAT TRONGPHONG'!R25</f>
        <v>198102.0499999983</v>
      </c>
      <c r="S25" s="114">
        <f>'[1]RASOAT TRONGPHONG'!S25</f>
        <v>171096.68999999895</v>
      </c>
      <c r="T25" s="114">
        <f>'[1]RASOAT TRONGPHONG'!T25</f>
        <v>34442.559999999714</v>
      </c>
      <c r="U25" s="114">
        <f>'[1]RASOAT TRONGPHONG'!U25</f>
        <v>89425.479999999123</v>
      </c>
      <c r="V25" s="114">
        <f>'[1]RASOAT TRONGPHONG'!V25</f>
        <v>45333.88</v>
      </c>
      <c r="W25" s="114">
        <f>'[1]RASOAT TRONGPHONG'!W25</f>
        <v>1767.13</v>
      </c>
      <c r="X25" s="114">
        <f>'[1]RASOAT TRONGPHONG'!X25</f>
        <v>1239.1499999999999</v>
      </c>
      <c r="Y25" s="114">
        <f>'[1]RASOAT TRONGPHONG'!Y25</f>
        <v>527.98000000000013</v>
      </c>
      <c r="Z25" s="114">
        <f>'[1]RASOAT TRONGPHONG'!Z25</f>
        <v>22531.430000000102</v>
      </c>
      <c r="AA25" s="114">
        <f>'[1]RASOAT TRONGPHONG'!AA25</f>
        <v>22531.430000000102</v>
      </c>
      <c r="AB25" s="114">
        <f>'[1]RASOAT TRONGPHONG'!AB25</f>
        <v>0</v>
      </c>
      <c r="AC25" s="114">
        <f>'[1]RASOAT TRONGPHONG'!AC25</f>
        <v>177.52999999999997</v>
      </c>
      <c r="AD25" s="114">
        <f>'[1]RASOAT TRONGPHONG'!AD25</f>
        <v>149.66999999999999</v>
      </c>
      <c r="AE25" s="114">
        <f>'[1]RASOAT TRONGPHONG'!AE25</f>
        <v>27.86</v>
      </c>
      <c r="AF25" s="114">
        <f>'[1]RASOAT TRONGPHONG'!AF25</f>
        <v>50919.3</v>
      </c>
      <c r="AG25" s="114">
        <f>'[1]RASOAT TRONGPHONG'!AG25</f>
        <v>20734.050000000003</v>
      </c>
      <c r="AH25" s="115">
        <f>'[1]RASOAT TRONGPHONG'!AH25</f>
        <v>4814.5699999999915</v>
      </c>
      <c r="AI25" s="115">
        <f>'[1]RASOAT TRONGPHONG'!AI25</f>
        <v>6269.399999999986</v>
      </c>
      <c r="AJ25" s="115">
        <f>'[1]RASOAT TRONGPHONG'!AJ25</f>
        <v>0</v>
      </c>
      <c r="AK25" s="115">
        <f>'[1]RASOAT TRONGPHONG'!AK25</f>
        <v>9650.0800000000272</v>
      </c>
      <c r="AL25" s="115">
        <f>'[1]RASOAT TRONGPHONG'!AL25</f>
        <v>0</v>
      </c>
      <c r="AM25" s="115">
        <f>'[1]RASOAT TRONGPHONG'!AM25</f>
        <v>0</v>
      </c>
      <c r="AN25" s="115">
        <f>'[1]RASOAT TRONGPHONG'!AN25</f>
        <v>1260.2299999999984</v>
      </c>
      <c r="AO25" s="115">
        <f>'[1]RASOAT TRONGPHONG'!AO25</f>
        <v>0</v>
      </c>
      <c r="AP25" s="115">
        <f>'[1]RASOAT TRONGPHONG'!AP25</f>
        <v>19302.240000000114</v>
      </c>
      <c r="AQ25" s="115">
        <f>'[1]RASOAT TRONGPHONG'!AQ25</f>
        <v>7459.140000000034</v>
      </c>
      <c r="AR25" s="115">
        <f>'[1]RASOAT TRONGPHONG'!AR25</f>
        <v>15139.670000000022</v>
      </c>
      <c r="AS25" s="115">
        <f>'[1]RASOAT TRONGPHONG'!AS25</f>
        <v>17991.320000000029</v>
      </c>
      <c r="AT25" s="115">
        <f>'[1]RASOAT TRONGPHONG'!AT25</f>
        <v>8548.7000000000062</v>
      </c>
      <c r="AU25" s="115">
        <f>'[1]RASOAT TRONGPHONG'!AU25</f>
        <v>110536.94999999998</v>
      </c>
      <c r="AV25" s="115">
        <f>'[1]RASOAT TRONGPHONG'!AV25</f>
        <v>476439.889999996</v>
      </c>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row>
    <row r="26" spans="1:95" s="121" customFormat="1" ht="11.1" hidden="1" customHeight="1" x14ac:dyDescent="0.2">
      <c r="A26" s="216">
        <v>16</v>
      </c>
      <c r="B26" s="113" t="s">
        <v>14</v>
      </c>
      <c r="C26" s="114">
        <f>'[1]RASOAT TRONGPHONG'!C26</f>
        <v>389548</v>
      </c>
      <c r="D26" s="115">
        <f>'[1]RASOAT TRONGPHONG'!D26</f>
        <v>13462.999999999998</v>
      </c>
      <c r="E26" s="115">
        <f>'[1]RASOAT TRONGPHONG'!E26</f>
        <v>20963.47</v>
      </c>
      <c r="F26" s="115">
        <f>'[1]RASOAT TRONGPHONG'!F26</f>
        <v>132951.75</v>
      </c>
      <c r="G26" s="115">
        <f>'[1]RASOAT TRONGPHONG'!G26</f>
        <v>13278.99000000002</v>
      </c>
      <c r="H26" s="114">
        <f>'[1]RASOAT TRONGPHONG'!H26</f>
        <v>12393.560000000019</v>
      </c>
      <c r="I26" s="114">
        <f>'[1]RASOAT TRONGPHONG'!I26</f>
        <v>484.51000000000022</v>
      </c>
      <c r="J26" s="114">
        <f>'[1]RASOAT TRONGPHONG'!J26</f>
        <v>11.229999999999999</v>
      </c>
      <c r="K26" s="114">
        <f>'[1]RASOAT TRONGPHONG'!K26</f>
        <v>389.69000000000034</v>
      </c>
      <c r="L26" s="114">
        <f>'[1]RASOAT TRONGPHONG'!L26</f>
        <v>18970.139999999981</v>
      </c>
      <c r="M26" s="114">
        <f>'[1]RASOAT TRONGPHONG'!M26</f>
        <v>13280.319999999982</v>
      </c>
      <c r="N26" s="114">
        <f>'[1]RASOAT TRONGPHONG'!N26</f>
        <v>3878.8799999999997</v>
      </c>
      <c r="O26" s="114">
        <f>'[1]RASOAT TRONGPHONG'!O26</f>
        <v>137.05000000000004</v>
      </c>
      <c r="P26" s="114">
        <f>'[1]RASOAT TRONGPHONG'!P26</f>
        <v>1673.890000000001</v>
      </c>
      <c r="Q26" s="114">
        <f>'[1]RASOAT TRONGPHONG'!Q26</f>
        <v>121126.59999999893</v>
      </c>
      <c r="R26" s="114">
        <f>'[1]RASOAT TRONGPHONG'!R26</f>
        <v>29547.029999999864</v>
      </c>
      <c r="S26" s="114">
        <f>'[1]RASOAT TRONGPHONG'!S26</f>
        <v>76641.499999999112</v>
      </c>
      <c r="T26" s="114">
        <f>'[1]RASOAT TRONGPHONG'!T26</f>
        <v>6171.5899999999638</v>
      </c>
      <c r="U26" s="114">
        <f>'[1]RASOAT TRONGPHONG'!U26</f>
        <v>8766.4799999999759</v>
      </c>
      <c r="V26" s="114">
        <f>'[1]RASOAT TRONGPHONG'!V26</f>
        <v>19835.349999999999</v>
      </c>
      <c r="W26" s="114">
        <f>'[1]RASOAT TRONGPHONG'!W26</f>
        <v>109.03000000000002</v>
      </c>
      <c r="X26" s="114">
        <f>'[1]RASOAT TRONGPHONG'!X26</f>
        <v>67.800000000000011</v>
      </c>
      <c r="Y26" s="114">
        <f>'[1]RASOAT TRONGPHONG'!Y26</f>
        <v>41.230000000000004</v>
      </c>
      <c r="Z26" s="114">
        <f>'[1]RASOAT TRONGPHONG'!Z26</f>
        <v>1094.6500000000001</v>
      </c>
      <c r="AA26" s="114">
        <f>'[1]RASOAT TRONGPHONG'!AA26</f>
        <v>313.13000000000017</v>
      </c>
      <c r="AB26" s="114">
        <f>'[1]RASOAT TRONGPHONG'!AB26</f>
        <v>781.52</v>
      </c>
      <c r="AC26" s="114">
        <f>'[1]RASOAT TRONGPHONG'!AC26</f>
        <v>0</v>
      </c>
      <c r="AD26" s="114">
        <f>'[1]RASOAT TRONGPHONG'!AD26</f>
        <v>0</v>
      </c>
      <c r="AE26" s="114">
        <f>'[1]RASOAT TRONGPHONG'!AE26</f>
        <v>0</v>
      </c>
      <c r="AF26" s="114">
        <f>'[1]RASOAT TRONGPHONG'!AF26</f>
        <v>0</v>
      </c>
      <c r="AG26" s="114">
        <f>'[1]RASOAT TRONGPHONG'!AG26</f>
        <v>0</v>
      </c>
      <c r="AH26" s="115">
        <f>'[1]RASOAT TRONGPHONG'!AH26</f>
        <v>0</v>
      </c>
      <c r="AI26" s="115">
        <f>'[1]RASOAT TRONGPHONG'!AI26</f>
        <v>0</v>
      </c>
      <c r="AJ26" s="115">
        <f>'[1]RASOAT TRONGPHONG'!AJ26</f>
        <v>0</v>
      </c>
      <c r="AK26" s="115">
        <f>'[1]RASOAT TRONGPHONG'!AK26</f>
        <v>0</v>
      </c>
      <c r="AL26" s="115">
        <f>'[1]RASOAT TRONGPHONG'!AL26</f>
        <v>3.66</v>
      </c>
      <c r="AM26" s="115">
        <f>'[1]RASOAT TRONGPHONG'!AM26</f>
        <v>0</v>
      </c>
      <c r="AN26" s="115">
        <f>'[1]RASOAT TRONGPHONG'!AN26</f>
        <v>0</v>
      </c>
      <c r="AO26" s="115">
        <f>'[1]RASOAT TRONGPHONG'!AO26</f>
        <v>0</v>
      </c>
      <c r="AP26" s="115">
        <f>'[1]RASOAT TRONGPHONG'!AP26</f>
        <v>990.5199999999993</v>
      </c>
      <c r="AQ26" s="115">
        <f>'[1]RASOAT TRONGPHONG'!AQ26</f>
        <v>0</v>
      </c>
      <c r="AR26" s="115">
        <f>'[1]RASOAT TRONGPHONG'!AR26</f>
        <v>95.810000000000016</v>
      </c>
      <c r="AS26" s="115">
        <f>'[1]RASOAT TRONGPHONG'!AS26</f>
        <v>0</v>
      </c>
      <c r="AT26" s="115">
        <f>'[1]RASOAT TRONGPHONG'!AT26</f>
        <v>13278.99000000002</v>
      </c>
      <c r="AU26" s="115">
        <f>'[1]RASOAT TRONGPHONG'!AU26</f>
        <v>19075.50999999998</v>
      </c>
      <c r="AV26" s="115">
        <f>'[1]RASOAT TRONGPHONG'!AV26</f>
        <v>121134.91999999892</v>
      </c>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row>
    <row r="27" spans="1:95" s="169" customFormat="1" ht="11.1" hidden="1" customHeight="1" x14ac:dyDescent="0.2">
      <c r="A27" s="221" t="s">
        <v>98</v>
      </c>
      <c r="B27" s="221" t="s">
        <v>99</v>
      </c>
      <c r="C27" s="116">
        <f>'[1]RASOAT TRONGPHONG'!C27</f>
        <v>1373460</v>
      </c>
      <c r="D27" s="116">
        <f>'[1]RASOAT TRONGPHONG'!D27</f>
        <v>47169.899999999994</v>
      </c>
      <c r="E27" s="116">
        <f>'[1]RASOAT TRONGPHONG'!E27</f>
        <v>44673.3</v>
      </c>
      <c r="F27" s="116">
        <f>'[1]RASOAT TRONGPHONG'!F27</f>
        <v>21751.17</v>
      </c>
      <c r="G27" s="116">
        <f>'[1]RASOAT TRONGPHONG'!G27</f>
        <v>49563.574762307951</v>
      </c>
      <c r="H27" s="116">
        <f>'[1]RASOAT TRONGPHONG'!H27</f>
        <v>27742.540000000015</v>
      </c>
      <c r="I27" s="116">
        <f>'[1]RASOAT TRONGPHONG'!I27</f>
        <v>7953.8499999999967</v>
      </c>
      <c r="J27" s="116">
        <f>'[1]RASOAT TRONGPHONG'!J27</f>
        <v>7914.494762307937</v>
      </c>
      <c r="K27" s="116">
        <f>'[1]RASOAT TRONGPHONG'!K27</f>
        <v>5952.6900000000014</v>
      </c>
      <c r="L27" s="116">
        <f>'[1]RASOAT TRONGPHONG'!L27</f>
        <v>52857.410000000018</v>
      </c>
      <c r="M27" s="116">
        <f>'[1]RASOAT TRONGPHONG'!M27</f>
        <v>14134.120000000003</v>
      </c>
      <c r="N27" s="116">
        <f>'[1]RASOAT TRONGPHONG'!N27</f>
        <v>16985.190000000024</v>
      </c>
      <c r="O27" s="116">
        <f>'[1]RASOAT TRONGPHONG'!O27</f>
        <v>7799.1899999999932</v>
      </c>
      <c r="P27" s="116">
        <f>'[1]RASOAT TRONGPHONG'!P27</f>
        <v>13938.909999999994</v>
      </c>
      <c r="Q27" s="116">
        <f>'[1]RASOAT TRONGPHONG'!Q27</f>
        <v>20530.529999999948</v>
      </c>
      <c r="R27" s="116">
        <f>'[1]RASOAT TRONGPHONG'!R27</f>
        <v>1312.22</v>
      </c>
      <c r="S27" s="116">
        <f>'[1]RASOAT TRONGPHONG'!S27</f>
        <v>10394.830000000005</v>
      </c>
      <c r="T27" s="116">
        <f>'[1]RASOAT TRONGPHONG'!T27</f>
        <v>5351.1999999999734</v>
      </c>
      <c r="U27" s="116">
        <f>'[1]RASOAT TRONGPHONG'!U27</f>
        <v>3472.2799999999688</v>
      </c>
      <c r="V27" s="116">
        <f>'[1]RASOAT TRONGPHONG'!V27</f>
        <v>4082.809999999999</v>
      </c>
      <c r="W27" s="116">
        <f>'[1]RASOAT TRONGPHONG'!W27</f>
        <v>1497.8400000000004</v>
      </c>
      <c r="X27" s="116">
        <f>'[1]RASOAT TRONGPHONG'!X27</f>
        <v>391.52000000000021</v>
      </c>
      <c r="Y27" s="116">
        <f>'[1]RASOAT TRONGPHONG'!Y27</f>
        <v>1106.3200000000002</v>
      </c>
      <c r="Z27" s="116">
        <f>'[1]RASOAT TRONGPHONG'!Z27</f>
        <v>1978.42</v>
      </c>
      <c r="AA27" s="116">
        <f>'[1]RASOAT TRONGPHONG'!AA27</f>
        <v>1386.3600000000001</v>
      </c>
      <c r="AB27" s="116">
        <f>'[1]RASOAT TRONGPHONG'!AB27</f>
        <v>592.06000000000006</v>
      </c>
      <c r="AC27" s="116">
        <f>'[1]RASOAT TRONGPHONG'!AC27</f>
        <v>0</v>
      </c>
      <c r="AD27" s="116">
        <f>'[1]RASOAT TRONGPHONG'!AD27</f>
        <v>0</v>
      </c>
      <c r="AE27" s="116">
        <f>'[1]RASOAT TRONGPHONG'!AE27</f>
        <v>0</v>
      </c>
      <c r="AF27" s="116">
        <f>'[1]RASOAT TRONGPHONG'!AF27</f>
        <v>0</v>
      </c>
      <c r="AG27" s="116">
        <f>'[1]RASOAT TRONGPHONG'!AG27</f>
        <v>699.24999999999977</v>
      </c>
      <c r="AH27" s="116">
        <f>'[1]RASOAT TRONGPHONG'!AH27</f>
        <v>237.67000000000002</v>
      </c>
      <c r="AI27" s="116">
        <f>'[1]RASOAT TRONGPHONG'!AI27</f>
        <v>293.30999999999977</v>
      </c>
      <c r="AJ27" s="116">
        <f>'[1]RASOAT TRONGPHONG'!AJ27</f>
        <v>109.24000000000001</v>
      </c>
      <c r="AK27" s="116">
        <f>'[1]RASOAT TRONGPHONG'!AK27</f>
        <v>59.030000000000008</v>
      </c>
      <c r="AL27" s="116">
        <f>'[1]RASOAT TRONGPHONG'!AL27</f>
        <v>6824.4000000000005</v>
      </c>
      <c r="AM27" s="116">
        <f>'[1]RASOAT TRONGPHONG'!AM27</f>
        <v>2052.7000000000003</v>
      </c>
      <c r="AN27" s="116">
        <f>'[1]RASOAT TRONGPHONG'!AN27</f>
        <v>0</v>
      </c>
      <c r="AO27" s="116">
        <f>'[1]RASOAT TRONGPHONG'!AO27</f>
        <v>0</v>
      </c>
      <c r="AP27" s="116">
        <f>'[1]RASOAT TRONGPHONG'!AP27</f>
        <v>3409.989999999993</v>
      </c>
      <c r="AQ27" s="116">
        <f>'[1]RASOAT TRONGPHONG'!AQ27</f>
        <v>1551.9999999999989</v>
      </c>
      <c r="AR27" s="116">
        <f>'[1]RASOAT TRONGPHONG'!AR27</f>
        <v>0</v>
      </c>
      <c r="AS27" s="116">
        <f>'[1]RASOAT TRONGPHONG'!AS27</f>
        <v>0</v>
      </c>
      <c r="AT27" s="116">
        <f>'[1]RASOAT TRONGPHONG'!AT27</f>
        <v>49563.574762307951</v>
      </c>
      <c r="AU27" s="116">
        <f>'[1]RASOAT TRONGPHONG'!AU27</f>
        <v>44778.900000000009</v>
      </c>
      <c r="AV27" s="116">
        <f>'[1]RASOAT TRONGPHONG'!AV27</f>
        <v>18246.209999999955</v>
      </c>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row>
    <row r="28" spans="1:95" s="171" customFormat="1" ht="11.1" hidden="1" customHeight="1" x14ac:dyDescent="0.2">
      <c r="A28" s="216">
        <v>17</v>
      </c>
      <c r="B28" s="113" t="s">
        <v>12</v>
      </c>
      <c r="C28" s="114">
        <f>'[1]RASOAT TRONGPHONG'!C28</f>
        <v>82271</v>
      </c>
      <c r="D28" s="115">
        <f>'[1]RASOAT TRONGPHONG'!D28</f>
        <v>418.05</v>
      </c>
      <c r="E28" s="115">
        <f>'[1]RASOAT TRONGPHONG'!E28</f>
        <v>199.86</v>
      </c>
      <c r="F28" s="115">
        <f>'[1]RASOAT TRONGPHONG'!F28</f>
        <v>0</v>
      </c>
      <c r="G28" s="114">
        <f>'[1]RASOAT TRONGPHONG'!G28</f>
        <v>0</v>
      </c>
      <c r="H28" s="114">
        <f>'[1]RASOAT TRONGPHONG'!H28</f>
        <v>0</v>
      </c>
      <c r="I28" s="114">
        <f>'[1]RASOAT TRONGPHONG'!I28</f>
        <v>0</v>
      </c>
      <c r="J28" s="114">
        <f>'[1]RASOAT TRONGPHONG'!J28</f>
        <v>0</v>
      </c>
      <c r="K28" s="114">
        <f>'[1]RASOAT TRONGPHONG'!K28</f>
        <v>0</v>
      </c>
      <c r="L28" s="114">
        <f>'[1]RASOAT TRONGPHONG'!L28</f>
        <v>625.6</v>
      </c>
      <c r="M28" s="114">
        <f>'[1]RASOAT TRONGPHONG'!M28</f>
        <v>0</v>
      </c>
      <c r="N28" s="114">
        <f>'[1]RASOAT TRONGPHONG'!N28</f>
        <v>586.13</v>
      </c>
      <c r="O28" s="114">
        <f>'[1]RASOAT TRONGPHONG'!O28</f>
        <v>36.15</v>
      </c>
      <c r="P28" s="114">
        <f>'[1]RASOAT TRONGPHONG'!P28</f>
        <v>3.32</v>
      </c>
      <c r="Q28" s="114">
        <f>'[1]RASOAT TRONGPHONG'!Q28</f>
        <v>0</v>
      </c>
      <c r="R28" s="114">
        <f>'[1]RASOAT TRONGPHONG'!R28</f>
        <v>0</v>
      </c>
      <c r="S28" s="114">
        <f>'[1]RASOAT TRONGPHONG'!S28</f>
        <v>0</v>
      </c>
      <c r="T28" s="114">
        <f>'[1]RASOAT TRONGPHONG'!T28</f>
        <v>0</v>
      </c>
      <c r="U28" s="114">
        <f>'[1]RASOAT TRONGPHONG'!U28</f>
        <v>0</v>
      </c>
      <c r="V28" s="114">
        <f>'[1]RASOAT TRONGPHONG'!V28</f>
        <v>37.110000000000007</v>
      </c>
      <c r="W28" s="114">
        <f>'[1]RASOAT TRONGPHONG'!W28</f>
        <v>0</v>
      </c>
      <c r="X28" s="114">
        <f>'[1]RASOAT TRONGPHONG'!X28</f>
        <v>0</v>
      </c>
      <c r="Y28" s="114">
        <f>'[1]RASOAT TRONGPHONG'!Y28</f>
        <v>0</v>
      </c>
      <c r="Z28" s="114">
        <f>'[1]RASOAT TRONGPHONG'!Z28</f>
        <v>0</v>
      </c>
      <c r="AA28" s="114">
        <f>'[1]RASOAT TRONGPHONG'!AA28</f>
        <v>0</v>
      </c>
      <c r="AB28" s="114">
        <f>'[1]RASOAT TRONGPHONG'!AB28</f>
        <v>0</v>
      </c>
      <c r="AC28" s="114">
        <f>'[1]RASOAT TRONGPHONG'!AC28</f>
        <v>0</v>
      </c>
      <c r="AD28" s="114">
        <f>'[1]RASOAT TRONGPHONG'!AD28</f>
        <v>0</v>
      </c>
      <c r="AE28" s="114">
        <f>'[1]RASOAT TRONGPHONG'!AE28</f>
        <v>0</v>
      </c>
      <c r="AF28" s="114">
        <f>'[1]RASOAT TRONGPHONG'!AF28</f>
        <v>0</v>
      </c>
      <c r="AG28" s="115">
        <f>'[1]RASOAT TRONGPHONG'!AG28</f>
        <v>0</v>
      </c>
      <c r="AH28" s="115">
        <f>'[1]RASOAT TRONGPHONG'!AH28</f>
        <v>0</v>
      </c>
      <c r="AI28" s="115">
        <f>'[1]RASOAT TRONGPHONG'!AI28</f>
        <v>0</v>
      </c>
      <c r="AJ28" s="115">
        <f>'[1]RASOAT TRONGPHONG'!AJ28</f>
        <v>0</v>
      </c>
      <c r="AK28" s="115">
        <f>'[1]RASOAT TRONGPHONG'!AK28</f>
        <v>0</v>
      </c>
      <c r="AL28" s="115">
        <f>'[1]RASOAT TRONGPHONG'!AL28</f>
        <v>0</v>
      </c>
      <c r="AM28" s="115">
        <f>'[1]RASOAT TRONGPHONG'!AM28</f>
        <v>0</v>
      </c>
      <c r="AN28" s="115">
        <f>'[1]RASOAT TRONGPHONG'!AN28</f>
        <v>0</v>
      </c>
      <c r="AO28" s="115">
        <f>'[1]RASOAT TRONGPHONG'!AO28</f>
        <v>0</v>
      </c>
      <c r="AP28" s="115">
        <f>'[1]RASOAT TRONGPHONG'!AP28</f>
        <v>0</v>
      </c>
      <c r="AQ28" s="115">
        <f>'[1]RASOAT TRONGPHONG'!AQ28</f>
        <v>0</v>
      </c>
      <c r="AR28" s="115">
        <f>'[1]RASOAT TRONGPHONG'!AR28</f>
        <v>0</v>
      </c>
      <c r="AS28" s="115">
        <f>'[1]RASOAT TRONGPHONG'!AS28</f>
        <v>0</v>
      </c>
      <c r="AT28" s="115">
        <f>'[1]RASOAT TRONGPHONG'!AT28</f>
        <v>0</v>
      </c>
      <c r="AU28" s="115">
        <f>'[1]RASOAT TRONGPHONG'!AU28</f>
        <v>625.6</v>
      </c>
      <c r="AV28" s="115">
        <f>'[1]RASOAT TRONGPHONG'!AV28</f>
        <v>0</v>
      </c>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170"/>
      <c r="CJ28" s="170"/>
      <c r="CK28" s="170"/>
      <c r="CL28" s="170"/>
      <c r="CM28" s="170"/>
      <c r="CN28" s="170"/>
      <c r="CO28" s="170"/>
      <c r="CP28" s="170"/>
      <c r="CQ28" s="170"/>
    </row>
    <row r="29" spans="1:95" s="171" customFormat="1" ht="11.1" hidden="1" customHeight="1" x14ac:dyDescent="0.2">
      <c r="A29" s="216">
        <v>18</v>
      </c>
      <c r="B29" s="113" t="s">
        <v>6</v>
      </c>
      <c r="C29" s="114">
        <f>'[1]RASOAT TRONGPHONG'!C29</f>
        <v>151895</v>
      </c>
      <c r="D29" s="115">
        <f>'[1]RASOAT TRONGPHONG'!D29</f>
        <v>13148.739999999998</v>
      </c>
      <c r="E29" s="115">
        <f>'[1]RASOAT TRONGPHONG'!E29</f>
        <v>11493.39</v>
      </c>
      <c r="F29" s="115">
        <f>'[1]RASOAT TRONGPHONG'!F29</f>
        <v>0</v>
      </c>
      <c r="G29" s="114">
        <f>'[1]RASOAT TRONGPHONG'!G29</f>
        <v>9931.6000000000022</v>
      </c>
      <c r="H29" s="114">
        <f>'[1]RASOAT TRONGPHONG'!H29</f>
        <v>5779.5400000000009</v>
      </c>
      <c r="I29" s="114">
        <f>'[1]RASOAT TRONGPHONG'!I29</f>
        <v>204.74</v>
      </c>
      <c r="J29" s="114">
        <f>'[1]RASOAT TRONGPHONG'!J29</f>
        <v>128.83000000000007</v>
      </c>
      <c r="K29" s="114">
        <f>'[1]RASOAT TRONGPHONG'!K29</f>
        <v>3818.4900000000016</v>
      </c>
      <c r="L29" s="114">
        <f>'[1]RASOAT TRONGPHONG'!L29</f>
        <v>18853.01999999999</v>
      </c>
      <c r="M29" s="114">
        <f>'[1]RASOAT TRONGPHONG'!M29</f>
        <v>3184.6699999999987</v>
      </c>
      <c r="N29" s="114">
        <f>'[1]RASOAT TRONGPHONG'!N29</f>
        <v>4198.8799999999965</v>
      </c>
      <c r="O29" s="114">
        <f>'[1]RASOAT TRONGPHONG'!O29</f>
        <v>4022.9299999999957</v>
      </c>
      <c r="P29" s="114">
        <f>'[1]RASOAT TRONGPHONG'!P29</f>
        <v>7446.5399999999981</v>
      </c>
      <c r="Q29" s="114">
        <f>'[1]RASOAT TRONGPHONG'!Q29</f>
        <v>0</v>
      </c>
      <c r="R29" s="114">
        <f>'[1]RASOAT TRONGPHONG'!R29</f>
        <v>0</v>
      </c>
      <c r="S29" s="114">
        <f>'[1]RASOAT TRONGPHONG'!S29</f>
        <v>0</v>
      </c>
      <c r="T29" s="114">
        <f>'[1]RASOAT TRONGPHONG'!T29</f>
        <v>0</v>
      </c>
      <c r="U29" s="114">
        <f>'[1]RASOAT TRONGPHONG'!U29</f>
        <v>0</v>
      </c>
      <c r="V29" s="114">
        <f>'[1]RASOAT TRONGPHONG'!V29</f>
        <v>402.15999999999991</v>
      </c>
      <c r="W29" s="114">
        <f>'[1]RASOAT TRONGPHONG'!W29</f>
        <v>0</v>
      </c>
      <c r="X29" s="114">
        <f>'[1]RASOAT TRONGPHONG'!X29</f>
        <v>0</v>
      </c>
      <c r="Y29" s="114">
        <f>'[1]RASOAT TRONGPHONG'!Y29</f>
        <v>0</v>
      </c>
      <c r="Z29" s="114">
        <f>'[1]RASOAT TRONGPHONG'!Z29</f>
        <v>0</v>
      </c>
      <c r="AA29" s="114">
        <f>'[1]RASOAT TRONGPHONG'!AA29</f>
        <v>0</v>
      </c>
      <c r="AB29" s="114">
        <f>'[1]RASOAT TRONGPHONG'!AB29</f>
        <v>0</v>
      </c>
      <c r="AC29" s="114">
        <f>'[1]RASOAT TRONGPHONG'!AC29</f>
        <v>0</v>
      </c>
      <c r="AD29" s="114">
        <f>'[1]RASOAT TRONGPHONG'!AD29</f>
        <v>0</v>
      </c>
      <c r="AE29" s="114">
        <f>'[1]RASOAT TRONGPHONG'!AE29</f>
        <v>0</v>
      </c>
      <c r="AF29" s="114">
        <f>'[1]RASOAT TRONGPHONG'!AF29</f>
        <v>0</v>
      </c>
      <c r="AG29" s="115">
        <f>'[1]RASOAT TRONGPHONG'!AG29</f>
        <v>0</v>
      </c>
      <c r="AH29" s="115">
        <f>'[1]RASOAT TRONGPHONG'!AH29</f>
        <v>0</v>
      </c>
      <c r="AI29" s="115">
        <f>'[1]RASOAT TRONGPHONG'!AI29</f>
        <v>0</v>
      </c>
      <c r="AJ29" s="115">
        <f>'[1]RASOAT TRONGPHONG'!AJ29</f>
        <v>0</v>
      </c>
      <c r="AK29" s="115">
        <f>'[1]RASOAT TRONGPHONG'!AK29</f>
        <v>0</v>
      </c>
      <c r="AL29" s="115">
        <f>'[1]RASOAT TRONGPHONG'!AL29</f>
        <v>3604.1599999999989</v>
      </c>
      <c r="AM29" s="115">
        <f>'[1]RASOAT TRONGPHONG'!AM29</f>
        <v>626.57000000000005</v>
      </c>
      <c r="AN29" s="115">
        <f>'[1]RASOAT TRONGPHONG'!AN29</f>
        <v>0</v>
      </c>
      <c r="AO29" s="115">
        <f>'[1]RASOAT TRONGPHONG'!AO29</f>
        <v>0</v>
      </c>
      <c r="AP29" s="115">
        <f>'[1]RASOAT TRONGPHONG'!AP29</f>
        <v>0</v>
      </c>
      <c r="AQ29" s="115">
        <f>'[1]RASOAT TRONGPHONG'!AQ29</f>
        <v>0</v>
      </c>
      <c r="AR29" s="115">
        <f>'[1]RASOAT TRONGPHONG'!AR29</f>
        <v>0</v>
      </c>
      <c r="AS29" s="115">
        <f>'[1]RASOAT TRONGPHONG'!AS29</f>
        <v>0</v>
      </c>
      <c r="AT29" s="115">
        <f>'[1]RASOAT TRONGPHONG'!AT29</f>
        <v>9931.6000000000022</v>
      </c>
      <c r="AU29" s="115">
        <f>'[1]RASOAT TRONGPHONG'!AU29</f>
        <v>14622.28999999999</v>
      </c>
      <c r="AV29" s="115">
        <f>'[1]RASOAT TRONGPHONG'!AV29</f>
        <v>0</v>
      </c>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row>
    <row r="30" spans="1:95" s="171" customFormat="1" ht="11.1" hidden="1" customHeight="1" x14ac:dyDescent="0.2">
      <c r="A30" s="216">
        <v>19</v>
      </c>
      <c r="B30" s="113" t="s">
        <v>13</v>
      </c>
      <c r="C30" s="114">
        <f>'[1]RASOAT TRONGPHONG'!C30</f>
        <v>165599</v>
      </c>
      <c r="D30" s="115">
        <f>'[1]RASOAT TRONGPHONG'!D30</f>
        <v>1480.8700000000001</v>
      </c>
      <c r="E30" s="115">
        <f>'[1]RASOAT TRONGPHONG'!E30</f>
        <v>5366.02</v>
      </c>
      <c r="F30" s="115">
        <f>'[1]RASOAT TRONGPHONG'!F30</f>
        <v>6532.6799999999994</v>
      </c>
      <c r="G30" s="114">
        <f>'[1]RASOAT TRONGPHONG'!G30</f>
        <v>1543.4000000000005</v>
      </c>
      <c r="H30" s="114">
        <f>'[1]RASOAT TRONGPHONG'!H30</f>
        <v>43.72</v>
      </c>
      <c r="I30" s="114">
        <f>'[1]RASOAT TRONGPHONG'!I30</f>
        <v>1429.9800000000005</v>
      </c>
      <c r="J30" s="114">
        <f>'[1]RASOAT TRONGPHONG'!J30</f>
        <v>63.050000000000011</v>
      </c>
      <c r="K30" s="114">
        <f>'[1]RASOAT TRONGPHONG'!K30</f>
        <v>6.6500000000000057</v>
      </c>
      <c r="L30" s="114">
        <f>'[1]RASOAT TRONGPHONG'!L30</f>
        <v>4682.3999999999978</v>
      </c>
      <c r="M30" s="114">
        <f>'[1]RASOAT TRONGPHONG'!M30</f>
        <v>2188.16</v>
      </c>
      <c r="N30" s="114">
        <f>'[1]RASOAT TRONGPHONG'!N30</f>
        <v>2325.9699999999971</v>
      </c>
      <c r="O30" s="114">
        <f>'[1]RASOAT TRONGPHONG'!O30</f>
        <v>109.24000000000001</v>
      </c>
      <c r="P30" s="114">
        <f>'[1]RASOAT TRONGPHONG'!P30</f>
        <v>59.03</v>
      </c>
      <c r="Q30" s="114">
        <f>'[1]RASOAT TRONGPHONG'!Q30</f>
        <v>4989.1999999999962</v>
      </c>
      <c r="R30" s="114">
        <f>'[1]RASOAT TRONGPHONG'!R30</f>
        <v>9.24</v>
      </c>
      <c r="S30" s="114">
        <f>'[1]RASOAT TRONGPHONG'!S30</f>
        <v>2938.2999999999997</v>
      </c>
      <c r="T30" s="114">
        <f>'[1]RASOAT TRONGPHONG'!T30</f>
        <v>1941.2099999999964</v>
      </c>
      <c r="U30" s="114">
        <f>'[1]RASOAT TRONGPHONG'!U30</f>
        <v>100.45</v>
      </c>
      <c r="V30" s="114">
        <f>'[1]RASOAT TRONGPHONG'!V30</f>
        <v>159.59000000000009</v>
      </c>
      <c r="W30" s="114">
        <f>'[1]RASOAT TRONGPHONG'!W30</f>
        <v>0</v>
      </c>
      <c r="X30" s="114">
        <f>'[1]RASOAT TRONGPHONG'!X30</f>
        <v>0</v>
      </c>
      <c r="Y30" s="114">
        <f>'[1]RASOAT TRONGPHONG'!Y30</f>
        <v>0</v>
      </c>
      <c r="Z30" s="114">
        <f>'[1]RASOAT TRONGPHONG'!Z30</f>
        <v>0</v>
      </c>
      <c r="AA30" s="114">
        <f>'[1]RASOAT TRONGPHONG'!AA30</f>
        <v>0</v>
      </c>
      <c r="AB30" s="114">
        <f>'[1]RASOAT TRONGPHONG'!AB30</f>
        <v>0</v>
      </c>
      <c r="AC30" s="114">
        <f>'[1]RASOAT TRONGPHONG'!AC30</f>
        <v>0</v>
      </c>
      <c r="AD30" s="114">
        <f>'[1]RASOAT TRONGPHONG'!AD30</f>
        <v>0</v>
      </c>
      <c r="AE30" s="114">
        <f>'[1]RASOAT TRONGPHONG'!AE30</f>
        <v>0</v>
      </c>
      <c r="AF30" s="114">
        <f>'[1]RASOAT TRONGPHONG'!AF30</f>
        <v>0</v>
      </c>
      <c r="AG30" s="115">
        <f>'[1]RASOAT TRONGPHONG'!AG30</f>
        <v>699.24999999999977</v>
      </c>
      <c r="AH30" s="115">
        <f>'[1]RASOAT TRONGPHONG'!AH30</f>
        <v>237.67000000000002</v>
      </c>
      <c r="AI30" s="115">
        <f>'[1]RASOAT TRONGPHONG'!AI30</f>
        <v>293.30999999999977</v>
      </c>
      <c r="AJ30" s="115">
        <f>'[1]RASOAT TRONGPHONG'!AJ30</f>
        <v>109.24000000000001</v>
      </c>
      <c r="AK30" s="115">
        <f>'[1]RASOAT TRONGPHONG'!AK30</f>
        <v>59.030000000000008</v>
      </c>
      <c r="AL30" s="115">
        <f>'[1]RASOAT TRONGPHONG'!AL30</f>
        <v>0</v>
      </c>
      <c r="AM30" s="115">
        <f>'[1]RASOAT TRONGPHONG'!AM30</f>
        <v>0</v>
      </c>
      <c r="AN30" s="115">
        <f>'[1]RASOAT TRONGPHONG'!AN30</f>
        <v>0</v>
      </c>
      <c r="AO30" s="115">
        <f>'[1]RASOAT TRONGPHONG'!AO30</f>
        <v>0</v>
      </c>
      <c r="AP30" s="115">
        <f>'[1]RASOAT TRONGPHONG'!AP30</f>
        <v>0</v>
      </c>
      <c r="AQ30" s="115">
        <f>'[1]RASOAT TRONGPHONG'!AQ30</f>
        <v>0</v>
      </c>
      <c r="AR30" s="115">
        <f>'[1]RASOAT TRONGPHONG'!AR30</f>
        <v>0</v>
      </c>
      <c r="AS30" s="115">
        <f>'[1]RASOAT TRONGPHONG'!AS30</f>
        <v>0</v>
      </c>
      <c r="AT30" s="115">
        <f>'[1]RASOAT TRONGPHONG'!AT30</f>
        <v>1543.4000000000005</v>
      </c>
      <c r="AU30" s="115">
        <f>'[1]RASOAT TRONGPHONG'!AU30</f>
        <v>3983.1499999999978</v>
      </c>
      <c r="AV30" s="115">
        <f>'[1]RASOAT TRONGPHONG'!AV30</f>
        <v>5688.4499999999962</v>
      </c>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row>
    <row r="31" spans="1:95" s="171" customFormat="1" ht="11.1" hidden="1" customHeight="1" x14ac:dyDescent="0.2">
      <c r="A31" s="216">
        <v>20</v>
      </c>
      <c r="B31" s="113" t="s">
        <v>100</v>
      </c>
      <c r="C31" s="114">
        <f>'[1]RASOAT TRONGPHONG'!C31</f>
        <v>92603</v>
      </c>
      <c r="D31" s="115">
        <f>'[1]RASOAT TRONGPHONG'!D31</f>
        <v>0</v>
      </c>
      <c r="E31" s="115">
        <f>'[1]RASOAT TRONGPHONG'!E31</f>
        <v>0</v>
      </c>
      <c r="F31" s="115">
        <f>'[1]RASOAT TRONGPHONG'!F31</f>
        <v>0</v>
      </c>
      <c r="G31" s="114">
        <f>'[1]RASOAT TRONGPHONG'!G31</f>
        <v>0</v>
      </c>
      <c r="H31" s="114">
        <f>'[1]RASOAT TRONGPHONG'!H31</f>
        <v>0</v>
      </c>
      <c r="I31" s="114">
        <f>'[1]RASOAT TRONGPHONG'!I31</f>
        <v>0</v>
      </c>
      <c r="J31" s="114">
        <f>'[1]RASOAT TRONGPHONG'!J31</f>
        <v>0</v>
      </c>
      <c r="K31" s="114">
        <f>'[1]RASOAT TRONGPHONG'!K31</f>
        <v>0</v>
      </c>
      <c r="L31" s="114">
        <f>'[1]RASOAT TRONGPHONG'!L31</f>
        <v>0</v>
      </c>
      <c r="M31" s="114">
        <f>'[1]RASOAT TRONGPHONG'!M31</f>
        <v>0</v>
      </c>
      <c r="N31" s="114">
        <f>'[1]RASOAT TRONGPHONG'!N31</f>
        <v>0</v>
      </c>
      <c r="O31" s="114">
        <f>'[1]RASOAT TRONGPHONG'!O31</f>
        <v>0</v>
      </c>
      <c r="P31" s="114">
        <f>'[1]RASOAT TRONGPHONG'!P31</f>
        <v>0</v>
      </c>
      <c r="Q31" s="114">
        <f>'[1]RASOAT TRONGPHONG'!Q31</f>
        <v>0</v>
      </c>
      <c r="R31" s="114">
        <f>'[1]RASOAT TRONGPHONG'!R31</f>
        <v>0</v>
      </c>
      <c r="S31" s="114">
        <f>'[1]RASOAT TRONGPHONG'!S31</f>
        <v>0</v>
      </c>
      <c r="T31" s="114">
        <f>'[1]RASOAT TRONGPHONG'!T31</f>
        <v>0</v>
      </c>
      <c r="U31" s="114">
        <f>'[1]RASOAT TRONGPHONG'!U31</f>
        <v>0</v>
      </c>
      <c r="V31" s="114">
        <f>'[1]RASOAT TRONGPHONG'!V31</f>
        <v>0</v>
      </c>
      <c r="W31" s="114">
        <f>'[1]RASOAT TRONGPHONG'!W31</f>
        <v>0</v>
      </c>
      <c r="X31" s="114">
        <f>'[1]RASOAT TRONGPHONG'!X31</f>
        <v>0</v>
      </c>
      <c r="Y31" s="114">
        <f>'[1]RASOAT TRONGPHONG'!Y31</f>
        <v>0</v>
      </c>
      <c r="Z31" s="114">
        <f>'[1]RASOAT TRONGPHONG'!Z31</f>
        <v>0</v>
      </c>
      <c r="AA31" s="114">
        <f>'[1]RASOAT TRONGPHONG'!AA31</f>
        <v>0</v>
      </c>
      <c r="AB31" s="114">
        <f>'[1]RASOAT TRONGPHONG'!AB31</f>
        <v>0</v>
      </c>
      <c r="AC31" s="114">
        <f>'[1]RASOAT TRONGPHONG'!AC31</f>
        <v>0</v>
      </c>
      <c r="AD31" s="114">
        <f>'[1]RASOAT TRONGPHONG'!AD31</f>
        <v>0</v>
      </c>
      <c r="AE31" s="114">
        <f>'[1]RASOAT TRONGPHONG'!AE31</f>
        <v>0</v>
      </c>
      <c r="AF31" s="114">
        <f>'[1]RASOAT TRONGPHONG'!AF31</f>
        <v>0</v>
      </c>
      <c r="AG31" s="115">
        <f>'[1]RASOAT TRONGPHONG'!AG31</f>
        <v>0</v>
      </c>
      <c r="AH31" s="115">
        <f>'[1]RASOAT TRONGPHONG'!AH31</f>
        <v>0</v>
      </c>
      <c r="AI31" s="115">
        <f>'[1]RASOAT TRONGPHONG'!AI31</f>
        <v>0</v>
      </c>
      <c r="AJ31" s="115">
        <f>'[1]RASOAT TRONGPHONG'!AJ31</f>
        <v>0</v>
      </c>
      <c r="AK31" s="115">
        <f>'[1]RASOAT TRONGPHONG'!AK31</f>
        <v>0</v>
      </c>
      <c r="AL31" s="115">
        <f>'[1]RASOAT TRONGPHONG'!AL31</f>
        <v>0</v>
      </c>
      <c r="AM31" s="115">
        <f>'[1]RASOAT TRONGPHONG'!AM31</f>
        <v>0</v>
      </c>
      <c r="AN31" s="115">
        <f>'[1]RASOAT TRONGPHONG'!AN31</f>
        <v>0</v>
      </c>
      <c r="AO31" s="115">
        <f>'[1]RASOAT TRONGPHONG'!AO31</f>
        <v>0</v>
      </c>
      <c r="AP31" s="115">
        <f>'[1]RASOAT TRONGPHONG'!AP31</f>
        <v>0</v>
      </c>
      <c r="AQ31" s="115">
        <f>'[1]RASOAT TRONGPHONG'!AQ31</f>
        <v>0</v>
      </c>
      <c r="AR31" s="115">
        <f>'[1]RASOAT TRONGPHONG'!AR31</f>
        <v>0</v>
      </c>
      <c r="AS31" s="115">
        <f>'[1]RASOAT TRONGPHONG'!AS31</f>
        <v>0</v>
      </c>
      <c r="AT31" s="115">
        <f>'[1]RASOAT TRONGPHONG'!AT31</f>
        <v>0</v>
      </c>
      <c r="AU31" s="115">
        <f>'[1]RASOAT TRONGPHONG'!AU31</f>
        <v>0</v>
      </c>
      <c r="AV31" s="115">
        <f>'[1]RASOAT TRONGPHONG'!AV31</f>
        <v>0</v>
      </c>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row>
    <row r="32" spans="1:95" s="171" customFormat="1" ht="11.1" hidden="1" customHeight="1" x14ac:dyDescent="0.2">
      <c r="A32" s="216">
        <v>21</v>
      </c>
      <c r="B32" s="113" t="s">
        <v>8</v>
      </c>
      <c r="C32" s="114">
        <f>'[1]RASOAT TRONGPHONG'!C32</f>
        <v>334740</v>
      </c>
      <c r="D32" s="115">
        <f>'[1]RASOAT TRONGPHONG'!D32</f>
        <v>9665.5</v>
      </c>
      <c r="E32" s="115">
        <f>'[1]RASOAT TRONGPHONG'!E32</f>
        <v>4596.17</v>
      </c>
      <c r="F32" s="115">
        <f>'[1]RASOAT TRONGPHONG'!F32</f>
        <v>9294.5700000000015</v>
      </c>
      <c r="G32" s="114">
        <f>'[1]RASOAT TRONGPHONG'!G32</f>
        <v>10964.249999999998</v>
      </c>
      <c r="H32" s="114">
        <f>'[1]RASOAT TRONGPHONG'!H32</f>
        <v>6189.51</v>
      </c>
      <c r="I32" s="114">
        <f>'[1]RASOAT TRONGPHONG'!I32</f>
        <v>3975.549999999997</v>
      </c>
      <c r="J32" s="114">
        <f>'[1]RASOAT TRONGPHONG'!J32</f>
        <v>71.7</v>
      </c>
      <c r="K32" s="114">
        <f>'[1]RASOAT TRONGPHONG'!K32</f>
        <v>727.4899999999999</v>
      </c>
      <c r="L32" s="114">
        <f>'[1]RASOAT TRONGPHONG'!L32</f>
        <v>6279.1000000000267</v>
      </c>
      <c r="M32" s="114">
        <f>'[1]RASOAT TRONGPHONG'!M32</f>
        <v>103.17</v>
      </c>
      <c r="N32" s="114">
        <f>'[1]RASOAT TRONGPHONG'!N32</f>
        <v>3945.8100000000322</v>
      </c>
      <c r="O32" s="114">
        <f>'[1]RASOAT TRONGPHONG'!O32</f>
        <v>1071.5099999999975</v>
      </c>
      <c r="P32" s="114">
        <f>'[1]RASOAT TRONGPHONG'!P32</f>
        <v>1158.6099999999969</v>
      </c>
      <c r="Q32" s="114">
        <f>'[1]RASOAT TRONGPHONG'!Q32</f>
        <v>9993.7499999999472</v>
      </c>
      <c r="R32" s="114">
        <f>'[1]RASOAT TRONGPHONG'!R32</f>
        <v>1267.8900000000001</v>
      </c>
      <c r="S32" s="114">
        <f>'[1]RASOAT TRONGPHONG'!S32</f>
        <v>4019.6400000000026</v>
      </c>
      <c r="T32" s="114">
        <f>'[1]RASOAT TRONGPHONG'!T32</f>
        <v>2278.4499999999762</v>
      </c>
      <c r="U32" s="114">
        <f>'[1]RASOAT TRONGPHONG'!U32</f>
        <v>2427.7699999999686</v>
      </c>
      <c r="V32" s="114">
        <f>'[1]RASOAT TRONGPHONG'!V32</f>
        <v>507.00999999999902</v>
      </c>
      <c r="W32" s="114">
        <f>'[1]RASOAT TRONGPHONG'!W32</f>
        <v>507.01000000000033</v>
      </c>
      <c r="X32" s="114">
        <f>'[1]RASOAT TRONGPHONG'!X32</f>
        <v>19.97</v>
      </c>
      <c r="Y32" s="114">
        <f>'[1]RASOAT TRONGPHONG'!Y32</f>
        <v>487.04000000000036</v>
      </c>
      <c r="Z32" s="114">
        <f>'[1]RASOAT TRONGPHONG'!Z32</f>
        <v>0</v>
      </c>
      <c r="AA32" s="114">
        <f>'[1]RASOAT TRONGPHONG'!AA32</f>
        <v>0</v>
      </c>
      <c r="AB32" s="114">
        <f>'[1]RASOAT TRONGPHONG'!AB32</f>
        <v>0</v>
      </c>
      <c r="AC32" s="114">
        <f>'[1]RASOAT TRONGPHONG'!AC32</f>
        <v>0</v>
      </c>
      <c r="AD32" s="114">
        <f>'[1]RASOAT TRONGPHONG'!AD32</f>
        <v>0</v>
      </c>
      <c r="AE32" s="114">
        <f>'[1]RASOAT TRONGPHONG'!AE32</f>
        <v>0</v>
      </c>
      <c r="AF32" s="114">
        <f>'[1]RASOAT TRONGPHONG'!AF32</f>
        <v>0</v>
      </c>
      <c r="AG32" s="115">
        <f>'[1]RASOAT TRONGPHONG'!AG32</f>
        <v>0</v>
      </c>
      <c r="AH32" s="115">
        <f>'[1]RASOAT TRONGPHONG'!AH32</f>
        <v>0</v>
      </c>
      <c r="AI32" s="115">
        <f>'[1]RASOAT TRONGPHONG'!AI32</f>
        <v>0</v>
      </c>
      <c r="AJ32" s="115">
        <f>'[1]RASOAT TRONGPHONG'!AJ32</f>
        <v>0</v>
      </c>
      <c r="AK32" s="115">
        <f>'[1]RASOAT TRONGPHONG'!AK32</f>
        <v>0</v>
      </c>
      <c r="AL32" s="115">
        <f>'[1]RASOAT TRONGPHONG'!AL32</f>
        <v>660.87999999999772</v>
      </c>
      <c r="AM32" s="115">
        <f>'[1]RASOAT TRONGPHONG'!AM32</f>
        <v>0</v>
      </c>
      <c r="AN32" s="115">
        <f>'[1]RASOAT TRONGPHONG'!AN32</f>
        <v>0</v>
      </c>
      <c r="AO32" s="115">
        <f>'[1]RASOAT TRONGPHONG'!AO32</f>
        <v>0</v>
      </c>
      <c r="AP32" s="115">
        <f>'[1]RASOAT TRONGPHONG'!AP32</f>
        <v>2278.4499999999925</v>
      </c>
      <c r="AQ32" s="115">
        <f>'[1]RASOAT TRONGPHONG'!AQ32</f>
        <v>611.00999999999897</v>
      </c>
      <c r="AR32" s="115">
        <f>'[1]RASOAT TRONGPHONG'!AR32</f>
        <v>0</v>
      </c>
      <c r="AS32" s="115">
        <f>'[1]RASOAT TRONGPHONG'!AS32</f>
        <v>0</v>
      </c>
      <c r="AT32" s="115">
        <f>'[1]RASOAT TRONGPHONG'!AT32</f>
        <v>10964.249999999998</v>
      </c>
      <c r="AU32" s="115">
        <f>'[1]RASOAT TRONGPHONG'!AU32</f>
        <v>6125.2300000000296</v>
      </c>
      <c r="AV32" s="115">
        <f>'[1]RASOAT TRONGPHONG'!AV32</f>
        <v>7104.2899999999554</v>
      </c>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170"/>
      <c r="CJ32" s="170"/>
      <c r="CK32" s="170"/>
      <c r="CL32" s="170"/>
      <c r="CM32" s="170"/>
      <c r="CN32" s="170"/>
      <c r="CO32" s="170"/>
      <c r="CP32" s="170"/>
      <c r="CQ32" s="170"/>
    </row>
    <row r="33" spans="1:95" s="171" customFormat="1" ht="11.1" hidden="1" customHeight="1" x14ac:dyDescent="0.2">
      <c r="A33" s="216">
        <v>22</v>
      </c>
      <c r="B33" s="113" t="s">
        <v>7</v>
      </c>
      <c r="C33" s="114">
        <f>'[1]RASOAT TRONGPHONG'!C33</f>
        <v>86195</v>
      </c>
      <c r="D33" s="115">
        <f>'[1]RASOAT TRONGPHONG'!D33</f>
        <v>0</v>
      </c>
      <c r="E33" s="115">
        <f>'[1]RASOAT TRONGPHONG'!E33</f>
        <v>6823.21</v>
      </c>
      <c r="F33" s="115">
        <f>'[1]RASOAT TRONGPHONG'!F33</f>
        <v>2021.51</v>
      </c>
      <c r="G33" s="114">
        <f>'[1]RASOAT TRONGPHONG'!G33</f>
        <v>0</v>
      </c>
      <c r="H33" s="114">
        <f>'[1]RASOAT TRONGPHONG'!H33</f>
        <v>0</v>
      </c>
      <c r="I33" s="114">
        <f>'[1]RASOAT TRONGPHONG'!I33</f>
        <v>0</v>
      </c>
      <c r="J33" s="114">
        <f>'[1]RASOAT TRONGPHONG'!J33</f>
        <v>0</v>
      </c>
      <c r="K33" s="114">
        <f>'[1]RASOAT TRONGPHONG'!K33</f>
        <v>0</v>
      </c>
      <c r="L33" s="114">
        <f>'[1]RASOAT TRONGPHONG'!L33</f>
        <v>3159.32</v>
      </c>
      <c r="M33" s="114">
        <f>'[1]RASOAT TRONGPHONG'!M33</f>
        <v>2711.3500000000004</v>
      </c>
      <c r="N33" s="114">
        <f>'[1]RASOAT TRONGPHONG'!N33</f>
        <v>37.679999999999993</v>
      </c>
      <c r="O33" s="114">
        <f>'[1]RASOAT TRONGPHONG'!O33</f>
        <v>47.339999999999996</v>
      </c>
      <c r="P33" s="114">
        <f>'[1]RASOAT TRONGPHONG'!P33</f>
        <v>362.94999999999993</v>
      </c>
      <c r="Q33" s="114">
        <f>'[1]RASOAT TRONGPHONG'!Q33</f>
        <v>1729.54</v>
      </c>
      <c r="R33" s="114">
        <f>'[1]RASOAT TRONGPHONG'!R33</f>
        <v>35.090000000000003</v>
      </c>
      <c r="S33" s="114">
        <f>'[1]RASOAT TRONGPHONG'!S33</f>
        <v>717.53</v>
      </c>
      <c r="T33" s="114">
        <f>'[1]RASOAT TRONGPHONG'!T33</f>
        <v>548.87999999999988</v>
      </c>
      <c r="U33" s="114">
        <f>'[1]RASOAT TRONGPHONG'!U33</f>
        <v>428.03999999999996</v>
      </c>
      <c r="V33" s="114">
        <f>'[1]RASOAT TRONGPHONG'!V33</f>
        <v>1978.4199999999996</v>
      </c>
      <c r="W33" s="114">
        <f>'[1]RASOAT TRONGPHONG'!W33</f>
        <v>0</v>
      </c>
      <c r="X33" s="114">
        <f>'[1]RASOAT TRONGPHONG'!X33</f>
        <v>0</v>
      </c>
      <c r="Y33" s="114">
        <f>'[1]RASOAT TRONGPHONG'!Y33</f>
        <v>0</v>
      </c>
      <c r="Z33" s="114">
        <f>'[1]RASOAT TRONGPHONG'!Z33</f>
        <v>1978.42</v>
      </c>
      <c r="AA33" s="114">
        <f>'[1]RASOAT TRONGPHONG'!AA33</f>
        <v>1386.3600000000001</v>
      </c>
      <c r="AB33" s="114">
        <f>'[1]RASOAT TRONGPHONG'!AB33</f>
        <v>592.06000000000006</v>
      </c>
      <c r="AC33" s="114">
        <f>'[1]RASOAT TRONGPHONG'!AC33</f>
        <v>0</v>
      </c>
      <c r="AD33" s="114">
        <f>'[1]RASOAT TRONGPHONG'!AD33</f>
        <v>0</v>
      </c>
      <c r="AE33" s="114">
        <f>'[1]RASOAT TRONGPHONG'!AE33</f>
        <v>0</v>
      </c>
      <c r="AF33" s="114">
        <f>'[1]RASOAT TRONGPHONG'!AF33</f>
        <v>0</v>
      </c>
      <c r="AG33" s="115">
        <f>'[1]RASOAT TRONGPHONG'!AG33</f>
        <v>0</v>
      </c>
      <c r="AH33" s="115">
        <f>'[1]RASOAT TRONGPHONG'!AH33</f>
        <v>0</v>
      </c>
      <c r="AI33" s="115">
        <f>'[1]RASOAT TRONGPHONG'!AI33</f>
        <v>0</v>
      </c>
      <c r="AJ33" s="115">
        <f>'[1]RASOAT TRONGPHONG'!AJ33</f>
        <v>0</v>
      </c>
      <c r="AK33" s="115">
        <f>'[1]RASOAT TRONGPHONG'!AK33</f>
        <v>0</v>
      </c>
      <c r="AL33" s="115">
        <f>'[1]RASOAT TRONGPHONG'!AL33</f>
        <v>47.34</v>
      </c>
      <c r="AM33" s="115">
        <f>'[1]RASOAT TRONGPHONG'!AM33</f>
        <v>362.95000000000005</v>
      </c>
      <c r="AN33" s="115">
        <f>'[1]RASOAT TRONGPHONG'!AN33</f>
        <v>0</v>
      </c>
      <c r="AO33" s="115">
        <f>'[1]RASOAT TRONGPHONG'!AO33</f>
        <v>0</v>
      </c>
      <c r="AP33" s="115">
        <f>'[1]RASOAT TRONGPHONG'!AP33</f>
        <v>548.87999999999988</v>
      </c>
      <c r="AQ33" s="115">
        <f>'[1]RASOAT TRONGPHONG'!AQ33</f>
        <v>428.03999999999996</v>
      </c>
      <c r="AR33" s="115">
        <f>'[1]RASOAT TRONGPHONG'!AR33</f>
        <v>0</v>
      </c>
      <c r="AS33" s="115">
        <f>'[1]RASOAT TRONGPHONG'!AS33</f>
        <v>0</v>
      </c>
      <c r="AT33" s="115">
        <f>'[1]RASOAT TRONGPHONG'!AT33</f>
        <v>0</v>
      </c>
      <c r="AU33" s="115">
        <f>'[1]RASOAT TRONGPHONG'!AU33</f>
        <v>2749.0299999999997</v>
      </c>
      <c r="AV33" s="115">
        <f>'[1]RASOAT TRONGPHONG'!AV33</f>
        <v>2731.04</v>
      </c>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row>
    <row r="34" spans="1:95" s="171" customFormat="1" ht="11.1" hidden="1" customHeight="1" x14ac:dyDescent="0.2">
      <c r="A34" s="216">
        <v>23</v>
      </c>
      <c r="B34" s="113" t="s">
        <v>9</v>
      </c>
      <c r="C34" s="114">
        <f>'[1]RASOAT TRONGPHONG'!C34</f>
        <v>165320</v>
      </c>
      <c r="D34" s="115">
        <f>'[1]RASOAT TRONGPHONG'!D34</f>
        <v>3128.77</v>
      </c>
      <c r="E34" s="115">
        <f>'[1]RASOAT TRONGPHONG'!E34</f>
        <v>3663.06</v>
      </c>
      <c r="F34" s="115">
        <f>'[1]RASOAT TRONGPHONG'!F34</f>
        <v>1522.4199999999998</v>
      </c>
      <c r="G34" s="114">
        <f>'[1]RASOAT TRONGPHONG'!G34</f>
        <v>7120.6647623079352</v>
      </c>
      <c r="H34" s="114">
        <f>'[1]RASOAT TRONGPHONG'!H34</f>
        <v>0</v>
      </c>
      <c r="I34" s="114">
        <f>'[1]RASOAT TRONGPHONG'!I34</f>
        <v>1053.6799999999998</v>
      </c>
      <c r="J34" s="114">
        <f>'[1]RASOAT TRONGPHONG'!J34</f>
        <v>5674.4147623079361</v>
      </c>
      <c r="K34" s="114">
        <f>'[1]RASOAT TRONGPHONG'!K34</f>
        <v>392.56999999999971</v>
      </c>
      <c r="L34" s="114">
        <f>'[1]RASOAT TRONGPHONG'!L34</f>
        <v>3601.7399999999971</v>
      </c>
      <c r="M34" s="114">
        <f>'[1]RASOAT TRONGPHONG'!M34</f>
        <v>0</v>
      </c>
      <c r="N34" s="114">
        <f>'[1]RASOAT TRONGPHONG'!N34</f>
        <v>1893.3899999999974</v>
      </c>
      <c r="O34" s="114">
        <f>'[1]RASOAT TRONGPHONG'!O34</f>
        <v>382.75</v>
      </c>
      <c r="P34" s="114">
        <f>'[1]RASOAT TRONGPHONG'!P34</f>
        <v>1325.6</v>
      </c>
      <c r="Q34" s="114">
        <f>'[1]RASOAT TRONGPHONG'!Q34</f>
        <v>145.73000000000002</v>
      </c>
      <c r="R34" s="114">
        <f>'[1]RASOAT TRONGPHONG'!R34</f>
        <v>0</v>
      </c>
      <c r="S34" s="114">
        <f>'[1]RASOAT TRONGPHONG'!S34</f>
        <v>102.4</v>
      </c>
      <c r="T34" s="114">
        <f>'[1]RASOAT TRONGPHONG'!T34</f>
        <v>40.26</v>
      </c>
      <c r="U34" s="114">
        <f>'[1]RASOAT TRONGPHONG'!U34</f>
        <v>3.0700000000000003</v>
      </c>
      <c r="V34" s="114">
        <f>'[1]RASOAT TRONGPHONG'!V34</f>
        <v>61.370000000000005</v>
      </c>
      <c r="W34" s="114">
        <f>'[1]RASOAT TRONGPHONG'!W34</f>
        <v>61.37</v>
      </c>
      <c r="X34" s="114">
        <f>'[1]RASOAT TRONGPHONG'!X34</f>
        <v>0</v>
      </c>
      <c r="Y34" s="114">
        <f>'[1]RASOAT TRONGPHONG'!Y34</f>
        <v>61.37</v>
      </c>
      <c r="Z34" s="114">
        <f>'[1]RASOAT TRONGPHONG'!Z34</f>
        <v>0</v>
      </c>
      <c r="AA34" s="114">
        <f>'[1]RASOAT TRONGPHONG'!AA34</f>
        <v>0</v>
      </c>
      <c r="AB34" s="114">
        <f>'[1]RASOAT TRONGPHONG'!AB34</f>
        <v>0</v>
      </c>
      <c r="AC34" s="114">
        <f>'[1]RASOAT TRONGPHONG'!AC34</f>
        <v>0</v>
      </c>
      <c r="AD34" s="114">
        <f>'[1]RASOAT TRONGPHONG'!AD34</f>
        <v>0</v>
      </c>
      <c r="AE34" s="114">
        <f>'[1]RASOAT TRONGPHONG'!AE34</f>
        <v>0</v>
      </c>
      <c r="AF34" s="114">
        <f>'[1]RASOAT TRONGPHONG'!AF34</f>
        <v>0</v>
      </c>
      <c r="AG34" s="115">
        <f>'[1]RASOAT TRONGPHONG'!AG34</f>
        <v>0</v>
      </c>
      <c r="AH34" s="115">
        <f>'[1]RASOAT TRONGPHONG'!AH34</f>
        <v>0</v>
      </c>
      <c r="AI34" s="115">
        <f>'[1]RASOAT TRONGPHONG'!AI34</f>
        <v>0</v>
      </c>
      <c r="AJ34" s="115">
        <f>'[1]RASOAT TRONGPHONG'!AJ34</f>
        <v>0</v>
      </c>
      <c r="AK34" s="115">
        <f>'[1]RASOAT TRONGPHONG'!AK34</f>
        <v>0</v>
      </c>
      <c r="AL34" s="115">
        <f>'[1]RASOAT TRONGPHONG'!AL34</f>
        <v>382.75000000000006</v>
      </c>
      <c r="AM34" s="115">
        <f>'[1]RASOAT TRONGPHONG'!AM34</f>
        <v>0</v>
      </c>
      <c r="AN34" s="115">
        <f>'[1]RASOAT TRONGPHONG'!AN34</f>
        <v>0</v>
      </c>
      <c r="AO34" s="115">
        <f>'[1]RASOAT TRONGPHONG'!AO34</f>
        <v>0</v>
      </c>
      <c r="AP34" s="115">
        <f>'[1]RASOAT TRONGPHONG'!AP34</f>
        <v>40.26</v>
      </c>
      <c r="AQ34" s="115">
        <f>'[1]RASOAT TRONGPHONG'!AQ34</f>
        <v>0</v>
      </c>
      <c r="AR34" s="115">
        <f>'[1]RASOAT TRONGPHONG'!AR34</f>
        <v>0</v>
      </c>
      <c r="AS34" s="115">
        <f>'[1]RASOAT TRONGPHONG'!AS34</f>
        <v>0</v>
      </c>
      <c r="AT34" s="115">
        <f>'[1]RASOAT TRONGPHONG'!AT34</f>
        <v>7120.6647623079352</v>
      </c>
      <c r="AU34" s="115">
        <f>'[1]RASOAT TRONGPHONG'!AU34</f>
        <v>3280.3599999999969</v>
      </c>
      <c r="AV34" s="115">
        <f>'[1]RASOAT TRONGPHONG'!AV34</f>
        <v>105.47000000000003</v>
      </c>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70"/>
      <c r="CQ34" s="170"/>
    </row>
    <row r="35" spans="1:95" s="171" customFormat="1" ht="11.1" hidden="1" customHeight="1" x14ac:dyDescent="0.2">
      <c r="A35" s="216">
        <v>24</v>
      </c>
      <c r="B35" s="113" t="s">
        <v>11</v>
      </c>
      <c r="C35" s="114">
        <f>'[1]RASOAT TRONGPHONG'!C35</f>
        <v>157079</v>
      </c>
      <c r="D35" s="115">
        <f>'[1]RASOAT TRONGPHONG'!D35</f>
        <v>3417.82</v>
      </c>
      <c r="E35" s="115">
        <f>'[1]RASOAT TRONGPHONG'!E35</f>
        <v>6590.7</v>
      </c>
      <c r="F35" s="115">
        <f>'[1]RASOAT TRONGPHONG'!F35</f>
        <v>0</v>
      </c>
      <c r="G35" s="114">
        <f>'[1]RASOAT TRONGPHONG'!G35</f>
        <v>3441.7699999999995</v>
      </c>
      <c r="H35" s="114">
        <f>'[1]RASOAT TRONGPHONG'!H35</f>
        <v>0</v>
      </c>
      <c r="I35" s="114">
        <f>'[1]RASOAT TRONGPHONG'!I35</f>
        <v>987.58999999999924</v>
      </c>
      <c r="J35" s="114">
        <f>'[1]RASOAT TRONGPHONG'!J35</f>
        <v>1895.1100000000004</v>
      </c>
      <c r="K35" s="114">
        <f>'[1]RASOAT TRONGPHONG'!K35</f>
        <v>559.06999999999994</v>
      </c>
      <c r="L35" s="114">
        <f>'[1]RASOAT TRONGPHONG'!L35</f>
        <v>6167.5499999999993</v>
      </c>
      <c r="M35" s="114">
        <f>'[1]RASOAT TRONGPHONG'!M35</f>
        <v>0</v>
      </c>
      <c r="N35" s="114">
        <f>'[1]RASOAT TRONGPHONG'!N35</f>
        <v>2713.6699999999996</v>
      </c>
      <c r="O35" s="114">
        <f>'[1]RASOAT TRONGPHONG'!O35</f>
        <v>1768.8699999999994</v>
      </c>
      <c r="P35" s="114">
        <f>'[1]RASOAT TRONGPHONG'!P35</f>
        <v>1685.0100000000002</v>
      </c>
      <c r="Q35" s="114">
        <f>'[1]RASOAT TRONGPHONG'!Q35</f>
        <v>0</v>
      </c>
      <c r="R35" s="114">
        <f>'[1]RASOAT TRONGPHONG'!R35</f>
        <v>0</v>
      </c>
      <c r="S35" s="114">
        <f>'[1]RASOAT TRONGPHONG'!S35</f>
        <v>0</v>
      </c>
      <c r="T35" s="114">
        <f>'[1]RASOAT TRONGPHONG'!T35</f>
        <v>0</v>
      </c>
      <c r="U35" s="114">
        <f>'[1]RASOAT TRONGPHONG'!U35</f>
        <v>0</v>
      </c>
      <c r="V35" s="114">
        <f>'[1]RASOAT TRONGPHONG'!V35</f>
        <v>7.69</v>
      </c>
      <c r="W35" s="114">
        <f>'[1]RASOAT TRONGPHONG'!W35</f>
        <v>0</v>
      </c>
      <c r="X35" s="114">
        <f>'[1]RASOAT TRONGPHONG'!X35</f>
        <v>0</v>
      </c>
      <c r="Y35" s="114">
        <f>'[1]RASOAT TRONGPHONG'!Y35</f>
        <v>0</v>
      </c>
      <c r="Z35" s="114">
        <f>'[1]RASOAT TRONGPHONG'!Z35</f>
        <v>0</v>
      </c>
      <c r="AA35" s="114">
        <f>'[1]RASOAT TRONGPHONG'!AA35</f>
        <v>0</v>
      </c>
      <c r="AB35" s="114">
        <f>'[1]RASOAT TRONGPHONG'!AB35</f>
        <v>0</v>
      </c>
      <c r="AC35" s="114">
        <f>'[1]RASOAT TRONGPHONG'!AC35</f>
        <v>0</v>
      </c>
      <c r="AD35" s="114">
        <f>'[1]RASOAT TRONGPHONG'!AD35</f>
        <v>0</v>
      </c>
      <c r="AE35" s="114">
        <f>'[1]RASOAT TRONGPHONG'!AE35</f>
        <v>0</v>
      </c>
      <c r="AF35" s="114">
        <f>'[1]RASOAT TRONGPHONG'!AF35</f>
        <v>0</v>
      </c>
      <c r="AG35" s="115">
        <f>'[1]RASOAT TRONGPHONG'!AG35</f>
        <v>0</v>
      </c>
      <c r="AH35" s="115">
        <f>'[1]RASOAT TRONGPHONG'!AH35</f>
        <v>0</v>
      </c>
      <c r="AI35" s="115">
        <f>'[1]RASOAT TRONGPHONG'!AI35</f>
        <v>0</v>
      </c>
      <c r="AJ35" s="115">
        <f>'[1]RASOAT TRONGPHONG'!AJ35</f>
        <v>0</v>
      </c>
      <c r="AK35" s="115">
        <f>'[1]RASOAT TRONGPHONG'!AK35</f>
        <v>0</v>
      </c>
      <c r="AL35" s="115">
        <f>'[1]RASOAT TRONGPHONG'!AL35</f>
        <v>1768.8700000000038</v>
      </c>
      <c r="AM35" s="115">
        <f>'[1]RASOAT TRONGPHONG'!AM35</f>
        <v>0</v>
      </c>
      <c r="AN35" s="115">
        <f>'[1]RASOAT TRONGPHONG'!AN35</f>
        <v>0</v>
      </c>
      <c r="AO35" s="115">
        <f>'[1]RASOAT TRONGPHONG'!AO35</f>
        <v>0</v>
      </c>
      <c r="AP35" s="115">
        <f>'[1]RASOAT TRONGPHONG'!AP35</f>
        <v>0</v>
      </c>
      <c r="AQ35" s="115">
        <f>'[1]RASOAT TRONGPHONG'!AQ35</f>
        <v>0</v>
      </c>
      <c r="AR35" s="115">
        <f>'[1]RASOAT TRONGPHONG'!AR35</f>
        <v>0</v>
      </c>
      <c r="AS35" s="115">
        <f>'[1]RASOAT TRONGPHONG'!AS35</f>
        <v>0</v>
      </c>
      <c r="AT35" s="115">
        <f>'[1]RASOAT TRONGPHONG'!AT35</f>
        <v>3441.7699999999995</v>
      </c>
      <c r="AU35" s="115">
        <f>'[1]RASOAT TRONGPHONG'!AU35</f>
        <v>4398.6799999999957</v>
      </c>
      <c r="AV35" s="115">
        <f>'[1]RASOAT TRONGPHONG'!AV35</f>
        <v>0</v>
      </c>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170"/>
      <c r="CJ35" s="170"/>
      <c r="CK35" s="170"/>
      <c r="CL35" s="170"/>
      <c r="CM35" s="170"/>
      <c r="CN35" s="170"/>
      <c r="CO35" s="170"/>
      <c r="CP35" s="170"/>
      <c r="CQ35" s="170"/>
    </row>
    <row r="36" spans="1:95" s="171" customFormat="1" ht="11.1" hidden="1" customHeight="1" x14ac:dyDescent="0.2">
      <c r="A36" s="216">
        <v>25</v>
      </c>
      <c r="B36" s="113" t="s">
        <v>10</v>
      </c>
      <c r="C36" s="114">
        <f>'[1]RASOAT TRONGPHONG'!C36</f>
        <v>137758</v>
      </c>
      <c r="D36" s="115">
        <f>'[1]RASOAT TRONGPHONG'!D36</f>
        <v>15910.150000000001</v>
      </c>
      <c r="E36" s="115">
        <f>'[1]RASOAT TRONGPHONG'!E36</f>
        <v>5940.8899999999994</v>
      </c>
      <c r="F36" s="115">
        <f>'[1]RASOAT TRONGPHONG'!F36</f>
        <v>2379.9899999999998</v>
      </c>
      <c r="G36" s="114">
        <f>'[1]RASOAT TRONGPHONG'!G36</f>
        <v>16561.890000000018</v>
      </c>
      <c r="H36" s="114">
        <f>'[1]RASOAT TRONGPHONG'!H36</f>
        <v>15729.770000000017</v>
      </c>
      <c r="I36" s="114">
        <f>'[1]RASOAT TRONGPHONG'!I36</f>
        <v>302.31000000000006</v>
      </c>
      <c r="J36" s="114">
        <f>'[1]RASOAT TRONGPHONG'!J36</f>
        <v>81.39</v>
      </c>
      <c r="K36" s="114">
        <f>'[1]RASOAT TRONGPHONG'!K36</f>
        <v>448.41999999999996</v>
      </c>
      <c r="L36" s="114">
        <f>'[1]RASOAT TRONGPHONG'!L36</f>
        <v>9488.6800000000039</v>
      </c>
      <c r="M36" s="114">
        <f>'[1]RASOAT TRONGPHONG'!M36</f>
        <v>5946.7700000000041</v>
      </c>
      <c r="N36" s="114">
        <f>'[1]RASOAT TRONGPHONG'!N36</f>
        <v>1283.6599999999999</v>
      </c>
      <c r="O36" s="114">
        <f>'[1]RASOAT TRONGPHONG'!O36</f>
        <v>360.39999999999992</v>
      </c>
      <c r="P36" s="114">
        <f>'[1]RASOAT TRONGPHONG'!P36</f>
        <v>1897.8499999999992</v>
      </c>
      <c r="Q36" s="114">
        <f>'[1]RASOAT TRONGPHONG'!Q36</f>
        <v>3672.3100000000049</v>
      </c>
      <c r="R36" s="114">
        <f>'[1]RASOAT TRONGPHONG'!R36</f>
        <v>0</v>
      </c>
      <c r="S36" s="114">
        <f>'[1]RASOAT TRONGPHONG'!S36</f>
        <v>2616.9600000000041</v>
      </c>
      <c r="T36" s="114">
        <f>'[1]RASOAT TRONGPHONG'!T36</f>
        <v>542.40000000000055</v>
      </c>
      <c r="U36" s="114">
        <f>'[1]RASOAT TRONGPHONG'!U36</f>
        <v>512.95000000000027</v>
      </c>
      <c r="V36" s="114">
        <f>'[1]RASOAT TRONGPHONG'!V36</f>
        <v>929.46000000000049</v>
      </c>
      <c r="W36" s="114">
        <f>'[1]RASOAT TRONGPHONG'!W36</f>
        <v>929.46</v>
      </c>
      <c r="X36" s="114">
        <f>'[1]RASOAT TRONGPHONG'!X36</f>
        <v>371.55000000000024</v>
      </c>
      <c r="Y36" s="114">
        <f>'[1]RASOAT TRONGPHONG'!Y36</f>
        <v>557.90999999999974</v>
      </c>
      <c r="Z36" s="114">
        <f>'[1]RASOAT TRONGPHONG'!Z36</f>
        <v>0</v>
      </c>
      <c r="AA36" s="114">
        <f>'[1]RASOAT TRONGPHONG'!AA36</f>
        <v>0</v>
      </c>
      <c r="AB36" s="114">
        <f>'[1]RASOAT TRONGPHONG'!AB36</f>
        <v>0</v>
      </c>
      <c r="AC36" s="114">
        <f>'[1]RASOAT TRONGPHONG'!AC36</f>
        <v>0</v>
      </c>
      <c r="AD36" s="114">
        <f>'[1]RASOAT TRONGPHONG'!AD36</f>
        <v>0</v>
      </c>
      <c r="AE36" s="114">
        <f>'[1]RASOAT TRONGPHONG'!AE36</f>
        <v>0</v>
      </c>
      <c r="AF36" s="114">
        <f>'[1]RASOAT TRONGPHONG'!AF36</f>
        <v>0</v>
      </c>
      <c r="AG36" s="115">
        <f>'[1]RASOAT TRONGPHONG'!AG36</f>
        <v>0</v>
      </c>
      <c r="AH36" s="115">
        <f>'[1]RASOAT TRONGPHONG'!AH36</f>
        <v>0</v>
      </c>
      <c r="AI36" s="115">
        <f>'[1]RASOAT TRONGPHONG'!AI36</f>
        <v>0</v>
      </c>
      <c r="AJ36" s="115">
        <f>'[1]RASOAT TRONGPHONG'!AJ36</f>
        <v>0</v>
      </c>
      <c r="AK36" s="115">
        <f>'[1]RASOAT TRONGPHONG'!AK36</f>
        <v>0</v>
      </c>
      <c r="AL36" s="115">
        <f>'[1]RASOAT TRONGPHONG'!AL36</f>
        <v>360.40000000000015</v>
      </c>
      <c r="AM36" s="115">
        <f>'[1]RASOAT TRONGPHONG'!AM36</f>
        <v>1063.18</v>
      </c>
      <c r="AN36" s="115">
        <f>'[1]RASOAT TRONGPHONG'!AN36</f>
        <v>0</v>
      </c>
      <c r="AO36" s="115">
        <f>'[1]RASOAT TRONGPHONG'!AO36</f>
        <v>0</v>
      </c>
      <c r="AP36" s="115">
        <f>'[1]RASOAT TRONGPHONG'!AP36</f>
        <v>542.4000000000002</v>
      </c>
      <c r="AQ36" s="115">
        <f>'[1]RASOAT TRONGPHONG'!AQ36</f>
        <v>512.95000000000005</v>
      </c>
      <c r="AR36" s="115">
        <f>'[1]RASOAT TRONGPHONG'!AR36</f>
        <v>0</v>
      </c>
      <c r="AS36" s="115">
        <f>'[1]RASOAT TRONGPHONG'!AS36</f>
        <v>0</v>
      </c>
      <c r="AT36" s="115">
        <f>'[1]RASOAT TRONGPHONG'!AT36</f>
        <v>16561.890000000018</v>
      </c>
      <c r="AU36" s="115">
        <f>'[1]RASOAT TRONGPHONG'!AU36</f>
        <v>8994.5600000000031</v>
      </c>
      <c r="AV36" s="115">
        <f>'[1]RASOAT TRONGPHONG'!AV36</f>
        <v>2616.9600000000046</v>
      </c>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170"/>
      <c r="CJ36" s="170"/>
      <c r="CK36" s="170"/>
      <c r="CL36" s="170"/>
      <c r="CM36" s="170"/>
      <c r="CN36" s="170"/>
      <c r="CO36" s="170"/>
      <c r="CP36" s="170"/>
      <c r="CQ36" s="170"/>
    </row>
    <row r="37" spans="1:95" s="165" customFormat="1" ht="11.1" hidden="1" customHeight="1" x14ac:dyDescent="0.2">
      <c r="A37" s="221" t="s">
        <v>101</v>
      </c>
      <c r="B37" s="221" t="s">
        <v>102</v>
      </c>
      <c r="C37" s="116">
        <f>'[1]RASOAT TRONGPHONG'!C37</f>
        <v>5144112</v>
      </c>
      <c r="D37" s="116">
        <f>'[1]RASOAT TRONGPHONG'!D37</f>
        <v>617474.82000000007</v>
      </c>
      <c r="E37" s="116">
        <f>'[1]RASOAT TRONGPHONG'!E37</f>
        <v>1078255.02</v>
      </c>
      <c r="F37" s="116">
        <f>'[1]RASOAT TRONGPHONG'!F37</f>
        <v>1830467.73</v>
      </c>
      <c r="G37" s="116">
        <f>'[1]RASOAT TRONGPHONG'!G37</f>
        <v>610890.67014763237</v>
      </c>
      <c r="H37" s="116">
        <f>'[1]RASOAT TRONGPHONG'!H37</f>
        <v>574491.27972520795</v>
      </c>
      <c r="I37" s="116">
        <f>'[1]RASOAT TRONGPHONG'!I37</f>
        <v>8491.2764345703126</v>
      </c>
      <c r="J37" s="116">
        <f>'[1]RASOAT TRONGPHONG'!J37</f>
        <v>2902.7476220764147</v>
      </c>
      <c r="K37" s="116">
        <f>'[1]RASOAT TRONGPHONG'!K37</f>
        <v>25005.366365777591</v>
      </c>
      <c r="L37" s="116">
        <f>'[1]RASOAT TRONGPHONG'!L37</f>
        <v>1036363.7536901727</v>
      </c>
      <c r="M37" s="116">
        <f>'[1]RASOAT TRONGPHONG'!M37</f>
        <v>770124.26907353452</v>
      </c>
      <c r="N37" s="116">
        <f>'[1]RASOAT TRONGPHONG'!N37</f>
        <v>121439.85573558944</v>
      </c>
      <c r="O37" s="116">
        <f>'[1]RASOAT TRONGPHONG'!O37</f>
        <v>16044.409392657522</v>
      </c>
      <c r="P37" s="116">
        <f>'[1]RASOAT TRONGPHONG'!P37</f>
        <v>128755.21948839116</v>
      </c>
      <c r="Q37" s="116">
        <f>'[1]RASOAT TRONGPHONG'!Q37</f>
        <v>1828731.5019018936</v>
      </c>
      <c r="R37" s="116">
        <f>'[1]RASOAT TRONGPHONG'!R37</f>
        <v>849376.79627262487</v>
      </c>
      <c r="S37" s="116">
        <f>'[1]RASOAT TRONGPHONG'!S37</f>
        <v>625726.57682989619</v>
      </c>
      <c r="T37" s="116">
        <f>'[1]RASOAT TRONGPHONG'!T37</f>
        <v>105735.0141137343</v>
      </c>
      <c r="U37" s="116">
        <f>'[1]RASOAT TRONGPHONG'!U37</f>
        <v>247893.11468563831</v>
      </c>
      <c r="V37" s="116">
        <f>'[1]RASOAT TRONGPHONG'!V37</f>
        <v>148139.74000000014</v>
      </c>
      <c r="W37" s="116">
        <f>'[1]RASOAT TRONGPHONG'!W37</f>
        <v>570.2800000000002</v>
      </c>
      <c r="X37" s="116">
        <f>'[1]RASOAT TRONGPHONG'!X37</f>
        <v>462.88000000000011</v>
      </c>
      <c r="Y37" s="116">
        <f>'[1]RASOAT TRONGPHONG'!Y37</f>
        <v>107.4</v>
      </c>
      <c r="Z37" s="116">
        <f>'[1]RASOAT TRONGPHONG'!Z37</f>
        <v>32176.697242907685</v>
      </c>
      <c r="AA37" s="116">
        <f>'[1]RASOAT TRONGPHONG'!AA37</f>
        <v>32176.697242907685</v>
      </c>
      <c r="AB37" s="116">
        <f>'[1]RASOAT TRONGPHONG'!AB37</f>
        <v>0</v>
      </c>
      <c r="AC37" s="116">
        <f>'[1]RASOAT TRONGPHONG'!AC37</f>
        <v>453.77717365722663</v>
      </c>
      <c r="AD37" s="116">
        <f>'[1]RASOAT TRONGPHONG'!AD37</f>
        <v>400.55717365722666</v>
      </c>
      <c r="AE37" s="116">
        <f>'[1]RASOAT TRONGPHONG'!AE37</f>
        <v>53.22</v>
      </c>
      <c r="AF37" s="116">
        <f>'[1]RASOAT TRONGPHONG'!AF37</f>
        <v>0</v>
      </c>
      <c r="AG37" s="116">
        <f>'[1]RASOAT TRONGPHONG'!AG37</f>
        <v>154280.51423729255</v>
      </c>
      <c r="AH37" s="116">
        <f>'[1]RASOAT TRONGPHONG'!AH37</f>
        <v>33459.863074450674</v>
      </c>
      <c r="AI37" s="116">
        <f>'[1]RASOAT TRONGPHONG'!AI37</f>
        <v>51908.585086023013</v>
      </c>
      <c r="AJ37" s="116">
        <f>'[1]RASOAT TRONGPHONG'!AJ37</f>
        <v>1686.7889381835928</v>
      </c>
      <c r="AK37" s="116">
        <f>'[1]RASOAT TRONGPHONG'!AK37</f>
        <v>67225.277138635269</v>
      </c>
      <c r="AL37" s="116">
        <f>'[1]RASOAT TRONGPHONG'!AL37</f>
        <v>6434.7225325683621</v>
      </c>
      <c r="AM37" s="116">
        <f>'[1]RASOAT TRONGPHONG'!AM37</f>
        <v>971.32</v>
      </c>
      <c r="AN37" s="116">
        <f>'[1]RASOAT TRONGPHONG'!AN37</f>
        <v>6135.3769382874525</v>
      </c>
      <c r="AO37" s="116">
        <f>'[1]RASOAT TRONGPHONG'!AO37</f>
        <v>3679.1688014648444</v>
      </c>
      <c r="AP37" s="116">
        <f>'[1]RASOAT TRONGPHONG'!AP37</f>
        <v>68758.073757824852</v>
      </c>
      <c r="AQ37" s="116">
        <f>'[1]RASOAT TRONGPHONG'!AQ37</f>
        <v>4914.0900000000038</v>
      </c>
      <c r="AR37" s="116">
        <f>'[1]RASOAT TRONGPHONG'!AR37</f>
        <v>12557.6200177502</v>
      </c>
      <c r="AS37" s="116">
        <f>'[1]RASOAT TRONGPHONG'!AS37</f>
        <v>21993.03999999995</v>
      </c>
      <c r="AT37" s="116">
        <f>'[1]RASOAT TRONGPHONG'!AT37</f>
        <v>611344.44732128957</v>
      </c>
      <c r="AU37" s="116">
        <f>'[1]RASOAT TRONGPHONG'!AU37</f>
        <v>865432.93118055956</v>
      </c>
      <c r="AV37" s="116">
        <f>'[1]RASOAT TRONGPHONG'!AV37</f>
        <v>1906965.8896065187</v>
      </c>
      <c r="AW37" s="164"/>
      <c r="AX37" s="164"/>
      <c r="AY37" s="164"/>
      <c r="AZ37" s="164"/>
      <c r="BA37" s="164"/>
      <c r="BB37" s="164"/>
      <c r="BC37" s="164"/>
      <c r="BD37" s="164"/>
      <c r="BE37" s="164"/>
      <c r="BF37" s="164"/>
      <c r="BG37" s="164"/>
      <c r="BH37" s="164"/>
      <c r="BI37" s="164"/>
      <c r="BJ37" s="164"/>
      <c r="BK37" s="164"/>
      <c r="BL37" s="164"/>
      <c r="BM37" s="164"/>
      <c r="BN37" s="164"/>
      <c r="BO37" s="164"/>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row>
    <row r="38" spans="1:95" s="121" customFormat="1" ht="11.1" hidden="1" customHeight="1" x14ac:dyDescent="0.2">
      <c r="A38" s="216">
        <v>26</v>
      </c>
      <c r="B38" s="113" t="s">
        <v>4</v>
      </c>
      <c r="C38" s="114">
        <f>'[1]RASOAT TRONGPHONG'!C38</f>
        <v>1112948</v>
      </c>
      <c r="D38" s="115">
        <f>'[1]RASOAT TRONGPHONG'!D38</f>
        <v>85082.66</v>
      </c>
      <c r="E38" s="115">
        <f>'[1]RASOAT TRONGPHONG'!E38</f>
        <v>197780.09</v>
      </c>
      <c r="F38" s="115">
        <f>'[1]RASOAT TRONGPHONG'!F38</f>
        <v>403898.0099999996</v>
      </c>
      <c r="G38" s="115">
        <f>'[1]RASOAT TRONGPHONG'!G38</f>
        <v>82259.980000000025</v>
      </c>
      <c r="H38" s="114">
        <f>'[1]RASOAT TRONGPHONG'!H38</f>
        <v>77950.150000000009</v>
      </c>
      <c r="I38" s="114">
        <f>'[1]RASOAT TRONGPHONG'!I38</f>
        <v>1590.8200000000008</v>
      </c>
      <c r="J38" s="114">
        <f>'[1]RASOAT TRONGPHONG'!J38</f>
        <v>145.32</v>
      </c>
      <c r="K38" s="114">
        <f>'[1]RASOAT TRONGPHONG'!K38</f>
        <v>2573.690000000001</v>
      </c>
      <c r="L38" s="114">
        <f>'[1]RASOAT TRONGPHONG'!L38</f>
        <v>185363.00999999949</v>
      </c>
      <c r="M38" s="114">
        <f>'[1]RASOAT TRONGPHONG'!M38</f>
        <v>142165.88999999955</v>
      </c>
      <c r="N38" s="114">
        <f>'[1]RASOAT TRONGPHONG'!N38</f>
        <v>31077.749999999927</v>
      </c>
      <c r="O38" s="114">
        <f>'[1]RASOAT TRONGPHONG'!O38</f>
        <v>428.35</v>
      </c>
      <c r="P38" s="114">
        <f>'[1]RASOAT TRONGPHONG'!P38</f>
        <v>11691.019999999986</v>
      </c>
      <c r="Q38" s="114">
        <f>'[1]RASOAT TRONGPHONG'!Q38</f>
        <v>379665.0000000014</v>
      </c>
      <c r="R38" s="114">
        <f>'[1]RASOAT TRONGPHONG'!R38</f>
        <v>163874.53000000055</v>
      </c>
      <c r="S38" s="114">
        <f>'[1]RASOAT TRONGPHONG'!S38</f>
        <v>173352.62000000081</v>
      </c>
      <c r="T38" s="114">
        <f>'[1]RASOAT TRONGPHONG'!T38</f>
        <v>811.19000000000062</v>
      </c>
      <c r="U38" s="114">
        <f>'[1]RASOAT TRONGPHONG'!U38</f>
        <v>41626.660000000047</v>
      </c>
      <c r="V38" s="114">
        <f>'[1]RASOAT TRONGPHONG'!V38</f>
        <v>36321.949999999953</v>
      </c>
      <c r="W38" s="114">
        <f>'[1]RASOAT TRONGPHONG'!W38</f>
        <v>0</v>
      </c>
      <c r="X38" s="114">
        <f>'[1]RASOAT TRONGPHONG'!X38</f>
        <v>0</v>
      </c>
      <c r="Y38" s="114">
        <f>'[1]RASOAT TRONGPHONG'!Y38</f>
        <v>0</v>
      </c>
      <c r="Z38" s="114">
        <f>'[1]RASOAT TRONGPHONG'!Z38</f>
        <v>1254.440000000001</v>
      </c>
      <c r="AA38" s="114">
        <f>'[1]RASOAT TRONGPHONG'!AA38</f>
        <v>1254.440000000001</v>
      </c>
      <c r="AB38" s="114">
        <f>'[1]RASOAT TRONGPHONG'!AB38</f>
        <v>0</v>
      </c>
      <c r="AC38" s="114">
        <f>'[1]RASOAT TRONGPHONG'!AC38</f>
        <v>201.23</v>
      </c>
      <c r="AD38" s="114">
        <f>'[1]RASOAT TRONGPHONG'!AD38</f>
        <v>148.01</v>
      </c>
      <c r="AE38" s="114">
        <f>'[1]RASOAT TRONGPHONG'!AE38</f>
        <v>53.22</v>
      </c>
      <c r="AF38" s="114">
        <f>'[1]RASOAT TRONGPHONG'!AF38</f>
        <v>0</v>
      </c>
      <c r="AG38" s="114">
        <f>'[1]RASOAT TRONGPHONG'!AG38</f>
        <v>35879.880000000077</v>
      </c>
      <c r="AH38" s="115">
        <f>'[1]RASOAT TRONGPHONG'!AH38</f>
        <v>14595.030000000022</v>
      </c>
      <c r="AI38" s="115">
        <f>'[1]RASOAT TRONGPHONG'!AI38</f>
        <v>18039.300000000054</v>
      </c>
      <c r="AJ38" s="115">
        <f>'[1]RASOAT TRONGPHONG'!AJ38</f>
        <v>0</v>
      </c>
      <c r="AK38" s="115">
        <f>'[1]RASOAT TRONGPHONG'!AK38</f>
        <v>3245.550000000002</v>
      </c>
      <c r="AL38" s="115">
        <f>'[1]RASOAT TRONGPHONG'!AL38</f>
        <v>209.70999999999998</v>
      </c>
      <c r="AM38" s="115">
        <f>'[1]RASOAT TRONGPHONG'!AM38</f>
        <v>6.8100000000000005</v>
      </c>
      <c r="AN38" s="115">
        <f>'[1]RASOAT TRONGPHONG'!AN38</f>
        <v>110.48999999999992</v>
      </c>
      <c r="AO38" s="115">
        <f>'[1]RASOAT TRONGPHONG'!AO38</f>
        <v>1975.3500000000024</v>
      </c>
      <c r="AP38" s="115">
        <f>'[1]RASOAT TRONGPHONG'!AP38</f>
        <v>319.73000000000013</v>
      </c>
      <c r="AQ38" s="172">
        <f>'[1]RASOAT TRONGPHONG'!AQ38</f>
        <v>1.84</v>
      </c>
      <c r="AR38" s="115">
        <f>'[1]RASOAT TRONGPHONG'!AR38</f>
        <v>484.99000000000029</v>
      </c>
      <c r="AS38" s="115">
        <f>'[1]RASOAT TRONGPHONG'!AS38</f>
        <v>20779.51999999995</v>
      </c>
      <c r="AT38" s="115">
        <f>'[1]RASOAT TRONGPHONG'!AT38</f>
        <v>82461.210000000021</v>
      </c>
      <c r="AU38" s="115">
        <f>'[1]RASOAT TRONGPHONG'!AU38</f>
        <v>147180.76999999944</v>
      </c>
      <c r="AV38" s="115">
        <f>'[1]RASOAT TRONGPHONG'!AV38</f>
        <v>395213.2400000015</v>
      </c>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I38" s="163"/>
      <c r="CJ38" s="163"/>
      <c r="CK38" s="163"/>
      <c r="CL38" s="163"/>
      <c r="CM38" s="163"/>
      <c r="CN38" s="163"/>
      <c r="CO38" s="163"/>
      <c r="CP38" s="163"/>
      <c r="CQ38" s="163"/>
    </row>
    <row r="39" spans="1:95" s="121" customFormat="1" ht="11.1" hidden="1" customHeight="1" x14ac:dyDescent="0.2">
      <c r="A39" s="216">
        <v>27</v>
      </c>
      <c r="B39" s="113" t="s">
        <v>1</v>
      </c>
      <c r="C39" s="114">
        <f>'[1]RASOAT TRONGPHONG'!C39</f>
        <v>1648997</v>
      </c>
      <c r="D39" s="115">
        <f>'[1]RASOAT TRONGPHONG'!D39</f>
        <v>169693.01</v>
      </c>
      <c r="E39" s="115">
        <f>'[1]RASOAT TRONGPHONG'!E39</f>
        <v>397390.15</v>
      </c>
      <c r="F39" s="115">
        <f>'[1]RASOAT TRONGPHONG'!F39</f>
        <v>610093.04000000015</v>
      </c>
      <c r="G39" s="115">
        <f>'[1]RASOAT TRONGPHONG'!G39</f>
        <v>172547.8901476324</v>
      </c>
      <c r="H39" s="114">
        <f>'[1]RASOAT TRONGPHONG'!H39</f>
        <v>163909.55972520806</v>
      </c>
      <c r="I39" s="114">
        <f>'[1]RASOAT TRONGPHONG'!I39</f>
        <v>2863.3964345703112</v>
      </c>
      <c r="J39" s="114">
        <f>'[1]RASOAT TRONGPHONG'!J39</f>
        <v>743.99762207641561</v>
      </c>
      <c r="K39" s="114">
        <f>'[1]RASOAT TRONGPHONG'!K39</f>
        <v>5030.9363657775903</v>
      </c>
      <c r="L39" s="114">
        <f>'[1]RASOAT TRONGPHONG'!L39</f>
        <v>366608.47369017295</v>
      </c>
      <c r="M39" s="114">
        <f>'[1]RASOAT TRONGPHONG'!M39</f>
        <v>272633.19907353481</v>
      </c>
      <c r="N39" s="114">
        <f>'[1]RASOAT TRONGPHONG'!N39</f>
        <v>18180.125735589554</v>
      </c>
      <c r="O39" s="114">
        <f>'[1]RASOAT TRONGPHONG'!O39</f>
        <v>5471.2393926574705</v>
      </c>
      <c r="P39" s="114">
        <f>'[1]RASOAT TRONGPHONG'!P39</f>
        <v>70323.909488391146</v>
      </c>
      <c r="Q39" s="114">
        <f>'[1]RASOAT TRONGPHONG'!Q39</f>
        <v>625137.59190189105</v>
      </c>
      <c r="R39" s="114">
        <f>'[1]RASOAT TRONGPHONG'!R39</f>
        <v>325176.98627262434</v>
      </c>
      <c r="S39" s="114">
        <f>'[1]RASOAT TRONGPHONG'!S39</f>
        <v>133541.08682989571</v>
      </c>
      <c r="T39" s="114">
        <f>'[1]RASOAT TRONGPHONG'!T39</f>
        <v>57108.974113732773</v>
      </c>
      <c r="U39" s="114">
        <f>'[1]RASOAT TRONGPHONG'!U39</f>
        <v>109310.5446856382</v>
      </c>
      <c r="V39" s="114">
        <f>'[1]RASOAT TRONGPHONG'!V39</f>
        <v>70150.23</v>
      </c>
      <c r="W39" s="114">
        <f>'[1]RASOAT TRONGPHONG'!W39</f>
        <v>0</v>
      </c>
      <c r="X39" s="114">
        <f>'[1]RASOAT TRONGPHONG'!X39</f>
        <v>0</v>
      </c>
      <c r="Y39" s="114">
        <f>'[1]RASOAT TRONGPHONG'!Y39</f>
        <v>0</v>
      </c>
      <c r="Z39" s="114">
        <f>'[1]RASOAT TRONGPHONG'!Z39</f>
        <v>26420.057242907689</v>
      </c>
      <c r="AA39" s="114">
        <f>'[1]RASOAT TRONGPHONG'!AA39</f>
        <v>26420.057242907689</v>
      </c>
      <c r="AB39" s="114">
        <f>'[1]RASOAT TRONGPHONG'!AB39</f>
        <v>0</v>
      </c>
      <c r="AC39" s="114">
        <f>'[1]RASOAT TRONGPHONG'!AC39</f>
        <v>48.337173657226614</v>
      </c>
      <c r="AD39" s="114">
        <f>'[1]RASOAT TRONGPHONG'!AD39</f>
        <v>48.337173657226614</v>
      </c>
      <c r="AE39" s="114">
        <f>'[1]RASOAT TRONGPHONG'!AE39</f>
        <v>0</v>
      </c>
      <c r="AF39" s="114">
        <f>'[1]RASOAT TRONGPHONG'!AF39</f>
        <v>0</v>
      </c>
      <c r="AG39" s="114">
        <f>'[1]RASOAT TRONGPHONG'!AG39</f>
        <v>66359.90423729243</v>
      </c>
      <c r="AH39" s="115">
        <f>'[1]RASOAT TRONGPHONG'!AH39</f>
        <v>10004.473074450649</v>
      </c>
      <c r="AI39" s="115">
        <f>'[1]RASOAT TRONGPHONG'!AI39</f>
        <v>9117.5550860229523</v>
      </c>
      <c r="AJ39" s="115">
        <f>'[1]RASOAT TRONGPHONG'!AJ39</f>
        <v>1475.2789381835928</v>
      </c>
      <c r="AK39" s="115">
        <f>'[1]RASOAT TRONGPHONG'!AK39</f>
        <v>45762.597138635232</v>
      </c>
      <c r="AL39" s="115">
        <f>'[1]RASOAT TRONGPHONG'!AL39</f>
        <v>3339.812532568365</v>
      </c>
      <c r="AM39" s="115">
        <f>'[1]RASOAT TRONGPHONG'!AM39</f>
        <v>0</v>
      </c>
      <c r="AN39" s="115">
        <f>'[1]RASOAT TRONGPHONG'!AN39</f>
        <v>309.90693828735419</v>
      </c>
      <c r="AO39" s="115">
        <f>'[1]RASOAT TRONGPHONG'!AO39</f>
        <v>439.5188014648428</v>
      </c>
      <c r="AP39" s="115">
        <f>'[1]RASOAT TRONGPHONG'!AP39</f>
        <v>33121.463757824495</v>
      </c>
      <c r="AQ39" s="115">
        <f>'[1]RASOAT TRONGPHONG'!AQ39</f>
        <v>0</v>
      </c>
      <c r="AR39" s="115">
        <f>'[1]RASOAT TRONGPHONG'!AR39</f>
        <v>453.330017749023</v>
      </c>
      <c r="AS39" s="115">
        <f>'[1]RASOAT TRONGPHONG'!AS39</f>
        <v>0</v>
      </c>
      <c r="AT39" s="115">
        <f>'[1]RASOAT TRONGPHONG'!AT39</f>
        <v>172596.22732128963</v>
      </c>
      <c r="AU39" s="115">
        <f>'[1]RASOAT TRONGPHONG'!AU39</f>
        <v>296159.33118056</v>
      </c>
      <c r="AV39" s="115">
        <f>'[1]RASOAT TRONGPHONG'!AV39</f>
        <v>684342.75960651773</v>
      </c>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I39" s="163"/>
      <c r="CJ39" s="163"/>
      <c r="CK39" s="163"/>
      <c r="CL39" s="163"/>
      <c r="CM39" s="163"/>
      <c r="CN39" s="163"/>
      <c r="CO39" s="163"/>
      <c r="CP39" s="163"/>
      <c r="CQ39" s="163"/>
    </row>
    <row r="40" spans="1:95" s="121" customFormat="1" ht="11.1" hidden="1" customHeight="1" x14ac:dyDescent="0.2">
      <c r="A40" s="216">
        <v>28</v>
      </c>
      <c r="B40" s="113" t="s">
        <v>0</v>
      </c>
      <c r="C40" s="114">
        <f>'[1]RASOAT TRONGPHONG'!C40</f>
        <v>599031</v>
      </c>
      <c r="D40" s="115">
        <f>'[1]RASOAT TRONGPHONG'!D40</f>
        <v>80227.05</v>
      </c>
      <c r="E40" s="115">
        <f>'[1]RASOAT TRONGPHONG'!E40</f>
        <v>122353.88999999997</v>
      </c>
      <c r="F40" s="115">
        <f>'[1]RASOAT TRONGPHONG'!F40</f>
        <v>166475.77999999991</v>
      </c>
      <c r="G40" s="115">
        <f>'[1]RASOAT TRONGPHONG'!G40</f>
        <v>74312.619999999923</v>
      </c>
      <c r="H40" s="114">
        <f>'[1]RASOAT TRONGPHONG'!H40</f>
        <v>73080.469999999914</v>
      </c>
      <c r="I40" s="114">
        <f>'[1]RASOAT TRONGPHONG'!I40</f>
        <v>771.02</v>
      </c>
      <c r="J40" s="114">
        <f>'[1]RASOAT TRONGPHONG'!J40</f>
        <v>0</v>
      </c>
      <c r="K40" s="114">
        <f>'[1]RASOAT TRONGPHONG'!K40</f>
        <v>461.13000000000034</v>
      </c>
      <c r="L40" s="114">
        <f>'[1]RASOAT TRONGPHONG'!L40</f>
        <v>114070.95999999999</v>
      </c>
      <c r="M40" s="114">
        <f>'[1]RASOAT TRONGPHONG'!M40</f>
        <v>79150.79000000011</v>
      </c>
      <c r="N40" s="114">
        <f>'[1]RASOAT TRONGPHONG'!N40</f>
        <v>24951.649999999889</v>
      </c>
      <c r="O40" s="114">
        <f>'[1]RASOAT TRONGPHONG'!O40</f>
        <v>1301.6499999999999</v>
      </c>
      <c r="P40" s="114">
        <f>'[1]RASOAT TRONGPHONG'!P40</f>
        <v>8666.8699999999935</v>
      </c>
      <c r="Q40" s="114">
        <f>'[1]RASOAT TRONGPHONG'!Q40</f>
        <v>174259.61999999944</v>
      </c>
      <c r="R40" s="114">
        <f>'[1]RASOAT TRONGPHONG'!R40</f>
        <v>66308.109999999942</v>
      </c>
      <c r="S40" s="114">
        <f>'[1]RASOAT TRONGPHONG'!S40</f>
        <v>81806.599999999482</v>
      </c>
      <c r="T40" s="114">
        <f>'[1]RASOAT TRONGPHONG'!T40</f>
        <v>6786.8900000000049</v>
      </c>
      <c r="U40" s="114">
        <f>'[1]RASOAT TRONGPHONG'!U40</f>
        <v>19358.02</v>
      </c>
      <c r="V40" s="114">
        <f>'[1]RASOAT TRONGPHONG'!V40</f>
        <v>1220.5</v>
      </c>
      <c r="W40" s="114">
        <f>'[1]RASOAT TRONGPHONG'!W40</f>
        <v>274.56000000000012</v>
      </c>
      <c r="X40" s="114">
        <f>'[1]RASOAT TRONGPHONG'!X40</f>
        <v>274.56000000000012</v>
      </c>
      <c r="Y40" s="114">
        <f>'[1]RASOAT TRONGPHONG'!Y40</f>
        <v>0</v>
      </c>
      <c r="Z40" s="114">
        <f>'[1]RASOAT TRONGPHONG'!Z40</f>
        <v>626.30000000000007</v>
      </c>
      <c r="AA40" s="114">
        <f>'[1]RASOAT TRONGPHONG'!AA40</f>
        <v>626.30000000000007</v>
      </c>
      <c r="AB40" s="114">
        <f>'[1]RASOAT TRONGPHONG'!AB40</f>
        <v>0</v>
      </c>
      <c r="AC40" s="114">
        <f>'[1]RASOAT TRONGPHONG'!AC40</f>
        <v>204.21000000000004</v>
      </c>
      <c r="AD40" s="114">
        <f>'[1]RASOAT TRONGPHONG'!AD40</f>
        <v>204.21000000000004</v>
      </c>
      <c r="AE40" s="114">
        <f>'[1]RASOAT TRONGPHONG'!AE40</f>
        <v>0</v>
      </c>
      <c r="AF40" s="114">
        <f>'[1]RASOAT TRONGPHONG'!AF40</f>
        <v>0</v>
      </c>
      <c r="AG40" s="114">
        <f>'[1]RASOAT TRONGPHONG'!AG40</f>
        <v>8169.4900000000007</v>
      </c>
      <c r="AH40" s="115">
        <f>'[1]RASOAT TRONGPHONG'!AH40</f>
        <v>5535.68</v>
      </c>
      <c r="AI40" s="115">
        <f>'[1]RASOAT TRONGPHONG'!AI40</f>
        <v>1422.3000000000022</v>
      </c>
      <c r="AJ40" s="115">
        <f>'[1]RASOAT TRONGPHONG'!AJ40</f>
        <v>139.57000000000005</v>
      </c>
      <c r="AK40" s="115">
        <f>'[1]RASOAT TRONGPHONG'!AK40</f>
        <v>1071.9399999999989</v>
      </c>
      <c r="AL40" s="115">
        <f>'[1]RASOAT TRONGPHONG'!AL40</f>
        <v>773.6399999999993</v>
      </c>
      <c r="AM40" s="115">
        <f>'[1]RASOAT TRONGPHONG'!AM40</f>
        <v>258.27000000000004</v>
      </c>
      <c r="AN40" s="115">
        <f>'[1]RASOAT TRONGPHONG'!AN40</f>
        <v>2.82</v>
      </c>
      <c r="AO40" s="115">
        <f>'[1]RASOAT TRONGPHONG'!AO40</f>
        <v>0</v>
      </c>
      <c r="AP40" s="115">
        <f>'[1]RASOAT TRONGPHONG'!AP40</f>
        <v>6545.71</v>
      </c>
      <c r="AQ40" s="115">
        <f>'[1]RASOAT TRONGPHONG'!AQ40</f>
        <v>939.63999999999885</v>
      </c>
      <c r="AR40" s="115">
        <f>'[1]RASOAT TRONGPHONG'!AR40</f>
        <v>193.88000000000002</v>
      </c>
      <c r="AS40" s="115">
        <f>'[1]RASOAT TRONGPHONG'!AS40</f>
        <v>10.56</v>
      </c>
      <c r="AT40" s="115">
        <f>'[1]RASOAT TRONGPHONG'!AT40</f>
        <v>74516.829999999929</v>
      </c>
      <c r="AU40" s="115">
        <f>'[1]RASOAT TRONGPHONG'!AU40</f>
        <v>105141.29999999997</v>
      </c>
      <c r="AV40" s="115">
        <f>'[1]RASOAT TRONGPHONG'!AV40</f>
        <v>175365.61999999944</v>
      </c>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I40" s="163"/>
      <c r="CJ40" s="163"/>
      <c r="CK40" s="163"/>
      <c r="CL40" s="163"/>
      <c r="CM40" s="163"/>
      <c r="CN40" s="163"/>
      <c r="CO40" s="163"/>
      <c r="CP40" s="163"/>
      <c r="CQ40" s="163"/>
    </row>
    <row r="41" spans="1:95" s="171" customFormat="1" ht="11.1" hidden="1" customHeight="1" x14ac:dyDescent="0.2">
      <c r="A41" s="216">
        <v>29</v>
      </c>
      <c r="B41" s="113" t="s">
        <v>2</v>
      </c>
      <c r="C41" s="114">
        <f>'[1]RASOAT TRONGPHONG'!C41</f>
        <v>806525</v>
      </c>
      <c r="D41" s="115">
        <f>'[1]RASOAT TRONGPHONG'!D41</f>
        <v>125739.53000000001</v>
      </c>
      <c r="E41" s="115">
        <f>'[1]RASOAT TRONGPHONG'!E41</f>
        <v>171448.44</v>
      </c>
      <c r="F41" s="115">
        <f>'[1]RASOAT TRONGPHONG'!F41</f>
        <v>333119.09999999998</v>
      </c>
      <c r="G41" s="115">
        <f>'[1]RASOAT TRONGPHONG'!G41</f>
        <v>121952.77000000002</v>
      </c>
      <c r="H41" s="114">
        <f>'[1]RASOAT TRONGPHONG'!H41</f>
        <v>116280.29000000002</v>
      </c>
      <c r="I41" s="114">
        <f>'[1]RASOAT TRONGPHONG'!I41</f>
        <v>88.100000000000023</v>
      </c>
      <c r="J41" s="114">
        <f>'[1]RASOAT TRONGPHONG'!J41</f>
        <v>165.58999999999997</v>
      </c>
      <c r="K41" s="114">
        <f>'[1]RASOAT TRONGPHONG'!K41</f>
        <v>5418.7899999999991</v>
      </c>
      <c r="L41" s="114">
        <f>'[1]RASOAT TRONGPHONG'!L41</f>
        <v>176554.4800000001</v>
      </c>
      <c r="M41" s="114">
        <f>'[1]RASOAT TRONGPHONG'!M41</f>
        <v>154141.41000000012</v>
      </c>
      <c r="N41" s="114">
        <f>'[1]RASOAT TRONGPHONG'!N41</f>
        <v>10999.989999999991</v>
      </c>
      <c r="O41" s="114">
        <f>'[1]RASOAT TRONGPHONG'!O41</f>
        <v>1102.49</v>
      </c>
      <c r="P41" s="114">
        <f>'[1]RASOAT TRONGPHONG'!P41</f>
        <v>10310.590000000004</v>
      </c>
      <c r="Q41" s="114">
        <f>'[1]RASOAT TRONGPHONG'!Q41</f>
        <v>343067.54000000027</v>
      </c>
      <c r="R41" s="114">
        <f>'[1]RASOAT TRONGPHONG'!R41</f>
        <v>206475.58999999994</v>
      </c>
      <c r="S41" s="114">
        <f>'[1]RASOAT TRONGPHONG'!S41</f>
        <v>96827.710000000356</v>
      </c>
      <c r="T41" s="114">
        <f>'[1]RASOAT TRONGPHONG'!T41</f>
        <v>10387.680000000013</v>
      </c>
      <c r="U41" s="114">
        <f>'[1]RASOAT TRONGPHONG'!U41</f>
        <v>29376.559999999994</v>
      </c>
      <c r="V41" s="114">
        <f>'[1]RASOAT TRONGPHONG'!V41</f>
        <v>6219.82</v>
      </c>
      <c r="W41" s="114">
        <f>'[1]RASOAT TRONGPHONG'!W41</f>
        <v>295.72000000000003</v>
      </c>
      <c r="X41" s="114">
        <f>'[1]RASOAT TRONGPHONG'!X41</f>
        <v>188.32000000000002</v>
      </c>
      <c r="Y41" s="114">
        <f>'[1]RASOAT TRONGPHONG'!Y41</f>
        <v>107.4</v>
      </c>
      <c r="Z41" s="114">
        <f>'[1]RASOAT TRONGPHONG'!Z41</f>
        <v>2543.3099999999968</v>
      </c>
      <c r="AA41" s="114">
        <f>'[1]RASOAT TRONGPHONG'!AA41</f>
        <v>2543.3099999999968</v>
      </c>
      <c r="AB41" s="114">
        <f>'[1]RASOAT TRONGPHONG'!AB41</f>
        <v>0</v>
      </c>
      <c r="AC41" s="114">
        <f>'[1]RASOAT TRONGPHONG'!AC41</f>
        <v>0</v>
      </c>
      <c r="AD41" s="114">
        <f>'[1]RASOAT TRONGPHONG'!AD41</f>
        <v>0</v>
      </c>
      <c r="AE41" s="114">
        <f>'[1]RASOAT TRONGPHONG'!AE41</f>
        <v>0</v>
      </c>
      <c r="AF41" s="114">
        <f>'[1]RASOAT TRONGPHONG'!AF41</f>
        <v>0</v>
      </c>
      <c r="AG41" s="115">
        <f>'[1]RASOAT TRONGPHONG'!AG41</f>
        <v>10019.229999999994</v>
      </c>
      <c r="AH41" s="115">
        <f>'[1]RASOAT TRONGPHONG'!AH41</f>
        <v>764.70999999999992</v>
      </c>
      <c r="AI41" s="115">
        <f>'[1]RASOAT TRONGPHONG'!AI41</f>
        <v>3515.739999999998</v>
      </c>
      <c r="AJ41" s="115">
        <f>'[1]RASOAT TRONGPHONG'!AJ41</f>
        <v>60.83</v>
      </c>
      <c r="AK41" s="115">
        <f>'[1]RASOAT TRONGPHONG'!AK41</f>
        <v>5677.9499999999962</v>
      </c>
      <c r="AL41" s="115">
        <f>'[1]RASOAT TRONGPHONG'!AL41</f>
        <v>91.289999999999992</v>
      </c>
      <c r="AM41" s="115">
        <f>'[1]RASOAT TRONGPHONG'!AM41</f>
        <v>188.1</v>
      </c>
      <c r="AN41" s="115">
        <f>'[1]RASOAT TRONGPHONG'!AN41</f>
        <v>900.43999999999937</v>
      </c>
      <c r="AO41" s="115">
        <f>'[1]RASOAT TRONGPHONG'!AO41</f>
        <v>0</v>
      </c>
      <c r="AP41" s="115">
        <f>'[1]RASOAT TRONGPHONG'!AP41</f>
        <v>9616.0100000000111</v>
      </c>
      <c r="AQ41" s="115">
        <f>'[1]RASOAT TRONGPHONG'!AQ41</f>
        <v>3972.6100000000047</v>
      </c>
      <c r="AR41" s="115">
        <f>'[1]RASOAT TRONGPHONG'!AR41</f>
        <v>0</v>
      </c>
      <c r="AS41" s="115">
        <f>'[1]RASOAT TRONGPHONG'!AS41</f>
        <v>0</v>
      </c>
      <c r="AT41" s="115">
        <f>'[1]RASOAT TRONGPHONG'!AT41</f>
        <v>121952.77000000002</v>
      </c>
      <c r="AU41" s="115">
        <f>'[1]RASOAT TRONGPHONG'!AU41</f>
        <v>165651.1400000001</v>
      </c>
      <c r="AV41" s="115">
        <f>'[1]RASOAT TRONGPHONG'!AV41</f>
        <v>342041.46000000025</v>
      </c>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row>
    <row r="42" spans="1:95" s="171" customFormat="1" ht="11.1" hidden="1" customHeight="1" x14ac:dyDescent="0.2">
      <c r="A42" s="216">
        <v>30</v>
      </c>
      <c r="B42" s="113" t="s">
        <v>3</v>
      </c>
      <c r="C42" s="114">
        <f>'[1]RASOAT TRONGPHONG'!C42</f>
        <v>473982</v>
      </c>
      <c r="D42" s="115">
        <f>'[1]RASOAT TRONGPHONG'!D42</f>
        <v>68664.400000000009</v>
      </c>
      <c r="E42" s="115">
        <f>'[1]RASOAT TRONGPHONG'!E42</f>
        <v>99230.829999999987</v>
      </c>
      <c r="F42" s="115">
        <f>'[1]RASOAT TRONGPHONG'!F42</f>
        <v>155515.12</v>
      </c>
      <c r="G42" s="115">
        <f>'[1]RASOAT TRONGPHONG'!G42</f>
        <v>68894.290000000023</v>
      </c>
      <c r="H42" s="114">
        <f>'[1]RASOAT TRONGPHONG'!H42</f>
        <v>59051.600000000035</v>
      </c>
      <c r="I42" s="114">
        <f>'[1]RASOAT TRONGPHONG'!I42</f>
        <v>1617.5199999999998</v>
      </c>
      <c r="J42" s="114">
        <f>'[1]RASOAT TRONGPHONG'!J42</f>
        <v>1653.4599999999991</v>
      </c>
      <c r="K42" s="114">
        <f>'[1]RASOAT TRONGPHONG'!K42</f>
        <v>6571.7099999999946</v>
      </c>
      <c r="L42" s="114">
        <f>'[1]RASOAT TRONGPHONG'!L42</f>
        <v>99510.680000000139</v>
      </c>
      <c r="M42" s="114">
        <f>'[1]RASOAT TRONGPHONG'!M42</f>
        <v>50517.000000000007</v>
      </c>
      <c r="N42" s="114">
        <f>'[1]RASOAT TRONGPHONG'!N42</f>
        <v>26576.470000000078</v>
      </c>
      <c r="O42" s="114">
        <f>'[1]RASOAT TRONGPHONG'!O42</f>
        <v>6859.8000000000538</v>
      </c>
      <c r="P42" s="114">
        <f>'[1]RASOAT TRONGPHONG'!P42</f>
        <v>15557.410000000002</v>
      </c>
      <c r="Q42" s="114">
        <f>'[1]RASOAT TRONGPHONG'!Q42</f>
        <v>166461.16000000125</v>
      </c>
      <c r="R42" s="114">
        <f>'[1]RASOAT TRONGPHONG'!R42</f>
        <v>32425.040000000005</v>
      </c>
      <c r="S42" s="114">
        <f>'[1]RASOAT TRONGPHONG'!S42</f>
        <v>73438.36999999969</v>
      </c>
      <c r="T42" s="114">
        <f>'[1]RASOAT TRONGPHONG'!T42</f>
        <v>27238.830000001493</v>
      </c>
      <c r="U42" s="114">
        <f>'[1]RASOAT TRONGPHONG'!U42</f>
        <v>33358.920000000056</v>
      </c>
      <c r="V42" s="114">
        <f>'[1]RASOAT TRONGPHONG'!V42</f>
        <v>10710.190000000144</v>
      </c>
      <c r="W42" s="114">
        <f>'[1]RASOAT TRONGPHONG'!W42</f>
        <v>0</v>
      </c>
      <c r="X42" s="114">
        <f>'[1]RASOAT TRONGPHONG'!X42</f>
        <v>0</v>
      </c>
      <c r="Y42" s="114">
        <f>'[1]RASOAT TRONGPHONG'!Y42</f>
        <v>0</v>
      </c>
      <c r="Z42" s="114">
        <f>'[1]RASOAT TRONGPHONG'!Z42</f>
        <v>1332.5899999999981</v>
      </c>
      <c r="AA42" s="114">
        <f>'[1]RASOAT TRONGPHONG'!AA42</f>
        <v>1332.5899999999981</v>
      </c>
      <c r="AB42" s="114">
        <f>'[1]RASOAT TRONGPHONG'!AB42</f>
        <v>0</v>
      </c>
      <c r="AC42" s="114">
        <f>'[1]RASOAT TRONGPHONG'!AC42</f>
        <v>0</v>
      </c>
      <c r="AD42" s="114">
        <f>'[1]RASOAT TRONGPHONG'!AD42</f>
        <v>0</v>
      </c>
      <c r="AE42" s="114">
        <f>'[1]RASOAT TRONGPHONG'!AE42</f>
        <v>0</v>
      </c>
      <c r="AF42" s="114">
        <f>'[1]RASOAT TRONGPHONG'!AF42</f>
        <v>0</v>
      </c>
      <c r="AG42" s="115">
        <f>'[1]RASOAT TRONGPHONG'!AG42</f>
        <v>20238.990000000013</v>
      </c>
      <c r="AH42" s="115">
        <f>'[1]RASOAT TRONGPHONG'!AH42</f>
        <v>1122.2099999999989</v>
      </c>
      <c r="AI42" s="115">
        <f>'[1]RASOAT TRONGPHONG'!AI42</f>
        <v>15799.170000000011</v>
      </c>
      <c r="AJ42" s="115">
        <f>'[1]RASOAT TRONGPHONG'!AJ42</f>
        <v>10.309999999999999</v>
      </c>
      <c r="AK42" s="115">
        <f>'[1]RASOAT TRONGPHONG'!AK42</f>
        <v>3307.300000000002</v>
      </c>
      <c r="AL42" s="115">
        <f>'[1]RASOAT TRONGPHONG'!AL42</f>
        <v>1155.9499999999996</v>
      </c>
      <c r="AM42" s="115">
        <f>'[1]RASOAT TRONGPHONG'!AM42</f>
        <v>0</v>
      </c>
      <c r="AN42" s="115">
        <f>'[1]RASOAT TRONGPHONG'!AN42</f>
        <v>4811.7200000000994</v>
      </c>
      <c r="AO42" s="115">
        <f>'[1]RASOAT TRONGPHONG'!AO42</f>
        <v>0</v>
      </c>
      <c r="AP42" s="115">
        <f>'[1]RASOAT TRONGPHONG'!AP42</f>
        <v>15813.410000000336</v>
      </c>
      <c r="AQ42" s="115">
        <f>'[1]RASOAT TRONGPHONG'!AQ42</f>
        <v>0</v>
      </c>
      <c r="AR42" s="115">
        <f>'[1]RASOAT TRONGPHONG'!AR42</f>
        <v>11425.420000001177</v>
      </c>
      <c r="AS42" s="115">
        <f>'[1]RASOAT TRONGPHONG'!AS42</f>
        <v>0</v>
      </c>
      <c r="AT42" s="115">
        <f>'[1]RASOAT TRONGPHONG'!AT42</f>
        <v>68894.290000000023</v>
      </c>
      <c r="AU42" s="115">
        <f>'[1]RASOAT TRONGPHONG'!AU42</f>
        <v>73304.020000000019</v>
      </c>
      <c r="AV42" s="115">
        <f>'[1]RASOAT TRONGPHONG'!AV42</f>
        <v>160793.90999999977</v>
      </c>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170"/>
      <c r="CJ42" s="170"/>
      <c r="CK42" s="170"/>
      <c r="CL42" s="170"/>
      <c r="CM42" s="170"/>
      <c r="CN42" s="170"/>
      <c r="CO42" s="170"/>
      <c r="CP42" s="170"/>
      <c r="CQ42" s="170"/>
    </row>
    <row r="43" spans="1:95" s="171" customFormat="1" ht="11.1" hidden="1" customHeight="1" x14ac:dyDescent="0.2">
      <c r="A43" s="216">
        <v>31</v>
      </c>
      <c r="B43" s="113" t="s">
        <v>5</v>
      </c>
      <c r="C43" s="114">
        <f>'[1]RASOAT TRONGPHONG'!C43</f>
        <v>502629</v>
      </c>
      <c r="D43" s="115">
        <f>'[1]RASOAT TRONGPHONG'!D43</f>
        <v>88068.17</v>
      </c>
      <c r="E43" s="115">
        <f>'[1]RASOAT TRONGPHONG'!E43</f>
        <v>90051.62000000001</v>
      </c>
      <c r="F43" s="115">
        <f>'[1]RASOAT TRONGPHONG'!F43</f>
        <v>161366.68000000011</v>
      </c>
      <c r="G43" s="115">
        <f>'[1]RASOAT TRONGPHONG'!G43</f>
        <v>90923.119999999908</v>
      </c>
      <c r="H43" s="114">
        <f>'[1]RASOAT TRONGPHONG'!H43</f>
        <v>84219.209999999905</v>
      </c>
      <c r="I43" s="114">
        <f>'[1]RASOAT TRONGPHONG'!I43</f>
        <v>1560.4200000000008</v>
      </c>
      <c r="J43" s="114">
        <f>'[1]RASOAT TRONGPHONG'!J43</f>
        <v>194.38000000000008</v>
      </c>
      <c r="K43" s="114">
        <f>'[1]RASOAT TRONGPHONG'!K43</f>
        <v>4949.1100000000042</v>
      </c>
      <c r="L43" s="114">
        <f>'[1]RASOAT TRONGPHONG'!L43</f>
        <v>94256.15</v>
      </c>
      <c r="M43" s="114">
        <f>'[1]RASOAT TRONGPHONG'!M43</f>
        <v>71515.979999999952</v>
      </c>
      <c r="N43" s="114">
        <f>'[1]RASOAT TRONGPHONG'!N43</f>
        <v>9653.8700000000154</v>
      </c>
      <c r="O43" s="114">
        <f>'[1]RASOAT TRONGPHONG'!O43</f>
        <v>880.87999999999795</v>
      </c>
      <c r="P43" s="114">
        <f>'[1]RASOAT TRONGPHONG'!P43</f>
        <v>12205.42000000002</v>
      </c>
      <c r="Q43" s="114">
        <f>'[1]RASOAT TRONGPHONG'!Q43</f>
        <v>140140.59000000003</v>
      </c>
      <c r="R43" s="114">
        <f>'[1]RASOAT TRONGPHONG'!R43</f>
        <v>55116.539999999986</v>
      </c>
      <c r="S43" s="114">
        <f>'[1]RASOAT TRONGPHONG'!S43</f>
        <v>66760.190000000017</v>
      </c>
      <c r="T43" s="114">
        <f>'[1]RASOAT TRONGPHONG'!T43</f>
        <v>3401.4500000000057</v>
      </c>
      <c r="U43" s="114">
        <f>'[1]RASOAT TRONGPHONG'!U43</f>
        <v>14862.410000000003</v>
      </c>
      <c r="V43" s="114">
        <f>'[1]RASOAT TRONGPHONG'!V43</f>
        <v>23517.050000000043</v>
      </c>
      <c r="W43" s="114">
        <f>'[1]RASOAT TRONGPHONG'!W43</f>
        <v>0</v>
      </c>
      <c r="X43" s="114">
        <f>'[1]RASOAT TRONGPHONG'!X43</f>
        <v>0</v>
      </c>
      <c r="Y43" s="114">
        <f>'[1]RASOAT TRONGPHONG'!Y43</f>
        <v>0</v>
      </c>
      <c r="Z43" s="114">
        <f>'[1]RASOAT TRONGPHONG'!Z43</f>
        <v>0</v>
      </c>
      <c r="AA43" s="114">
        <f>'[1]RASOAT TRONGPHONG'!AA43</f>
        <v>0</v>
      </c>
      <c r="AB43" s="114">
        <f>'[1]RASOAT TRONGPHONG'!AB43</f>
        <v>0</v>
      </c>
      <c r="AC43" s="114">
        <f>'[1]RASOAT TRONGPHONG'!AC43</f>
        <v>0</v>
      </c>
      <c r="AD43" s="114">
        <f>'[1]RASOAT TRONGPHONG'!AD43</f>
        <v>0</v>
      </c>
      <c r="AE43" s="114">
        <f>'[1]RASOAT TRONGPHONG'!AE43</f>
        <v>0</v>
      </c>
      <c r="AF43" s="114">
        <f>'[1]RASOAT TRONGPHONG'!AF43</f>
        <v>0</v>
      </c>
      <c r="AG43" s="115">
        <f>'[1]RASOAT TRONGPHONG'!AG43</f>
        <v>13613.02000000003</v>
      </c>
      <c r="AH43" s="115">
        <f>'[1]RASOAT TRONGPHONG'!AH43</f>
        <v>1437.7599999999995</v>
      </c>
      <c r="AI43" s="115">
        <f>'[1]RASOAT TRONGPHONG'!AI43</f>
        <v>4014.5199999999982</v>
      </c>
      <c r="AJ43" s="115">
        <f>'[1]RASOAT TRONGPHONG'!AJ43</f>
        <v>0.8</v>
      </c>
      <c r="AK43" s="115">
        <f>'[1]RASOAT TRONGPHONG'!AK43</f>
        <v>8159.9400000000314</v>
      </c>
      <c r="AL43" s="115">
        <f>'[1]RASOAT TRONGPHONG'!AL43</f>
        <v>864.31999999999812</v>
      </c>
      <c r="AM43" s="115">
        <f>'[1]RASOAT TRONGPHONG'!AM43</f>
        <v>518.14</v>
      </c>
      <c r="AN43" s="115">
        <f>'[1]RASOAT TRONGPHONG'!AN43</f>
        <v>0</v>
      </c>
      <c r="AO43" s="115">
        <f>'[1]RASOAT TRONGPHONG'!AO43</f>
        <v>1264.2999999999995</v>
      </c>
      <c r="AP43" s="115">
        <f>'[1]RASOAT TRONGPHONG'!AP43</f>
        <v>3341.7500000000055</v>
      </c>
      <c r="AQ43" s="115">
        <f>'[1]RASOAT TRONGPHONG'!AQ43</f>
        <v>0</v>
      </c>
      <c r="AR43" s="115">
        <f>'[1]RASOAT TRONGPHONG'!AR43</f>
        <v>0</v>
      </c>
      <c r="AS43" s="115">
        <f>'[1]RASOAT TRONGPHONG'!AS43</f>
        <v>1202.96</v>
      </c>
      <c r="AT43" s="115">
        <f>'[1]RASOAT TRONGPHONG'!AT43</f>
        <v>90923.119999999908</v>
      </c>
      <c r="AU43" s="115">
        <f>'[1]RASOAT TRONGPHONG'!AU43</f>
        <v>77996.369999999966</v>
      </c>
      <c r="AV43" s="115">
        <f>'[1]RASOAT TRONGPHONG'!AV43</f>
        <v>149208.90000000005</v>
      </c>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170"/>
      <c r="CJ43" s="170"/>
      <c r="CK43" s="170"/>
      <c r="CL43" s="170"/>
      <c r="CM43" s="170"/>
      <c r="CN43" s="170"/>
      <c r="CO43" s="170"/>
      <c r="CP43" s="170"/>
      <c r="CQ43" s="170"/>
    </row>
    <row r="44" spans="1:95" s="169" customFormat="1" ht="11.1" hidden="1" customHeight="1" x14ac:dyDescent="0.2">
      <c r="A44" s="221" t="s">
        <v>103</v>
      </c>
      <c r="B44" s="221" t="s">
        <v>104</v>
      </c>
      <c r="C44" s="116">
        <f>'[1]RASOAT TRONGPHONG'!C44</f>
        <v>4439678</v>
      </c>
      <c r="D44" s="116">
        <f>'[1]RASOAT TRONGPHONG'!D44</f>
        <v>291878.93</v>
      </c>
      <c r="E44" s="116">
        <f>'[1]RASOAT TRONGPHONG'!E44</f>
        <v>1254474.9500000002</v>
      </c>
      <c r="F44" s="116">
        <f>'[1]RASOAT TRONGPHONG'!F44</f>
        <v>1056817.5399999998</v>
      </c>
      <c r="G44" s="116">
        <f>'[1]RASOAT TRONGPHONG'!G44</f>
        <v>315314.05</v>
      </c>
      <c r="H44" s="116">
        <f>'[1]RASOAT TRONGPHONG'!H44</f>
        <v>264384.60000000003</v>
      </c>
      <c r="I44" s="116">
        <f>'[1]RASOAT TRONGPHONG'!I44</f>
        <v>7598.9299999999976</v>
      </c>
      <c r="J44" s="116">
        <f>'[1]RASOAT TRONGPHONG'!J44</f>
        <v>11305.760000000013</v>
      </c>
      <c r="K44" s="116">
        <f>'[1]RASOAT TRONGPHONG'!K44</f>
        <v>32024.759999999991</v>
      </c>
      <c r="L44" s="116">
        <f>'[1]RASOAT TRONGPHONG'!L44</f>
        <v>1160393.9199999995</v>
      </c>
      <c r="M44" s="116">
        <f>'[1]RASOAT TRONGPHONG'!M44</f>
        <v>851962.98999999976</v>
      </c>
      <c r="N44" s="116">
        <f>'[1]RASOAT TRONGPHONG'!N44</f>
        <v>134004.45999999996</v>
      </c>
      <c r="O44" s="116">
        <f>'[1]RASOAT TRONGPHONG'!O44</f>
        <v>34972.459999999992</v>
      </c>
      <c r="P44" s="116">
        <f>'[1]RASOAT TRONGPHONG'!P44</f>
        <v>139454.01000000004</v>
      </c>
      <c r="Q44" s="116">
        <f>'[1]RASOAT TRONGPHONG'!Q44</f>
        <v>1087321.9100000001</v>
      </c>
      <c r="R44" s="116">
        <f>'[1]RASOAT TRONGPHONG'!R44</f>
        <v>404085.51</v>
      </c>
      <c r="S44" s="116">
        <f>'[1]RASOAT TRONGPHONG'!S44</f>
        <v>458750.52000000025</v>
      </c>
      <c r="T44" s="116">
        <f>'[1]RASOAT TRONGPHONG'!T44</f>
        <v>73319.640000000116</v>
      </c>
      <c r="U44" s="116">
        <f>'[1]RASOAT TRONGPHONG'!U44</f>
        <v>151166.23999999985</v>
      </c>
      <c r="V44" s="116">
        <f>'[1]RASOAT TRONGPHONG'!V44</f>
        <v>288731.6300000014</v>
      </c>
      <c r="W44" s="116">
        <f>'[1]RASOAT TRONGPHONG'!W44</f>
        <v>3891.4900000000011</v>
      </c>
      <c r="X44" s="116">
        <f>'[1]RASOAT TRONGPHONG'!X44</f>
        <v>3842.3100000000009</v>
      </c>
      <c r="Y44" s="116">
        <f>'[1]RASOAT TRONGPHONG'!Y44</f>
        <v>49.18</v>
      </c>
      <c r="Z44" s="116">
        <f>'[1]RASOAT TRONGPHONG'!Z44</f>
        <v>67699.700000000012</v>
      </c>
      <c r="AA44" s="116">
        <f>'[1]RASOAT TRONGPHONG'!AA44</f>
        <v>24143.959999999995</v>
      </c>
      <c r="AB44" s="116">
        <f>'[1]RASOAT TRONGPHONG'!AB44</f>
        <v>43555.74000000002</v>
      </c>
      <c r="AC44" s="116">
        <f>'[1]RASOAT TRONGPHONG'!AC44</f>
        <v>210.60999999999996</v>
      </c>
      <c r="AD44" s="116">
        <f>'[1]RASOAT TRONGPHONG'!AD44</f>
        <v>207.29999999999995</v>
      </c>
      <c r="AE44" s="116">
        <f>'[1]RASOAT TRONGPHONG'!AE44</f>
        <v>3.31</v>
      </c>
      <c r="AF44" s="116">
        <f>'[1]RASOAT TRONGPHONG'!AF44</f>
        <v>0</v>
      </c>
      <c r="AG44" s="116">
        <f>'[1]RASOAT TRONGPHONG'!AG44</f>
        <v>163005.20999999996</v>
      </c>
      <c r="AH44" s="116">
        <f>'[1]RASOAT TRONGPHONG'!AH44</f>
        <v>26983.779999999952</v>
      </c>
      <c r="AI44" s="116">
        <f>'[1]RASOAT TRONGPHONG'!AI44</f>
        <v>74369.469999999899</v>
      </c>
      <c r="AJ44" s="116">
        <f>'[1]RASOAT TRONGPHONG'!AJ44</f>
        <v>11398.390000000003</v>
      </c>
      <c r="AK44" s="116">
        <f>'[1]RASOAT TRONGPHONG'!AK44</f>
        <v>50253.570000000116</v>
      </c>
      <c r="AL44" s="116">
        <f>'[1]RASOAT TRONGPHONG'!AL44</f>
        <v>4574.1599999999971</v>
      </c>
      <c r="AM44" s="116">
        <f>'[1]RASOAT TRONGPHONG'!AM44</f>
        <v>9079.9100000000126</v>
      </c>
      <c r="AN44" s="116">
        <f>'[1]RASOAT TRONGPHONG'!AN44</f>
        <v>6791.8499999999958</v>
      </c>
      <c r="AO44" s="116">
        <f>'[1]RASOAT TRONGPHONG'!AO44</f>
        <v>1339.8299999999995</v>
      </c>
      <c r="AP44" s="116">
        <f>'[1]RASOAT TRONGPHONG'!AP44</f>
        <v>30465.470000000027</v>
      </c>
      <c r="AQ44" s="116">
        <f>'[1]RASOAT TRONGPHONG'!AQ44</f>
        <v>6566.3099999999995</v>
      </c>
      <c r="AR44" s="116">
        <f>'[1]RASOAT TRONGPHONG'!AR44</f>
        <v>7000.9100000000008</v>
      </c>
      <c r="AS44" s="116">
        <f>'[1]RASOAT TRONGPHONG'!AS44</f>
        <v>287.95999999999992</v>
      </c>
      <c r="AT44" s="116">
        <f>'[1]RASOAT TRONGPHONG'!AT44</f>
        <v>315524.65999999997</v>
      </c>
      <c r="AU44" s="116">
        <f>'[1]RASOAT TRONGPHONG'!AU44</f>
        <v>979494.44999999984</v>
      </c>
      <c r="AV44" s="116">
        <f>'[1]RASOAT TRONGPHONG'!AV44</f>
        <v>1273706.1700000002</v>
      </c>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row>
    <row r="45" spans="1:95" s="171" customFormat="1" ht="11.1" hidden="1" customHeight="1" x14ac:dyDescent="0.2">
      <c r="A45" s="216">
        <v>32</v>
      </c>
      <c r="B45" s="113" t="s">
        <v>32</v>
      </c>
      <c r="C45" s="114">
        <f>'[1]RASOAT TRONGPHONG'!C45</f>
        <v>128543</v>
      </c>
      <c r="D45" s="115">
        <f>'[1]RASOAT TRONGPHONG'!D45</f>
        <v>38508.68</v>
      </c>
      <c r="E45" s="115">
        <f>'[1]RASOAT TRONGPHONG'!E45</f>
        <v>10356.609999999999</v>
      </c>
      <c r="F45" s="115">
        <f>'[1]RASOAT TRONGPHONG'!F45</f>
        <v>14934.960000000001</v>
      </c>
      <c r="G45" s="115">
        <f>'[1]RASOAT TRONGPHONG'!G45</f>
        <v>31081.339999999997</v>
      </c>
      <c r="H45" s="114">
        <f>'[1]RASOAT TRONGPHONG'!H45</f>
        <v>29546.159999999996</v>
      </c>
      <c r="I45" s="114">
        <f>'[1]RASOAT TRONGPHONG'!I45</f>
        <v>572.95000000000005</v>
      </c>
      <c r="J45" s="114">
        <f>'[1]RASOAT TRONGPHONG'!J45</f>
        <v>111.75999999999999</v>
      </c>
      <c r="K45" s="114">
        <f>'[1]RASOAT TRONGPHONG'!K45</f>
        <v>850.46999999999991</v>
      </c>
      <c r="L45" s="114">
        <f>'[1]RASOAT TRONGPHONG'!L45</f>
        <v>8938.2999999999993</v>
      </c>
      <c r="M45" s="114">
        <f>'[1]RASOAT TRONGPHONG'!M45</f>
        <v>7345.8399999999992</v>
      </c>
      <c r="N45" s="114">
        <f>'[1]RASOAT TRONGPHONG'!N45</f>
        <v>756.20000000000027</v>
      </c>
      <c r="O45" s="114">
        <f>'[1]RASOAT TRONGPHONG'!O45</f>
        <v>8.58</v>
      </c>
      <c r="P45" s="114">
        <f>'[1]RASOAT TRONGPHONG'!P45</f>
        <v>827.67999999999984</v>
      </c>
      <c r="Q45" s="114">
        <f>'[1]RASOAT TRONGPHONG'!Q45</f>
        <v>17369.190000000002</v>
      </c>
      <c r="R45" s="114">
        <f>'[1]RASOAT TRONGPHONG'!R45</f>
        <v>4436.5800000000008</v>
      </c>
      <c r="S45" s="114">
        <f>'[1]RASOAT TRONGPHONG'!S45</f>
        <v>10892.189999999999</v>
      </c>
      <c r="T45" s="114">
        <f>'[1]RASOAT TRONGPHONG'!T45</f>
        <v>663.70000000000016</v>
      </c>
      <c r="U45" s="114">
        <f>'[1]RASOAT TRONGPHONG'!U45</f>
        <v>1376.7199999999998</v>
      </c>
      <c r="V45" s="114">
        <f>'[1]RASOAT TRONGPHONG'!V45</f>
        <v>9019.9899999999943</v>
      </c>
      <c r="W45" s="114">
        <f>'[1]RASOAT TRONGPHONG'!W45</f>
        <v>0</v>
      </c>
      <c r="X45" s="114">
        <f>'[1]RASOAT TRONGPHONG'!X45</f>
        <v>0</v>
      </c>
      <c r="Y45" s="114">
        <f>'[1]RASOAT TRONGPHONG'!Y45</f>
        <v>0</v>
      </c>
      <c r="Z45" s="114">
        <f>'[1]RASOAT TRONGPHONG'!Z45</f>
        <v>0</v>
      </c>
      <c r="AA45" s="114">
        <f>'[1]RASOAT TRONGPHONG'!AA45</f>
        <v>0</v>
      </c>
      <c r="AB45" s="114">
        <f>'[1]RASOAT TRONGPHONG'!AB45</f>
        <v>0</v>
      </c>
      <c r="AC45" s="114">
        <f>'[1]RASOAT TRONGPHONG'!AC45</f>
        <v>0</v>
      </c>
      <c r="AD45" s="114">
        <f>'[1]RASOAT TRONGPHONG'!AD45</f>
        <v>0</v>
      </c>
      <c r="AE45" s="114">
        <f>'[1]RASOAT TRONGPHONG'!AE45</f>
        <v>0</v>
      </c>
      <c r="AF45" s="114">
        <f>'[1]RASOAT TRONGPHONG'!AF45</f>
        <v>0</v>
      </c>
      <c r="AG45" s="115">
        <f>'[1]RASOAT TRONGPHONG'!AG45</f>
        <v>511.00000000000011</v>
      </c>
      <c r="AH45" s="115">
        <f>'[1]RASOAT TRONGPHONG'!AH45</f>
        <v>7.06</v>
      </c>
      <c r="AI45" s="115">
        <f>'[1]RASOAT TRONGPHONG'!AI45</f>
        <v>478.12000000000012</v>
      </c>
      <c r="AJ45" s="115">
        <f>'[1]RASOAT TRONGPHONG'!AJ45</f>
        <v>0</v>
      </c>
      <c r="AK45" s="115">
        <f>'[1]RASOAT TRONGPHONG'!AK45</f>
        <v>25.82</v>
      </c>
      <c r="AL45" s="115">
        <f>'[1]RASOAT TRONGPHONG'!AL45</f>
        <v>8.58</v>
      </c>
      <c r="AM45" s="115">
        <f>'[1]RASOAT TRONGPHONG'!AM45</f>
        <v>0</v>
      </c>
      <c r="AN45" s="115">
        <f>'[1]RASOAT TRONGPHONG'!AN45</f>
        <v>0</v>
      </c>
      <c r="AO45" s="115">
        <f>'[1]RASOAT TRONGPHONG'!AO45</f>
        <v>0</v>
      </c>
      <c r="AP45" s="115">
        <f>'[1]RASOAT TRONGPHONG'!AP45</f>
        <v>0</v>
      </c>
      <c r="AQ45" s="115">
        <f>'[1]RASOAT TRONGPHONG'!AQ45</f>
        <v>0</v>
      </c>
      <c r="AR45" s="115">
        <f>'[1]RASOAT TRONGPHONG'!AR45</f>
        <v>0</v>
      </c>
      <c r="AS45" s="115">
        <f>'[1]RASOAT TRONGPHONG'!AS45</f>
        <v>0</v>
      </c>
      <c r="AT45" s="115">
        <f>'[1]RASOAT TRONGPHONG'!AT45</f>
        <v>31081.339999999997</v>
      </c>
      <c r="AU45" s="115">
        <f>'[1]RASOAT TRONGPHONG'!AU45</f>
        <v>8418.7199999999993</v>
      </c>
      <c r="AV45" s="115">
        <f>'[1]RASOAT TRONGPHONG'!AV45</f>
        <v>17880.190000000002</v>
      </c>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row>
    <row r="46" spans="1:95" s="171" customFormat="1" ht="11.1" hidden="1" customHeight="1" x14ac:dyDescent="0.2">
      <c r="A46" s="216">
        <v>33</v>
      </c>
      <c r="B46" s="113" t="s">
        <v>33</v>
      </c>
      <c r="C46" s="114">
        <f>'[1]RASOAT TRONGPHONG'!C46</f>
        <v>1043837</v>
      </c>
      <c r="D46" s="115">
        <f>'[1]RASOAT TRONGPHONG'!D46</f>
        <v>103810.2</v>
      </c>
      <c r="E46" s="115">
        <f>'[1]RASOAT TRONGPHONG'!E46</f>
        <v>434865.93000000011</v>
      </c>
      <c r="F46" s="115">
        <f>'[1]RASOAT TRONGPHONG'!F46</f>
        <v>242890.96000000008</v>
      </c>
      <c r="G46" s="115">
        <f>'[1]RASOAT TRONGPHONG'!G46</f>
        <v>137208.69</v>
      </c>
      <c r="H46" s="114">
        <f>'[1]RASOAT TRONGPHONG'!H46</f>
        <v>121253.74</v>
      </c>
      <c r="I46" s="114">
        <f>'[1]RASOAT TRONGPHONG'!I46</f>
        <v>951.85999999999922</v>
      </c>
      <c r="J46" s="114">
        <f>'[1]RASOAT TRONGPHONG'!J46</f>
        <v>617.41000000000008</v>
      </c>
      <c r="K46" s="114">
        <f>'[1]RASOAT TRONGPHONG'!K46</f>
        <v>14385.679999999988</v>
      </c>
      <c r="L46" s="114">
        <f>'[1]RASOAT TRONGPHONG'!L46</f>
        <v>334984.81999999983</v>
      </c>
      <c r="M46" s="114">
        <f>'[1]RASOAT TRONGPHONG'!M46</f>
        <v>253332.52999999977</v>
      </c>
      <c r="N46" s="114">
        <f>'[1]RASOAT TRONGPHONG'!N46</f>
        <v>29478.810000000027</v>
      </c>
      <c r="O46" s="114">
        <f>'[1]RASOAT TRONGPHONG'!O46</f>
        <v>3934.010000000002</v>
      </c>
      <c r="P46" s="114">
        <f>'[1]RASOAT TRONGPHONG'!P46</f>
        <v>48239.47000000003</v>
      </c>
      <c r="Q46" s="114">
        <f>'[1]RASOAT TRONGPHONG'!Q46</f>
        <v>266629.68999999977</v>
      </c>
      <c r="R46" s="114">
        <f>'[1]RASOAT TRONGPHONG'!R46</f>
        <v>68498.159999999945</v>
      </c>
      <c r="S46" s="114">
        <f>'[1]RASOAT TRONGPHONG'!S46</f>
        <v>136017.09999999992</v>
      </c>
      <c r="T46" s="114">
        <f>'[1]RASOAT TRONGPHONG'!T46</f>
        <v>9265.9500000000371</v>
      </c>
      <c r="U46" s="114">
        <f>'[1]RASOAT TRONGPHONG'!U46</f>
        <v>52848.479999999872</v>
      </c>
      <c r="V46" s="114">
        <f>'[1]RASOAT TRONGPHONG'!V46</f>
        <v>70825.470000000627</v>
      </c>
      <c r="W46" s="114">
        <f>'[1]RASOAT TRONGPHONG'!W46</f>
        <v>616.77</v>
      </c>
      <c r="X46" s="114">
        <f>'[1]RASOAT TRONGPHONG'!X46</f>
        <v>584.51</v>
      </c>
      <c r="Y46" s="114">
        <f>'[1]RASOAT TRONGPHONG'!Y46</f>
        <v>32.26</v>
      </c>
      <c r="Z46" s="114">
        <f>'[1]RASOAT TRONGPHONG'!Z46</f>
        <v>18958.230000000032</v>
      </c>
      <c r="AA46" s="114">
        <f>'[1]RASOAT TRONGPHONG'!AA46</f>
        <v>5785.8199999999988</v>
      </c>
      <c r="AB46" s="114">
        <f>'[1]RASOAT TRONGPHONG'!AB46</f>
        <v>13172.410000000033</v>
      </c>
      <c r="AC46" s="114">
        <f>'[1]RASOAT TRONGPHONG'!AC46</f>
        <v>0</v>
      </c>
      <c r="AD46" s="114">
        <f>'[1]RASOAT TRONGPHONG'!AD46</f>
        <v>0</v>
      </c>
      <c r="AE46" s="114">
        <f>'[1]RASOAT TRONGPHONG'!AE46</f>
        <v>0</v>
      </c>
      <c r="AF46" s="114">
        <f>'[1]RASOAT TRONGPHONG'!AF46</f>
        <v>0</v>
      </c>
      <c r="AG46" s="115">
        <f>'[1]RASOAT TRONGPHONG'!AG46</f>
        <v>74603.970000000088</v>
      </c>
      <c r="AH46" s="115">
        <f>'[1]RASOAT TRONGPHONG'!AH46</f>
        <v>17753.779999999952</v>
      </c>
      <c r="AI46" s="115">
        <f>'[1]RASOAT TRONGPHONG'!AI46</f>
        <v>17014.040000000008</v>
      </c>
      <c r="AJ46" s="115">
        <f>'[1]RASOAT TRONGPHONG'!AJ46</f>
        <v>2111.6200000000008</v>
      </c>
      <c r="AK46" s="115">
        <f>'[1]RASOAT TRONGPHONG'!AK46</f>
        <v>37724.53000000013</v>
      </c>
      <c r="AL46" s="115">
        <f>'[1]RASOAT TRONGPHONG'!AL46</f>
        <v>79.050000000000011</v>
      </c>
      <c r="AM46" s="115">
        <f>'[1]RASOAT TRONGPHONG'!AM46</f>
        <v>552.64999999999952</v>
      </c>
      <c r="AN46" s="115">
        <f>'[1]RASOAT TRONGPHONG'!AN46</f>
        <v>0</v>
      </c>
      <c r="AO46" s="115">
        <f>'[1]RASOAT TRONGPHONG'!AO46</f>
        <v>0</v>
      </c>
      <c r="AP46" s="115">
        <f>'[1]RASOAT TRONGPHONG'!AP46</f>
        <v>4187.6100000000069</v>
      </c>
      <c r="AQ46" s="115">
        <f>'[1]RASOAT TRONGPHONG'!AQ46</f>
        <v>1693.7300000000014</v>
      </c>
      <c r="AR46" s="115">
        <f>'[1]RASOAT TRONGPHONG'!AR46</f>
        <v>0</v>
      </c>
      <c r="AS46" s="115">
        <f>'[1]RASOAT TRONGPHONG'!AS46</f>
        <v>0</v>
      </c>
      <c r="AT46" s="115">
        <f>'[1]RASOAT TRONGPHONG'!AT46</f>
        <v>137208.69</v>
      </c>
      <c r="AU46" s="115">
        <f>'[1]RASOAT TRONGPHONG'!AU46</f>
        <v>260365.91999999978</v>
      </c>
      <c r="AV46" s="115">
        <f>'[1]RASOAT TRONGPHONG'!AV46</f>
        <v>354310.54999999993</v>
      </c>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170"/>
      <c r="CJ46" s="170"/>
      <c r="CK46" s="170"/>
      <c r="CL46" s="170"/>
      <c r="CM46" s="170"/>
      <c r="CN46" s="170"/>
      <c r="CO46" s="170"/>
      <c r="CP46" s="170"/>
      <c r="CQ46" s="170"/>
    </row>
    <row r="47" spans="1:95" s="171" customFormat="1" ht="11.1" hidden="1" customHeight="1" x14ac:dyDescent="0.2">
      <c r="A47" s="216">
        <v>34</v>
      </c>
      <c r="B47" s="113" t="s">
        <v>34</v>
      </c>
      <c r="C47" s="114">
        <f>'[1]RASOAT TRONGPHONG'!C47</f>
        <v>515250</v>
      </c>
      <c r="D47" s="115">
        <f>'[1]RASOAT TRONGPHONG'!D47</f>
        <v>0</v>
      </c>
      <c r="E47" s="115">
        <f>'[1]RASOAT TRONGPHONG'!E47</f>
        <v>131578.90999999997</v>
      </c>
      <c r="F47" s="115">
        <f>'[1]RASOAT TRONGPHONG'!F47</f>
        <v>162869.14999999997</v>
      </c>
      <c r="G47" s="115">
        <f>'[1]RASOAT TRONGPHONG'!G47</f>
        <v>0</v>
      </c>
      <c r="H47" s="114">
        <f>'[1]RASOAT TRONGPHONG'!H47</f>
        <v>0</v>
      </c>
      <c r="I47" s="114">
        <f>'[1]RASOAT TRONGPHONG'!I47</f>
        <v>0</v>
      </c>
      <c r="J47" s="114">
        <f>'[1]RASOAT TRONGPHONG'!J47</f>
        <v>0</v>
      </c>
      <c r="K47" s="114">
        <f>'[1]RASOAT TRONGPHONG'!K47</f>
        <v>0</v>
      </c>
      <c r="L47" s="114">
        <f>'[1]RASOAT TRONGPHONG'!L47</f>
        <v>126209.74999999991</v>
      </c>
      <c r="M47" s="114">
        <f>'[1]RASOAT TRONGPHONG'!M47</f>
        <v>84572.969999999928</v>
      </c>
      <c r="N47" s="114">
        <f>'[1]RASOAT TRONGPHONG'!N47</f>
        <v>29586.569999999989</v>
      </c>
      <c r="O47" s="114">
        <f>'[1]RASOAT TRONGPHONG'!O47</f>
        <v>2032.92</v>
      </c>
      <c r="P47" s="114">
        <f>'[1]RASOAT TRONGPHONG'!P47</f>
        <v>10017.28999999999</v>
      </c>
      <c r="Q47" s="114">
        <f>'[1]RASOAT TRONGPHONG'!Q47</f>
        <v>158919.21999999986</v>
      </c>
      <c r="R47" s="114">
        <f>'[1]RASOAT TRONGPHONG'!R47</f>
        <v>25879.490000000016</v>
      </c>
      <c r="S47" s="114">
        <f>'[1]RASOAT TRONGPHONG'!S47</f>
        <v>115594.70999999983</v>
      </c>
      <c r="T47" s="114">
        <f>'[1]RASOAT TRONGPHONG'!T47</f>
        <v>5502.4800000000132</v>
      </c>
      <c r="U47" s="114">
        <f>'[1]RASOAT TRONGPHONG'!U47</f>
        <v>11942.540000000005</v>
      </c>
      <c r="V47" s="114">
        <f>'[1]RASOAT TRONGPHONG'!V47</f>
        <v>75318.690000000934</v>
      </c>
      <c r="W47" s="114">
        <f>'[1]RASOAT TRONGPHONG'!W47</f>
        <v>225.16999999999993</v>
      </c>
      <c r="X47" s="114">
        <f>'[1]RASOAT TRONGPHONG'!X47</f>
        <v>220.35999999999993</v>
      </c>
      <c r="Y47" s="114">
        <f>'[1]RASOAT TRONGPHONG'!Y47</f>
        <v>4.8100000000000005</v>
      </c>
      <c r="Z47" s="114">
        <f>'[1]RASOAT TRONGPHONG'!Z47</f>
        <v>1082.0100000000004</v>
      </c>
      <c r="AA47" s="114">
        <f>'[1]RASOAT TRONGPHONG'!AA47</f>
        <v>1070.6800000000005</v>
      </c>
      <c r="AB47" s="114">
        <f>'[1]RASOAT TRONGPHONG'!AB47</f>
        <v>11.33</v>
      </c>
      <c r="AC47" s="114">
        <f>'[1]RASOAT TRONGPHONG'!AC47</f>
        <v>17.47</v>
      </c>
      <c r="AD47" s="114">
        <f>'[1]RASOAT TRONGPHONG'!AD47</f>
        <v>14.159999999999998</v>
      </c>
      <c r="AE47" s="114">
        <f>'[1]RASOAT TRONGPHONG'!AE47</f>
        <v>3.31</v>
      </c>
      <c r="AF47" s="114">
        <f>'[1]RASOAT TRONGPHONG'!AF47</f>
        <v>0</v>
      </c>
      <c r="AG47" s="115">
        <f>'[1]RASOAT TRONGPHONG'!AG47</f>
        <v>18998.099999999944</v>
      </c>
      <c r="AH47" s="115">
        <f>'[1]RASOAT TRONGPHONG'!AH47</f>
        <v>1427.0599999999995</v>
      </c>
      <c r="AI47" s="115">
        <f>'[1]RASOAT TRONGPHONG'!AI47</f>
        <v>15150.189999999946</v>
      </c>
      <c r="AJ47" s="115">
        <f>'[1]RASOAT TRONGPHONG'!AJ47</f>
        <v>977.39999999999952</v>
      </c>
      <c r="AK47" s="115">
        <f>'[1]RASOAT TRONGPHONG'!AK47</f>
        <v>1443.4500000000003</v>
      </c>
      <c r="AL47" s="115">
        <f>'[1]RASOAT TRONGPHONG'!AL47</f>
        <v>521.92999999999995</v>
      </c>
      <c r="AM47" s="115">
        <f>'[1]RASOAT TRONGPHONG'!AM47</f>
        <v>31.000000000000007</v>
      </c>
      <c r="AN47" s="115">
        <f>'[1]RASOAT TRONGPHONG'!AN47</f>
        <v>0</v>
      </c>
      <c r="AO47" s="115">
        <f>'[1]RASOAT TRONGPHONG'!AO47</f>
        <v>0</v>
      </c>
      <c r="AP47" s="115">
        <f>'[1]RASOAT TRONGPHONG'!AP47</f>
        <v>614.95999999999947</v>
      </c>
      <c r="AQ47" s="115">
        <f>'[1]RASOAT TRONGPHONG'!AQ47</f>
        <v>136.37</v>
      </c>
      <c r="AR47" s="115">
        <f>'[1]RASOAT TRONGPHONG'!AR47</f>
        <v>0</v>
      </c>
      <c r="AS47" s="115">
        <f>'[1]RASOAT TRONGPHONG'!AS47</f>
        <v>0</v>
      </c>
      <c r="AT47" s="115">
        <f>'[1]RASOAT TRONGPHONG'!AT47</f>
        <v>17.47</v>
      </c>
      <c r="AU47" s="115">
        <f>'[1]RASOAT TRONGPHONG'!AU47</f>
        <v>106883.88999999997</v>
      </c>
      <c r="AV47" s="115">
        <f>'[1]RASOAT TRONGPHONG'!AV47</f>
        <v>178247.99999999983</v>
      </c>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170"/>
      <c r="CJ47" s="170"/>
      <c r="CK47" s="170"/>
      <c r="CL47" s="170"/>
      <c r="CM47" s="170"/>
      <c r="CN47" s="170"/>
      <c r="CO47" s="170"/>
      <c r="CP47" s="170"/>
      <c r="CQ47" s="170"/>
    </row>
    <row r="48" spans="1:95" s="171" customFormat="1" ht="11.1" hidden="1" customHeight="1" x14ac:dyDescent="0.2">
      <c r="A48" s="216">
        <v>35</v>
      </c>
      <c r="B48" s="113" t="s">
        <v>38</v>
      </c>
      <c r="C48" s="114">
        <f>'[1]RASOAT TRONGPHONG'!C48</f>
        <v>607133</v>
      </c>
      <c r="D48" s="115">
        <f>'[1]RASOAT TRONGPHONG'!D48</f>
        <v>33504.089999999997</v>
      </c>
      <c r="E48" s="115">
        <f>'[1]RASOAT TRONGPHONG'!E48</f>
        <v>182883.78</v>
      </c>
      <c r="F48" s="115">
        <f>'[1]RASOAT TRONGPHONG'!F48</f>
        <v>149381.22</v>
      </c>
      <c r="G48" s="115">
        <f>'[1]RASOAT TRONGPHONG'!G48</f>
        <v>33219.400000000009</v>
      </c>
      <c r="H48" s="114">
        <f>'[1]RASOAT TRONGPHONG'!H48</f>
        <v>26204.780000000006</v>
      </c>
      <c r="I48" s="114">
        <f>'[1]RASOAT TRONGPHONG'!I48</f>
        <v>1704.7299999999989</v>
      </c>
      <c r="J48" s="114">
        <f>'[1]RASOAT TRONGPHONG'!J48</f>
        <v>375.56</v>
      </c>
      <c r="K48" s="114">
        <f>'[1]RASOAT TRONGPHONG'!K48</f>
        <v>4934.33</v>
      </c>
      <c r="L48" s="114">
        <f>'[1]RASOAT TRONGPHONG'!L48</f>
        <v>192775.61999999991</v>
      </c>
      <c r="M48" s="114">
        <f>'[1]RASOAT TRONGPHONG'!M48</f>
        <v>137014.78999999992</v>
      </c>
      <c r="N48" s="114">
        <f>'[1]RASOAT TRONGPHONG'!N48</f>
        <v>35388.919999999955</v>
      </c>
      <c r="O48" s="114">
        <f>'[1]RASOAT TRONGPHONG'!O48</f>
        <v>3492.1299999999997</v>
      </c>
      <c r="P48" s="114">
        <f>'[1]RASOAT TRONGPHONG'!P48</f>
        <v>16879.780000000017</v>
      </c>
      <c r="Q48" s="114">
        <f>'[1]RASOAT TRONGPHONG'!Q48</f>
        <v>168030.3200000003</v>
      </c>
      <c r="R48" s="114">
        <f>'[1]RASOAT TRONGPHONG'!R48</f>
        <v>53127.059999999969</v>
      </c>
      <c r="S48" s="114">
        <f>'[1]RASOAT TRONGPHONG'!S48</f>
        <v>97212.970000000321</v>
      </c>
      <c r="T48" s="114">
        <f>'[1]RASOAT TRONGPHONG'!T48</f>
        <v>8188.3500000000076</v>
      </c>
      <c r="U48" s="114">
        <f>'[1]RASOAT TRONGPHONG'!U48</f>
        <v>9501.9399999999987</v>
      </c>
      <c r="V48" s="114">
        <f>'[1]RASOAT TRONGPHONG'!V48</f>
        <v>32943.009999999915</v>
      </c>
      <c r="W48" s="114">
        <f>'[1]RASOAT TRONGPHONG'!W48</f>
        <v>299.84999999999997</v>
      </c>
      <c r="X48" s="114">
        <f>'[1]RASOAT TRONGPHONG'!X48</f>
        <v>297.34999999999997</v>
      </c>
      <c r="Y48" s="114">
        <f>'[1]RASOAT TRONGPHONG'!Y48</f>
        <v>2.5</v>
      </c>
      <c r="Z48" s="114">
        <f>'[1]RASOAT TRONGPHONG'!Z48</f>
        <v>0</v>
      </c>
      <c r="AA48" s="114">
        <f>'[1]RASOAT TRONGPHONG'!AA48</f>
        <v>0</v>
      </c>
      <c r="AB48" s="114">
        <f>'[1]RASOAT TRONGPHONG'!AB48</f>
        <v>0</v>
      </c>
      <c r="AC48" s="114">
        <f>'[1]RASOAT TRONGPHONG'!AC48</f>
        <v>0</v>
      </c>
      <c r="AD48" s="114">
        <f>'[1]RASOAT TRONGPHONG'!AD48</f>
        <v>0</v>
      </c>
      <c r="AE48" s="114">
        <f>'[1]RASOAT TRONGPHONG'!AE48</f>
        <v>0</v>
      </c>
      <c r="AF48" s="114">
        <f>'[1]RASOAT TRONGPHONG'!AF48</f>
        <v>0</v>
      </c>
      <c r="AG48" s="115">
        <f>'[1]RASOAT TRONGPHONG'!AG48</f>
        <v>33590.679999999928</v>
      </c>
      <c r="AH48" s="115">
        <f>'[1]RASOAT TRONGPHONG'!AH48</f>
        <v>757.95999999999992</v>
      </c>
      <c r="AI48" s="115">
        <f>'[1]RASOAT TRONGPHONG'!AI48</f>
        <v>30601.449999999928</v>
      </c>
      <c r="AJ48" s="115">
        <f>'[1]RASOAT TRONGPHONG'!AJ48</f>
        <v>0</v>
      </c>
      <c r="AK48" s="115">
        <f>'[1]RASOAT TRONGPHONG'!AK48</f>
        <v>2231.2699999999995</v>
      </c>
      <c r="AL48" s="115">
        <f>'[1]RASOAT TRONGPHONG'!AL48</f>
        <v>0</v>
      </c>
      <c r="AM48" s="115">
        <f>'[1]RASOAT TRONGPHONG'!AM48</f>
        <v>0</v>
      </c>
      <c r="AN48" s="115">
        <f>'[1]RASOAT TRONGPHONG'!AN48</f>
        <v>3492.1299999999974</v>
      </c>
      <c r="AO48" s="115">
        <f>'[1]RASOAT TRONGPHONG'!AO48</f>
        <v>647.68999999999994</v>
      </c>
      <c r="AP48" s="115">
        <f>'[1]RASOAT TRONGPHONG'!AP48</f>
        <v>7788.3500000000085</v>
      </c>
      <c r="AQ48" s="115">
        <f>'[1]RASOAT TRONGPHONG'!AQ48</f>
        <v>116.53</v>
      </c>
      <c r="AR48" s="115">
        <f>'[1]RASOAT TRONGPHONG'!AR48</f>
        <v>0</v>
      </c>
      <c r="AS48" s="115">
        <f>'[1]RASOAT TRONGPHONG'!AS48</f>
        <v>0</v>
      </c>
      <c r="AT48" s="115">
        <f>'[1]RASOAT TRONGPHONG'!AT48</f>
        <v>33219.400000000009</v>
      </c>
      <c r="AU48" s="115">
        <f>'[1]RASOAT TRONGPHONG'!AU48</f>
        <v>155344.96999999997</v>
      </c>
      <c r="AV48" s="115">
        <f>'[1]RASOAT TRONGPHONG'!AV48</f>
        <v>193716.12000000023</v>
      </c>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170"/>
      <c r="CJ48" s="170"/>
      <c r="CK48" s="170"/>
      <c r="CL48" s="170"/>
      <c r="CM48" s="170"/>
      <c r="CN48" s="170"/>
      <c r="CO48" s="170"/>
      <c r="CP48" s="170"/>
      <c r="CQ48" s="170"/>
    </row>
    <row r="49" spans="1:95" s="171" customFormat="1" ht="11.1" hidden="1" customHeight="1" x14ac:dyDescent="0.2">
      <c r="A49" s="216">
        <v>36</v>
      </c>
      <c r="B49" s="113" t="s">
        <v>35</v>
      </c>
      <c r="C49" s="114">
        <f>'[1]RASOAT TRONGPHONG'!C49</f>
        <v>506057</v>
      </c>
      <c r="D49" s="115">
        <f>'[1]RASOAT TRONGPHONG'!D49</f>
        <v>19967.45</v>
      </c>
      <c r="E49" s="115">
        <f>'[1]RASOAT TRONGPHONG'!E49</f>
        <v>99991.78</v>
      </c>
      <c r="F49" s="115">
        <f>'[1]RASOAT TRONGPHONG'!F49</f>
        <v>146551.33999999991</v>
      </c>
      <c r="G49" s="115">
        <f>'[1]RASOAT TRONGPHONG'!G49</f>
        <v>20017.190000000013</v>
      </c>
      <c r="H49" s="114">
        <f>'[1]RASOAT TRONGPHONG'!H49</f>
        <v>10918.410000000003</v>
      </c>
      <c r="I49" s="114">
        <f>'[1]RASOAT TRONGPHONG'!I49</f>
        <v>2047.5299999999993</v>
      </c>
      <c r="J49" s="114">
        <f>'[1]RASOAT TRONGPHONG'!J49</f>
        <v>4730.870000000009</v>
      </c>
      <c r="K49" s="114">
        <f>'[1]RASOAT TRONGPHONG'!K49</f>
        <v>2320.3799999999997</v>
      </c>
      <c r="L49" s="114">
        <f>'[1]RASOAT TRONGPHONG'!L49</f>
        <v>98835.35</v>
      </c>
      <c r="M49" s="114">
        <f>'[1]RASOAT TRONGPHONG'!M49</f>
        <v>63578.000000000015</v>
      </c>
      <c r="N49" s="114">
        <f>'[1]RASOAT TRONGPHONG'!N49</f>
        <v>18312.689999999988</v>
      </c>
      <c r="O49" s="114">
        <f>'[1]RASOAT TRONGPHONG'!O49</f>
        <v>3833.369999999999</v>
      </c>
      <c r="P49" s="114">
        <f>'[1]RASOAT TRONGPHONG'!P49</f>
        <v>13111.29</v>
      </c>
      <c r="Q49" s="114">
        <f>'[1]RASOAT TRONGPHONG'!Q49</f>
        <v>130622.17000000011</v>
      </c>
      <c r="R49" s="114">
        <f>'[1]RASOAT TRONGPHONG'!R49</f>
        <v>50368.799999999974</v>
      </c>
      <c r="S49" s="114">
        <f>'[1]RASOAT TRONGPHONG'!S49</f>
        <v>38549.010000000118</v>
      </c>
      <c r="T49" s="114">
        <f>'[1]RASOAT TRONGPHONG'!T49</f>
        <v>22465.490000000023</v>
      </c>
      <c r="U49" s="114">
        <f>'[1]RASOAT TRONGPHONG'!U49</f>
        <v>19238.870000000006</v>
      </c>
      <c r="V49" s="114">
        <f>'[1]RASOAT TRONGPHONG'!V49</f>
        <v>48434.159999999945</v>
      </c>
      <c r="W49" s="114">
        <f>'[1]RASOAT TRONGPHONG'!W49</f>
        <v>0</v>
      </c>
      <c r="X49" s="114">
        <f>'[1]RASOAT TRONGPHONG'!X49</f>
        <v>0</v>
      </c>
      <c r="Y49" s="114">
        <f>'[1]RASOAT TRONGPHONG'!Y49</f>
        <v>0</v>
      </c>
      <c r="Z49" s="114">
        <f>'[1]RASOAT TRONGPHONG'!Z49</f>
        <v>32794.189999999988</v>
      </c>
      <c r="AA49" s="114">
        <f>'[1]RASOAT TRONGPHONG'!AA49</f>
        <v>4711.7400000000016</v>
      </c>
      <c r="AB49" s="114">
        <f>'[1]RASOAT TRONGPHONG'!AB49</f>
        <v>28082.449999999983</v>
      </c>
      <c r="AC49" s="114">
        <f>'[1]RASOAT TRONGPHONG'!AC49</f>
        <v>0</v>
      </c>
      <c r="AD49" s="114">
        <f>'[1]RASOAT TRONGPHONG'!AD49</f>
        <v>0</v>
      </c>
      <c r="AE49" s="114">
        <f>'[1]RASOAT TRONGPHONG'!AE49</f>
        <v>0</v>
      </c>
      <c r="AF49" s="114">
        <f>'[1]RASOAT TRONGPHONG'!AF49</f>
        <v>0</v>
      </c>
      <c r="AG49" s="115">
        <f>'[1]RASOAT TRONGPHONG'!AG49</f>
        <v>927.94999999999959</v>
      </c>
      <c r="AH49" s="115">
        <f>'[1]RASOAT TRONGPHONG'!AH49</f>
        <v>0</v>
      </c>
      <c r="AI49" s="115">
        <f>'[1]RASOAT TRONGPHONG'!AI49</f>
        <v>0</v>
      </c>
      <c r="AJ49" s="115">
        <f>'[1]RASOAT TRONGPHONG'!AJ49</f>
        <v>927.94999999999959</v>
      </c>
      <c r="AK49" s="115">
        <f>'[1]RASOAT TRONGPHONG'!AK49</f>
        <v>0</v>
      </c>
      <c r="AL49" s="115">
        <f>'[1]RASOAT TRONGPHONG'!AL49</f>
        <v>0</v>
      </c>
      <c r="AM49" s="115">
        <f>'[1]RASOAT TRONGPHONG'!AM49</f>
        <v>0</v>
      </c>
      <c r="AN49" s="115">
        <f>'[1]RASOAT TRONGPHONG'!AN49</f>
        <v>0</v>
      </c>
      <c r="AO49" s="115">
        <f>'[1]RASOAT TRONGPHONG'!AO49</f>
        <v>0</v>
      </c>
      <c r="AP49" s="115">
        <f>'[1]RASOAT TRONGPHONG'!AP49</f>
        <v>0</v>
      </c>
      <c r="AQ49" s="115">
        <f>'[1]RASOAT TRONGPHONG'!AQ49</f>
        <v>0</v>
      </c>
      <c r="AR49" s="115">
        <f>'[1]RASOAT TRONGPHONG'!AR49</f>
        <v>7000.0000000000009</v>
      </c>
      <c r="AS49" s="115">
        <f>'[1]RASOAT TRONGPHONG'!AS49</f>
        <v>0</v>
      </c>
      <c r="AT49" s="115">
        <f>'[1]RASOAT TRONGPHONG'!AT49</f>
        <v>20017.190000000013</v>
      </c>
      <c r="AU49" s="115">
        <f>'[1]RASOAT TRONGPHONG'!AU49</f>
        <v>97907.400000000009</v>
      </c>
      <c r="AV49" s="115">
        <f>'[1]RASOAT TRONGPHONG'!AV49</f>
        <v>157344.31000000011</v>
      </c>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row>
    <row r="50" spans="1:95" s="171" customFormat="1" ht="11.1" hidden="1" customHeight="1" x14ac:dyDescent="0.2">
      <c r="A50" s="216">
        <v>37</v>
      </c>
      <c r="B50" s="113" t="s">
        <v>37</v>
      </c>
      <c r="C50" s="114">
        <f>'[1]RASOAT TRONGPHONG'!C50</f>
        <v>521765</v>
      </c>
      <c r="D50" s="115">
        <f>'[1]RASOAT TRONGPHONG'!D50</f>
        <v>19386.64</v>
      </c>
      <c r="E50" s="115">
        <f>'[1]RASOAT TRONGPHONG'!E50</f>
        <v>136095.33000000002</v>
      </c>
      <c r="F50" s="115">
        <f>'[1]RASOAT TRONGPHONG'!F50</f>
        <v>121335.27999999997</v>
      </c>
      <c r="G50" s="115">
        <f>'[1]RASOAT TRONGPHONG'!G50</f>
        <v>19196.689999999995</v>
      </c>
      <c r="H50" s="114">
        <f>'[1]RASOAT TRONGPHONG'!H50</f>
        <v>17049.979999999996</v>
      </c>
      <c r="I50" s="114">
        <f>'[1]RASOAT TRONGPHONG'!I50</f>
        <v>647.53</v>
      </c>
      <c r="J50" s="114">
        <f>'[1]RASOAT TRONGPHONG'!J50</f>
        <v>74.639999999999986</v>
      </c>
      <c r="K50" s="114">
        <f>'[1]RASOAT TRONGPHONG'!K50</f>
        <v>1424.54</v>
      </c>
      <c r="L50" s="114">
        <f>'[1]RASOAT TRONGPHONG'!L50</f>
        <v>136091.66999999998</v>
      </c>
      <c r="M50" s="114">
        <f>'[1]RASOAT TRONGPHONG'!M50</f>
        <v>96029.25999999998</v>
      </c>
      <c r="N50" s="114">
        <f>'[1]RASOAT TRONGPHONG'!N50</f>
        <v>11580.479999999992</v>
      </c>
      <c r="O50" s="114">
        <f>'[1]RASOAT TRONGPHONG'!O50</f>
        <v>6459.3700000000044</v>
      </c>
      <c r="P50" s="114">
        <f>'[1]RASOAT TRONGPHONG'!P50</f>
        <v>22022.560000000005</v>
      </c>
      <c r="Q50" s="114">
        <f>'[1]RASOAT TRONGPHONG'!Q50</f>
        <v>130926.82000000009</v>
      </c>
      <c r="R50" s="114">
        <f>'[1]RASOAT TRONGPHONG'!R50</f>
        <v>61088.520000000026</v>
      </c>
      <c r="S50" s="114">
        <f>'[1]RASOAT TRONGPHONG'!S50</f>
        <v>26616.910000000054</v>
      </c>
      <c r="T50" s="114">
        <f>'[1]RASOAT TRONGPHONG'!T50</f>
        <v>11519.520000000031</v>
      </c>
      <c r="U50" s="114">
        <f>'[1]RASOAT TRONGPHONG'!U50</f>
        <v>31701.869999999988</v>
      </c>
      <c r="V50" s="114">
        <f>'[1]RASOAT TRONGPHONG'!V50</f>
        <v>35990.659999999982</v>
      </c>
      <c r="W50" s="114">
        <f>'[1]RASOAT TRONGPHONG'!W50</f>
        <v>305.93999999999994</v>
      </c>
      <c r="X50" s="114">
        <f>'[1]RASOAT TRONGPHONG'!X50</f>
        <v>305.93999999999994</v>
      </c>
      <c r="Y50" s="114">
        <f>'[1]RASOAT TRONGPHONG'!Y50</f>
        <v>0</v>
      </c>
      <c r="Z50" s="114">
        <f>'[1]RASOAT TRONGPHONG'!Z50</f>
        <v>2358.6799999999994</v>
      </c>
      <c r="AA50" s="114">
        <f>'[1]RASOAT TRONGPHONG'!AA50</f>
        <v>2358.6799999999994</v>
      </c>
      <c r="AB50" s="114">
        <f>'[1]RASOAT TRONGPHONG'!AB50</f>
        <v>0</v>
      </c>
      <c r="AC50" s="114">
        <f>'[1]RASOAT TRONGPHONG'!AC50</f>
        <v>193.13999999999996</v>
      </c>
      <c r="AD50" s="114">
        <f>'[1]RASOAT TRONGPHONG'!AD50</f>
        <v>193.13999999999996</v>
      </c>
      <c r="AE50" s="114">
        <f>'[1]RASOAT TRONGPHONG'!AE50</f>
        <v>0</v>
      </c>
      <c r="AF50" s="114">
        <f>'[1]RASOAT TRONGPHONG'!AF50</f>
        <v>0</v>
      </c>
      <c r="AG50" s="115">
        <f>'[1]RASOAT TRONGPHONG'!AG50</f>
        <v>16830.02</v>
      </c>
      <c r="AH50" s="115">
        <f>'[1]RASOAT TRONGPHONG'!AH50</f>
        <v>1880.9100000000003</v>
      </c>
      <c r="AI50" s="115">
        <f>'[1]RASOAT TRONGPHONG'!AI50</f>
        <v>5430.1000000000049</v>
      </c>
      <c r="AJ50" s="115">
        <f>'[1]RASOAT TRONGPHONG'!AJ50</f>
        <v>2852.9300000000012</v>
      </c>
      <c r="AK50" s="115">
        <f>'[1]RASOAT TRONGPHONG'!AK50</f>
        <v>6666.0799999999954</v>
      </c>
      <c r="AL50" s="115">
        <f>'[1]RASOAT TRONGPHONG'!AL50</f>
        <v>3606.4399999999973</v>
      </c>
      <c r="AM50" s="115">
        <f>'[1]RASOAT TRONGPHONG'!AM50</f>
        <v>0</v>
      </c>
      <c r="AN50" s="115">
        <f>'[1]RASOAT TRONGPHONG'!AN50</f>
        <v>0</v>
      </c>
      <c r="AO50" s="115">
        <f>'[1]RASOAT TRONGPHONG'!AO50</f>
        <v>0</v>
      </c>
      <c r="AP50" s="115">
        <f>'[1]RASOAT TRONGPHONG'!AP50</f>
        <v>11514.930000000017</v>
      </c>
      <c r="AQ50" s="115">
        <f>'[1]RASOAT TRONGPHONG'!AQ50</f>
        <v>1349.8599999999994</v>
      </c>
      <c r="AR50" s="115">
        <f>'[1]RASOAT TRONGPHONG'!AR50</f>
        <v>0</v>
      </c>
      <c r="AS50" s="115">
        <f>'[1]RASOAT TRONGPHONG'!AS50</f>
        <v>0</v>
      </c>
      <c r="AT50" s="115">
        <f>'[1]RASOAT TRONGPHONG'!AT50</f>
        <v>19389.829999999994</v>
      </c>
      <c r="AU50" s="115">
        <f>'[1]RASOAT TRONGPHONG'!AU50</f>
        <v>115961.14999999998</v>
      </c>
      <c r="AV50" s="115">
        <f>'[1]RASOAT TRONGPHONG'!AV50</f>
        <v>137250.73000000007</v>
      </c>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170"/>
      <c r="CJ50" s="170"/>
      <c r="CK50" s="170"/>
      <c r="CL50" s="170"/>
      <c r="CM50" s="170"/>
      <c r="CN50" s="170"/>
      <c r="CO50" s="170"/>
      <c r="CP50" s="170"/>
      <c r="CQ50" s="170"/>
    </row>
    <row r="51" spans="1:95" s="171" customFormat="1" ht="11.1" hidden="1" customHeight="1" x14ac:dyDescent="0.2">
      <c r="A51" s="216">
        <v>38</v>
      </c>
      <c r="B51" s="113" t="s">
        <v>36</v>
      </c>
      <c r="C51" s="114">
        <f>'[1]RASOAT TRONGPHONG'!C51</f>
        <v>335800</v>
      </c>
      <c r="D51" s="115">
        <f>'[1]RASOAT TRONGPHONG'!D51</f>
        <v>44936.479999999996</v>
      </c>
      <c r="E51" s="115">
        <f>'[1]RASOAT TRONGPHONG'!E51</f>
        <v>110936.65999999987</v>
      </c>
      <c r="F51" s="115">
        <f>'[1]RASOAT TRONGPHONG'!F51</f>
        <v>43568.620000000017</v>
      </c>
      <c r="G51" s="115">
        <f>'[1]RASOAT TRONGPHONG'!G51</f>
        <v>41811.57</v>
      </c>
      <c r="H51" s="114">
        <f>'[1]RASOAT TRONGPHONG'!H51</f>
        <v>29854.639999999999</v>
      </c>
      <c r="I51" s="114">
        <f>'[1]RASOAT TRONGPHONG'!I51</f>
        <v>1140.3600000000001</v>
      </c>
      <c r="J51" s="114">
        <f>'[1]RASOAT TRONGPHONG'!J51</f>
        <v>4211.6700000000019</v>
      </c>
      <c r="K51" s="114">
        <f>'[1]RASOAT TRONGPHONG'!K51</f>
        <v>6604.9000000000005</v>
      </c>
      <c r="L51" s="114">
        <f>'[1]RASOAT TRONGPHONG'!L51</f>
        <v>116462.44999999997</v>
      </c>
      <c r="M51" s="114">
        <f>'[1]RASOAT TRONGPHONG'!M51</f>
        <v>80288.449999999983</v>
      </c>
      <c r="N51" s="114">
        <f>'[1]RASOAT TRONGPHONG'!N51</f>
        <v>3939.3300000000013</v>
      </c>
      <c r="O51" s="114">
        <f>'[1]RASOAT TRONGPHONG'!O51</f>
        <v>13169.009999999989</v>
      </c>
      <c r="P51" s="114">
        <f>'[1]RASOAT TRONGPHONG'!P51</f>
        <v>19065.659999999993</v>
      </c>
      <c r="Q51" s="114">
        <f>'[1]RASOAT TRONGPHONG'!Q51</f>
        <v>39610.75</v>
      </c>
      <c r="R51" s="114">
        <f>'[1]RASOAT TRONGPHONG'!R51</f>
        <v>22385.570000000011</v>
      </c>
      <c r="S51" s="114">
        <f>'[1]RASOAT TRONGPHONG'!S51</f>
        <v>2230.5499999999997</v>
      </c>
      <c r="T51" s="114">
        <f>'[1]RASOAT TRONGPHONG'!T51</f>
        <v>7894.0800000000008</v>
      </c>
      <c r="U51" s="114">
        <f>'[1]RASOAT TRONGPHONG'!U51</f>
        <v>7100.549999999992</v>
      </c>
      <c r="V51" s="114">
        <f>'[1]RASOAT TRONGPHONG'!V51</f>
        <v>4599.2000000000025</v>
      </c>
      <c r="W51" s="114">
        <f>'[1]RASOAT TRONGPHONG'!W51</f>
        <v>2443.7600000000011</v>
      </c>
      <c r="X51" s="114">
        <f>'[1]RASOAT TRONGPHONG'!X51</f>
        <v>2434.150000000001</v>
      </c>
      <c r="Y51" s="114">
        <f>'[1]RASOAT TRONGPHONG'!Y51</f>
        <v>9.61</v>
      </c>
      <c r="Z51" s="114">
        <f>'[1]RASOAT TRONGPHONG'!Z51</f>
        <v>906.13999999999976</v>
      </c>
      <c r="AA51" s="114">
        <f>'[1]RASOAT TRONGPHONG'!AA51</f>
        <v>877.63999999999976</v>
      </c>
      <c r="AB51" s="114">
        <f>'[1]RASOAT TRONGPHONG'!AB51</f>
        <v>28.500000000000004</v>
      </c>
      <c r="AC51" s="114">
        <f>'[1]RASOAT TRONGPHONG'!AC51</f>
        <v>0</v>
      </c>
      <c r="AD51" s="114">
        <f>'[1]RASOAT TRONGPHONG'!AD51</f>
        <v>0</v>
      </c>
      <c r="AE51" s="114">
        <f>'[1]RASOAT TRONGPHONG'!AE51</f>
        <v>0</v>
      </c>
      <c r="AF51" s="114">
        <f>'[1]RASOAT TRONGPHONG'!AF51</f>
        <v>0</v>
      </c>
      <c r="AG51" s="115">
        <f>'[1]RASOAT TRONGPHONG'!AG51</f>
        <v>8544.68</v>
      </c>
      <c r="AH51" s="115">
        <f>'[1]RASOAT TRONGPHONG'!AH51</f>
        <v>1907.7799999999986</v>
      </c>
      <c r="AI51" s="115">
        <f>'[1]RASOAT TRONGPHONG'!AI51</f>
        <v>739.76999999999964</v>
      </c>
      <c r="AJ51" s="115">
        <f>'[1]RASOAT TRONGPHONG'!AJ51</f>
        <v>4528.4900000000007</v>
      </c>
      <c r="AK51" s="115">
        <f>'[1]RASOAT TRONGPHONG'!AK51</f>
        <v>1368.6400000000006</v>
      </c>
      <c r="AL51" s="115">
        <f>'[1]RASOAT TRONGPHONG'!AL51</f>
        <v>0</v>
      </c>
      <c r="AM51" s="115">
        <f>'[1]RASOAT TRONGPHONG'!AM51</f>
        <v>0</v>
      </c>
      <c r="AN51" s="115">
        <f>'[1]RASOAT TRONGPHONG'!AN51</f>
        <v>1616.9299999999998</v>
      </c>
      <c r="AO51" s="115">
        <f>'[1]RASOAT TRONGPHONG'!AO51</f>
        <v>692.13999999999942</v>
      </c>
      <c r="AP51" s="115">
        <f>'[1]RASOAT TRONGPHONG'!AP51</f>
        <v>5636.969999999993</v>
      </c>
      <c r="AQ51" s="115">
        <f>'[1]RASOAT TRONGPHONG'!AQ51</f>
        <v>3269.8199999999983</v>
      </c>
      <c r="AR51" s="115">
        <f>'[1]RASOAT TRONGPHONG'!AR51</f>
        <v>0</v>
      </c>
      <c r="AS51" s="115">
        <f>'[1]RASOAT TRONGPHONG'!AS51</f>
        <v>0</v>
      </c>
      <c r="AT51" s="115">
        <f>'[1]RASOAT TRONGPHONG'!AT51</f>
        <v>41811.57</v>
      </c>
      <c r="AU51" s="115">
        <f>'[1]RASOAT TRONGPHONG'!AU51</f>
        <v>108052.45999999998</v>
      </c>
      <c r="AV51" s="115">
        <f>'[1]RASOAT TRONGPHONG'!AV51</f>
        <v>40154.780000000006</v>
      </c>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row>
    <row r="52" spans="1:95" s="171" customFormat="1" ht="11.1" hidden="1" customHeight="1" x14ac:dyDescent="0.2">
      <c r="A52" s="216">
        <v>39</v>
      </c>
      <c r="B52" s="113" t="s">
        <v>31</v>
      </c>
      <c r="C52" s="114">
        <f>'[1]RASOAT TRONGPHONG'!C52</f>
        <v>781293</v>
      </c>
      <c r="D52" s="115">
        <f>'[1]RASOAT TRONGPHONG'!D52</f>
        <v>31765.389999999996</v>
      </c>
      <c r="E52" s="115">
        <f>'[1]RASOAT TRONGPHONG'!E52</f>
        <v>147765.95000000007</v>
      </c>
      <c r="F52" s="115">
        <f>'[1]RASOAT TRONGPHONG'!F52</f>
        <v>175286.00999999995</v>
      </c>
      <c r="G52" s="115">
        <f>'[1]RASOAT TRONGPHONG'!G52</f>
        <v>32779.170000000006</v>
      </c>
      <c r="H52" s="114">
        <f>'[1]RASOAT TRONGPHONG'!H52</f>
        <v>29556.890000000003</v>
      </c>
      <c r="I52" s="114">
        <f>'[1]RASOAT TRONGPHONG'!I52</f>
        <v>533.96999999999991</v>
      </c>
      <c r="J52" s="114">
        <f>'[1]RASOAT TRONGPHONG'!J52</f>
        <v>1183.8500000000013</v>
      </c>
      <c r="K52" s="114">
        <f>'[1]RASOAT TRONGPHONG'!K52</f>
        <v>1504.4599999999998</v>
      </c>
      <c r="L52" s="114">
        <f>'[1]RASOAT TRONGPHONG'!L52</f>
        <v>146095.96000000008</v>
      </c>
      <c r="M52" s="114">
        <f>'[1]RASOAT TRONGPHONG'!M52</f>
        <v>129801.15000000008</v>
      </c>
      <c r="N52" s="114">
        <f>'[1]RASOAT TRONGPHONG'!N52</f>
        <v>4961.4600000000046</v>
      </c>
      <c r="O52" s="114">
        <f>'[1]RASOAT TRONGPHONG'!O52</f>
        <v>2043.0699999999981</v>
      </c>
      <c r="P52" s="114">
        <f>'[1]RASOAT TRONGPHONG'!P52</f>
        <v>9290.2800000000043</v>
      </c>
      <c r="Q52" s="114">
        <f>'[1]RASOAT TRONGPHONG'!Q52</f>
        <v>175213.75000000006</v>
      </c>
      <c r="R52" s="114">
        <f>'[1]RASOAT TRONGPHONG'!R52</f>
        <v>118301.33000000005</v>
      </c>
      <c r="S52" s="114">
        <f>'[1]RASOAT TRONGPHONG'!S52</f>
        <v>31637.080000000013</v>
      </c>
      <c r="T52" s="114">
        <f>'[1]RASOAT TRONGPHONG'!T52</f>
        <v>7820.0699999999952</v>
      </c>
      <c r="U52" s="114">
        <f>'[1]RASOAT TRONGPHONG'!U52</f>
        <v>17455.269999999997</v>
      </c>
      <c r="V52" s="114">
        <f>'[1]RASOAT TRONGPHONG'!V52</f>
        <v>11600.450000000003</v>
      </c>
      <c r="W52" s="114">
        <f>'[1]RASOAT TRONGPHONG'!W52</f>
        <v>0</v>
      </c>
      <c r="X52" s="114">
        <f>'[1]RASOAT TRONGPHONG'!X52</f>
        <v>0</v>
      </c>
      <c r="Y52" s="114">
        <f>'[1]RASOAT TRONGPHONG'!Y52</f>
        <v>0</v>
      </c>
      <c r="Z52" s="114">
        <f>'[1]RASOAT TRONGPHONG'!Z52</f>
        <v>11600.449999999995</v>
      </c>
      <c r="AA52" s="114">
        <f>'[1]RASOAT TRONGPHONG'!AA52</f>
        <v>9339.3999999999942</v>
      </c>
      <c r="AB52" s="114">
        <f>'[1]RASOAT TRONGPHONG'!AB52</f>
        <v>2261.0500000000011</v>
      </c>
      <c r="AC52" s="114">
        <f>'[1]RASOAT TRONGPHONG'!AC52</f>
        <v>0</v>
      </c>
      <c r="AD52" s="114">
        <f>'[1]RASOAT TRONGPHONG'!AD52</f>
        <v>0</v>
      </c>
      <c r="AE52" s="114">
        <f>'[1]RASOAT TRONGPHONG'!AE52</f>
        <v>0</v>
      </c>
      <c r="AF52" s="114">
        <f>'[1]RASOAT TRONGPHONG'!AF52</f>
        <v>0</v>
      </c>
      <c r="AG52" s="114">
        <f>'[1]RASOAT TRONGPHONG'!AG52</f>
        <v>8998.8100000000068</v>
      </c>
      <c r="AH52" s="115">
        <f>'[1]RASOAT TRONGPHONG'!AH52</f>
        <v>3249.2300000000018</v>
      </c>
      <c r="AI52" s="115">
        <f>'[1]RASOAT TRONGPHONG'!AI52</f>
        <v>4955.8000000000047</v>
      </c>
      <c r="AJ52" s="115">
        <f>'[1]RASOAT TRONGPHONG'!AJ52</f>
        <v>0</v>
      </c>
      <c r="AK52" s="115">
        <f>'[1]RASOAT TRONGPHONG'!AK52</f>
        <v>793.78</v>
      </c>
      <c r="AL52" s="115">
        <f>'[1]RASOAT TRONGPHONG'!AL52</f>
        <v>358.16000000000014</v>
      </c>
      <c r="AM52" s="115">
        <f>'[1]RASOAT TRONGPHONG'!AM52</f>
        <v>8496.260000000013</v>
      </c>
      <c r="AN52" s="115">
        <f>'[1]RASOAT TRONGPHONG'!AN52</f>
        <v>1682.7899999999979</v>
      </c>
      <c r="AO52" s="115">
        <f>'[1]RASOAT TRONGPHONG'!AO52</f>
        <v>0</v>
      </c>
      <c r="AP52" s="115">
        <f>'[1]RASOAT TRONGPHONG'!AP52</f>
        <v>722.6500000000002</v>
      </c>
      <c r="AQ52" s="115">
        <f>'[1]RASOAT TRONGPHONG'!AQ52</f>
        <v>0</v>
      </c>
      <c r="AR52" s="115">
        <f>'[1]RASOAT TRONGPHONG'!AR52</f>
        <v>0.91</v>
      </c>
      <c r="AS52" s="115">
        <f>'[1]RASOAT TRONGPHONG'!AS52</f>
        <v>287.95999999999992</v>
      </c>
      <c r="AT52" s="115">
        <f>'[1]RASOAT TRONGPHONG'!AT52</f>
        <v>32779.170000000006</v>
      </c>
      <c r="AU52" s="115">
        <f>'[1]RASOAT TRONGPHONG'!AU52</f>
        <v>126559.94000000008</v>
      </c>
      <c r="AV52" s="115">
        <f>'[1]RASOAT TRONGPHONG'!AV52</f>
        <v>194801.49000000005</v>
      </c>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row>
    <row r="53" spans="1:95" s="165" customFormat="1" ht="11.1" hidden="1" customHeight="1" x14ac:dyDescent="0.2">
      <c r="A53" s="221" t="s">
        <v>105</v>
      </c>
      <c r="B53" s="221" t="s">
        <v>106</v>
      </c>
      <c r="C53" s="116">
        <f>'[1]RASOAT TRONGPHONG'!C53</f>
        <v>5464377</v>
      </c>
      <c r="D53" s="116">
        <f>'[1]RASOAT TRONGPHONG'!D53</f>
        <v>490441.64000000019</v>
      </c>
      <c r="E53" s="116">
        <f>'[1]RASOAT TRONGPHONG'!E53</f>
        <v>630775.51</v>
      </c>
      <c r="F53" s="116">
        <f>'[1]RASOAT TRONGPHONG'!F53</f>
        <v>2173801.48</v>
      </c>
      <c r="G53" s="116">
        <f>'[1]RASOAT TRONGPHONG'!G53</f>
        <v>502647.62000000273</v>
      </c>
      <c r="H53" s="116">
        <f>'[1]RASOAT TRONGPHONG'!H53</f>
        <v>469396.68000000279</v>
      </c>
      <c r="I53" s="116">
        <f>'[1]RASOAT TRONGPHONG'!I53</f>
        <v>3679.3200000000006</v>
      </c>
      <c r="J53" s="116">
        <f>'[1]RASOAT TRONGPHONG'!J53</f>
        <v>12243.009999999987</v>
      </c>
      <c r="K53" s="116">
        <f>'[1]RASOAT TRONGPHONG'!K53</f>
        <v>17328.60999999995</v>
      </c>
      <c r="L53" s="116">
        <f>'[1]RASOAT TRONGPHONG'!L53</f>
        <v>639780.30000000016</v>
      </c>
      <c r="M53" s="116">
        <f>'[1]RASOAT TRONGPHONG'!M53</f>
        <v>497513.01000000007</v>
      </c>
      <c r="N53" s="116">
        <f>'[1]RASOAT TRONGPHONG'!N53</f>
        <v>33660.090000000004</v>
      </c>
      <c r="O53" s="116">
        <f>'[1]RASOAT TRONGPHONG'!O53</f>
        <v>69386.900000000052</v>
      </c>
      <c r="P53" s="116">
        <f>'[1]RASOAT TRONGPHONG'!P53</f>
        <v>39220.300000000025</v>
      </c>
      <c r="Q53" s="116">
        <f>'[1]RASOAT TRONGPHONG'!Q53</f>
        <v>2076072.32</v>
      </c>
      <c r="R53" s="116">
        <f>'[1]RASOAT TRONGPHONG'!R53</f>
        <v>1198123.3599999994</v>
      </c>
      <c r="S53" s="116">
        <f>'[1]RASOAT TRONGPHONG'!S53</f>
        <v>230448.33999999997</v>
      </c>
      <c r="T53" s="116">
        <f>'[1]RASOAT TRONGPHONG'!T53</f>
        <v>441551.32000000053</v>
      </c>
      <c r="U53" s="116">
        <f>'[1]RASOAT TRONGPHONG'!U53</f>
        <v>205949.29999999981</v>
      </c>
      <c r="V53" s="116">
        <f>'[1]RASOAT TRONGPHONG'!V53</f>
        <v>105265.56000000007</v>
      </c>
      <c r="W53" s="116">
        <f>'[1]RASOAT TRONGPHONG'!W53</f>
        <v>3974.309999999999</v>
      </c>
      <c r="X53" s="116">
        <f>'[1]RASOAT TRONGPHONG'!X53</f>
        <v>3591.2499999999995</v>
      </c>
      <c r="Y53" s="116">
        <f>'[1]RASOAT TRONGPHONG'!Y53</f>
        <v>383.0599999999996</v>
      </c>
      <c r="Z53" s="116">
        <f>'[1]RASOAT TRONGPHONG'!Z53</f>
        <v>82045.860000000059</v>
      </c>
      <c r="AA53" s="116">
        <f>'[1]RASOAT TRONGPHONG'!AA53</f>
        <v>54783.369999999966</v>
      </c>
      <c r="AB53" s="116">
        <f>'[1]RASOAT TRONGPHONG'!AB53</f>
        <v>27262.490000000074</v>
      </c>
      <c r="AC53" s="116">
        <f>'[1]RASOAT TRONGPHONG'!AC53</f>
        <v>1645.5999999999995</v>
      </c>
      <c r="AD53" s="116">
        <f>'[1]RASOAT TRONGPHONG'!AD53</f>
        <v>1640.3999999999994</v>
      </c>
      <c r="AE53" s="116">
        <f>'[1]RASOAT TRONGPHONG'!AE53</f>
        <v>5.2</v>
      </c>
      <c r="AF53" s="116">
        <f>'[1]RASOAT TRONGPHONG'!AF53</f>
        <v>0</v>
      </c>
      <c r="AG53" s="116">
        <f>'[1]RASOAT TRONGPHONG'!AG53</f>
        <v>31075.709999999981</v>
      </c>
      <c r="AH53" s="116">
        <f>'[1]RASOAT TRONGPHONG'!AH53</f>
        <v>7909.4599999999964</v>
      </c>
      <c r="AI53" s="116">
        <f>'[1]RASOAT TRONGPHONG'!AI53</f>
        <v>9225.279999999997</v>
      </c>
      <c r="AJ53" s="116">
        <f>'[1]RASOAT TRONGPHONG'!AJ53</f>
        <v>3232.3499999999995</v>
      </c>
      <c r="AK53" s="116">
        <f>'[1]RASOAT TRONGPHONG'!AK53</f>
        <v>10708.61999999999</v>
      </c>
      <c r="AL53" s="116">
        <f>'[1]RASOAT TRONGPHONG'!AL53</f>
        <v>37288.800000000134</v>
      </c>
      <c r="AM53" s="116">
        <f>'[1]RASOAT TRONGPHONG'!AM53</f>
        <v>369.96999999999991</v>
      </c>
      <c r="AN53" s="116">
        <f>'[1]RASOAT TRONGPHONG'!AN53</f>
        <v>22117.410000000003</v>
      </c>
      <c r="AO53" s="116">
        <f>'[1]RASOAT TRONGPHONG'!AO53</f>
        <v>8144.6899999999951</v>
      </c>
      <c r="AP53" s="116">
        <f>'[1]RASOAT TRONGPHONG'!AP53</f>
        <v>140849.47999999992</v>
      </c>
      <c r="AQ53" s="116">
        <f>'[1]RASOAT TRONGPHONG'!AQ53</f>
        <v>4321.7099999999964</v>
      </c>
      <c r="AR53" s="116">
        <f>'[1]RASOAT TRONGPHONG'!AR53</f>
        <v>233522.24</v>
      </c>
      <c r="AS53" s="116">
        <f>'[1]RASOAT TRONGPHONG'!AS53</f>
        <v>29172.12000000001</v>
      </c>
      <c r="AT53" s="116">
        <f>'[1]RASOAT TRONGPHONG'!AT53</f>
        <v>504293.22000000282</v>
      </c>
      <c r="AU53" s="116">
        <f>'[1]RASOAT TRONGPHONG'!AU53</f>
        <v>544758.03</v>
      </c>
      <c r="AV53" s="116">
        <f>'[1]RASOAT TRONGPHONG'!AV53</f>
        <v>1781328.34</v>
      </c>
      <c r="AW53" s="164"/>
      <c r="AX53" s="164"/>
      <c r="AY53" s="164"/>
      <c r="AZ53" s="164"/>
      <c r="BA53" s="164"/>
      <c r="BB53" s="164"/>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c r="CE53" s="164"/>
      <c r="CF53" s="164"/>
      <c r="CG53" s="164"/>
      <c r="CH53" s="164"/>
      <c r="CI53" s="164"/>
      <c r="CJ53" s="164"/>
      <c r="CK53" s="164"/>
      <c r="CL53" s="164"/>
      <c r="CM53" s="164"/>
      <c r="CN53" s="164"/>
      <c r="CO53" s="164"/>
      <c r="CP53" s="164"/>
      <c r="CQ53" s="164"/>
    </row>
    <row r="54" spans="1:95" s="121" customFormat="1" ht="11.1" hidden="1" customHeight="1" x14ac:dyDescent="0.2">
      <c r="A54" s="216">
        <v>40</v>
      </c>
      <c r="B54" s="113" t="s">
        <v>107</v>
      </c>
      <c r="C54" s="114">
        <f>'[1]RASOAT TRONGPHONG'!C54</f>
        <v>968960</v>
      </c>
      <c r="D54" s="115">
        <f>'[1]RASOAT TRONGPHONG'!D54</f>
        <v>93176.330000000016</v>
      </c>
      <c r="E54" s="115">
        <f>'[1]RASOAT TRONGPHONG'!E54</f>
        <v>184433.7000000001</v>
      </c>
      <c r="F54" s="115">
        <f>'[1]RASOAT TRONGPHONG'!F54</f>
        <v>471422.76</v>
      </c>
      <c r="G54" s="115">
        <f>'[1]RASOAT TRONGPHONG'!G54</f>
        <v>93471.96000000037</v>
      </c>
      <c r="H54" s="114">
        <f>'[1]RASOAT TRONGPHONG'!H54</f>
        <v>88171.23000000036</v>
      </c>
      <c r="I54" s="114">
        <f>'[1]RASOAT TRONGPHONG'!I54</f>
        <v>201.19000000000003</v>
      </c>
      <c r="J54" s="114">
        <f>'[1]RASOAT TRONGPHONG'!J54</f>
        <v>1254.7999999999995</v>
      </c>
      <c r="K54" s="114">
        <f>'[1]RASOAT TRONGPHONG'!K54</f>
        <v>3844.7400000000034</v>
      </c>
      <c r="L54" s="114">
        <f>'[1]RASOAT TRONGPHONG'!L54</f>
        <v>183771.10999999987</v>
      </c>
      <c r="M54" s="114">
        <f>'[1]RASOAT TRONGPHONG'!M54</f>
        <v>154080.87999999986</v>
      </c>
      <c r="N54" s="114">
        <f>'[1]RASOAT TRONGPHONG'!N54</f>
        <v>5492.0599999999977</v>
      </c>
      <c r="O54" s="114">
        <f>'[1]RASOAT TRONGPHONG'!O54</f>
        <v>10052.560000000005</v>
      </c>
      <c r="P54" s="114">
        <f>'[1]RASOAT TRONGPHONG'!P54</f>
        <v>14145.610000000006</v>
      </c>
      <c r="Q54" s="114">
        <f>'[1]RASOAT TRONGPHONG'!Q54</f>
        <v>494773.55999999988</v>
      </c>
      <c r="R54" s="114">
        <f>'[1]RASOAT TRONGPHONG'!R54</f>
        <v>298746.02000000008</v>
      </c>
      <c r="S54" s="114">
        <f>'[1]RASOAT TRONGPHONG'!S54</f>
        <v>61673.890000000058</v>
      </c>
      <c r="T54" s="114">
        <f>'[1]RASOAT TRONGPHONG'!T54</f>
        <v>75474.449999999924</v>
      </c>
      <c r="U54" s="114">
        <f>'[1]RASOAT TRONGPHONG'!U54</f>
        <v>58879.199999999779</v>
      </c>
      <c r="V54" s="114">
        <f>'[1]RASOAT TRONGPHONG'!V54</f>
        <v>11335.02</v>
      </c>
      <c r="W54" s="114">
        <f>'[1]RASOAT TRONGPHONG'!W54</f>
        <v>406.76000000000016</v>
      </c>
      <c r="X54" s="114">
        <f>'[1]RASOAT TRONGPHONG'!X54</f>
        <v>397.02000000000015</v>
      </c>
      <c r="Y54" s="114">
        <f>'[1]RASOAT TRONGPHONG'!Y54</f>
        <v>9.74</v>
      </c>
      <c r="Z54" s="114">
        <f>'[1]RASOAT TRONGPHONG'!Z54</f>
        <v>9582.1899999999878</v>
      </c>
      <c r="AA54" s="114">
        <f>'[1]RASOAT TRONGPHONG'!AA54</f>
        <v>6904.9199999999864</v>
      </c>
      <c r="AB54" s="114">
        <f>'[1]RASOAT TRONGPHONG'!AB54</f>
        <v>2677.2700000000009</v>
      </c>
      <c r="AC54" s="114">
        <f>'[1]RASOAT TRONGPHONG'!AC54</f>
        <v>65.28</v>
      </c>
      <c r="AD54" s="114">
        <f>'[1]RASOAT TRONGPHONG'!AD54</f>
        <v>65.28</v>
      </c>
      <c r="AE54" s="114">
        <f>'[1]RASOAT TRONGPHONG'!AE54</f>
        <v>0</v>
      </c>
      <c r="AF54" s="114">
        <f>'[1]RASOAT TRONGPHONG'!AF54</f>
        <v>0</v>
      </c>
      <c r="AG54" s="114">
        <f>'[1]RASOAT TRONGPHONG'!AG54</f>
        <v>9865.6099999999933</v>
      </c>
      <c r="AH54" s="115">
        <f>'[1]RASOAT TRONGPHONG'!AH54</f>
        <v>4013.5199999999963</v>
      </c>
      <c r="AI54" s="115">
        <f>'[1]RASOAT TRONGPHONG'!AI54</f>
        <v>1128.5500000000002</v>
      </c>
      <c r="AJ54" s="115">
        <f>'[1]RASOAT TRONGPHONG'!AJ54</f>
        <v>50.09</v>
      </c>
      <c r="AK54" s="115">
        <f>'[1]RASOAT TRONGPHONG'!AK54</f>
        <v>4673.4499999999962</v>
      </c>
      <c r="AL54" s="115">
        <f>'[1]RASOAT TRONGPHONG'!AL54</f>
        <v>6073.069999999997</v>
      </c>
      <c r="AM54" s="115">
        <f>'[1]RASOAT TRONGPHONG'!AM54</f>
        <v>0</v>
      </c>
      <c r="AN54" s="115">
        <f>'[1]RASOAT TRONGPHONG'!AN54</f>
        <v>3925.6700000000028</v>
      </c>
      <c r="AO54" s="115">
        <f>'[1]RASOAT TRONGPHONG'!AO54</f>
        <v>3790.4300000000003</v>
      </c>
      <c r="AP54" s="115">
        <f>'[1]RASOAT TRONGPHONG'!AP54</f>
        <v>204.46</v>
      </c>
      <c r="AQ54" s="115">
        <f>'[1]RASOAT TRONGPHONG'!AQ54</f>
        <v>0</v>
      </c>
      <c r="AR54" s="115">
        <f>'[1]RASOAT TRONGPHONG'!AR54</f>
        <v>75269.989999999918</v>
      </c>
      <c r="AS54" s="115">
        <f>'[1]RASOAT TRONGPHONG'!AS54</f>
        <v>12080.92999999998</v>
      </c>
      <c r="AT54" s="115">
        <f>'[1]RASOAT TRONGPHONG'!AT54</f>
        <v>93537.240000000369</v>
      </c>
      <c r="AU54" s="115">
        <f>'[1]RASOAT TRONGPHONG'!AU54</f>
        <v>160523.08999999988</v>
      </c>
      <c r="AV54" s="115">
        <f>'[1]RASOAT TRONGPHONG'!AV54</f>
        <v>426665.97999999992</v>
      </c>
      <c r="AW54" s="163"/>
      <c r="AX54" s="163"/>
      <c r="AY54" s="163"/>
      <c r="AZ54" s="163"/>
      <c r="BA54" s="163"/>
      <c r="BB54" s="163"/>
      <c r="BC54" s="163"/>
      <c r="BD54" s="163"/>
      <c r="BE54" s="163"/>
      <c r="BF54" s="163"/>
      <c r="BG54" s="163"/>
      <c r="BH54" s="163"/>
      <c r="BI54" s="163"/>
      <c r="BJ54" s="163"/>
      <c r="BK54" s="163"/>
      <c r="BL54" s="163"/>
      <c r="BM54" s="163"/>
      <c r="BN54" s="163"/>
      <c r="BO54" s="163"/>
      <c r="BP54" s="163"/>
      <c r="BQ54" s="163"/>
      <c r="BR54" s="163"/>
      <c r="BS54" s="163"/>
      <c r="BT54" s="163"/>
      <c r="BU54" s="163"/>
      <c r="BV54" s="163"/>
      <c r="BW54" s="163"/>
      <c r="BX54" s="163"/>
      <c r="BY54" s="163"/>
      <c r="BZ54" s="163"/>
      <c r="CA54" s="163"/>
      <c r="CB54" s="163"/>
      <c r="CC54" s="163"/>
      <c r="CD54" s="163"/>
      <c r="CE54" s="163"/>
      <c r="CF54" s="163"/>
      <c r="CG54" s="163"/>
      <c r="CH54" s="163"/>
      <c r="CI54" s="163"/>
      <c r="CJ54" s="163"/>
      <c r="CK54" s="163"/>
      <c r="CL54" s="163"/>
      <c r="CM54" s="163"/>
      <c r="CN54" s="163"/>
      <c r="CO54" s="163"/>
      <c r="CP54" s="163"/>
      <c r="CQ54" s="163"/>
    </row>
    <row r="55" spans="1:95" s="121" customFormat="1" ht="11.1" hidden="1" customHeight="1" x14ac:dyDescent="0.2">
      <c r="A55" s="216">
        <v>41</v>
      </c>
      <c r="B55" s="113" t="s">
        <v>29</v>
      </c>
      <c r="C55" s="114">
        <f>'[1]RASOAT TRONGPHONG'!C55</f>
        <v>1553692</v>
      </c>
      <c r="D55" s="115">
        <f>'[1]RASOAT TRONGPHONG'!D55</f>
        <v>54418.680000000008</v>
      </c>
      <c r="E55" s="115">
        <f>'[1]RASOAT TRONGPHONG'!E55</f>
        <v>148123.32999999999</v>
      </c>
      <c r="F55" s="115">
        <f>'[1]RASOAT TRONGPHONG'!F55</f>
        <v>656984.17999999982</v>
      </c>
      <c r="G55" s="115">
        <f>'[1]RASOAT TRONGPHONG'!G55</f>
        <v>57789.02999999997</v>
      </c>
      <c r="H55" s="114">
        <f>'[1]RASOAT TRONGPHONG'!H55</f>
        <v>54172.739999999969</v>
      </c>
      <c r="I55" s="114">
        <f>'[1]RASOAT TRONGPHONG'!I55</f>
        <v>670.89000000000021</v>
      </c>
      <c r="J55" s="114">
        <f>'[1]RASOAT TRONGPHONG'!J55</f>
        <v>1683.2199999999991</v>
      </c>
      <c r="K55" s="114">
        <f>'[1]RASOAT TRONGPHONG'!K55</f>
        <v>1262.1799999999998</v>
      </c>
      <c r="L55" s="114">
        <f>'[1]RASOAT TRONGPHONG'!L55</f>
        <v>151732.66000000015</v>
      </c>
      <c r="M55" s="114">
        <f>'[1]RASOAT TRONGPHONG'!M55</f>
        <v>109628.06000000014</v>
      </c>
      <c r="N55" s="114">
        <f>'[1]RASOAT TRONGPHONG'!N55</f>
        <v>9725.2599999999948</v>
      </c>
      <c r="O55" s="114">
        <f>'[1]RASOAT TRONGPHONG'!O55</f>
        <v>20334.269999999986</v>
      </c>
      <c r="P55" s="114">
        <f>'[1]RASOAT TRONGPHONG'!P55</f>
        <v>12045.070000000022</v>
      </c>
      <c r="Q55" s="114">
        <f>'[1]RASOAT TRONGPHONG'!Q55</f>
        <v>637772.18000000215</v>
      </c>
      <c r="R55" s="114">
        <f>'[1]RASOAT TRONGPHONG'!R55</f>
        <v>363327.46000000188</v>
      </c>
      <c r="S55" s="114">
        <f>'[1]RASOAT TRONGPHONG'!S55</f>
        <v>51154.760000000038</v>
      </c>
      <c r="T55" s="114">
        <f>'[1]RASOAT TRONGPHONG'!T55</f>
        <v>169039.11000000019</v>
      </c>
      <c r="U55" s="114">
        <f>'[1]RASOAT TRONGPHONG'!U55</f>
        <v>54250.849999999926</v>
      </c>
      <c r="V55" s="114">
        <f>'[1]RASOAT TRONGPHONG'!V55</f>
        <v>39467.08</v>
      </c>
      <c r="W55" s="114">
        <f>'[1]RASOAT TRONGPHONG'!W55</f>
        <v>3327.9299999999989</v>
      </c>
      <c r="X55" s="114">
        <f>'[1]RASOAT TRONGPHONG'!X55</f>
        <v>2960.4499999999994</v>
      </c>
      <c r="Y55" s="114">
        <f>'[1]RASOAT TRONGPHONG'!Y55</f>
        <v>367.47999999999962</v>
      </c>
      <c r="Z55" s="114">
        <f>'[1]RASOAT TRONGPHONG'!Z55</f>
        <v>35200.009999999987</v>
      </c>
      <c r="AA55" s="114">
        <f>'[1]RASOAT TRONGPHONG'!AA55</f>
        <v>25746.389999999996</v>
      </c>
      <c r="AB55" s="114">
        <f>'[1]RASOAT TRONGPHONG'!AB55</f>
        <v>9453.6199999999899</v>
      </c>
      <c r="AC55" s="114">
        <f>'[1]RASOAT TRONGPHONG'!AC55</f>
        <v>1397.4299999999996</v>
      </c>
      <c r="AD55" s="114">
        <f>'[1]RASOAT TRONGPHONG'!AD55</f>
        <v>1392.2299999999996</v>
      </c>
      <c r="AE55" s="114">
        <f>'[1]RASOAT TRONGPHONG'!AE55</f>
        <v>5.2</v>
      </c>
      <c r="AF55" s="114">
        <f>'[1]RASOAT TRONGPHONG'!AF55</f>
        <v>0</v>
      </c>
      <c r="AG55" s="114">
        <f>'[1]RASOAT TRONGPHONG'!AG55</f>
        <v>11975.469999999994</v>
      </c>
      <c r="AH55" s="115">
        <f>'[1]RASOAT TRONGPHONG'!AH55</f>
        <v>829.14999999999964</v>
      </c>
      <c r="AI55" s="115">
        <f>'[1]RASOAT TRONGPHONG'!AI55</f>
        <v>4320.0899999999983</v>
      </c>
      <c r="AJ55" s="115">
        <f>'[1]RASOAT TRONGPHONG'!AJ55</f>
        <v>3176.7599999999993</v>
      </c>
      <c r="AK55" s="115">
        <f>'[1]RASOAT TRONGPHONG'!AK55</f>
        <v>3649.4699999999966</v>
      </c>
      <c r="AL55" s="115">
        <f>'[1]RASOAT TRONGPHONG'!AL55</f>
        <v>7238.1100000000033</v>
      </c>
      <c r="AM55" s="115">
        <f>'[1]RASOAT TRONGPHONG'!AM55</f>
        <v>116.09999999999997</v>
      </c>
      <c r="AN55" s="115">
        <f>'[1]RASOAT TRONGPHONG'!AN55</f>
        <v>9601.1400000000031</v>
      </c>
      <c r="AO55" s="115">
        <f>'[1]RASOAT TRONGPHONG'!AO55</f>
        <v>32.43</v>
      </c>
      <c r="AP55" s="115">
        <f>'[1]RASOAT TRONGPHONG'!AP55</f>
        <v>86973.379999999917</v>
      </c>
      <c r="AQ55" s="115">
        <f>'[1]RASOAT TRONGPHONG'!AQ55</f>
        <v>1705.5199999999995</v>
      </c>
      <c r="AR55" s="115">
        <f>'[1]RASOAT TRONGPHONG'!AR55</f>
        <v>41592.099999999955</v>
      </c>
      <c r="AS55" s="115">
        <f>'[1]RASOAT TRONGPHONG'!AS55</f>
        <v>3.23</v>
      </c>
      <c r="AT55" s="115">
        <f>'[1]RASOAT TRONGPHONG'!AT55</f>
        <v>59186.45999999997</v>
      </c>
      <c r="AU55" s="115">
        <f>'[1]RASOAT TRONGPHONG'!AU55</f>
        <v>126097.34000000013</v>
      </c>
      <c r="AV55" s="115">
        <f>'[1]RASOAT TRONGPHONG'!AV55</f>
        <v>554673.43000000226</v>
      </c>
      <c r="AW55" s="163"/>
      <c r="AX55" s="163"/>
      <c r="AY55" s="163"/>
      <c r="AZ55" s="163"/>
      <c r="BA55" s="163"/>
      <c r="BB55" s="163"/>
      <c r="BC55" s="163"/>
      <c r="BD55" s="163"/>
      <c r="BE55" s="163"/>
      <c r="BF55" s="163"/>
      <c r="BG55" s="163"/>
      <c r="BH55" s="163"/>
      <c r="BI55" s="163"/>
      <c r="BJ55" s="163"/>
      <c r="BK55" s="163"/>
      <c r="BL55" s="163"/>
      <c r="BM55" s="163"/>
      <c r="BN55" s="163"/>
      <c r="BO55" s="163"/>
      <c r="BP55" s="163"/>
      <c r="BQ55" s="163"/>
      <c r="BR55" s="163"/>
      <c r="BS55" s="163"/>
      <c r="BT55" s="163"/>
      <c r="BU55" s="163"/>
      <c r="BV55" s="163"/>
      <c r="BW55" s="163"/>
      <c r="BX55" s="163"/>
      <c r="BY55" s="163"/>
      <c r="BZ55" s="163"/>
      <c r="CA55" s="163"/>
      <c r="CB55" s="163"/>
      <c r="CC55" s="163"/>
      <c r="CD55" s="163"/>
      <c r="CE55" s="163"/>
      <c r="CF55" s="163"/>
      <c r="CG55" s="163"/>
      <c r="CH55" s="163"/>
      <c r="CI55" s="163"/>
      <c r="CJ55" s="163"/>
      <c r="CK55" s="163"/>
      <c r="CL55" s="163"/>
      <c r="CM55" s="163"/>
      <c r="CN55" s="163"/>
      <c r="CO55" s="163"/>
      <c r="CP55" s="163"/>
      <c r="CQ55" s="163"/>
    </row>
    <row r="56" spans="1:95" s="121" customFormat="1" ht="11.1" hidden="1" customHeight="1" x14ac:dyDescent="0.2">
      <c r="A56" s="216">
        <v>42</v>
      </c>
      <c r="B56" s="113" t="s">
        <v>30</v>
      </c>
      <c r="C56" s="114">
        <f>'[1]RASOAT TRONGPHONG'!C56</f>
        <v>977354</v>
      </c>
      <c r="D56" s="115">
        <f>'[1]RASOAT TRONGPHONG'!D56</f>
        <v>83634.119999999981</v>
      </c>
      <c r="E56" s="115">
        <f>'[1]RASOAT TRONGPHONG'!E56</f>
        <v>175982.35999999987</v>
      </c>
      <c r="F56" s="115">
        <f>'[1]RASOAT TRONGPHONG'!F56</f>
        <v>351426.68000000011</v>
      </c>
      <c r="G56" s="115">
        <f>'[1]RASOAT TRONGPHONG'!G56</f>
        <v>84778.020000000033</v>
      </c>
      <c r="H56" s="114">
        <f>'[1]RASOAT TRONGPHONG'!H56</f>
        <v>80294.140000000029</v>
      </c>
      <c r="I56" s="114">
        <f>'[1]RASOAT TRONGPHONG'!I56</f>
        <v>1868.5900000000006</v>
      </c>
      <c r="J56" s="114">
        <f>'[1]RASOAT TRONGPHONG'!J56</f>
        <v>565.35</v>
      </c>
      <c r="K56" s="114">
        <f>'[1]RASOAT TRONGPHONG'!K56</f>
        <v>2049.94</v>
      </c>
      <c r="L56" s="114">
        <f>'[1]RASOAT TRONGPHONG'!L56</f>
        <v>173729.87000000005</v>
      </c>
      <c r="M56" s="114">
        <f>'[1]RASOAT TRONGPHONG'!M56</f>
        <v>128987.95999999999</v>
      </c>
      <c r="N56" s="114">
        <f>'[1]RASOAT TRONGPHONG'!N56</f>
        <v>13769.13000000001</v>
      </c>
      <c r="O56" s="114">
        <f>'[1]RASOAT TRONGPHONG'!O56</f>
        <v>24244.180000000058</v>
      </c>
      <c r="P56" s="114">
        <f>'[1]RASOAT TRONGPHONG'!P56</f>
        <v>6728.5999999999958</v>
      </c>
      <c r="Q56" s="114">
        <f>'[1]RASOAT TRONGPHONG'!Q56</f>
        <v>338162.83999999985</v>
      </c>
      <c r="R56" s="114">
        <f>'[1]RASOAT TRONGPHONG'!R56</f>
        <v>228948.1999999999</v>
      </c>
      <c r="S56" s="114">
        <f>'[1]RASOAT TRONGPHONG'!S56</f>
        <v>53355.749999999942</v>
      </c>
      <c r="T56" s="114">
        <f>'[1]RASOAT TRONGPHONG'!T56</f>
        <v>47330.05999999999</v>
      </c>
      <c r="U56" s="114">
        <f>'[1]RASOAT TRONGPHONG'!U56</f>
        <v>8528.8300000000072</v>
      </c>
      <c r="V56" s="114">
        <f>'[1]RASOAT TRONGPHONG'!V56</f>
        <v>24856.440000000061</v>
      </c>
      <c r="W56" s="114">
        <f>'[1]RASOAT TRONGPHONG'!W56</f>
        <v>0</v>
      </c>
      <c r="X56" s="114">
        <f>'[1]RASOAT TRONGPHONG'!X56</f>
        <v>0</v>
      </c>
      <c r="Y56" s="114">
        <f>'[1]RASOAT TRONGPHONG'!Y56</f>
        <v>0</v>
      </c>
      <c r="Z56" s="114">
        <f>'[1]RASOAT TRONGPHONG'!Z56</f>
        <v>24900.570000000065</v>
      </c>
      <c r="AA56" s="114">
        <f>'[1]RASOAT TRONGPHONG'!AA56</f>
        <v>15940.919999999984</v>
      </c>
      <c r="AB56" s="114">
        <f>'[1]RASOAT TRONGPHONG'!AB56</f>
        <v>8959.6500000000797</v>
      </c>
      <c r="AC56" s="114">
        <f>'[1]RASOAT TRONGPHONG'!AC56</f>
        <v>0</v>
      </c>
      <c r="AD56" s="114">
        <f>'[1]RASOAT TRONGPHONG'!AD56</f>
        <v>0</v>
      </c>
      <c r="AE56" s="114">
        <f>'[1]RASOAT TRONGPHONG'!AE56</f>
        <v>0</v>
      </c>
      <c r="AF56" s="114">
        <f>'[1]RASOAT TRONGPHONG'!AF56</f>
        <v>0</v>
      </c>
      <c r="AG56" s="114">
        <f>'[1]RASOAT TRONGPHONG'!AG56</f>
        <v>6587.3199999999943</v>
      </c>
      <c r="AH56" s="115">
        <f>'[1]RASOAT TRONGPHONG'!AH56</f>
        <v>2398.3999999999992</v>
      </c>
      <c r="AI56" s="115">
        <f>'[1]RASOAT TRONGPHONG'!AI56</f>
        <v>2453.7299999999987</v>
      </c>
      <c r="AJ56" s="115">
        <f>'[1]RASOAT TRONGPHONG'!AJ56</f>
        <v>0</v>
      </c>
      <c r="AK56" s="115">
        <f>'[1]RASOAT TRONGPHONG'!AK56</f>
        <v>1735.1899999999973</v>
      </c>
      <c r="AL56" s="115">
        <f>'[1]RASOAT TRONGPHONG'!AL56</f>
        <v>21615.46000000013</v>
      </c>
      <c r="AM56" s="115">
        <f>'[1]RASOAT TRONGPHONG'!AM56</f>
        <v>44.74</v>
      </c>
      <c r="AN56" s="115">
        <f>'[1]RASOAT TRONGPHONG'!AN56</f>
        <v>2442.2499999999977</v>
      </c>
      <c r="AO56" s="115">
        <f>'[1]RASOAT TRONGPHONG'!AO56</f>
        <v>0</v>
      </c>
      <c r="AP56" s="115">
        <f>'[1]RASOAT TRONGPHONG'!AP56</f>
        <v>33469.969999999994</v>
      </c>
      <c r="AQ56" s="115">
        <f>'[1]RASOAT TRONGPHONG'!AQ56</f>
        <v>1.92</v>
      </c>
      <c r="AR56" s="115">
        <f>'[1]RASOAT TRONGPHONG'!AR56</f>
        <v>13857.950000000026</v>
      </c>
      <c r="AS56" s="115">
        <f>'[1]RASOAT TRONGPHONG'!AS56</f>
        <v>0</v>
      </c>
      <c r="AT56" s="115">
        <f>'[1]RASOAT TRONGPHONG'!AT56</f>
        <v>84778.020000000033</v>
      </c>
      <c r="AU56" s="115">
        <f>'[1]RASOAT TRONGPHONG'!AU56</f>
        <v>143040.09999999992</v>
      </c>
      <c r="AV56" s="115">
        <f>'[1]RASOAT TRONGPHONG'!AV56</f>
        <v>322320.88999999996</v>
      </c>
      <c r="AW56" s="163"/>
      <c r="AX56" s="163"/>
      <c r="AY56" s="163"/>
      <c r="AZ56" s="163"/>
      <c r="BA56" s="163"/>
      <c r="BB56" s="163"/>
      <c r="BC56" s="163"/>
      <c r="BD56" s="163"/>
      <c r="BE56" s="163"/>
      <c r="BF56" s="163"/>
      <c r="BG56" s="163"/>
      <c r="BH56" s="163"/>
      <c r="BI56" s="163"/>
      <c r="BJ56" s="163"/>
      <c r="BK56" s="163"/>
      <c r="BL56" s="163"/>
      <c r="BM56" s="163"/>
      <c r="BN56" s="163"/>
      <c r="BO56" s="163"/>
      <c r="BP56" s="163"/>
      <c r="BQ56" s="163"/>
      <c r="BR56" s="163"/>
      <c r="BS56" s="163"/>
      <c r="BT56" s="163"/>
      <c r="BU56" s="163"/>
      <c r="BV56" s="163"/>
      <c r="BW56" s="163"/>
      <c r="BX56" s="163"/>
      <c r="BY56" s="163"/>
      <c r="BZ56" s="163"/>
      <c r="CA56" s="163"/>
      <c r="CB56" s="163"/>
      <c r="CC56" s="163"/>
      <c r="CD56" s="163"/>
      <c r="CE56" s="163"/>
      <c r="CF56" s="163"/>
      <c r="CG56" s="163"/>
      <c r="CH56" s="163"/>
      <c r="CI56" s="163"/>
      <c r="CJ56" s="163"/>
      <c r="CK56" s="163"/>
      <c r="CL56" s="163"/>
      <c r="CM56" s="163"/>
      <c r="CN56" s="163"/>
      <c r="CO56" s="163"/>
      <c r="CP56" s="163"/>
      <c r="CQ56" s="163"/>
    </row>
    <row r="57" spans="1:95" s="121" customFormat="1" ht="11.1" hidden="1" customHeight="1" x14ac:dyDescent="0.2">
      <c r="A57" s="216">
        <v>43</v>
      </c>
      <c r="B57" s="113" t="s">
        <v>108</v>
      </c>
      <c r="C57" s="114">
        <f>'[1]RASOAT TRONGPHONG'!C57</f>
        <v>1312810</v>
      </c>
      <c r="D57" s="115">
        <f>'[1]RASOAT TRONGPHONG'!D57</f>
        <v>223888.62000000017</v>
      </c>
      <c r="E57" s="115">
        <f>'[1]RASOAT TRONGPHONG'!E57</f>
        <v>80881.390000000014</v>
      </c>
      <c r="F57" s="115">
        <f>'[1]RASOAT TRONGPHONG'!F57</f>
        <v>369444.13000000006</v>
      </c>
      <c r="G57" s="115">
        <f>'[1]RASOAT TRONGPHONG'!G57</f>
        <v>228356.33000000255</v>
      </c>
      <c r="H57" s="114">
        <f>'[1]RASOAT TRONGPHONG'!H57</f>
        <v>215102.71000000258</v>
      </c>
      <c r="I57" s="114">
        <f>'[1]RASOAT TRONGPHONG'!I57</f>
        <v>725.91000000000008</v>
      </c>
      <c r="J57" s="114">
        <f>'[1]RASOAT TRONGPHONG'!J57</f>
        <v>3498.7900000000018</v>
      </c>
      <c r="K57" s="114">
        <f>'[1]RASOAT TRONGPHONG'!K57</f>
        <v>9028.9199999999437</v>
      </c>
      <c r="L57" s="114">
        <f>'[1]RASOAT TRONGPHONG'!L57</f>
        <v>80452.270000000193</v>
      </c>
      <c r="M57" s="114">
        <f>'[1]RASOAT TRONGPHONG'!M57</f>
        <v>69974.050000000192</v>
      </c>
      <c r="N57" s="114">
        <f>'[1]RASOAT TRONGPHONG'!N57</f>
        <v>3190.66</v>
      </c>
      <c r="O57" s="114">
        <f>'[1]RASOAT TRONGPHONG'!O57</f>
        <v>2965.6000000000008</v>
      </c>
      <c r="P57" s="114">
        <f>'[1]RASOAT TRONGPHONG'!P57</f>
        <v>4321.9599999999946</v>
      </c>
      <c r="Q57" s="114">
        <f>'[1]RASOAT TRONGPHONG'!Q57</f>
        <v>370297.99999999866</v>
      </c>
      <c r="R57" s="114">
        <f>'[1]RASOAT TRONGPHONG'!R57</f>
        <v>183044.74999999846</v>
      </c>
      <c r="S57" s="114">
        <f>'[1]RASOAT TRONGPHONG'!S57</f>
        <v>43976.53</v>
      </c>
      <c r="T57" s="114">
        <f>'[1]RASOAT TRONGPHONG'!T57</f>
        <v>83440.090000000084</v>
      </c>
      <c r="U57" s="114">
        <f>'[1]RASOAT TRONGPHONG'!U57</f>
        <v>59836.630000000107</v>
      </c>
      <c r="V57" s="114">
        <f>'[1]RASOAT TRONGPHONG'!V57</f>
        <v>9809.880000000001</v>
      </c>
      <c r="W57" s="114">
        <f>'[1]RASOAT TRONGPHONG'!W57</f>
        <v>0</v>
      </c>
      <c r="X57" s="114">
        <f>'[1]RASOAT TRONGPHONG'!X57</f>
        <v>0</v>
      </c>
      <c r="Y57" s="114">
        <f>'[1]RASOAT TRONGPHONG'!Y57</f>
        <v>0</v>
      </c>
      <c r="Z57" s="114">
        <f>'[1]RASOAT TRONGPHONG'!Z57</f>
        <v>9833.8400000000074</v>
      </c>
      <c r="AA57" s="114">
        <f>'[1]RASOAT TRONGPHONG'!AA57</f>
        <v>5352.4400000000032</v>
      </c>
      <c r="AB57" s="114">
        <f>'[1]RASOAT TRONGPHONG'!AB57</f>
        <v>4481.4000000000042</v>
      </c>
      <c r="AC57" s="114">
        <f>'[1]RASOAT TRONGPHONG'!AC57</f>
        <v>0</v>
      </c>
      <c r="AD57" s="114">
        <f>'[1]RASOAT TRONGPHONG'!AD57</f>
        <v>0</v>
      </c>
      <c r="AE57" s="114">
        <f>'[1]RASOAT TRONGPHONG'!AE57</f>
        <v>0</v>
      </c>
      <c r="AF57" s="114">
        <f>'[1]RASOAT TRONGPHONG'!AF57</f>
        <v>0</v>
      </c>
      <c r="AG57" s="114">
        <f>'[1]RASOAT TRONGPHONG'!AG57</f>
        <v>926.81000000000006</v>
      </c>
      <c r="AH57" s="115">
        <f>'[1]RASOAT TRONGPHONG'!AH57</f>
        <v>4</v>
      </c>
      <c r="AI57" s="115">
        <f>'[1]RASOAT TRONGPHONG'!AI57</f>
        <v>922.81000000000006</v>
      </c>
      <c r="AJ57" s="115">
        <f>'[1]RASOAT TRONGPHONG'!AJ57</f>
        <v>0</v>
      </c>
      <c r="AK57" s="115">
        <f>'[1]RASOAT TRONGPHONG'!AK57</f>
        <v>0</v>
      </c>
      <c r="AL57" s="115">
        <f>'[1]RASOAT TRONGPHONG'!AL57</f>
        <v>1531.7000000000012</v>
      </c>
      <c r="AM57" s="115">
        <f>'[1]RASOAT TRONGPHONG'!AM57</f>
        <v>0</v>
      </c>
      <c r="AN57" s="115">
        <f>'[1]RASOAT TRONGPHONG'!AN57</f>
        <v>991.38000000000011</v>
      </c>
      <c r="AO57" s="115">
        <f>'[1]RASOAT TRONGPHONG'!AO57</f>
        <v>4321.8299999999945</v>
      </c>
      <c r="AP57" s="115">
        <f>'[1]RASOAT TRONGPHONG'!AP57</f>
        <v>5283.33</v>
      </c>
      <c r="AQ57" s="115">
        <f>'[1]RASOAT TRONGPHONG'!AQ57</f>
        <v>10.280000000000001</v>
      </c>
      <c r="AR57" s="115">
        <f>'[1]RASOAT TRONGPHONG'!AR57</f>
        <v>75407.390000000101</v>
      </c>
      <c r="AS57" s="115">
        <f>'[1]RASOAT TRONGPHONG'!AS57</f>
        <v>0</v>
      </c>
      <c r="AT57" s="115">
        <f>'[1]RASOAT TRONGPHONG'!AT57</f>
        <v>228356.33000000255</v>
      </c>
      <c r="AU57" s="115">
        <f>'[1]RASOAT TRONGPHONG'!AU57</f>
        <v>72680.550000000192</v>
      </c>
      <c r="AV57" s="115">
        <f>'[1]RASOAT TRONGPHONG'!AV57</f>
        <v>300357.64999999857</v>
      </c>
      <c r="AW57" s="163"/>
      <c r="AX57" s="163"/>
      <c r="AY57" s="163"/>
      <c r="AZ57" s="163"/>
      <c r="BA57" s="163"/>
      <c r="BB57" s="163"/>
      <c r="BC57" s="163"/>
      <c r="BD57" s="163"/>
      <c r="BE57" s="163"/>
      <c r="BF57" s="163"/>
      <c r="BG57" s="163"/>
      <c r="BH57" s="163"/>
      <c r="BI57" s="163"/>
      <c r="BJ57" s="163"/>
      <c r="BK57" s="163"/>
      <c r="BL57" s="163"/>
      <c r="BM57" s="163"/>
      <c r="BN57" s="163"/>
      <c r="BO57" s="163"/>
      <c r="BP57" s="163"/>
      <c r="BQ57" s="163"/>
      <c r="BR57" s="163"/>
      <c r="BS57" s="163"/>
      <c r="BT57" s="163"/>
      <c r="BU57" s="163"/>
      <c r="BV57" s="163"/>
      <c r="BW57" s="163"/>
      <c r="BX57" s="163"/>
      <c r="BY57" s="163"/>
      <c r="BZ57" s="163"/>
      <c r="CA57" s="163"/>
      <c r="CB57" s="163"/>
      <c r="CC57" s="163"/>
      <c r="CD57" s="163"/>
      <c r="CE57" s="163"/>
      <c r="CF57" s="163"/>
      <c r="CG57" s="163"/>
      <c r="CH57" s="163"/>
      <c r="CI57" s="163"/>
      <c r="CJ57" s="163"/>
      <c r="CK57" s="163"/>
      <c r="CL57" s="163"/>
      <c r="CM57" s="163"/>
      <c r="CN57" s="163"/>
      <c r="CO57" s="163"/>
      <c r="CP57" s="163"/>
      <c r="CQ57" s="163"/>
    </row>
    <row r="58" spans="1:95" s="121" customFormat="1" ht="11.1" hidden="1" customHeight="1" x14ac:dyDescent="0.2">
      <c r="A58" s="216">
        <v>44</v>
      </c>
      <c r="B58" s="113" t="s">
        <v>109</v>
      </c>
      <c r="C58" s="114">
        <f>'[1]RASOAT TRONGPHONG'!C58</f>
        <v>651561</v>
      </c>
      <c r="D58" s="115">
        <f>'[1]RASOAT TRONGPHONG'!D58</f>
        <v>35323.89</v>
      </c>
      <c r="E58" s="115">
        <f>'[1]RASOAT TRONGPHONG'!E58</f>
        <v>41354.730000000003</v>
      </c>
      <c r="F58" s="115">
        <f>'[1]RASOAT TRONGPHONG'!F58</f>
        <v>324523.72999999992</v>
      </c>
      <c r="G58" s="115">
        <f>'[1]RASOAT TRONGPHONG'!G58</f>
        <v>38252.279999999875</v>
      </c>
      <c r="H58" s="114">
        <f>'[1]RASOAT TRONGPHONG'!H58</f>
        <v>31655.859999999881</v>
      </c>
      <c r="I58" s="114">
        <f>'[1]RASOAT TRONGPHONG'!I58</f>
        <v>212.73999999999992</v>
      </c>
      <c r="J58" s="114">
        <f>'[1]RASOAT TRONGPHONG'!J58</f>
        <v>5240.8499999999885</v>
      </c>
      <c r="K58" s="114">
        <f>'[1]RASOAT TRONGPHONG'!K58</f>
        <v>1142.83</v>
      </c>
      <c r="L58" s="114">
        <f>'[1]RASOAT TRONGPHONG'!L58</f>
        <v>50094.389999999898</v>
      </c>
      <c r="M58" s="114">
        <f>'[1]RASOAT TRONGPHONG'!M58</f>
        <v>34842.059999999889</v>
      </c>
      <c r="N58" s="114">
        <f>'[1]RASOAT TRONGPHONG'!N58</f>
        <v>1482.9800000000025</v>
      </c>
      <c r="O58" s="114">
        <f>'[1]RASOAT TRONGPHONG'!O58</f>
        <v>11790.29</v>
      </c>
      <c r="P58" s="114">
        <f>'[1]RASOAT TRONGPHONG'!P58</f>
        <v>1979.0600000000063</v>
      </c>
      <c r="Q58" s="114">
        <f>'[1]RASOAT TRONGPHONG'!Q58</f>
        <v>235065.73999999953</v>
      </c>
      <c r="R58" s="114">
        <f>'[1]RASOAT TRONGPHONG'!R58</f>
        <v>124056.92999999919</v>
      </c>
      <c r="S58" s="114">
        <f>'[1]RASOAT TRONGPHONG'!S58</f>
        <v>20287.409999999956</v>
      </c>
      <c r="T58" s="114">
        <f>'[1]RASOAT TRONGPHONG'!T58</f>
        <v>66267.610000000364</v>
      </c>
      <c r="U58" s="114">
        <f>'[1]RASOAT TRONGPHONG'!U58</f>
        <v>24453.790000000008</v>
      </c>
      <c r="V58" s="114">
        <f>'[1]RASOAT TRONGPHONG'!V58</f>
        <v>19797.14</v>
      </c>
      <c r="W58" s="114">
        <f>'[1]RASOAT TRONGPHONG'!W58</f>
        <v>239.62000000000009</v>
      </c>
      <c r="X58" s="114">
        <f>'[1]RASOAT TRONGPHONG'!X58</f>
        <v>233.78000000000009</v>
      </c>
      <c r="Y58" s="114">
        <f>'[1]RASOAT TRONGPHONG'!Y58</f>
        <v>5.84</v>
      </c>
      <c r="Z58" s="114">
        <f>'[1]RASOAT TRONGPHONG'!Z58</f>
        <v>2529.2499999999991</v>
      </c>
      <c r="AA58" s="114">
        <f>'[1]RASOAT TRONGPHONG'!AA58</f>
        <v>838.6999999999997</v>
      </c>
      <c r="AB58" s="114">
        <f>'[1]RASOAT TRONGPHONG'!AB58</f>
        <v>1690.5499999999995</v>
      </c>
      <c r="AC58" s="114">
        <f>'[1]RASOAT TRONGPHONG'!AC58</f>
        <v>182.88999999999996</v>
      </c>
      <c r="AD58" s="114">
        <f>'[1]RASOAT TRONGPHONG'!AD58</f>
        <v>182.88999999999996</v>
      </c>
      <c r="AE58" s="114">
        <f>'[1]RASOAT TRONGPHONG'!AE58</f>
        <v>0</v>
      </c>
      <c r="AF58" s="114">
        <f>'[1]RASOAT TRONGPHONG'!AF58</f>
        <v>0</v>
      </c>
      <c r="AG58" s="114">
        <f>'[1]RASOAT TRONGPHONG'!AG58</f>
        <v>1720.4999999999998</v>
      </c>
      <c r="AH58" s="115">
        <f>'[1]RASOAT TRONGPHONG'!AH58</f>
        <v>664.39</v>
      </c>
      <c r="AI58" s="115">
        <f>'[1]RASOAT TRONGPHONG'!AI58</f>
        <v>400.09999999999997</v>
      </c>
      <c r="AJ58" s="115">
        <f>'[1]RASOAT TRONGPHONG'!AJ58</f>
        <v>5.5</v>
      </c>
      <c r="AK58" s="115">
        <f>'[1]RASOAT TRONGPHONG'!AK58</f>
        <v>650.50999999999976</v>
      </c>
      <c r="AL58" s="115">
        <f>'[1]RASOAT TRONGPHONG'!AL58</f>
        <v>830.46000000000026</v>
      </c>
      <c r="AM58" s="115">
        <f>'[1]RASOAT TRONGPHONG'!AM58</f>
        <v>209.12999999999991</v>
      </c>
      <c r="AN58" s="115">
        <f>'[1]RASOAT TRONGPHONG'!AN58</f>
        <v>5156.9699999999993</v>
      </c>
      <c r="AO58" s="115">
        <f>'[1]RASOAT TRONGPHONG'!AO58</f>
        <v>0</v>
      </c>
      <c r="AP58" s="115">
        <f>'[1]RASOAT TRONGPHONG'!AP58</f>
        <v>14918.339999999998</v>
      </c>
      <c r="AQ58" s="115">
        <f>'[1]RASOAT TRONGPHONG'!AQ58</f>
        <v>2603.9899999999971</v>
      </c>
      <c r="AR58" s="115">
        <f>'[1]RASOAT TRONGPHONG'!AR58</f>
        <v>27394.810000000009</v>
      </c>
      <c r="AS58" s="115">
        <f>'[1]RASOAT TRONGPHONG'!AS58</f>
        <v>17087.960000000032</v>
      </c>
      <c r="AT58" s="115">
        <f>'[1]RASOAT TRONGPHONG'!AT58</f>
        <v>38435.169999999875</v>
      </c>
      <c r="AU58" s="115">
        <f>'[1]RASOAT TRONGPHONG'!AU58</f>
        <v>42416.949999999903</v>
      </c>
      <c r="AV58" s="115">
        <f>'[1]RASOAT TRONGPHONG'!AV58</f>
        <v>177310.38999999952</v>
      </c>
      <c r="AW58" s="163"/>
      <c r="AX58" s="163"/>
      <c r="AY58" s="163"/>
      <c r="AZ58" s="163"/>
      <c r="BA58" s="163"/>
      <c r="BB58" s="163"/>
      <c r="BC58" s="163"/>
      <c r="BD58" s="163"/>
      <c r="BE58" s="163"/>
      <c r="BF58" s="163"/>
      <c r="BG58" s="163"/>
      <c r="BH58" s="163"/>
      <c r="BI58" s="163"/>
      <c r="BJ58" s="163"/>
      <c r="BK58" s="163"/>
      <c r="BL58" s="163"/>
      <c r="BM58" s="163"/>
      <c r="BN58" s="163"/>
      <c r="BO58" s="163"/>
      <c r="BP58" s="163"/>
      <c r="BQ58" s="163"/>
      <c r="BR58" s="163"/>
      <c r="BS58" s="163"/>
      <c r="BT58" s="163"/>
      <c r="BU58" s="163"/>
      <c r="BV58" s="163"/>
      <c r="BW58" s="163"/>
      <c r="BX58" s="163"/>
      <c r="BY58" s="163"/>
      <c r="BZ58" s="163"/>
      <c r="CA58" s="163"/>
      <c r="CB58" s="163"/>
      <c r="CC58" s="163"/>
      <c r="CD58" s="163"/>
      <c r="CE58" s="163"/>
      <c r="CF58" s="163"/>
      <c r="CG58" s="163"/>
      <c r="CH58" s="163"/>
      <c r="CI58" s="163"/>
      <c r="CJ58" s="163"/>
      <c r="CK58" s="163"/>
      <c r="CL58" s="163"/>
      <c r="CM58" s="163"/>
      <c r="CN58" s="163"/>
      <c r="CO58" s="163"/>
      <c r="CP58" s="163"/>
      <c r="CQ58" s="163"/>
    </row>
    <row r="59" spans="1:95" s="169" customFormat="1" ht="11.1" hidden="1" customHeight="1" x14ac:dyDescent="0.2">
      <c r="A59" s="221" t="s">
        <v>110</v>
      </c>
      <c r="B59" s="221" t="s">
        <v>111</v>
      </c>
      <c r="C59" s="116">
        <f>'[1]RASOAT TRONGPHONG'!C59</f>
        <v>2359706</v>
      </c>
      <c r="D59" s="116">
        <f>'[1]RASOAT TRONGPHONG'!D59</f>
        <v>172934.72000000003</v>
      </c>
      <c r="E59" s="116">
        <f>'[1]RASOAT TRONGPHONG'!E59</f>
        <v>180024.5800000001</v>
      </c>
      <c r="F59" s="116">
        <f>'[1]RASOAT TRONGPHONG'!F59</f>
        <v>174170.38</v>
      </c>
      <c r="G59" s="116">
        <f>'[1]RASOAT TRONGPHONG'!G59</f>
        <v>183670.36</v>
      </c>
      <c r="H59" s="116">
        <f>'[1]RASOAT TRONGPHONG'!H59</f>
        <v>163222.78</v>
      </c>
      <c r="I59" s="116">
        <f>'[1]RASOAT TRONGPHONG'!I59</f>
        <v>11446.870000000004</v>
      </c>
      <c r="J59" s="116">
        <f>'[1]RASOAT TRONGPHONG'!J59</f>
        <v>4001.7700000000004</v>
      </c>
      <c r="K59" s="116">
        <f>'[1]RASOAT TRONGPHONG'!K59</f>
        <v>4998.9400000000014</v>
      </c>
      <c r="L59" s="116">
        <f>'[1]RASOAT TRONGPHONG'!L59</f>
        <v>162170.25999999995</v>
      </c>
      <c r="M59" s="116">
        <f>'[1]RASOAT TRONGPHONG'!M59</f>
        <v>60445.989999999962</v>
      </c>
      <c r="N59" s="116">
        <f>'[1]RASOAT TRONGPHONG'!N59</f>
        <v>83358.899999999936</v>
      </c>
      <c r="O59" s="116">
        <f>'[1]RASOAT TRONGPHONG'!O59</f>
        <v>12262.68000000008</v>
      </c>
      <c r="P59" s="116">
        <f>'[1]RASOAT TRONGPHONG'!P59</f>
        <v>6102.6900000000032</v>
      </c>
      <c r="Q59" s="116">
        <f>'[1]RASOAT TRONGPHONG'!Q59</f>
        <v>156102.28999999989</v>
      </c>
      <c r="R59" s="116">
        <f>'[1]RASOAT TRONGPHONG'!R59</f>
        <v>29168.83</v>
      </c>
      <c r="S59" s="116">
        <f>'[1]RASOAT TRONGPHONG'!S59</f>
        <v>109940.19999999988</v>
      </c>
      <c r="T59" s="116">
        <f>'[1]RASOAT TRONGPHONG'!T59</f>
        <v>11301.600000000006</v>
      </c>
      <c r="U59" s="116">
        <f>'[1]RASOAT TRONGPHONG'!U59</f>
        <v>5691.6599999999953</v>
      </c>
      <c r="V59" s="116">
        <f>'[1]RASOAT TRONGPHONG'!V59</f>
        <v>26903.550000001684</v>
      </c>
      <c r="W59" s="116">
        <f>'[1]RASOAT TRONGPHONG'!W59</f>
        <v>464.54</v>
      </c>
      <c r="X59" s="116">
        <f>'[1]RASOAT TRONGPHONG'!X59</f>
        <v>281.77999999999997</v>
      </c>
      <c r="Y59" s="116">
        <f>'[1]RASOAT TRONGPHONG'!Y59</f>
        <v>182.76000000000002</v>
      </c>
      <c r="Z59" s="116">
        <f>'[1]RASOAT TRONGPHONG'!Z59</f>
        <v>558.54</v>
      </c>
      <c r="AA59" s="116">
        <f>'[1]RASOAT TRONGPHONG'!AA59</f>
        <v>542.05999999999995</v>
      </c>
      <c r="AB59" s="116">
        <f>'[1]RASOAT TRONGPHONG'!AB59</f>
        <v>16.48</v>
      </c>
      <c r="AC59" s="116">
        <f>'[1]RASOAT TRONGPHONG'!AC59</f>
        <v>0</v>
      </c>
      <c r="AD59" s="116">
        <f>'[1]RASOAT TRONGPHONG'!AD59</f>
        <v>0</v>
      </c>
      <c r="AE59" s="116">
        <f>'[1]RASOAT TRONGPHONG'!AE59</f>
        <v>0</v>
      </c>
      <c r="AF59" s="116">
        <f>'[1]RASOAT TRONGPHONG'!AF59</f>
        <v>0</v>
      </c>
      <c r="AG59" s="116">
        <f>'[1]RASOAT TRONGPHONG'!AG59</f>
        <v>13046.280000000008</v>
      </c>
      <c r="AH59" s="116">
        <f>'[1]RASOAT TRONGPHONG'!AH59</f>
        <v>418.02999999999992</v>
      </c>
      <c r="AI59" s="116">
        <f>'[1]RASOAT TRONGPHONG'!AI59</f>
        <v>9992.8800000000083</v>
      </c>
      <c r="AJ59" s="116">
        <f>'[1]RASOAT TRONGPHONG'!AJ59</f>
        <v>1613.3600000000015</v>
      </c>
      <c r="AK59" s="116">
        <f>'[1]RASOAT TRONGPHONG'!AK59</f>
        <v>1022.0100000000002</v>
      </c>
      <c r="AL59" s="116">
        <f>'[1]RASOAT TRONGPHONG'!AL59</f>
        <v>138.29999999999995</v>
      </c>
      <c r="AM59" s="116">
        <f>'[1]RASOAT TRONGPHONG'!AM59</f>
        <v>83.009999999999991</v>
      </c>
      <c r="AN59" s="116">
        <f>'[1]RASOAT TRONGPHONG'!AN59</f>
        <v>7.1299999999999981</v>
      </c>
      <c r="AO59" s="116">
        <f>'[1]RASOAT TRONGPHONG'!AO59</f>
        <v>5.36</v>
      </c>
      <c r="AP59" s="116">
        <f>'[1]RASOAT TRONGPHONG'!AP59</f>
        <v>915.5400000000003</v>
      </c>
      <c r="AQ59" s="116">
        <f>'[1]RASOAT TRONGPHONG'!AQ59</f>
        <v>1500.31</v>
      </c>
      <c r="AR59" s="116">
        <f>'[1]RASOAT TRONGPHONG'!AR59</f>
        <v>0</v>
      </c>
      <c r="AS59" s="116">
        <f>'[1]RASOAT TRONGPHONG'!AS59</f>
        <v>0</v>
      </c>
      <c r="AT59" s="115">
        <f>'[1]RASOAT TRONGPHONG'!AT59</f>
        <v>183670.36</v>
      </c>
      <c r="AU59" s="115">
        <f>'[1]RASOAT TRONGPHONG'!AU59</f>
        <v>149450.21999999997</v>
      </c>
      <c r="AV59" s="115">
        <f>'[1]RASOAT TRONGPHONG'!AV59</f>
        <v>155745.28999999989</v>
      </c>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row>
    <row r="60" spans="1:95" s="171" customFormat="1" ht="11.1" hidden="1" customHeight="1" x14ac:dyDescent="0.2">
      <c r="A60" s="216">
        <v>45</v>
      </c>
      <c r="B60" s="113" t="s">
        <v>40</v>
      </c>
      <c r="C60" s="114">
        <f>'[1]RASOAT TRONGPHONG'!C60</f>
        <v>590724</v>
      </c>
      <c r="D60" s="115">
        <f>'[1]RASOAT TRONGPHONG'!D60</f>
        <v>94140.820000000022</v>
      </c>
      <c r="E60" s="115">
        <f>'[1]RASOAT TRONGPHONG'!E60</f>
        <v>53072.86000000011</v>
      </c>
      <c r="F60" s="115">
        <f>'[1]RASOAT TRONGPHONG'!F60</f>
        <v>41301.82</v>
      </c>
      <c r="G60" s="114">
        <f>'[1]RASOAT TRONGPHONG'!G60</f>
        <v>104140.71999999997</v>
      </c>
      <c r="H60" s="114">
        <f>'[1]RASOAT TRONGPHONG'!H60</f>
        <v>95678.589999999982</v>
      </c>
      <c r="I60" s="114">
        <f>'[1]RASOAT TRONGPHONG'!I60</f>
        <v>3987.1400000000008</v>
      </c>
      <c r="J60" s="114">
        <f>'[1]RASOAT TRONGPHONG'!J60</f>
        <v>2141.65</v>
      </c>
      <c r="K60" s="114">
        <f>'[1]RASOAT TRONGPHONG'!K60</f>
        <v>2333.34</v>
      </c>
      <c r="L60" s="114">
        <f>'[1]RASOAT TRONGPHONG'!L60</f>
        <v>40412.960000000014</v>
      </c>
      <c r="M60" s="114">
        <f>'[1]RASOAT TRONGPHONG'!M60</f>
        <v>16039.899999999992</v>
      </c>
      <c r="N60" s="114">
        <f>'[1]RASOAT TRONGPHONG'!N60</f>
        <v>18827.16999999994</v>
      </c>
      <c r="O60" s="114">
        <f>'[1]RASOAT TRONGPHONG'!O60</f>
        <v>4947.6300000000756</v>
      </c>
      <c r="P60" s="114">
        <f>'[1]RASOAT TRONGPHONG'!P60</f>
        <v>598.26</v>
      </c>
      <c r="Q60" s="114">
        <f>'[1]RASOAT TRONGPHONG'!Q60</f>
        <v>35471.949999999939</v>
      </c>
      <c r="R60" s="114">
        <f>'[1]RASOAT TRONGPHONG'!R60</f>
        <v>10871.569999999996</v>
      </c>
      <c r="S60" s="114">
        <f>'[1]RASOAT TRONGPHONG'!S60</f>
        <v>19376.389999999941</v>
      </c>
      <c r="T60" s="114">
        <f>'[1]RASOAT TRONGPHONG'!T60</f>
        <v>4059.3700000000022</v>
      </c>
      <c r="U60" s="114">
        <f>'[1]RASOAT TRONGPHONG'!U60</f>
        <v>1164.6199999999997</v>
      </c>
      <c r="V60" s="114">
        <f>'[1]RASOAT TRONGPHONG'!V60</f>
        <v>17482.450000001689</v>
      </c>
      <c r="W60" s="114">
        <f>'[1]RASOAT TRONGPHONG'!W60</f>
        <v>52.61</v>
      </c>
      <c r="X60" s="114">
        <f>'[1]RASOAT TRONGPHONG'!X60</f>
        <v>52.61</v>
      </c>
      <c r="Y60" s="114">
        <f>'[1]RASOAT TRONGPHONG'!Y60</f>
        <v>0</v>
      </c>
      <c r="Z60" s="114">
        <f>'[1]RASOAT TRONGPHONG'!Z60</f>
        <v>388.90999999999997</v>
      </c>
      <c r="AA60" s="114">
        <f>'[1]RASOAT TRONGPHONG'!AA60</f>
        <v>388.76</v>
      </c>
      <c r="AB60" s="114">
        <f>'[1]RASOAT TRONGPHONG'!AB60</f>
        <v>0.15</v>
      </c>
      <c r="AC60" s="114">
        <f>'[1]RASOAT TRONGPHONG'!AC60</f>
        <v>0</v>
      </c>
      <c r="AD60" s="114">
        <f>'[1]RASOAT TRONGPHONG'!AD60</f>
        <v>0</v>
      </c>
      <c r="AE60" s="114">
        <f>'[1]RASOAT TRONGPHONG'!AE60</f>
        <v>0</v>
      </c>
      <c r="AF60" s="114">
        <f>'[1]RASOAT TRONGPHONG'!AF60</f>
        <v>0</v>
      </c>
      <c r="AG60" s="115">
        <f>'[1]RASOAT TRONGPHONG'!AG60</f>
        <v>2315.7300000000059</v>
      </c>
      <c r="AH60" s="115">
        <f>'[1]RASOAT TRONGPHONG'!AH60</f>
        <v>2.88</v>
      </c>
      <c r="AI60" s="115">
        <f>'[1]RASOAT TRONGPHONG'!AI60</f>
        <v>1458.1000000000045</v>
      </c>
      <c r="AJ60" s="115">
        <f>'[1]RASOAT TRONGPHONG'!AJ60</f>
        <v>806.73000000000127</v>
      </c>
      <c r="AK60" s="115">
        <f>'[1]RASOAT TRONGPHONG'!AK60</f>
        <v>48.02000000000001</v>
      </c>
      <c r="AL60" s="115">
        <f>'[1]RASOAT TRONGPHONG'!AL60</f>
        <v>97.649999999999963</v>
      </c>
      <c r="AM60" s="115">
        <f>'[1]RASOAT TRONGPHONG'!AM60</f>
        <v>9.1100000000000012</v>
      </c>
      <c r="AN60" s="115">
        <f>'[1]RASOAT TRONGPHONG'!AN60</f>
        <v>0</v>
      </c>
      <c r="AO60" s="115">
        <f>'[1]RASOAT TRONGPHONG'!AO60</f>
        <v>0</v>
      </c>
      <c r="AP60" s="115">
        <f>'[1]RASOAT TRONGPHONG'!AP60</f>
        <v>18.230000000000008</v>
      </c>
      <c r="AQ60" s="115">
        <f>'[1]RASOAT TRONGPHONG'!AQ60</f>
        <v>8.4500000000000011</v>
      </c>
      <c r="AR60" s="115">
        <f>'[1]RASOAT TRONGPHONG'!AR60</f>
        <v>0</v>
      </c>
      <c r="AS60" s="115">
        <f>'[1]RASOAT TRONGPHONG'!AS60</f>
        <v>0</v>
      </c>
      <c r="AT60" s="115">
        <f>'[1]RASOAT TRONGPHONG'!AT60</f>
        <v>104140.71999999997</v>
      </c>
      <c r="AU60" s="115">
        <f>'[1]RASOAT TRONGPHONG'!AU60</f>
        <v>38043.080000000009</v>
      </c>
      <c r="AV60" s="115">
        <f>'[1]RASOAT TRONGPHONG'!AV60</f>
        <v>38149.909999999945</v>
      </c>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170"/>
      <c r="CJ60" s="170"/>
      <c r="CK60" s="170"/>
      <c r="CL60" s="170"/>
      <c r="CM60" s="170"/>
      <c r="CN60" s="170"/>
      <c r="CO60" s="170"/>
      <c r="CP60" s="170"/>
      <c r="CQ60" s="170"/>
    </row>
    <row r="61" spans="1:95" s="171" customFormat="1" ht="11.1" hidden="1" customHeight="1" x14ac:dyDescent="0.2">
      <c r="A61" s="216">
        <v>46</v>
      </c>
      <c r="B61" s="113" t="s">
        <v>112</v>
      </c>
      <c r="C61" s="114">
        <f>'[1]RASOAT TRONGPHONG'!C61</f>
        <v>198864</v>
      </c>
      <c r="D61" s="115">
        <f>'[1]RASOAT TRONGPHONG'!D61</f>
        <v>16836</v>
      </c>
      <c r="E61" s="115">
        <f>'[1]RASOAT TRONGPHONG'!E61</f>
        <v>13129</v>
      </c>
      <c r="F61" s="115">
        <f>'[1]RASOAT TRONGPHONG'!F61</f>
        <v>12877</v>
      </c>
      <c r="G61" s="114">
        <f>'[1]RASOAT TRONGPHONG'!G61</f>
        <v>16271.220000000012</v>
      </c>
      <c r="H61" s="114">
        <f>'[1]RASOAT TRONGPHONG'!H61</f>
        <v>12982.46000000001</v>
      </c>
      <c r="I61" s="114">
        <f>'[1]RASOAT TRONGPHONG'!I61</f>
        <v>1878.4400000000023</v>
      </c>
      <c r="J61" s="114">
        <f>'[1]RASOAT TRONGPHONG'!J61</f>
        <v>312.06000000000029</v>
      </c>
      <c r="K61" s="114">
        <f>'[1]RASOAT TRONGPHONG'!K61</f>
        <v>1098.26</v>
      </c>
      <c r="L61" s="114">
        <f>'[1]RASOAT TRONGPHONG'!L61</f>
        <v>9935.660000000018</v>
      </c>
      <c r="M61" s="114">
        <f>'[1]RASOAT TRONGPHONG'!M61</f>
        <v>1720.4600000000003</v>
      </c>
      <c r="N61" s="114">
        <f>'[1]RASOAT TRONGPHONG'!N61</f>
        <v>4301.1600000000117</v>
      </c>
      <c r="O61" s="114">
        <f>'[1]RASOAT TRONGPHONG'!O61</f>
        <v>2247.5400000000027</v>
      </c>
      <c r="P61" s="114">
        <f>'[1]RASOAT TRONGPHONG'!P61</f>
        <v>1666.5000000000032</v>
      </c>
      <c r="Q61" s="114">
        <f>'[1]RASOAT TRONGPHONG'!Q61</f>
        <v>4468.6900000000032</v>
      </c>
      <c r="R61" s="114">
        <f>'[1]RASOAT TRONGPHONG'!R61</f>
        <v>0</v>
      </c>
      <c r="S61" s="114">
        <f>'[1]RASOAT TRONGPHONG'!S61</f>
        <v>4414.7600000000029</v>
      </c>
      <c r="T61" s="114">
        <f>'[1]RASOAT TRONGPHONG'!T61</f>
        <v>6.3899999999999988</v>
      </c>
      <c r="U61" s="114">
        <f>'[1]RASOAT TRONGPHONG'!U61</f>
        <v>47.539999999999992</v>
      </c>
      <c r="V61" s="114">
        <f>'[1]RASOAT TRONGPHONG'!V61</f>
        <v>2959.8599999999992</v>
      </c>
      <c r="W61" s="114">
        <f>'[1]RASOAT TRONGPHONG'!W61</f>
        <v>0</v>
      </c>
      <c r="X61" s="114">
        <f>'[1]RASOAT TRONGPHONG'!X61</f>
        <v>0</v>
      </c>
      <c r="Y61" s="114">
        <f>'[1]RASOAT TRONGPHONG'!Y61</f>
        <v>0</v>
      </c>
      <c r="Z61" s="114">
        <f>'[1]RASOAT TRONGPHONG'!Z61</f>
        <v>0</v>
      </c>
      <c r="AA61" s="114">
        <f>'[1]RASOAT TRONGPHONG'!AA61</f>
        <v>0</v>
      </c>
      <c r="AB61" s="114">
        <f>'[1]RASOAT TRONGPHONG'!AB61</f>
        <v>0</v>
      </c>
      <c r="AC61" s="114">
        <f>'[1]RASOAT TRONGPHONG'!AC61</f>
        <v>0</v>
      </c>
      <c r="AD61" s="114">
        <f>'[1]RASOAT TRONGPHONG'!AD61</f>
        <v>0</v>
      </c>
      <c r="AE61" s="114">
        <f>'[1]RASOAT TRONGPHONG'!AE61</f>
        <v>0</v>
      </c>
      <c r="AF61" s="114">
        <f>'[1]RASOAT TRONGPHONG'!AF61</f>
        <v>0</v>
      </c>
      <c r="AG61" s="115">
        <f>'[1]RASOAT TRONGPHONG'!AG61</f>
        <v>0</v>
      </c>
      <c r="AH61" s="115">
        <f>'[1]RASOAT TRONGPHONG'!AH61</f>
        <v>0</v>
      </c>
      <c r="AI61" s="115">
        <f>'[1]RASOAT TRONGPHONG'!AI61</f>
        <v>0</v>
      </c>
      <c r="AJ61" s="115">
        <f>'[1]RASOAT TRONGPHONG'!AJ61</f>
        <v>0</v>
      </c>
      <c r="AK61" s="115">
        <f>'[1]RASOAT TRONGPHONG'!AK61</f>
        <v>0</v>
      </c>
      <c r="AL61" s="115">
        <f>'[1]RASOAT TRONGPHONG'!AL61</f>
        <v>10.259999999999998</v>
      </c>
      <c r="AM61" s="115">
        <f>'[1]RASOAT TRONGPHONG'!AM61</f>
        <v>11.32</v>
      </c>
      <c r="AN61" s="115">
        <f>'[1]RASOAT TRONGPHONG'!AN61</f>
        <v>0</v>
      </c>
      <c r="AO61" s="115">
        <f>'[1]RASOAT TRONGPHONG'!AO61</f>
        <v>0</v>
      </c>
      <c r="AP61" s="115">
        <f>'[1]RASOAT TRONGPHONG'!AP61</f>
        <v>0</v>
      </c>
      <c r="AQ61" s="115">
        <f>'[1]RASOAT TRONGPHONG'!AQ61</f>
        <v>0</v>
      </c>
      <c r="AR61" s="115">
        <f>'[1]RASOAT TRONGPHONG'!AR61</f>
        <v>0</v>
      </c>
      <c r="AS61" s="115">
        <f>'[1]RASOAT TRONGPHONG'!AS61</f>
        <v>0</v>
      </c>
      <c r="AT61" s="115">
        <f>'[1]RASOAT TRONGPHONG'!AT61</f>
        <v>16271.220000000012</v>
      </c>
      <c r="AU61" s="115">
        <f>'[1]RASOAT TRONGPHONG'!AU61</f>
        <v>9914.0800000000181</v>
      </c>
      <c r="AV61" s="115">
        <f>'[1]RASOAT TRONGPHONG'!AV61</f>
        <v>4468.6900000000032</v>
      </c>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170"/>
      <c r="CJ61" s="170"/>
      <c r="CK61" s="170"/>
      <c r="CL61" s="170"/>
      <c r="CM61" s="170"/>
      <c r="CN61" s="170"/>
      <c r="CO61" s="170"/>
      <c r="CP61" s="170"/>
      <c r="CQ61" s="170"/>
    </row>
    <row r="62" spans="1:95" s="171" customFormat="1" ht="11.1" hidden="1" customHeight="1" x14ac:dyDescent="0.2">
      <c r="A62" s="216">
        <v>47</v>
      </c>
      <c r="B62" s="113" t="s">
        <v>41</v>
      </c>
      <c r="C62" s="114">
        <f>'[1]RASOAT TRONGPHONG'!C62</f>
        <v>209554</v>
      </c>
      <c r="D62" s="115">
        <f>'[1]RASOAT TRONGPHONG'!D62</f>
        <v>0</v>
      </c>
      <c r="E62" s="115">
        <f>'[1]RASOAT TRONGPHONG'!E62</f>
        <v>38746.660000000003</v>
      </c>
      <c r="F62" s="115">
        <f>'[1]RASOAT TRONGPHONG'!F62</f>
        <v>0</v>
      </c>
      <c r="G62" s="114">
        <f>'[1]RASOAT TRONGPHONG'!G62</f>
        <v>29.92</v>
      </c>
      <c r="H62" s="114">
        <f>'[1]RASOAT TRONGPHONG'!H62</f>
        <v>0.24</v>
      </c>
      <c r="I62" s="114">
        <f>'[1]RASOAT TRONGPHONG'!I62</f>
        <v>25.020000000000003</v>
      </c>
      <c r="J62" s="114">
        <f>'[1]RASOAT TRONGPHONG'!J62</f>
        <v>4.5900000000000007</v>
      </c>
      <c r="K62" s="114">
        <f>'[1]RASOAT TRONGPHONG'!K62</f>
        <v>7.0000000000000007E-2</v>
      </c>
      <c r="L62" s="114">
        <f>'[1]RASOAT TRONGPHONG'!L62</f>
        <v>35048.329999999936</v>
      </c>
      <c r="M62" s="114">
        <f>'[1]RASOAT TRONGPHONG'!M62</f>
        <v>13515.69999999997</v>
      </c>
      <c r="N62" s="114">
        <f>'[1]RASOAT TRONGPHONG'!N62</f>
        <v>19274.799999999963</v>
      </c>
      <c r="O62" s="114">
        <f>'[1]RASOAT TRONGPHONG'!O62</f>
        <v>1391.4800000000005</v>
      </c>
      <c r="P62" s="114">
        <f>'[1]RASOAT TRONGPHONG'!P62</f>
        <v>866.35000000000014</v>
      </c>
      <c r="Q62" s="114">
        <f>'[1]RASOAT TRONGPHONG'!Q62</f>
        <v>542.91999999999996</v>
      </c>
      <c r="R62" s="114">
        <f>'[1]RASOAT TRONGPHONG'!R62</f>
        <v>0</v>
      </c>
      <c r="S62" s="114">
        <f>'[1]RASOAT TRONGPHONG'!S62</f>
        <v>532.54999999999995</v>
      </c>
      <c r="T62" s="114">
        <f>'[1]RASOAT TRONGPHONG'!T62</f>
        <v>7.3400000000000007</v>
      </c>
      <c r="U62" s="114">
        <f>'[1]RASOAT TRONGPHONG'!U62</f>
        <v>3.0299999999999994</v>
      </c>
      <c r="V62" s="114">
        <f>'[1]RASOAT TRONGPHONG'!V62</f>
        <v>3197.9399999999987</v>
      </c>
      <c r="W62" s="114">
        <f>'[1]RASOAT TRONGPHONG'!W62</f>
        <v>38.930000000000007</v>
      </c>
      <c r="X62" s="114">
        <f>'[1]RASOAT TRONGPHONG'!X62</f>
        <v>0</v>
      </c>
      <c r="Y62" s="114">
        <f>'[1]RASOAT TRONGPHONG'!Y62</f>
        <v>38.930000000000007</v>
      </c>
      <c r="Z62" s="114">
        <f>'[1]RASOAT TRONGPHONG'!Z62</f>
        <v>0</v>
      </c>
      <c r="AA62" s="114">
        <f>'[1]RASOAT TRONGPHONG'!AA62</f>
        <v>0</v>
      </c>
      <c r="AB62" s="114">
        <f>'[1]RASOAT TRONGPHONG'!AB62</f>
        <v>0</v>
      </c>
      <c r="AC62" s="114">
        <f>'[1]RASOAT TRONGPHONG'!AC62</f>
        <v>0</v>
      </c>
      <c r="AD62" s="114">
        <f>'[1]RASOAT TRONGPHONG'!AD62</f>
        <v>0</v>
      </c>
      <c r="AE62" s="114">
        <f>'[1]RASOAT TRONGPHONG'!AE62</f>
        <v>0</v>
      </c>
      <c r="AF62" s="114">
        <f>'[1]RASOAT TRONGPHONG'!AF62</f>
        <v>0</v>
      </c>
      <c r="AG62" s="115">
        <f>'[1]RASOAT TRONGPHONG'!AG62</f>
        <v>0</v>
      </c>
      <c r="AH62" s="115">
        <f>'[1]RASOAT TRONGPHONG'!AH62</f>
        <v>0</v>
      </c>
      <c r="AI62" s="115">
        <f>'[1]RASOAT TRONGPHONG'!AI62</f>
        <v>0</v>
      </c>
      <c r="AJ62" s="115">
        <f>'[1]RASOAT TRONGPHONG'!AJ62</f>
        <v>0</v>
      </c>
      <c r="AK62" s="115">
        <f>'[1]RASOAT TRONGPHONG'!AK62</f>
        <v>0</v>
      </c>
      <c r="AL62" s="115">
        <f>'[1]RASOAT TRONGPHONG'!AL62</f>
        <v>0</v>
      </c>
      <c r="AM62" s="115">
        <f>'[1]RASOAT TRONGPHONG'!AM62</f>
        <v>0</v>
      </c>
      <c r="AN62" s="115">
        <f>'[1]RASOAT TRONGPHONG'!AN62</f>
        <v>0</v>
      </c>
      <c r="AO62" s="115">
        <f>'[1]RASOAT TRONGPHONG'!AO62</f>
        <v>0</v>
      </c>
      <c r="AP62" s="115">
        <f>'[1]RASOAT TRONGPHONG'!AP62</f>
        <v>0</v>
      </c>
      <c r="AQ62" s="115">
        <f>'[1]RASOAT TRONGPHONG'!AQ62</f>
        <v>0</v>
      </c>
      <c r="AR62" s="115">
        <f>'[1]RASOAT TRONGPHONG'!AR62</f>
        <v>0</v>
      </c>
      <c r="AS62" s="115">
        <f>'[1]RASOAT TRONGPHONG'!AS62</f>
        <v>0</v>
      </c>
      <c r="AT62" s="115">
        <f>'[1]RASOAT TRONGPHONG'!AT62</f>
        <v>29.92</v>
      </c>
      <c r="AU62" s="115">
        <f>'[1]RASOAT TRONGPHONG'!AU62</f>
        <v>35087.259999999937</v>
      </c>
      <c r="AV62" s="115">
        <f>'[1]RASOAT TRONGPHONG'!AV62</f>
        <v>542.91999999999996</v>
      </c>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170"/>
      <c r="CJ62" s="170"/>
      <c r="CK62" s="170"/>
      <c r="CL62" s="170"/>
      <c r="CM62" s="170"/>
      <c r="CN62" s="170"/>
      <c r="CO62" s="170"/>
      <c r="CP62" s="170"/>
      <c r="CQ62" s="170"/>
    </row>
    <row r="63" spans="1:95" s="171" customFormat="1" ht="11.1" hidden="1" customHeight="1" x14ac:dyDescent="0.2">
      <c r="A63" s="216">
        <v>48</v>
      </c>
      <c r="B63" s="113" t="s">
        <v>43</v>
      </c>
      <c r="C63" s="114">
        <f>'[1]RASOAT TRONGPHONG'!C63</f>
        <v>269442</v>
      </c>
      <c r="D63" s="115">
        <f>'[1]RASOAT TRONGPHONG'!D63</f>
        <v>0</v>
      </c>
      <c r="E63" s="115">
        <f>'[1]RASOAT TRONGPHONG'!E63</f>
        <v>1985.54</v>
      </c>
      <c r="F63" s="115">
        <f>'[1]RASOAT TRONGPHONG'!F63</f>
        <v>6039.55</v>
      </c>
      <c r="G63" s="114">
        <f>'[1]RASOAT TRONGPHONG'!G63</f>
        <v>0</v>
      </c>
      <c r="H63" s="114">
        <f>'[1]RASOAT TRONGPHONG'!H63</f>
        <v>0</v>
      </c>
      <c r="I63" s="114">
        <f>'[1]RASOAT TRONGPHONG'!I63</f>
        <v>0</v>
      </c>
      <c r="J63" s="114">
        <f>'[1]RASOAT TRONGPHONG'!J63</f>
        <v>0</v>
      </c>
      <c r="K63" s="114">
        <f>'[1]RASOAT TRONGPHONG'!K63</f>
        <v>0</v>
      </c>
      <c r="L63" s="114">
        <f>'[1]RASOAT TRONGPHONG'!L63</f>
        <v>3653.3400000000097</v>
      </c>
      <c r="M63" s="114">
        <f>'[1]RASOAT TRONGPHONG'!M63</f>
        <v>1316.1200000000006</v>
      </c>
      <c r="N63" s="114">
        <f>'[1]RASOAT TRONGPHONG'!N63</f>
        <v>2267.080000000009</v>
      </c>
      <c r="O63" s="114">
        <f>'[1]RASOAT TRONGPHONG'!O63</f>
        <v>67.97</v>
      </c>
      <c r="P63" s="114">
        <f>'[1]RASOAT TRONGPHONG'!P63</f>
        <v>2.17</v>
      </c>
      <c r="Q63" s="114">
        <f>'[1]RASOAT TRONGPHONG'!Q63</f>
        <v>7035.1700000000019</v>
      </c>
      <c r="R63" s="114">
        <f>'[1]RASOAT TRONGPHONG'!R63</f>
        <v>473.83999999999992</v>
      </c>
      <c r="S63" s="114">
        <f>'[1]RASOAT TRONGPHONG'!S63</f>
        <v>5989.3600000000024</v>
      </c>
      <c r="T63" s="114">
        <f>'[1]RASOAT TRONGPHONG'!T63</f>
        <v>546.03000000000009</v>
      </c>
      <c r="U63" s="114">
        <f>'[1]RASOAT TRONGPHONG'!U63</f>
        <v>25.939999999999998</v>
      </c>
      <c r="V63" s="114">
        <f>'[1]RASOAT TRONGPHONG'!V63</f>
        <v>311.0100000000001</v>
      </c>
      <c r="W63" s="114">
        <f>'[1]RASOAT TRONGPHONG'!W63</f>
        <v>40.209999999999994</v>
      </c>
      <c r="X63" s="114">
        <f>'[1]RASOAT TRONGPHONG'!X63</f>
        <v>19.619999999999997</v>
      </c>
      <c r="Y63" s="114">
        <f>'[1]RASOAT TRONGPHONG'!Y63</f>
        <v>20.59</v>
      </c>
      <c r="Z63" s="114">
        <f>'[1]RASOAT TRONGPHONG'!Z63</f>
        <v>0</v>
      </c>
      <c r="AA63" s="114">
        <f>'[1]RASOAT TRONGPHONG'!AA63</f>
        <v>0</v>
      </c>
      <c r="AB63" s="114">
        <f>'[1]RASOAT TRONGPHONG'!AB63</f>
        <v>0</v>
      </c>
      <c r="AC63" s="114">
        <f>'[1]RASOAT TRONGPHONG'!AC63</f>
        <v>0</v>
      </c>
      <c r="AD63" s="114">
        <f>'[1]RASOAT TRONGPHONG'!AD63</f>
        <v>0</v>
      </c>
      <c r="AE63" s="114">
        <f>'[1]RASOAT TRONGPHONG'!AE63</f>
        <v>0</v>
      </c>
      <c r="AF63" s="114">
        <f>'[1]RASOAT TRONGPHONG'!AF63</f>
        <v>0</v>
      </c>
      <c r="AG63" s="115">
        <f>'[1]RASOAT TRONGPHONG'!AG63</f>
        <v>0</v>
      </c>
      <c r="AH63" s="115">
        <f>'[1]RASOAT TRONGPHONG'!AH63</f>
        <v>0</v>
      </c>
      <c r="AI63" s="115">
        <f>'[1]RASOAT TRONGPHONG'!AI63</f>
        <v>0</v>
      </c>
      <c r="AJ63" s="115">
        <f>'[1]RASOAT TRONGPHONG'!AJ63</f>
        <v>0</v>
      </c>
      <c r="AK63" s="115">
        <f>'[1]RASOAT TRONGPHONG'!AK63</f>
        <v>0</v>
      </c>
      <c r="AL63" s="115">
        <f>'[1]RASOAT TRONGPHONG'!AL63</f>
        <v>0.42000000000000004</v>
      </c>
      <c r="AM63" s="115">
        <f>'[1]RASOAT TRONGPHONG'!AM63</f>
        <v>0.59</v>
      </c>
      <c r="AN63" s="115">
        <f>'[1]RASOAT TRONGPHONG'!AN63</f>
        <v>0</v>
      </c>
      <c r="AO63" s="115">
        <f>'[1]RASOAT TRONGPHONG'!AO63</f>
        <v>0</v>
      </c>
      <c r="AP63" s="115">
        <f>'[1]RASOAT TRONGPHONG'!AP63</f>
        <v>22.91</v>
      </c>
      <c r="AQ63" s="115">
        <f>'[1]RASOAT TRONGPHONG'!AQ63</f>
        <v>0</v>
      </c>
      <c r="AR63" s="115">
        <f>'[1]RASOAT TRONGPHONG'!AR63</f>
        <v>0</v>
      </c>
      <c r="AS63" s="115">
        <f>'[1]RASOAT TRONGPHONG'!AS63</f>
        <v>0</v>
      </c>
      <c r="AT63" s="115">
        <f>'[1]RASOAT TRONGPHONG'!AT63</f>
        <v>0</v>
      </c>
      <c r="AU63" s="115">
        <f>'[1]RASOAT TRONGPHONG'!AU63</f>
        <v>3692.5400000000095</v>
      </c>
      <c r="AV63" s="115">
        <f>'[1]RASOAT TRONGPHONG'!AV63</f>
        <v>7012.260000000002</v>
      </c>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170"/>
      <c r="CJ63" s="170"/>
      <c r="CK63" s="170"/>
      <c r="CL63" s="170"/>
      <c r="CM63" s="170"/>
      <c r="CN63" s="170"/>
      <c r="CO63" s="170"/>
      <c r="CP63" s="170"/>
      <c r="CQ63" s="170"/>
    </row>
    <row r="64" spans="1:95" s="171" customFormat="1" ht="11.1" hidden="1" customHeight="1" x14ac:dyDescent="0.2">
      <c r="A64" s="216">
        <v>49</v>
      </c>
      <c r="B64" s="113" t="s">
        <v>39</v>
      </c>
      <c r="C64" s="114">
        <f>'[1]RASOAT TRONGPHONG'!C64</f>
        <v>687156</v>
      </c>
      <c r="D64" s="115">
        <f>'[1]RASOAT TRONGPHONG'!D64</f>
        <v>30655.72</v>
      </c>
      <c r="E64" s="115">
        <f>'[1]RASOAT TRONGPHONG'!E64</f>
        <v>46831.040000000008</v>
      </c>
      <c r="F64" s="115">
        <f>'[1]RASOAT TRONGPHONG'!F64</f>
        <v>108072.7</v>
      </c>
      <c r="G64" s="114">
        <f>'[1]RASOAT TRONGPHONG'!G64</f>
        <v>31229.819999999992</v>
      </c>
      <c r="H64" s="114">
        <f>'[1]RASOAT TRONGPHONG'!H64</f>
        <v>30245.859999999993</v>
      </c>
      <c r="I64" s="114">
        <f>'[1]RASOAT TRONGPHONG'!I64</f>
        <v>708.63999999999987</v>
      </c>
      <c r="J64" s="114">
        <f>'[1]RASOAT TRONGPHONG'!J64</f>
        <v>185.43</v>
      </c>
      <c r="K64" s="114">
        <f>'[1]RASOAT TRONGPHONG'!K64</f>
        <v>89.889999999999986</v>
      </c>
      <c r="L64" s="114">
        <f>'[1]RASOAT TRONGPHONG'!L64</f>
        <v>43262.699999999968</v>
      </c>
      <c r="M64" s="114">
        <f>'[1]RASOAT TRONGPHONG'!M64</f>
        <v>11972.929999999997</v>
      </c>
      <c r="N64" s="114">
        <f>'[1]RASOAT TRONGPHONG'!N64</f>
        <v>28474.939999999977</v>
      </c>
      <c r="O64" s="114">
        <f>'[1]RASOAT TRONGPHONG'!O64</f>
        <v>1796.4500000000003</v>
      </c>
      <c r="P64" s="114">
        <f>'[1]RASOAT TRONGPHONG'!P64</f>
        <v>1018.3800000000001</v>
      </c>
      <c r="Q64" s="114">
        <f>'[1]RASOAT TRONGPHONG'!Q64</f>
        <v>98721.65999999996</v>
      </c>
      <c r="R64" s="114">
        <f>'[1]RASOAT TRONGPHONG'!R64</f>
        <v>13823.900000000005</v>
      </c>
      <c r="S64" s="114">
        <f>'[1]RASOAT TRONGPHONG'!S64</f>
        <v>74654.129999999946</v>
      </c>
      <c r="T64" s="114">
        <f>'[1]RASOAT TRONGPHONG'!T64</f>
        <v>5898.7900000000027</v>
      </c>
      <c r="U64" s="114">
        <f>'[1]RASOAT TRONGPHONG'!U64</f>
        <v>4344.8399999999965</v>
      </c>
      <c r="V64" s="114">
        <f>'[1]RASOAT TRONGPHONG'!V64</f>
        <v>1366.1899999999996</v>
      </c>
      <c r="W64" s="114">
        <f>'[1]RASOAT TRONGPHONG'!W64</f>
        <v>0</v>
      </c>
      <c r="X64" s="114">
        <f>'[1]RASOAT TRONGPHONG'!X64</f>
        <v>0</v>
      </c>
      <c r="Y64" s="114">
        <f>'[1]RASOAT TRONGPHONG'!Y64</f>
        <v>0</v>
      </c>
      <c r="Z64" s="114">
        <f>'[1]RASOAT TRONGPHONG'!Z64</f>
        <v>169.63000000000002</v>
      </c>
      <c r="AA64" s="114">
        <f>'[1]RASOAT TRONGPHONG'!AA64</f>
        <v>153.30000000000001</v>
      </c>
      <c r="AB64" s="114">
        <f>'[1]RASOAT TRONGPHONG'!AB64</f>
        <v>16.330000000000002</v>
      </c>
      <c r="AC64" s="114">
        <f>'[1]RASOAT TRONGPHONG'!AC64</f>
        <v>0</v>
      </c>
      <c r="AD64" s="114">
        <f>'[1]RASOAT TRONGPHONG'!AD64</f>
        <v>0</v>
      </c>
      <c r="AE64" s="114">
        <f>'[1]RASOAT TRONGPHONG'!AE64</f>
        <v>0</v>
      </c>
      <c r="AF64" s="114">
        <f>'[1]RASOAT TRONGPHONG'!AF64</f>
        <v>0</v>
      </c>
      <c r="AG64" s="115">
        <f>'[1]RASOAT TRONGPHONG'!AG64</f>
        <v>10437.490000000003</v>
      </c>
      <c r="AH64" s="115">
        <f>'[1]RASOAT TRONGPHONG'!AH64</f>
        <v>370.65999999999991</v>
      </c>
      <c r="AI64" s="115">
        <f>'[1]RASOAT TRONGPHONG'!AI64</f>
        <v>8423.7400000000034</v>
      </c>
      <c r="AJ64" s="115">
        <f>'[1]RASOAT TRONGPHONG'!AJ64</f>
        <v>740.48</v>
      </c>
      <c r="AK64" s="115">
        <f>'[1]RASOAT TRONGPHONG'!AK64</f>
        <v>902.61000000000024</v>
      </c>
      <c r="AL64" s="115">
        <f>'[1]RASOAT TRONGPHONG'!AL64</f>
        <v>29.969999999999992</v>
      </c>
      <c r="AM64" s="115">
        <f>'[1]RASOAT TRONGPHONG'!AM64</f>
        <v>61.989999999999988</v>
      </c>
      <c r="AN64" s="115">
        <f>'[1]RASOAT TRONGPHONG'!AN64</f>
        <v>0</v>
      </c>
      <c r="AO64" s="115">
        <f>'[1]RASOAT TRONGPHONG'!AO64</f>
        <v>0</v>
      </c>
      <c r="AP64" s="115">
        <f>'[1]RASOAT TRONGPHONG'!AP64</f>
        <v>874.40000000000032</v>
      </c>
      <c r="AQ64" s="115">
        <f>'[1]RASOAT TRONGPHONG'!AQ64</f>
        <v>1491.86</v>
      </c>
      <c r="AR64" s="115">
        <f>'[1]RASOAT TRONGPHONG'!AR64</f>
        <v>0</v>
      </c>
      <c r="AS64" s="115">
        <f>'[1]RASOAT TRONGPHONG'!AS64</f>
        <v>0</v>
      </c>
      <c r="AT64" s="115">
        <f>'[1]RASOAT TRONGPHONG'!AT64</f>
        <v>31229.819999999992</v>
      </c>
      <c r="AU64" s="115">
        <f>'[1]RASOAT TRONGPHONG'!AU64</f>
        <v>32733.24999999996</v>
      </c>
      <c r="AV64" s="115">
        <f>'[1]RASOAT TRONGPHONG'!AV64</f>
        <v>106962.51999999997</v>
      </c>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170"/>
      <c r="CJ64" s="170"/>
      <c r="CK64" s="170"/>
      <c r="CL64" s="170"/>
      <c r="CM64" s="170"/>
      <c r="CN64" s="170"/>
      <c r="CO64" s="170"/>
      <c r="CP64" s="170"/>
      <c r="CQ64" s="170"/>
    </row>
    <row r="65" spans="1:95" s="171" customFormat="1" ht="11.1" hidden="1" customHeight="1" x14ac:dyDescent="0.2">
      <c r="A65" s="216">
        <v>50</v>
      </c>
      <c r="B65" s="113" t="s">
        <v>42</v>
      </c>
      <c r="C65" s="114">
        <f>'[1]RASOAT TRONGPHONG'!C65</f>
        <v>403966</v>
      </c>
      <c r="D65" s="115">
        <f>'[1]RASOAT TRONGPHONG'!D65</f>
        <v>31302.18</v>
      </c>
      <c r="E65" s="115">
        <f>'[1]RASOAT TRONGPHONG'!E65</f>
        <v>26259.48</v>
      </c>
      <c r="F65" s="115">
        <f>'[1]RASOAT TRONGPHONG'!F65</f>
        <v>5879.3099999999995</v>
      </c>
      <c r="G65" s="114">
        <f>'[1]RASOAT TRONGPHONG'!G65</f>
        <v>31998.68</v>
      </c>
      <c r="H65" s="114">
        <f>'[1]RASOAT TRONGPHONG'!H65</f>
        <v>24315.629999999997</v>
      </c>
      <c r="I65" s="114">
        <f>'[1]RASOAT TRONGPHONG'!I65</f>
        <v>4847.630000000001</v>
      </c>
      <c r="J65" s="114">
        <f>'[1]RASOAT TRONGPHONG'!J65</f>
        <v>1358.04</v>
      </c>
      <c r="K65" s="114">
        <f>'[1]RASOAT TRONGPHONG'!K65</f>
        <v>1477.3800000000008</v>
      </c>
      <c r="L65" s="114">
        <f>'[1]RASOAT TRONGPHONG'!L65</f>
        <v>29857.270000000026</v>
      </c>
      <c r="M65" s="114">
        <f>'[1]RASOAT TRONGPHONG'!M65</f>
        <v>15880.880000000001</v>
      </c>
      <c r="N65" s="114">
        <f>'[1]RASOAT TRONGPHONG'!N65</f>
        <v>10213.750000000022</v>
      </c>
      <c r="O65" s="114">
        <f>'[1]RASOAT TRONGPHONG'!O65</f>
        <v>1811.6100000000033</v>
      </c>
      <c r="P65" s="114">
        <f>'[1]RASOAT TRONGPHONG'!P65</f>
        <v>1951.0299999999997</v>
      </c>
      <c r="Q65" s="114">
        <f>'[1]RASOAT TRONGPHONG'!Q65</f>
        <v>9861.9</v>
      </c>
      <c r="R65" s="114">
        <f>'[1]RASOAT TRONGPHONG'!R65</f>
        <v>3999.5200000000004</v>
      </c>
      <c r="S65" s="114">
        <f>'[1]RASOAT TRONGPHONG'!S65</f>
        <v>4973.0099999999984</v>
      </c>
      <c r="T65" s="114">
        <f>'[1]RASOAT TRONGPHONG'!T65</f>
        <v>783.67999999999972</v>
      </c>
      <c r="U65" s="114">
        <f>'[1]RASOAT TRONGPHONG'!U65</f>
        <v>105.69</v>
      </c>
      <c r="V65" s="114">
        <f>'[1]RASOAT TRONGPHONG'!V65</f>
        <v>1586.0999999999997</v>
      </c>
      <c r="W65" s="114">
        <f>'[1]RASOAT TRONGPHONG'!W65</f>
        <v>332.79</v>
      </c>
      <c r="X65" s="114">
        <f>'[1]RASOAT TRONGPHONG'!X65</f>
        <v>209.55</v>
      </c>
      <c r="Y65" s="114">
        <f>'[1]RASOAT TRONGPHONG'!Y65</f>
        <v>123.24000000000001</v>
      </c>
      <c r="Z65" s="114">
        <f>'[1]RASOAT TRONGPHONG'!Z65</f>
        <v>0</v>
      </c>
      <c r="AA65" s="114">
        <f>'[1]RASOAT TRONGPHONG'!AA65</f>
        <v>0</v>
      </c>
      <c r="AB65" s="114">
        <f>'[1]RASOAT TRONGPHONG'!AB65</f>
        <v>0</v>
      </c>
      <c r="AC65" s="114">
        <f>'[1]RASOAT TRONGPHONG'!AC65</f>
        <v>0</v>
      </c>
      <c r="AD65" s="114">
        <f>'[1]RASOAT TRONGPHONG'!AD65</f>
        <v>0</v>
      </c>
      <c r="AE65" s="114">
        <f>'[1]RASOAT TRONGPHONG'!AE65</f>
        <v>0</v>
      </c>
      <c r="AF65" s="114">
        <f>'[1]RASOAT TRONGPHONG'!AF65</f>
        <v>0</v>
      </c>
      <c r="AG65" s="115">
        <f>'[1]RASOAT TRONGPHONG'!AG65</f>
        <v>293.06</v>
      </c>
      <c r="AH65" s="115">
        <f>'[1]RASOAT TRONGPHONG'!AH65</f>
        <v>44.49</v>
      </c>
      <c r="AI65" s="115">
        <f>'[1]RASOAT TRONGPHONG'!AI65</f>
        <v>111.03999999999999</v>
      </c>
      <c r="AJ65" s="115">
        <f>'[1]RASOAT TRONGPHONG'!AJ65</f>
        <v>66.150000000000006</v>
      </c>
      <c r="AK65" s="115">
        <f>'[1]RASOAT TRONGPHONG'!AK65</f>
        <v>71.379999999999981</v>
      </c>
      <c r="AL65" s="115">
        <f>'[1]RASOAT TRONGPHONG'!AL65</f>
        <v>0</v>
      </c>
      <c r="AM65" s="115">
        <f>'[1]RASOAT TRONGPHONG'!AM65</f>
        <v>0</v>
      </c>
      <c r="AN65" s="115">
        <f>'[1]RASOAT TRONGPHONG'!AN65</f>
        <v>7.1299999999999981</v>
      </c>
      <c r="AO65" s="115">
        <f>'[1]RASOAT TRONGPHONG'!AO65</f>
        <v>5.36</v>
      </c>
      <c r="AP65" s="115">
        <f>'[1]RASOAT TRONGPHONG'!AP65</f>
        <v>0</v>
      </c>
      <c r="AQ65" s="115">
        <f>'[1]RASOAT TRONGPHONG'!AQ65</f>
        <v>0</v>
      </c>
      <c r="AR65" s="115">
        <f>'[1]RASOAT TRONGPHONG'!AR65</f>
        <v>0</v>
      </c>
      <c r="AS65" s="115">
        <f>'[1]RASOAT TRONGPHONG'!AS65</f>
        <v>0</v>
      </c>
      <c r="AT65" s="115">
        <f>'[1]RASOAT TRONGPHONG'!AT65</f>
        <v>31998.68</v>
      </c>
      <c r="AU65" s="115">
        <f>'[1]RASOAT TRONGPHONG'!AU65</f>
        <v>29884.510000000024</v>
      </c>
      <c r="AV65" s="115">
        <f>'[1]RASOAT TRONGPHONG'!AV65</f>
        <v>10154.959999999999</v>
      </c>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row>
    <row r="66" spans="1:95" s="169" customFormat="1" ht="11.1" hidden="1" customHeight="1" x14ac:dyDescent="0.2">
      <c r="A66" s="221" t="s">
        <v>113</v>
      </c>
      <c r="B66" s="221" t="s">
        <v>114</v>
      </c>
      <c r="C66" s="116">
        <f>'[1]RASOAT TRONGPHONG'!C66</f>
        <v>4055324</v>
      </c>
      <c r="D66" s="116">
        <f>'[1]RASOAT TRONGPHONG'!D66</f>
        <v>72457.110000000015</v>
      </c>
      <c r="E66" s="116">
        <f>'[1]RASOAT TRONGPHONG'!E66</f>
        <v>120276.28</v>
      </c>
      <c r="F66" s="116">
        <f>'[1]RASOAT TRONGPHONG'!F66</f>
        <v>190173.5799999999</v>
      </c>
      <c r="G66" s="116">
        <f>'[1]RASOAT TRONGPHONG'!G66</f>
        <v>81299.040000000008</v>
      </c>
      <c r="H66" s="116">
        <f>'[1]RASOAT TRONGPHONG'!H66</f>
        <v>43843.040000000008</v>
      </c>
      <c r="I66" s="116">
        <f>'[1]RASOAT TRONGPHONG'!I66</f>
        <v>16013.41</v>
      </c>
      <c r="J66" s="116">
        <f>'[1]RASOAT TRONGPHONG'!J66</f>
        <v>5158.9199999999992</v>
      </c>
      <c r="K66" s="116">
        <f>'[1]RASOAT TRONGPHONG'!K66</f>
        <v>16283.670000000002</v>
      </c>
      <c r="L66" s="116">
        <f>'[1]RASOAT TRONGPHONG'!L66</f>
        <v>130019.49999999987</v>
      </c>
      <c r="M66" s="116">
        <f>'[1]RASOAT TRONGPHONG'!M66</f>
        <v>19367.690000000002</v>
      </c>
      <c r="N66" s="116">
        <f>'[1]RASOAT TRONGPHONG'!N66</f>
        <v>55901.249999999804</v>
      </c>
      <c r="O66" s="116">
        <f>'[1]RASOAT TRONGPHONG'!O66</f>
        <v>37426.480000000054</v>
      </c>
      <c r="P66" s="116">
        <f>'[1]RASOAT TRONGPHONG'!P66</f>
        <v>17324.079999999998</v>
      </c>
      <c r="Q66" s="116">
        <f>'[1]RASOAT TRONGPHONG'!Q66</f>
        <v>159442.90999999997</v>
      </c>
      <c r="R66" s="116">
        <f>'[1]RASOAT TRONGPHONG'!R66</f>
        <v>173.2</v>
      </c>
      <c r="S66" s="116">
        <f>'[1]RASOAT TRONGPHONG'!S66</f>
        <v>82442.11</v>
      </c>
      <c r="T66" s="116">
        <f>'[1]RASOAT TRONGPHONG'!T66</f>
        <v>60247.059999999976</v>
      </c>
      <c r="U66" s="116">
        <f>'[1]RASOAT TRONGPHONG'!U66</f>
        <v>16580.539999999997</v>
      </c>
      <c r="V66" s="116">
        <f>'[1]RASOAT TRONGPHONG'!V66</f>
        <v>6489.2199999999993</v>
      </c>
      <c r="W66" s="116">
        <f>'[1]RASOAT TRONGPHONG'!W66</f>
        <v>573.79</v>
      </c>
      <c r="X66" s="116">
        <f>'[1]RASOAT TRONGPHONG'!X66</f>
        <v>62.129999999999995</v>
      </c>
      <c r="Y66" s="116">
        <f>'[1]RASOAT TRONGPHONG'!Y66</f>
        <v>511.66</v>
      </c>
      <c r="Z66" s="116">
        <f>'[1]RASOAT TRONGPHONG'!Z66</f>
        <v>965.02000000000021</v>
      </c>
      <c r="AA66" s="116">
        <f>'[1]RASOAT TRONGPHONG'!AA66</f>
        <v>0</v>
      </c>
      <c r="AB66" s="116">
        <f>'[1]RASOAT TRONGPHONG'!AB66</f>
        <v>965.02000000000021</v>
      </c>
      <c r="AC66" s="116">
        <f>'[1]RASOAT TRONGPHONG'!AC66</f>
        <v>0</v>
      </c>
      <c r="AD66" s="116">
        <f>'[1]RASOAT TRONGPHONG'!AD66</f>
        <v>0</v>
      </c>
      <c r="AE66" s="116">
        <f>'[1]RASOAT TRONGPHONG'!AE66</f>
        <v>0</v>
      </c>
      <c r="AF66" s="116">
        <f>'[1]RASOAT TRONGPHONG'!AF66</f>
        <v>0</v>
      </c>
      <c r="AG66" s="116">
        <f>'[1]RASOAT TRONGPHONG'!AG66</f>
        <v>3909.6799999999907</v>
      </c>
      <c r="AH66" s="116">
        <f>'[1]RASOAT TRONGPHONG'!AH66</f>
        <v>1137.9500000000003</v>
      </c>
      <c r="AI66" s="116">
        <f>'[1]RASOAT TRONGPHONG'!AI66</f>
        <v>1956.4199999999903</v>
      </c>
      <c r="AJ66" s="116">
        <f>'[1]RASOAT TRONGPHONG'!AJ66</f>
        <v>0</v>
      </c>
      <c r="AK66" s="116">
        <f>'[1]RASOAT TRONGPHONG'!AK66</f>
        <v>815.31</v>
      </c>
      <c r="AL66" s="116">
        <f>'[1]RASOAT TRONGPHONG'!AL66</f>
        <v>9799.6100000000042</v>
      </c>
      <c r="AM66" s="116">
        <f>'[1]RASOAT TRONGPHONG'!AM66</f>
        <v>5.0199999999999996</v>
      </c>
      <c r="AN66" s="116">
        <f>'[1]RASOAT TRONGPHONG'!AN66</f>
        <v>0</v>
      </c>
      <c r="AO66" s="116">
        <f>'[1]RASOAT TRONGPHONG'!AO66</f>
        <v>0</v>
      </c>
      <c r="AP66" s="116">
        <f>'[1]RASOAT TRONGPHONG'!AP66</f>
        <v>49504.589999999815</v>
      </c>
      <c r="AQ66" s="116">
        <f>'[1]RASOAT TRONGPHONG'!AQ66</f>
        <v>6187.0500000000011</v>
      </c>
      <c r="AR66" s="116">
        <f>'[1]RASOAT TRONGPHONG'!AR66</f>
        <v>874.8000000000003</v>
      </c>
      <c r="AS66" s="116">
        <f>'[1]RASOAT TRONGPHONG'!AS66</f>
        <v>0</v>
      </c>
      <c r="AT66" s="116">
        <f>'[1]RASOAT TRONGPHONG'!AT66</f>
        <v>81299.040000000008</v>
      </c>
      <c r="AU66" s="116">
        <f>'[1]RASOAT TRONGPHONG'!AU66</f>
        <v>116878.97999999986</v>
      </c>
      <c r="AV66" s="116">
        <f>'[1]RASOAT TRONGPHONG'!AV66</f>
        <v>107751.17000000014</v>
      </c>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row>
    <row r="67" spans="1:95" s="171" customFormat="1" ht="11.1" hidden="1" customHeight="1" x14ac:dyDescent="0.2">
      <c r="A67" s="216">
        <v>51</v>
      </c>
      <c r="B67" s="113" t="s">
        <v>51</v>
      </c>
      <c r="C67" s="114">
        <f>'[1]RASOAT TRONGPHONG'!C67</f>
        <v>449550</v>
      </c>
      <c r="D67" s="115">
        <f>'[1]RASOAT TRONGPHONG'!D67</f>
        <v>1786.21</v>
      </c>
      <c r="E67" s="115">
        <f>'[1]RASOAT TRONGPHONG'!E67</f>
        <v>11506.390000000001</v>
      </c>
      <c r="F67" s="115">
        <f>'[1]RASOAT TRONGPHONG'!F67</f>
        <v>32640.19</v>
      </c>
      <c r="G67" s="114">
        <f>'[1]RASOAT TRONGPHONG'!G67</f>
        <v>3102.73</v>
      </c>
      <c r="H67" s="114">
        <f>'[1]RASOAT TRONGPHONG'!H67</f>
        <v>739.84</v>
      </c>
      <c r="I67" s="114">
        <f>'[1]RASOAT TRONGPHONG'!I67</f>
        <v>1217.8900000000001</v>
      </c>
      <c r="J67" s="114">
        <f>'[1]RASOAT TRONGPHONG'!J67</f>
        <v>420.74</v>
      </c>
      <c r="K67" s="114">
        <f>'[1]RASOAT TRONGPHONG'!K67</f>
        <v>724.25999999999976</v>
      </c>
      <c r="L67" s="114">
        <f>'[1]RASOAT TRONGPHONG'!L67</f>
        <v>2210.62</v>
      </c>
      <c r="M67" s="114">
        <f>'[1]RASOAT TRONGPHONG'!M67</f>
        <v>90.48</v>
      </c>
      <c r="N67" s="114">
        <f>'[1]RASOAT TRONGPHONG'!N67</f>
        <v>1892.6999999999996</v>
      </c>
      <c r="O67" s="114">
        <f>'[1]RASOAT TRONGPHONG'!O67</f>
        <v>179.56000000000006</v>
      </c>
      <c r="P67" s="114">
        <f>'[1]RASOAT TRONGPHONG'!P67</f>
        <v>47.879999999999995</v>
      </c>
      <c r="Q67" s="114">
        <f>'[1]RASOAT TRONGPHONG'!Q67</f>
        <v>22758.820000000043</v>
      </c>
      <c r="R67" s="114">
        <f>'[1]RASOAT TRONGPHONG'!R67</f>
        <v>7.68</v>
      </c>
      <c r="S67" s="114">
        <f>'[1]RASOAT TRONGPHONG'!S67</f>
        <v>19774.800000000043</v>
      </c>
      <c r="T67" s="114">
        <f>'[1]RASOAT TRONGPHONG'!T67</f>
        <v>747.33999999999992</v>
      </c>
      <c r="U67" s="114">
        <f>'[1]RASOAT TRONGPHONG'!U67</f>
        <v>2228.9999999999995</v>
      </c>
      <c r="V67" s="114">
        <f>'[1]RASOAT TRONGPHONG'!V67</f>
        <v>0</v>
      </c>
      <c r="W67" s="114">
        <f>'[1]RASOAT TRONGPHONG'!W67</f>
        <v>0</v>
      </c>
      <c r="X67" s="114">
        <f>'[1]RASOAT TRONGPHONG'!X67</f>
        <v>0</v>
      </c>
      <c r="Y67" s="114">
        <f>'[1]RASOAT TRONGPHONG'!Y67</f>
        <v>0</v>
      </c>
      <c r="Z67" s="114">
        <f>'[1]RASOAT TRONGPHONG'!Z67</f>
        <v>0</v>
      </c>
      <c r="AA67" s="114">
        <f>'[1]RASOAT TRONGPHONG'!AA67</f>
        <v>0</v>
      </c>
      <c r="AB67" s="114">
        <f>'[1]RASOAT TRONGPHONG'!AB67</f>
        <v>0</v>
      </c>
      <c r="AC67" s="114">
        <f>'[1]RASOAT TRONGPHONG'!AC67</f>
        <v>0</v>
      </c>
      <c r="AD67" s="114">
        <f>'[1]RASOAT TRONGPHONG'!AD67</f>
        <v>0</v>
      </c>
      <c r="AE67" s="114">
        <f>'[1]RASOAT TRONGPHONG'!AE67</f>
        <v>0</v>
      </c>
      <c r="AF67" s="114">
        <f>'[1]RASOAT TRONGPHONG'!AF67</f>
        <v>0</v>
      </c>
      <c r="AG67" s="115">
        <f>'[1]RASOAT TRONGPHONG'!AG67</f>
        <v>0</v>
      </c>
      <c r="AH67" s="115">
        <f>'[1]RASOAT TRONGPHONG'!AH67</f>
        <v>0</v>
      </c>
      <c r="AI67" s="115">
        <f>'[1]RASOAT TRONGPHONG'!AI67</f>
        <v>0</v>
      </c>
      <c r="AJ67" s="115">
        <f>'[1]RASOAT TRONGPHONG'!AJ67</f>
        <v>0</v>
      </c>
      <c r="AK67" s="115">
        <f>'[1]RASOAT TRONGPHONG'!AK67</f>
        <v>0</v>
      </c>
      <c r="AL67" s="115">
        <f>'[1]RASOAT TRONGPHONG'!AL67</f>
        <v>0</v>
      </c>
      <c r="AM67" s="115">
        <f>'[1]RASOAT TRONGPHONG'!AM67</f>
        <v>0</v>
      </c>
      <c r="AN67" s="115">
        <f>'[1]RASOAT TRONGPHONG'!AN67</f>
        <v>0</v>
      </c>
      <c r="AO67" s="115">
        <f>'[1]RASOAT TRONGPHONG'!AO67</f>
        <v>0</v>
      </c>
      <c r="AP67" s="115">
        <f>'[1]RASOAT TRONGPHONG'!AP67</f>
        <v>747.33999999999969</v>
      </c>
      <c r="AQ67" s="115">
        <f>'[1]RASOAT TRONGPHONG'!AQ67</f>
        <v>2229.0000000000009</v>
      </c>
      <c r="AR67" s="115">
        <f>'[1]RASOAT TRONGPHONG'!AR67</f>
        <v>0</v>
      </c>
      <c r="AS67" s="115">
        <f>'[1]RASOAT TRONGPHONG'!AS67</f>
        <v>0</v>
      </c>
      <c r="AT67" s="115">
        <f>'[1]RASOAT TRONGPHONG'!AT67</f>
        <v>3102.73</v>
      </c>
      <c r="AU67" s="115">
        <f>'[1]RASOAT TRONGPHONG'!AU67</f>
        <v>2210.62</v>
      </c>
      <c r="AV67" s="115">
        <f>'[1]RASOAT TRONGPHONG'!AV67</f>
        <v>19782.480000000043</v>
      </c>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row>
    <row r="68" spans="1:95" s="171" customFormat="1" ht="11.1" hidden="1" customHeight="1" x14ac:dyDescent="0.2">
      <c r="A68" s="216">
        <v>52</v>
      </c>
      <c r="B68" s="113" t="s">
        <v>48</v>
      </c>
      <c r="C68" s="114">
        <f>'[1]RASOAT TRONGPHONG'!C68</f>
        <v>337877</v>
      </c>
      <c r="D68" s="115">
        <f>'[1]RASOAT TRONGPHONG'!D68</f>
        <v>3235.94</v>
      </c>
      <c r="E68" s="115">
        <f>'[1]RASOAT TRONGPHONG'!E68</f>
        <v>1268.3600000000001</v>
      </c>
      <c r="F68" s="115">
        <f>'[1]RASOAT TRONGPHONG'!F68</f>
        <v>6282.3099999999995</v>
      </c>
      <c r="G68" s="114">
        <f>'[1]RASOAT TRONGPHONG'!G68</f>
        <v>7666.3299999999963</v>
      </c>
      <c r="H68" s="114">
        <f>'[1]RASOAT TRONGPHONG'!H68</f>
        <v>0</v>
      </c>
      <c r="I68" s="114">
        <f>'[1]RASOAT TRONGPHONG'!I68</f>
        <v>2692.0799999999972</v>
      </c>
      <c r="J68" s="114">
        <f>'[1]RASOAT TRONGPHONG'!J68</f>
        <v>166.36999999999998</v>
      </c>
      <c r="K68" s="114">
        <f>'[1]RASOAT TRONGPHONG'!K68</f>
        <v>4807.8799999999992</v>
      </c>
      <c r="L68" s="114">
        <f>'[1]RASOAT TRONGPHONG'!L68</f>
        <v>1260.6400000000003</v>
      </c>
      <c r="M68" s="114">
        <f>'[1]RASOAT TRONGPHONG'!M68</f>
        <v>0</v>
      </c>
      <c r="N68" s="114">
        <f>'[1]RASOAT TRONGPHONG'!N68</f>
        <v>1134.0800000000002</v>
      </c>
      <c r="O68" s="114">
        <f>'[1]RASOAT TRONGPHONG'!O68</f>
        <v>33.68</v>
      </c>
      <c r="P68" s="114">
        <f>'[1]RASOAT TRONGPHONG'!P68</f>
        <v>92.88000000000001</v>
      </c>
      <c r="Q68" s="114">
        <f>'[1]RASOAT TRONGPHONG'!Q68</f>
        <v>3990.3799999999965</v>
      </c>
      <c r="R68" s="114">
        <f>'[1]RASOAT TRONGPHONG'!R68</f>
        <v>0</v>
      </c>
      <c r="S68" s="114">
        <f>'[1]RASOAT TRONGPHONG'!S68</f>
        <v>2215.1699999999983</v>
      </c>
      <c r="T68" s="114">
        <f>'[1]RASOAT TRONGPHONG'!T68</f>
        <v>125.84999999999998</v>
      </c>
      <c r="U68" s="114">
        <f>'[1]RASOAT TRONGPHONG'!U68</f>
        <v>1649.3599999999981</v>
      </c>
      <c r="V68" s="114">
        <f>'[1]RASOAT TRONGPHONG'!V68</f>
        <v>15</v>
      </c>
      <c r="W68" s="114">
        <f>'[1]RASOAT TRONGPHONG'!W68</f>
        <v>0</v>
      </c>
      <c r="X68" s="114">
        <f>'[1]RASOAT TRONGPHONG'!X68</f>
        <v>0</v>
      </c>
      <c r="Y68" s="114">
        <f>'[1]RASOAT TRONGPHONG'!Y68</f>
        <v>0</v>
      </c>
      <c r="Z68" s="114">
        <f>'[1]RASOAT TRONGPHONG'!Z68</f>
        <v>0</v>
      </c>
      <c r="AA68" s="114">
        <f>'[1]RASOAT TRONGPHONG'!AA68</f>
        <v>0</v>
      </c>
      <c r="AB68" s="114">
        <f>'[1]RASOAT TRONGPHONG'!AB68</f>
        <v>0</v>
      </c>
      <c r="AC68" s="114">
        <f>'[1]RASOAT TRONGPHONG'!AC68</f>
        <v>0</v>
      </c>
      <c r="AD68" s="114">
        <f>'[1]RASOAT TRONGPHONG'!AD68</f>
        <v>0</v>
      </c>
      <c r="AE68" s="114">
        <f>'[1]RASOAT TRONGPHONG'!AE68</f>
        <v>0</v>
      </c>
      <c r="AF68" s="114">
        <f>'[1]RASOAT TRONGPHONG'!AF68</f>
        <v>0</v>
      </c>
      <c r="AG68" s="115">
        <f>'[1]RASOAT TRONGPHONG'!AG68</f>
        <v>179.28</v>
      </c>
      <c r="AH68" s="115">
        <f>'[1]RASOAT TRONGPHONG'!AH68</f>
        <v>0</v>
      </c>
      <c r="AI68" s="115">
        <f>'[1]RASOAT TRONGPHONG'!AI68</f>
        <v>126.82</v>
      </c>
      <c r="AJ68" s="115">
        <f>'[1]RASOAT TRONGPHONG'!AJ68</f>
        <v>0</v>
      </c>
      <c r="AK68" s="115">
        <f>'[1]RASOAT TRONGPHONG'!AK68</f>
        <v>52.46</v>
      </c>
      <c r="AL68" s="115">
        <f>'[1]RASOAT TRONGPHONG'!AL68</f>
        <v>0</v>
      </c>
      <c r="AM68" s="115">
        <f>'[1]RASOAT TRONGPHONG'!AM68</f>
        <v>0</v>
      </c>
      <c r="AN68" s="115">
        <f>'[1]RASOAT TRONGPHONG'!AN68</f>
        <v>0</v>
      </c>
      <c r="AO68" s="115">
        <f>'[1]RASOAT TRONGPHONG'!AO68</f>
        <v>0</v>
      </c>
      <c r="AP68" s="115">
        <f>'[1]RASOAT TRONGPHONG'!AP68</f>
        <v>0</v>
      </c>
      <c r="AQ68" s="115">
        <f>'[1]RASOAT TRONGPHONG'!AQ68</f>
        <v>0</v>
      </c>
      <c r="AR68" s="115">
        <f>'[1]RASOAT TRONGPHONG'!AR68</f>
        <v>0</v>
      </c>
      <c r="AS68" s="115">
        <f>'[1]RASOAT TRONGPHONG'!AS68</f>
        <v>0</v>
      </c>
      <c r="AT68" s="115">
        <f>'[1]RASOAT TRONGPHONG'!AT68</f>
        <v>7666.3299999999963</v>
      </c>
      <c r="AU68" s="115">
        <f>'[1]RASOAT TRONGPHONG'!AU68</f>
        <v>1081.3600000000004</v>
      </c>
      <c r="AV68" s="115">
        <f>'[1]RASOAT TRONGPHONG'!AV68</f>
        <v>4169.6599999999962</v>
      </c>
      <c r="AW68" s="170"/>
      <c r="AX68" s="170"/>
      <c r="AY68" s="170"/>
      <c r="AZ68" s="170"/>
      <c r="BA68" s="170"/>
      <c r="BB68" s="170"/>
      <c r="BC68" s="170"/>
      <c r="BD68" s="170"/>
      <c r="BE68" s="170"/>
      <c r="BF68" s="170"/>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170"/>
      <c r="CJ68" s="170"/>
      <c r="CK68" s="170"/>
      <c r="CL68" s="170"/>
      <c r="CM68" s="170"/>
      <c r="CN68" s="170"/>
      <c r="CO68" s="170"/>
      <c r="CP68" s="170"/>
      <c r="CQ68" s="170"/>
    </row>
    <row r="69" spans="1:95" s="171" customFormat="1" ht="11.1" hidden="1" customHeight="1" x14ac:dyDescent="0.2">
      <c r="A69" s="216">
        <v>53</v>
      </c>
      <c r="B69" s="113" t="s">
        <v>53</v>
      </c>
      <c r="C69" s="114">
        <f>'[1]RASOAT TRONGPHONG'!C69</f>
        <v>250935</v>
      </c>
      <c r="D69" s="115">
        <f>'[1]RASOAT TRONGPHONG'!D69</f>
        <v>0</v>
      </c>
      <c r="E69" s="115">
        <f>'[1]RASOAT TRONGPHONG'!E69</f>
        <v>1797.6000000000001</v>
      </c>
      <c r="F69" s="115">
        <f>'[1]RASOAT TRONGPHONG'!F69</f>
        <v>2605.08</v>
      </c>
      <c r="G69" s="114">
        <f>'[1]RASOAT TRONGPHONG'!G69</f>
        <v>0</v>
      </c>
      <c r="H69" s="114">
        <f>'[1]RASOAT TRONGPHONG'!H69</f>
        <v>0</v>
      </c>
      <c r="I69" s="114">
        <f>'[1]RASOAT TRONGPHONG'!I69</f>
        <v>0</v>
      </c>
      <c r="J69" s="114">
        <f>'[1]RASOAT TRONGPHONG'!J69</f>
        <v>0</v>
      </c>
      <c r="K69" s="114">
        <f>'[1]RASOAT TRONGPHONG'!K69</f>
        <v>0</v>
      </c>
      <c r="L69" s="114">
        <f>'[1]RASOAT TRONGPHONG'!L69</f>
        <v>3630.9100000000008</v>
      </c>
      <c r="M69" s="114">
        <f>'[1]RASOAT TRONGPHONG'!M69</f>
        <v>0</v>
      </c>
      <c r="N69" s="114">
        <f>'[1]RASOAT TRONGPHONG'!N69</f>
        <v>1359.91</v>
      </c>
      <c r="O69" s="114">
        <f>'[1]RASOAT TRONGPHONG'!O69</f>
        <v>57.91</v>
      </c>
      <c r="P69" s="114">
        <f>'[1]RASOAT TRONGPHONG'!P69</f>
        <v>2213.0900000000006</v>
      </c>
      <c r="Q69" s="114">
        <f>'[1]RASOAT TRONGPHONG'!Q69</f>
        <v>5245.6200000000008</v>
      </c>
      <c r="R69" s="114">
        <f>'[1]RASOAT TRONGPHONG'!R69</f>
        <v>0</v>
      </c>
      <c r="S69" s="114">
        <f>'[1]RASOAT TRONGPHONG'!S69</f>
        <v>1699.5500000000006</v>
      </c>
      <c r="T69" s="114">
        <f>'[1]RASOAT TRONGPHONG'!T69</f>
        <v>0</v>
      </c>
      <c r="U69" s="114">
        <f>'[1]RASOAT TRONGPHONG'!U69</f>
        <v>3546.0699999999997</v>
      </c>
      <c r="V69" s="114">
        <f>'[1]RASOAT TRONGPHONG'!V69</f>
        <v>884.54000000000019</v>
      </c>
      <c r="W69" s="114">
        <f>'[1]RASOAT TRONGPHONG'!W69</f>
        <v>0</v>
      </c>
      <c r="X69" s="114">
        <f>'[1]RASOAT TRONGPHONG'!X69</f>
        <v>0</v>
      </c>
      <c r="Y69" s="114">
        <f>'[1]RASOAT TRONGPHONG'!Y69</f>
        <v>0</v>
      </c>
      <c r="Z69" s="114">
        <f>'[1]RASOAT TRONGPHONG'!Z69</f>
        <v>884.54000000000019</v>
      </c>
      <c r="AA69" s="114">
        <f>'[1]RASOAT TRONGPHONG'!AA69</f>
        <v>0</v>
      </c>
      <c r="AB69" s="114">
        <f>'[1]RASOAT TRONGPHONG'!AB69</f>
        <v>884.54000000000019</v>
      </c>
      <c r="AC69" s="114">
        <f>'[1]RASOAT TRONGPHONG'!AC69</f>
        <v>0</v>
      </c>
      <c r="AD69" s="114">
        <f>'[1]RASOAT TRONGPHONG'!AD69</f>
        <v>0</v>
      </c>
      <c r="AE69" s="114">
        <f>'[1]RASOAT TRONGPHONG'!AE69</f>
        <v>0</v>
      </c>
      <c r="AF69" s="114">
        <f>'[1]RASOAT TRONGPHONG'!AF69</f>
        <v>0</v>
      </c>
      <c r="AG69" s="115">
        <f>'[1]RASOAT TRONGPHONG'!AG69</f>
        <v>0</v>
      </c>
      <c r="AH69" s="115">
        <f>'[1]RASOAT TRONGPHONG'!AH69</f>
        <v>0</v>
      </c>
      <c r="AI69" s="115">
        <f>'[1]RASOAT TRONGPHONG'!AI69</f>
        <v>0</v>
      </c>
      <c r="AJ69" s="115">
        <f>'[1]RASOAT TRONGPHONG'!AJ69</f>
        <v>0</v>
      </c>
      <c r="AK69" s="115">
        <f>'[1]RASOAT TRONGPHONG'!AK69</f>
        <v>0</v>
      </c>
      <c r="AL69" s="115">
        <f>'[1]RASOAT TRONGPHONG'!AL69</f>
        <v>0</v>
      </c>
      <c r="AM69" s="115">
        <f>'[1]RASOAT TRONGPHONG'!AM69</f>
        <v>0</v>
      </c>
      <c r="AN69" s="115">
        <f>'[1]RASOAT TRONGPHONG'!AN69</f>
        <v>0</v>
      </c>
      <c r="AO69" s="115">
        <f>'[1]RASOAT TRONGPHONG'!AO69</f>
        <v>0</v>
      </c>
      <c r="AP69" s="115">
        <f>'[1]RASOAT TRONGPHONG'!AP69</f>
        <v>0</v>
      </c>
      <c r="AQ69" s="115">
        <f>'[1]RASOAT TRONGPHONG'!AQ69</f>
        <v>3366.35</v>
      </c>
      <c r="AR69" s="115">
        <f>'[1]RASOAT TRONGPHONG'!AR69</f>
        <v>0</v>
      </c>
      <c r="AS69" s="115">
        <f>'[1]RASOAT TRONGPHONG'!AS69</f>
        <v>0</v>
      </c>
      <c r="AT69" s="115">
        <f>'[1]RASOAT TRONGPHONG'!AT69</f>
        <v>0</v>
      </c>
      <c r="AU69" s="115">
        <f>'[1]RASOAT TRONGPHONG'!AU69</f>
        <v>3630.9100000000008</v>
      </c>
      <c r="AV69" s="115">
        <f>'[1]RASOAT TRONGPHONG'!AV69</f>
        <v>2763.8100000000009</v>
      </c>
      <c r="AW69" s="170"/>
      <c r="AX69" s="170"/>
      <c r="AY69" s="170"/>
      <c r="AZ69" s="170"/>
      <c r="BA69" s="170"/>
      <c r="BB69" s="170"/>
      <c r="BC69" s="170"/>
      <c r="BD69" s="170"/>
      <c r="BE69" s="170"/>
      <c r="BF69" s="170"/>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170"/>
      <c r="CJ69" s="170"/>
      <c r="CK69" s="170"/>
      <c r="CL69" s="170"/>
      <c r="CM69" s="170"/>
      <c r="CN69" s="170"/>
      <c r="CO69" s="170"/>
      <c r="CP69" s="170"/>
      <c r="CQ69" s="170"/>
    </row>
    <row r="70" spans="1:95" s="171" customFormat="1" ht="11.1" hidden="1" customHeight="1" x14ac:dyDescent="0.2">
      <c r="A70" s="216">
        <v>54</v>
      </c>
      <c r="B70" s="113" t="s">
        <v>46</v>
      </c>
      <c r="C70" s="114">
        <f>'[1]RASOAT TRONGPHONG'!C70</f>
        <v>235982</v>
      </c>
      <c r="D70" s="115">
        <f>'[1]RASOAT TRONGPHONG'!D70</f>
        <v>2352.0099999999998</v>
      </c>
      <c r="E70" s="115">
        <f>'[1]RASOAT TRONGPHONG'!E70</f>
        <v>3163.3500000000004</v>
      </c>
      <c r="F70" s="115">
        <f>'[1]RASOAT TRONGPHONG'!F70</f>
        <v>1287.8599999999999</v>
      </c>
      <c r="G70" s="114">
        <f>'[1]RASOAT TRONGPHONG'!G70</f>
        <v>2822.1899999999996</v>
      </c>
      <c r="H70" s="114">
        <f>'[1]RASOAT TRONGPHONG'!H70</f>
        <v>781.94999999999982</v>
      </c>
      <c r="I70" s="114">
        <f>'[1]RASOAT TRONGPHONG'!I70</f>
        <v>1096.8900000000006</v>
      </c>
      <c r="J70" s="114">
        <f>'[1]RASOAT TRONGPHONG'!J70</f>
        <v>737.8999999999993</v>
      </c>
      <c r="K70" s="114">
        <f>'[1]RASOAT TRONGPHONG'!K70</f>
        <v>205.45</v>
      </c>
      <c r="L70" s="114">
        <f>'[1]RASOAT TRONGPHONG'!L70</f>
        <v>3781.7999999999988</v>
      </c>
      <c r="M70" s="114">
        <f>'[1]RASOAT TRONGPHONG'!M70</f>
        <v>239.77000000000004</v>
      </c>
      <c r="N70" s="114">
        <f>'[1]RASOAT TRONGPHONG'!N70</f>
        <v>1566.8499999999992</v>
      </c>
      <c r="O70" s="114">
        <f>'[1]RASOAT TRONGPHONG'!O70</f>
        <v>1793.5999999999997</v>
      </c>
      <c r="P70" s="114">
        <f>'[1]RASOAT TRONGPHONG'!P70</f>
        <v>181.57999999999996</v>
      </c>
      <c r="Q70" s="114">
        <f>'[1]RASOAT TRONGPHONG'!Q70</f>
        <v>1229.0400000000002</v>
      </c>
      <c r="R70" s="114">
        <f>'[1]RASOAT TRONGPHONG'!R70</f>
        <v>21.97</v>
      </c>
      <c r="S70" s="114">
        <f>'[1]RASOAT TRONGPHONG'!S70</f>
        <v>333.2000000000001</v>
      </c>
      <c r="T70" s="114">
        <f>'[1]RASOAT TRONGPHONG'!T70</f>
        <v>816.29000000000019</v>
      </c>
      <c r="U70" s="114">
        <f>'[1]RASOAT TRONGPHONG'!U70</f>
        <v>57.579999999999963</v>
      </c>
      <c r="V70" s="114">
        <f>'[1]RASOAT TRONGPHONG'!V70</f>
        <v>55.59</v>
      </c>
      <c r="W70" s="114">
        <f>'[1]RASOAT TRONGPHONG'!W70</f>
        <v>11.27</v>
      </c>
      <c r="X70" s="114">
        <f>'[1]RASOAT TRONGPHONG'!X70</f>
        <v>0</v>
      </c>
      <c r="Y70" s="114">
        <f>'[1]RASOAT TRONGPHONG'!Y70</f>
        <v>11.27</v>
      </c>
      <c r="Z70" s="114">
        <f>'[1]RASOAT TRONGPHONG'!Z70</f>
        <v>0</v>
      </c>
      <c r="AA70" s="114">
        <f>'[1]RASOAT TRONGPHONG'!AA70</f>
        <v>0</v>
      </c>
      <c r="AB70" s="114">
        <f>'[1]RASOAT TRONGPHONG'!AB70</f>
        <v>0</v>
      </c>
      <c r="AC70" s="114">
        <f>'[1]RASOAT TRONGPHONG'!AC70</f>
        <v>0</v>
      </c>
      <c r="AD70" s="114">
        <f>'[1]RASOAT TRONGPHONG'!AD70</f>
        <v>0</v>
      </c>
      <c r="AE70" s="114">
        <f>'[1]RASOAT TRONGPHONG'!AE70</f>
        <v>0</v>
      </c>
      <c r="AF70" s="114">
        <f>'[1]RASOAT TRONGPHONG'!AF70</f>
        <v>0</v>
      </c>
      <c r="AG70" s="115">
        <f>'[1]RASOAT TRONGPHONG'!AG70</f>
        <v>0</v>
      </c>
      <c r="AH70" s="115">
        <f>'[1]RASOAT TRONGPHONG'!AH70</f>
        <v>0</v>
      </c>
      <c r="AI70" s="115">
        <f>'[1]RASOAT TRONGPHONG'!AI70</f>
        <v>0</v>
      </c>
      <c r="AJ70" s="115">
        <f>'[1]RASOAT TRONGPHONG'!AJ70</f>
        <v>0</v>
      </c>
      <c r="AK70" s="115">
        <f>'[1]RASOAT TRONGPHONG'!AK70</f>
        <v>0</v>
      </c>
      <c r="AL70" s="115">
        <f>'[1]RASOAT TRONGPHONG'!AL70</f>
        <v>20.05</v>
      </c>
      <c r="AM70" s="115">
        <f>'[1]RASOAT TRONGPHONG'!AM70</f>
        <v>5.0199999999999996</v>
      </c>
      <c r="AN70" s="115">
        <f>'[1]RASOAT TRONGPHONG'!AN70</f>
        <v>0</v>
      </c>
      <c r="AO70" s="115">
        <f>'[1]RASOAT TRONGPHONG'!AO70</f>
        <v>0</v>
      </c>
      <c r="AP70" s="115">
        <f>'[1]RASOAT TRONGPHONG'!AP70</f>
        <v>42.690000000000005</v>
      </c>
      <c r="AQ70" s="115">
        <f>'[1]RASOAT TRONGPHONG'!AQ70</f>
        <v>5.54</v>
      </c>
      <c r="AR70" s="115">
        <f>'[1]RASOAT TRONGPHONG'!AR70</f>
        <v>0</v>
      </c>
      <c r="AS70" s="115">
        <f>'[1]RASOAT TRONGPHONG'!AS70</f>
        <v>0</v>
      </c>
      <c r="AT70" s="115">
        <f>'[1]RASOAT TRONGPHONG'!AT70</f>
        <v>2822.1899999999996</v>
      </c>
      <c r="AU70" s="115">
        <f>'[1]RASOAT TRONGPHONG'!AU70</f>
        <v>3767.9999999999986</v>
      </c>
      <c r="AV70" s="115">
        <f>'[1]RASOAT TRONGPHONG'!AV70</f>
        <v>1180.8100000000002</v>
      </c>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170"/>
      <c r="CJ70" s="170"/>
      <c r="CK70" s="170"/>
      <c r="CL70" s="170"/>
      <c r="CM70" s="170"/>
      <c r="CN70" s="170"/>
      <c r="CO70" s="170"/>
      <c r="CP70" s="170"/>
      <c r="CQ70" s="170"/>
    </row>
    <row r="71" spans="1:95" s="171" customFormat="1" ht="11.1" hidden="1" customHeight="1" x14ac:dyDescent="0.2">
      <c r="A71" s="216">
        <v>55</v>
      </c>
      <c r="B71" s="113" t="s">
        <v>115</v>
      </c>
      <c r="C71" s="114">
        <f>'[1]RASOAT TRONGPHONG'!C71</f>
        <v>149681</v>
      </c>
      <c r="D71" s="115">
        <f>'[1]RASOAT TRONGPHONG'!D71</f>
        <v>0</v>
      </c>
      <c r="E71" s="115">
        <f>'[1]RASOAT TRONGPHONG'!E71</f>
        <v>0</v>
      </c>
      <c r="F71" s="115">
        <f>'[1]RASOAT TRONGPHONG'!F71</f>
        <v>0</v>
      </c>
      <c r="G71" s="114">
        <f>'[1]RASOAT TRONGPHONG'!G71</f>
        <v>0</v>
      </c>
      <c r="H71" s="114">
        <f>'[1]RASOAT TRONGPHONG'!H71</f>
        <v>0</v>
      </c>
      <c r="I71" s="114">
        <f>'[1]RASOAT TRONGPHONG'!I71</f>
        <v>0</v>
      </c>
      <c r="J71" s="114">
        <f>'[1]RASOAT TRONGPHONG'!J71</f>
        <v>0</v>
      </c>
      <c r="K71" s="114">
        <f>'[1]RASOAT TRONGPHONG'!K71</f>
        <v>0</v>
      </c>
      <c r="L71" s="114">
        <f>'[1]RASOAT TRONGPHONG'!L71</f>
        <v>0</v>
      </c>
      <c r="M71" s="114">
        <f>'[1]RASOAT TRONGPHONG'!M71</f>
        <v>0</v>
      </c>
      <c r="N71" s="114">
        <f>'[1]RASOAT TRONGPHONG'!N71</f>
        <v>0</v>
      </c>
      <c r="O71" s="114">
        <f>'[1]RASOAT TRONGPHONG'!O71</f>
        <v>0</v>
      </c>
      <c r="P71" s="114">
        <f>'[1]RASOAT TRONGPHONG'!P71</f>
        <v>0</v>
      </c>
      <c r="Q71" s="114">
        <f>'[1]RASOAT TRONGPHONG'!Q71</f>
        <v>0</v>
      </c>
      <c r="R71" s="114">
        <f>'[1]RASOAT TRONGPHONG'!R71</f>
        <v>0</v>
      </c>
      <c r="S71" s="114">
        <f>'[1]RASOAT TRONGPHONG'!S71</f>
        <v>0</v>
      </c>
      <c r="T71" s="114">
        <f>'[1]RASOAT TRONGPHONG'!T71</f>
        <v>0</v>
      </c>
      <c r="U71" s="114">
        <f>'[1]RASOAT TRONGPHONG'!U71</f>
        <v>0</v>
      </c>
      <c r="V71" s="114">
        <f>'[1]RASOAT TRONGPHONG'!V71</f>
        <v>0</v>
      </c>
      <c r="W71" s="114">
        <f>'[1]RASOAT TRONGPHONG'!W71</f>
        <v>0</v>
      </c>
      <c r="X71" s="114">
        <f>'[1]RASOAT TRONGPHONG'!X71</f>
        <v>0</v>
      </c>
      <c r="Y71" s="114">
        <f>'[1]RASOAT TRONGPHONG'!Y71</f>
        <v>0</v>
      </c>
      <c r="Z71" s="114">
        <f>'[1]RASOAT TRONGPHONG'!Z71</f>
        <v>0</v>
      </c>
      <c r="AA71" s="114">
        <f>'[1]RASOAT TRONGPHONG'!AA71</f>
        <v>0</v>
      </c>
      <c r="AB71" s="114">
        <f>'[1]RASOAT TRONGPHONG'!AB71</f>
        <v>0</v>
      </c>
      <c r="AC71" s="114">
        <f>'[1]RASOAT TRONGPHONG'!AC71</f>
        <v>0</v>
      </c>
      <c r="AD71" s="114">
        <f>'[1]RASOAT TRONGPHONG'!AD71</f>
        <v>0</v>
      </c>
      <c r="AE71" s="114">
        <f>'[1]RASOAT TRONGPHONG'!AE71</f>
        <v>0</v>
      </c>
      <c r="AF71" s="114">
        <f>'[1]RASOAT TRONGPHONG'!AF71</f>
        <v>0</v>
      </c>
      <c r="AG71" s="115">
        <f>'[1]RASOAT TRONGPHONG'!AG71</f>
        <v>0</v>
      </c>
      <c r="AH71" s="115">
        <f>'[1]RASOAT TRONGPHONG'!AH71</f>
        <v>0</v>
      </c>
      <c r="AI71" s="115">
        <f>'[1]RASOAT TRONGPHONG'!AI71</f>
        <v>0</v>
      </c>
      <c r="AJ71" s="115">
        <f>'[1]RASOAT TRONGPHONG'!AJ71</f>
        <v>0</v>
      </c>
      <c r="AK71" s="115">
        <f>'[1]RASOAT TRONGPHONG'!AK71</f>
        <v>0</v>
      </c>
      <c r="AL71" s="115">
        <f>'[1]RASOAT TRONGPHONG'!AL71</f>
        <v>0</v>
      </c>
      <c r="AM71" s="115">
        <f>'[1]RASOAT TRONGPHONG'!AM71</f>
        <v>0</v>
      </c>
      <c r="AN71" s="115">
        <f>'[1]RASOAT TRONGPHONG'!AN71</f>
        <v>0</v>
      </c>
      <c r="AO71" s="115">
        <f>'[1]RASOAT TRONGPHONG'!AO71</f>
        <v>0</v>
      </c>
      <c r="AP71" s="115">
        <f>'[1]RASOAT TRONGPHONG'!AP71</f>
        <v>0</v>
      </c>
      <c r="AQ71" s="115">
        <f>'[1]RASOAT TRONGPHONG'!AQ71</f>
        <v>0</v>
      </c>
      <c r="AR71" s="115">
        <f>'[1]RASOAT TRONGPHONG'!AR71</f>
        <v>0</v>
      </c>
      <c r="AS71" s="115">
        <f>'[1]RASOAT TRONGPHONG'!AS71</f>
        <v>0</v>
      </c>
      <c r="AT71" s="115">
        <f>'[1]RASOAT TRONGPHONG'!AT71</f>
        <v>0</v>
      </c>
      <c r="AU71" s="115">
        <f>'[1]RASOAT TRONGPHONG'!AU71</f>
        <v>0</v>
      </c>
      <c r="AV71" s="115">
        <f>'[1]RASOAT TRONGPHONG'!AV71</f>
        <v>0</v>
      </c>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170"/>
      <c r="CJ71" s="170"/>
      <c r="CK71" s="170"/>
      <c r="CL71" s="170"/>
      <c r="CM71" s="170"/>
      <c r="CN71" s="170"/>
      <c r="CO71" s="170"/>
      <c r="CP71" s="170"/>
      <c r="CQ71" s="170"/>
    </row>
    <row r="72" spans="1:95" s="171" customFormat="1" ht="11.1" hidden="1" customHeight="1" x14ac:dyDescent="0.2">
      <c r="A72" s="216">
        <v>56</v>
      </c>
      <c r="B72" s="113" t="s">
        <v>54</v>
      </c>
      <c r="C72" s="114">
        <f>'[1]RASOAT TRONGPHONG'!C72</f>
        <v>234115</v>
      </c>
      <c r="D72" s="115">
        <f>'[1]RASOAT TRONGPHONG'!D72</f>
        <v>0</v>
      </c>
      <c r="E72" s="115">
        <f>'[1]RASOAT TRONGPHONG'!E72</f>
        <v>7314.7</v>
      </c>
      <c r="F72" s="115">
        <f>'[1]RASOAT TRONGPHONG'!F72</f>
        <v>0</v>
      </c>
      <c r="G72" s="114">
        <f>'[1]RASOAT TRONGPHONG'!G72</f>
        <v>0</v>
      </c>
      <c r="H72" s="114">
        <f>'[1]RASOAT TRONGPHONG'!H72</f>
        <v>0</v>
      </c>
      <c r="I72" s="114">
        <f>'[1]RASOAT TRONGPHONG'!I72</f>
        <v>0</v>
      </c>
      <c r="J72" s="114">
        <f>'[1]RASOAT TRONGPHONG'!J72</f>
        <v>0</v>
      </c>
      <c r="K72" s="114">
        <f>'[1]RASOAT TRONGPHONG'!K72</f>
        <v>0</v>
      </c>
      <c r="L72" s="114">
        <f>'[1]RASOAT TRONGPHONG'!L72</f>
        <v>21216.020000000011</v>
      </c>
      <c r="M72" s="114">
        <f>'[1]RASOAT TRONGPHONG'!M72</f>
        <v>2171.75</v>
      </c>
      <c r="N72" s="114">
        <f>'[1]RASOAT TRONGPHONG'!N72</f>
        <v>4364.1199999999881</v>
      </c>
      <c r="O72" s="114">
        <f>'[1]RASOAT TRONGPHONG'!O72</f>
        <v>12870.620000000026</v>
      </c>
      <c r="P72" s="114">
        <f>'[1]RASOAT TRONGPHONG'!P72</f>
        <v>1809.5299999999988</v>
      </c>
      <c r="Q72" s="114">
        <f>'[1]RASOAT TRONGPHONG'!Q72</f>
        <v>0</v>
      </c>
      <c r="R72" s="114">
        <f>'[1]RASOAT TRONGPHONG'!R72</f>
        <v>0</v>
      </c>
      <c r="S72" s="114">
        <f>'[1]RASOAT TRONGPHONG'!S72</f>
        <v>0</v>
      </c>
      <c r="T72" s="114">
        <f>'[1]RASOAT TRONGPHONG'!T72</f>
        <v>0</v>
      </c>
      <c r="U72" s="114">
        <f>'[1]RASOAT TRONGPHONG'!U72</f>
        <v>0</v>
      </c>
      <c r="V72" s="114">
        <f>'[1]RASOAT TRONGPHONG'!V72</f>
        <v>1664.4399999999987</v>
      </c>
      <c r="W72" s="114">
        <f>'[1]RASOAT TRONGPHONG'!W72</f>
        <v>0</v>
      </c>
      <c r="X72" s="114">
        <f>'[1]RASOAT TRONGPHONG'!X72</f>
        <v>0</v>
      </c>
      <c r="Y72" s="114">
        <f>'[1]RASOAT TRONGPHONG'!Y72</f>
        <v>0</v>
      </c>
      <c r="Z72" s="114">
        <f>'[1]RASOAT TRONGPHONG'!Z72</f>
        <v>0</v>
      </c>
      <c r="AA72" s="114">
        <f>'[1]RASOAT TRONGPHONG'!AA72</f>
        <v>0</v>
      </c>
      <c r="AB72" s="114">
        <f>'[1]RASOAT TRONGPHONG'!AB72</f>
        <v>0</v>
      </c>
      <c r="AC72" s="114">
        <f>'[1]RASOAT TRONGPHONG'!AC72</f>
        <v>0</v>
      </c>
      <c r="AD72" s="114">
        <f>'[1]RASOAT TRONGPHONG'!AD72</f>
        <v>0</v>
      </c>
      <c r="AE72" s="114">
        <f>'[1]RASOAT TRONGPHONG'!AE72</f>
        <v>0</v>
      </c>
      <c r="AF72" s="114">
        <f>'[1]RASOAT TRONGPHONG'!AF72</f>
        <v>0</v>
      </c>
      <c r="AG72" s="115">
        <f>'[1]RASOAT TRONGPHONG'!AG72</f>
        <v>3730.3999999999905</v>
      </c>
      <c r="AH72" s="115">
        <f>'[1]RASOAT TRONGPHONG'!AH72</f>
        <v>1137.9500000000003</v>
      </c>
      <c r="AI72" s="115">
        <f>'[1]RASOAT TRONGPHONG'!AI72</f>
        <v>1829.5999999999904</v>
      </c>
      <c r="AJ72" s="115">
        <f>'[1]RASOAT TRONGPHONG'!AJ72</f>
        <v>0</v>
      </c>
      <c r="AK72" s="115">
        <f>'[1]RASOAT TRONGPHONG'!AK72</f>
        <v>762.84999999999991</v>
      </c>
      <c r="AL72" s="115">
        <f>'[1]RASOAT TRONGPHONG'!AL72</f>
        <v>0</v>
      </c>
      <c r="AM72" s="115">
        <f>'[1]RASOAT TRONGPHONG'!AM72</f>
        <v>0</v>
      </c>
      <c r="AN72" s="115">
        <f>'[1]RASOAT TRONGPHONG'!AN72</f>
        <v>0</v>
      </c>
      <c r="AO72" s="115">
        <f>'[1]RASOAT TRONGPHONG'!AO72</f>
        <v>0</v>
      </c>
      <c r="AP72" s="115">
        <f>'[1]RASOAT TRONGPHONG'!AP72</f>
        <v>0</v>
      </c>
      <c r="AQ72" s="115">
        <f>'[1]RASOAT TRONGPHONG'!AQ72</f>
        <v>0</v>
      </c>
      <c r="AR72" s="115">
        <f>'[1]RASOAT TRONGPHONG'!AR72</f>
        <v>0</v>
      </c>
      <c r="AS72" s="115">
        <f>'[1]RASOAT TRONGPHONG'!AS72</f>
        <v>0</v>
      </c>
      <c r="AT72" s="115">
        <f>'[1]RASOAT TRONGPHONG'!AT72</f>
        <v>0</v>
      </c>
      <c r="AU72" s="115">
        <f>'[1]RASOAT TRONGPHONG'!AU72</f>
        <v>17485.620000000021</v>
      </c>
      <c r="AV72" s="115">
        <f>'[1]RASOAT TRONGPHONG'!AV72</f>
        <v>3730.3999999999905</v>
      </c>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170"/>
      <c r="CJ72" s="170"/>
      <c r="CK72" s="170"/>
      <c r="CL72" s="170"/>
      <c r="CM72" s="170"/>
      <c r="CN72" s="170"/>
      <c r="CO72" s="170"/>
      <c r="CP72" s="170"/>
      <c r="CQ72" s="170"/>
    </row>
    <row r="73" spans="1:95" s="171" customFormat="1" ht="11.1" hidden="1" customHeight="1" x14ac:dyDescent="0.2">
      <c r="A73" s="216">
        <v>57</v>
      </c>
      <c r="B73" s="113" t="s">
        <v>116</v>
      </c>
      <c r="C73" s="114">
        <f>'[1]RASOAT TRONGPHONG'!C73</f>
        <v>140895</v>
      </c>
      <c r="D73" s="115">
        <f>'[1]RASOAT TRONGPHONG'!D73</f>
        <v>0</v>
      </c>
      <c r="E73" s="115">
        <f>'[1]RASOAT TRONGPHONG'!E73</f>
        <v>0</v>
      </c>
      <c r="F73" s="115">
        <f>'[1]RASOAT TRONGPHONG'!F73</f>
        <v>0</v>
      </c>
      <c r="G73" s="114">
        <f>'[1]RASOAT TRONGPHONG'!G73</f>
        <v>0</v>
      </c>
      <c r="H73" s="114">
        <f>'[1]RASOAT TRONGPHONG'!H73</f>
        <v>0</v>
      </c>
      <c r="I73" s="114">
        <f>'[1]RASOAT TRONGPHONG'!I73</f>
        <v>0</v>
      </c>
      <c r="J73" s="114">
        <f>'[1]RASOAT TRONGPHONG'!J73</f>
        <v>0</v>
      </c>
      <c r="K73" s="114">
        <f>'[1]RASOAT TRONGPHONG'!K73</f>
        <v>0</v>
      </c>
      <c r="L73" s="114">
        <f>'[1]RASOAT TRONGPHONG'!L73</f>
        <v>0</v>
      </c>
      <c r="M73" s="114">
        <f>'[1]RASOAT TRONGPHONG'!M73</f>
        <v>0</v>
      </c>
      <c r="N73" s="114">
        <f>'[1]RASOAT TRONGPHONG'!N73</f>
        <v>0</v>
      </c>
      <c r="O73" s="114">
        <f>'[1]RASOAT TRONGPHONG'!O73</f>
        <v>0</v>
      </c>
      <c r="P73" s="114">
        <f>'[1]RASOAT TRONGPHONG'!P73</f>
        <v>0</v>
      </c>
      <c r="Q73" s="114">
        <f>'[1]RASOAT TRONGPHONG'!Q73</f>
        <v>0</v>
      </c>
      <c r="R73" s="114">
        <f>'[1]RASOAT TRONGPHONG'!R73</f>
        <v>0</v>
      </c>
      <c r="S73" s="114">
        <f>'[1]RASOAT TRONGPHONG'!S73</f>
        <v>0</v>
      </c>
      <c r="T73" s="114">
        <f>'[1]RASOAT TRONGPHONG'!T73</f>
        <v>0</v>
      </c>
      <c r="U73" s="114">
        <f>'[1]RASOAT TRONGPHONG'!U73</f>
        <v>0</v>
      </c>
      <c r="V73" s="114">
        <f>'[1]RASOAT TRONGPHONG'!V73</f>
        <v>0</v>
      </c>
      <c r="W73" s="114">
        <f>'[1]RASOAT TRONGPHONG'!W73</f>
        <v>0</v>
      </c>
      <c r="X73" s="114">
        <f>'[1]RASOAT TRONGPHONG'!X73</f>
        <v>0</v>
      </c>
      <c r="Y73" s="114">
        <f>'[1]RASOAT TRONGPHONG'!Y73</f>
        <v>0</v>
      </c>
      <c r="Z73" s="114">
        <f>'[1]RASOAT TRONGPHONG'!Z73</f>
        <v>0</v>
      </c>
      <c r="AA73" s="114">
        <f>'[1]RASOAT TRONGPHONG'!AA73</f>
        <v>0</v>
      </c>
      <c r="AB73" s="114">
        <f>'[1]RASOAT TRONGPHONG'!AB73</f>
        <v>0</v>
      </c>
      <c r="AC73" s="114">
        <f>'[1]RASOAT TRONGPHONG'!AC73</f>
        <v>0</v>
      </c>
      <c r="AD73" s="114">
        <f>'[1]RASOAT TRONGPHONG'!AD73</f>
        <v>0</v>
      </c>
      <c r="AE73" s="114">
        <f>'[1]RASOAT TRONGPHONG'!AE73</f>
        <v>0</v>
      </c>
      <c r="AF73" s="114">
        <f>'[1]RASOAT TRONGPHONG'!AF73</f>
        <v>0</v>
      </c>
      <c r="AG73" s="115">
        <f>'[1]RASOAT TRONGPHONG'!AG73</f>
        <v>0</v>
      </c>
      <c r="AH73" s="115">
        <f>'[1]RASOAT TRONGPHONG'!AH73</f>
        <v>0</v>
      </c>
      <c r="AI73" s="115">
        <f>'[1]RASOAT TRONGPHONG'!AI73</f>
        <v>0</v>
      </c>
      <c r="AJ73" s="115">
        <f>'[1]RASOAT TRONGPHONG'!AJ73</f>
        <v>0</v>
      </c>
      <c r="AK73" s="115">
        <f>'[1]RASOAT TRONGPHONG'!AK73</f>
        <v>0</v>
      </c>
      <c r="AL73" s="115">
        <f>'[1]RASOAT TRONGPHONG'!AL73</f>
        <v>0</v>
      </c>
      <c r="AM73" s="115">
        <f>'[1]RASOAT TRONGPHONG'!AM73</f>
        <v>0</v>
      </c>
      <c r="AN73" s="115">
        <f>'[1]RASOAT TRONGPHONG'!AN73</f>
        <v>0</v>
      </c>
      <c r="AO73" s="115">
        <f>'[1]RASOAT TRONGPHONG'!AO73</f>
        <v>0</v>
      </c>
      <c r="AP73" s="115">
        <f>'[1]RASOAT TRONGPHONG'!AP73</f>
        <v>0</v>
      </c>
      <c r="AQ73" s="115">
        <f>'[1]RASOAT TRONGPHONG'!AQ73</f>
        <v>0</v>
      </c>
      <c r="AR73" s="115">
        <f>'[1]RASOAT TRONGPHONG'!AR73</f>
        <v>0</v>
      </c>
      <c r="AS73" s="115">
        <f>'[1]RASOAT TRONGPHONG'!AS73</f>
        <v>0</v>
      </c>
      <c r="AT73" s="115">
        <f>'[1]RASOAT TRONGPHONG'!AT73</f>
        <v>0</v>
      </c>
      <c r="AU73" s="115">
        <f>'[1]RASOAT TRONGPHONG'!AU73</f>
        <v>0</v>
      </c>
      <c r="AV73" s="115">
        <f>'[1]RASOAT TRONGPHONG'!AV73</f>
        <v>0</v>
      </c>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170"/>
      <c r="CJ73" s="170"/>
      <c r="CK73" s="170"/>
      <c r="CL73" s="170"/>
      <c r="CM73" s="170"/>
      <c r="CN73" s="170"/>
      <c r="CO73" s="170"/>
      <c r="CP73" s="170"/>
      <c r="CQ73" s="170"/>
    </row>
    <row r="74" spans="1:95" s="171" customFormat="1" ht="11.1" hidden="1" customHeight="1" x14ac:dyDescent="0.2">
      <c r="A74" s="216">
        <v>58</v>
      </c>
      <c r="B74" s="113" t="s">
        <v>49</v>
      </c>
      <c r="C74" s="114">
        <f>'[1]RASOAT TRONGPHONG'!C74</f>
        <v>160245</v>
      </c>
      <c r="D74" s="115">
        <f>'[1]RASOAT TRONGPHONG'!D74</f>
        <v>1706.43</v>
      </c>
      <c r="E74" s="115">
        <f>'[1]RASOAT TRONGPHONG'!E74</f>
        <v>0</v>
      </c>
      <c r="F74" s="115">
        <f>'[1]RASOAT TRONGPHONG'!F74</f>
        <v>0</v>
      </c>
      <c r="G74" s="114">
        <f>'[1]RASOAT TRONGPHONG'!G74</f>
        <v>2804.9999999999991</v>
      </c>
      <c r="H74" s="114">
        <f>'[1]RASOAT TRONGPHONG'!H74</f>
        <v>0</v>
      </c>
      <c r="I74" s="114">
        <f>'[1]RASOAT TRONGPHONG'!I74</f>
        <v>1482.6999999999991</v>
      </c>
      <c r="J74" s="114">
        <f>'[1]RASOAT TRONGPHONG'!J74</f>
        <v>998.75000000000034</v>
      </c>
      <c r="K74" s="114">
        <f>'[1]RASOAT TRONGPHONG'!K74</f>
        <v>323.54999999999995</v>
      </c>
      <c r="L74" s="114">
        <f>'[1]RASOAT TRONGPHONG'!L74</f>
        <v>0</v>
      </c>
      <c r="M74" s="114">
        <f>'[1]RASOAT TRONGPHONG'!M74</f>
        <v>0</v>
      </c>
      <c r="N74" s="114">
        <f>'[1]RASOAT TRONGPHONG'!N74</f>
        <v>0</v>
      </c>
      <c r="O74" s="114">
        <f>'[1]RASOAT TRONGPHONG'!O74</f>
        <v>0</v>
      </c>
      <c r="P74" s="114">
        <f>'[1]RASOAT TRONGPHONG'!P74</f>
        <v>0</v>
      </c>
      <c r="Q74" s="114">
        <f>'[1]RASOAT TRONGPHONG'!Q74</f>
        <v>1369.2000000000005</v>
      </c>
      <c r="R74" s="114">
        <f>'[1]RASOAT TRONGPHONG'!R74</f>
        <v>0</v>
      </c>
      <c r="S74" s="114">
        <f>'[1]RASOAT TRONGPHONG'!S74</f>
        <v>399.2000000000001</v>
      </c>
      <c r="T74" s="114">
        <f>'[1]RASOAT TRONGPHONG'!T74</f>
        <v>874.8000000000003</v>
      </c>
      <c r="U74" s="114">
        <f>'[1]RASOAT TRONGPHONG'!U74</f>
        <v>95.200000000000017</v>
      </c>
      <c r="V74" s="114">
        <f>'[1]RASOAT TRONGPHONG'!V74</f>
        <v>946.07999999999993</v>
      </c>
      <c r="W74" s="114">
        <f>'[1]RASOAT TRONGPHONG'!W74</f>
        <v>0</v>
      </c>
      <c r="X74" s="114">
        <f>'[1]RASOAT TRONGPHONG'!X74</f>
        <v>0</v>
      </c>
      <c r="Y74" s="114">
        <f>'[1]RASOAT TRONGPHONG'!Y74</f>
        <v>0</v>
      </c>
      <c r="Z74" s="114">
        <f>'[1]RASOAT TRONGPHONG'!Z74</f>
        <v>80.48</v>
      </c>
      <c r="AA74" s="114">
        <f>'[1]RASOAT TRONGPHONG'!AA74</f>
        <v>0</v>
      </c>
      <c r="AB74" s="114">
        <f>'[1]RASOAT TRONGPHONG'!AB74</f>
        <v>80.48</v>
      </c>
      <c r="AC74" s="114">
        <f>'[1]RASOAT TRONGPHONG'!AC74</f>
        <v>0</v>
      </c>
      <c r="AD74" s="114">
        <f>'[1]RASOAT TRONGPHONG'!AD74</f>
        <v>0</v>
      </c>
      <c r="AE74" s="114">
        <f>'[1]RASOAT TRONGPHONG'!AE74</f>
        <v>0</v>
      </c>
      <c r="AF74" s="114">
        <f>'[1]RASOAT TRONGPHONG'!AF74</f>
        <v>0</v>
      </c>
      <c r="AG74" s="115">
        <f>'[1]RASOAT TRONGPHONG'!AG74</f>
        <v>0</v>
      </c>
      <c r="AH74" s="115">
        <f>'[1]RASOAT TRONGPHONG'!AH74</f>
        <v>0</v>
      </c>
      <c r="AI74" s="115">
        <f>'[1]RASOAT TRONGPHONG'!AI74</f>
        <v>0</v>
      </c>
      <c r="AJ74" s="115">
        <f>'[1]RASOAT TRONGPHONG'!AJ74</f>
        <v>0</v>
      </c>
      <c r="AK74" s="115">
        <f>'[1]RASOAT TRONGPHONG'!AK74</f>
        <v>0</v>
      </c>
      <c r="AL74" s="115">
        <f>'[1]RASOAT TRONGPHONG'!AL74</f>
        <v>0</v>
      </c>
      <c r="AM74" s="115">
        <f>'[1]RASOAT TRONGPHONG'!AM74</f>
        <v>0</v>
      </c>
      <c r="AN74" s="115">
        <f>'[1]RASOAT TRONGPHONG'!AN74</f>
        <v>0</v>
      </c>
      <c r="AO74" s="115">
        <f>'[1]RASOAT TRONGPHONG'!AO74</f>
        <v>0</v>
      </c>
      <c r="AP74" s="115">
        <f>'[1]RASOAT TRONGPHONG'!AP74</f>
        <v>0</v>
      </c>
      <c r="AQ74" s="115">
        <f>'[1]RASOAT TRONGPHONG'!AQ74</f>
        <v>0</v>
      </c>
      <c r="AR74" s="115">
        <f>'[1]RASOAT TRONGPHONG'!AR74</f>
        <v>874.8000000000003</v>
      </c>
      <c r="AS74" s="115">
        <f>'[1]RASOAT TRONGPHONG'!AS74</f>
        <v>0</v>
      </c>
      <c r="AT74" s="115">
        <f>'[1]RASOAT TRONGPHONG'!AT74</f>
        <v>2804.9999999999991</v>
      </c>
      <c r="AU74" s="115">
        <f>'[1]RASOAT TRONGPHONG'!AU74</f>
        <v>0</v>
      </c>
      <c r="AV74" s="115">
        <f>'[1]RASOAT TRONGPHONG'!AV74</f>
        <v>574.88000000000022</v>
      </c>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row>
    <row r="75" spans="1:95" s="171" customFormat="1" ht="11.1" hidden="1" customHeight="1" x14ac:dyDescent="0.2">
      <c r="A75" s="216">
        <v>59</v>
      </c>
      <c r="B75" s="113" t="s">
        <v>52</v>
      </c>
      <c r="C75" s="114">
        <f>'[1]RASOAT TRONGPHONG'!C75</f>
        <v>331165</v>
      </c>
      <c r="D75" s="115">
        <f>'[1]RASOAT TRONGPHONG'!D75</f>
        <v>302.36</v>
      </c>
      <c r="E75" s="115">
        <f>'[1]RASOAT TRONGPHONG'!E75</f>
        <v>9166.369999999999</v>
      </c>
      <c r="F75" s="115">
        <f>'[1]RASOAT TRONGPHONG'!F75</f>
        <v>782.29</v>
      </c>
      <c r="G75" s="114">
        <f>'[1]RASOAT TRONGPHONG'!G75</f>
        <v>0</v>
      </c>
      <c r="H75" s="114">
        <f>'[1]RASOAT TRONGPHONG'!H75</f>
        <v>0</v>
      </c>
      <c r="I75" s="114">
        <f>'[1]RASOAT TRONGPHONG'!I75</f>
        <v>0</v>
      </c>
      <c r="J75" s="114">
        <f>'[1]RASOAT TRONGPHONG'!J75</f>
        <v>0</v>
      </c>
      <c r="K75" s="114">
        <f>'[1]RASOAT TRONGPHONG'!K75</f>
        <v>0</v>
      </c>
      <c r="L75" s="114">
        <f>'[1]RASOAT TRONGPHONG'!L75</f>
        <v>11625.310000000003</v>
      </c>
      <c r="M75" s="114">
        <f>'[1]RASOAT TRONGPHONG'!M75</f>
        <v>2023.6399999999999</v>
      </c>
      <c r="N75" s="114">
        <f>'[1]RASOAT TRONGPHONG'!N75</f>
        <v>3963.8300000000027</v>
      </c>
      <c r="O75" s="114">
        <f>'[1]RASOAT TRONGPHONG'!O75</f>
        <v>5305.6100000000006</v>
      </c>
      <c r="P75" s="114">
        <f>'[1]RASOAT TRONGPHONG'!P75</f>
        <v>332.22999999999956</v>
      </c>
      <c r="Q75" s="114">
        <f>'[1]RASOAT TRONGPHONG'!Q75</f>
        <v>4097.7700000000004</v>
      </c>
      <c r="R75" s="114">
        <f>'[1]RASOAT TRONGPHONG'!R75</f>
        <v>0</v>
      </c>
      <c r="S75" s="114">
        <f>'[1]RASOAT TRONGPHONG'!S75</f>
        <v>2911.1200000000003</v>
      </c>
      <c r="T75" s="114">
        <f>'[1]RASOAT TRONGPHONG'!T75</f>
        <v>600.49000000000024</v>
      </c>
      <c r="U75" s="114">
        <f>'[1]RASOAT TRONGPHONG'!U75</f>
        <v>586.16000000000031</v>
      </c>
      <c r="V75" s="114">
        <f>'[1]RASOAT TRONGPHONG'!V75</f>
        <v>462.30000000000013</v>
      </c>
      <c r="W75" s="114">
        <f>'[1]RASOAT TRONGPHONG'!W75</f>
        <v>0</v>
      </c>
      <c r="X75" s="114">
        <f>'[1]RASOAT TRONGPHONG'!X75</f>
        <v>0</v>
      </c>
      <c r="Y75" s="114">
        <f>'[1]RASOAT TRONGPHONG'!Y75</f>
        <v>0</v>
      </c>
      <c r="Z75" s="114">
        <f>'[1]RASOAT TRONGPHONG'!Z75</f>
        <v>0</v>
      </c>
      <c r="AA75" s="114">
        <f>'[1]RASOAT TRONGPHONG'!AA75</f>
        <v>0</v>
      </c>
      <c r="AB75" s="114">
        <f>'[1]RASOAT TRONGPHONG'!AB75</f>
        <v>0</v>
      </c>
      <c r="AC75" s="114">
        <f>'[1]RASOAT TRONGPHONG'!AC75</f>
        <v>0</v>
      </c>
      <c r="AD75" s="114">
        <f>'[1]RASOAT TRONGPHONG'!AD75</f>
        <v>0</v>
      </c>
      <c r="AE75" s="114">
        <f>'[1]RASOAT TRONGPHONG'!AE75</f>
        <v>0</v>
      </c>
      <c r="AF75" s="114">
        <f>'[1]RASOAT TRONGPHONG'!AF75</f>
        <v>0</v>
      </c>
      <c r="AG75" s="115">
        <f>'[1]RASOAT TRONGPHONG'!AG75</f>
        <v>0</v>
      </c>
      <c r="AH75" s="115">
        <f>'[1]RASOAT TRONGPHONG'!AH75</f>
        <v>0</v>
      </c>
      <c r="AI75" s="115">
        <f>'[1]RASOAT TRONGPHONG'!AI75</f>
        <v>0</v>
      </c>
      <c r="AJ75" s="115">
        <f>'[1]RASOAT TRONGPHONG'!AJ75</f>
        <v>0</v>
      </c>
      <c r="AK75" s="115">
        <f>'[1]RASOAT TRONGPHONG'!AK75</f>
        <v>0</v>
      </c>
      <c r="AL75" s="115">
        <f>'[1]RASOAT TRONGPHONG'!AL75</f>
        <v>5305.6100000000006</v>
      </c>
      <c r="AM75" s="115">
        <f>'[1]RASOAT TRONGPHONG'!AM75</f>
        <v>0</v>
      </c>
      <c r="AN75" s="115">
        <f>'[1]RASOAT TRONGPHONG'!AN75</f>
        <v>0</v>
      </c>
      <c r="AO75" s="115">
        <f>'[1]RASOAT TRONGPHONG'!AO75</f>
        <v>0</v>
      </c>
      <c r="AP75" s="115">
        <f>'[1]RASOAT TRONGPHONG'!AP75</f>
        <v>600.49</v>
      </c>
      <c r="AQ75" s="115">
        <f>'[1]RASOAT TRONGPHONG'!AQ75</f>
        <v>586.16000000000031</v>
      </c>
      <c r="AR75" s="115">
        <f>'[1]RASOAT TRONGPHONG'!AR75</f>
        <v>0</v>
      </c>
      <c r="AS75" s="115">
        <f>'[1]RASOAT TRONGPHONG'!AS75</f>
        <v>0</v>
      </c>
      <c r="AT75" s="115">
        <f>'[1]RASOAT TRONGPHONG'!AT75</f>
        <v>0</v>
      </c>
      <c r="AU75" s="115">
        <f>'[1]RASOAT TRONGPHONG'!AU75</f>
        <v>6319.7000000000025</v>
      </c>
      <c r="AV75" s="115">
        <f>'[1]RASOAT TRONGPHONG'!AV75</f>
        <v>2911.1200000000003</v>
      </c>
      <c r="AW75" s="170"/>
      <c r="AX75" s="170"/>
      <c r="AY75" s="170"/>
      <c r="AZ75" s="170"/>
      <c r="BA75" s="170"/>
      <c r="BB75" s="170"/>
      <c r="BC75" s="170"/>
      <c r="BD75" s="170"/>
      <c r="BE75" s="170"/>
      <c r="BF75" s="170"/>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row>
    <row r="76" spans="1:95" s="171" customFormat="1" ht="11.1" hidden="1" customHeight="1" x14ac:dyDescent="0.2">
      <c r="A76" s="216">
        <v>60</v>
      </c>
      <c r="B76" s="113" t="s">
        <v>45</v>
      </c>
      <c r="C76" s="114">
        <f>'[1]RASOAT TRONGPHONG'!C76</f>
        <v>246872</v>
      </c>
      <c r="D76" s="115">
        <f>'[1]RASOAT TRONGPHONG'!D76</f>
        <v>409.70000000000005</v>
      </c>
      <c r="E76" s="115">
        <f>'[1]RASOAT TRONGPHONG'!E76</f>
        <v>4599.9799999999996</v>
      </c>
      <c r="F76" s="115">
        <f>'[1]RASOAT TRONGPHONG'!F76</f>
        <v>8068.9600000000009</v>
      </c>
      <c r="G76" s="114">
        <f>'[1]RASOAT TRONGPHONG'!G76</f>
        <v>248.88</v>
      </c>
      <c r="H76" s="114">
        <f>'[1]RASOAT TRONGPHONG'!H76</f>
        <v>74.36</v>
      </c>
      <c r="I76" s="114">
        <f>'[1]RASOAT TRONGPHONG'!I76</f>
        <v>143.19000000000003</v>
      </c>
      <c r="J76" s="114">
        <f>'[1]RASOAT TRONGPHONG'!J76</f>
        <v>31.33</v>
      </c>
      <c r="K76" s="114">
        <f>'[1]RASOAT TRONGPHONG'!K76</f>
        <v>0</v>
      </c>
      <c r="L76" s="114">
        <f>'[1]RASOAT TRONGPHONG'!L76</f>
        <v>3896.9999999999991</v>
      </c>
      <c r="M76" s="114">
        <f>'[1]RASOAT TRONGPHONG'!M76</f>
        <v>1418.36</v>
      </c>
      <c r="N76" s="114">
        <f>'[1]RASOAT TRONGPHONG'!N76</f>
        <v>1487.6699999999987</v>
      </c>
      <c r="O76" s="114">
        <f>'[1]RASOAT TRONGPHONG'!O76</f>
        <v>735.04000000000019</v>
      </c>
      <c r="P76" s="114">
        <f>'[1]RASOAT TRONGPHONG'!P76</f>
        <v>255.93000000000018</v>
      </c>
      <c r="Q76" s="114">
        <f>'[1]RASOAT TRONGPHONG'!Q76</f>
        <v>55.37</v>
      </c>
      <c r="R76" s="114">
        <f>'[1]RASOAT TRONGPHONG'!R76</f>
        <v>0</v>
      </c>
      <c r="S76" s="114">
        <f>'[1]RASOAT TRONGPHONG'!S76</f>
        <v>55.37</v>
      </c>
      <c r="T76" s="114">
        <f>'[1]RASOAT TRONGPHONG'!T76</f>
        <v>0</v>
      </c>
      <c r="U76" s="114">
        <f>'[1]RASOAT TRONGPHONG'!U76</f>
        <v>0</v>
      </c>
      <c r="V76" s="114">
        <f>'[1]RASOAT TRONGPHONG'!V76</f>
        <v>1417.6200000000006</v>
      </c>
      <c r="W76" s="114">
        <f>'[1]RASOAT TRONGPHONG'!W76</f>
        <v>562.52</v>
      </c>
      <c r="X76" s="114">
        <f>'[1]RASOAT TRONGPHONG'!X76</f>
        <v>62.129999999999995</v>
      </c>
      <c r="Y76" s="114">
        <f>'[1]RASOAT TRONGPHONG'!Y76</f>
        <v>500.39000000000004</v>
      </c>
      <c r="Z76" s="114">
        <f>'[1]RASOAT TRONGPHONG'!Z76</f>
        <v>0</v>
      </c>
      <c r="AA76" s="114">
        <f>'[1]RASOAT TRONGPHONG'!AA76</f>
        <v>0</v>
      </c>
      <c r="AB76" s="114">
        <f>'[1]RASOAT TRONGPHONG'!AB76</f>
        <v>0</v>
      </c>
      <c r="AC76" s="114">
        <f>'[1]RASOAT TRONGPHONG'!AC76</f>
        <v>0</v>
      </c>
      <c r="AD76" s="114">
        <f>'[1]RASOAT TRONGPHONG'!AD76</f>
        <v>0</v>
      </c>
      <c r="AE76" s="114">
        <f>'[1]RASOAT TRONGPHONG'!AE76</f>
        <v>0</v>
      </c>
      <c r="AF76" s="114">
        <f>'[1]RASOAT TRONGPHONG'!AF76</f>
        <v>0</v>
      </c>
      <c r="AG76" s="115">
        <f>'[1]RASOAT TRONGPHONG'!AG76</f>
        <v>0</v>
      </c>
      <c r="AH76" s="115">
        <f>'[1]RASOAT TRONGPHONG'!AH76</f>
        <v>0</v>
      </c>
      <c r="AI76" s="115">
        <f>'[1]RASOAT TRONGPHONG'!AI76</f>
        <v>0</v>
      </c>
      <c r="AJ76" s="115">
        <f>'[1]RASOAT TRONGPHONG'!AJ76</f>
        <v>0</v>
      </c>
      <c r="AK76" s="115">
        <f>'[1]RASOAT TRONGPHONG'!AK76</f>
        <v>0</v>
      </c>
      <c r="AL76" s="115">
        <f>'[1]RASOAT TRONGPHONG'!AL76</f>
        <v>0</v>
      </c>
      <c r="AM76" s="115">
        <f>'[1]RASOAT TRONGPHONG'!AM76</f>
        <v>0</v>
      </c>
      <c r="AN76" s="115">
        <f>'[1]RASOAT TRONGPHONG'!AN76</f>
        <v>0</v>
      </c>
      <c r="AO76" s="115">
        <f>'[1]RASOAT TRONGPHONG'!AO76</f>
        <v>0</v>
      </c>
      <c r="AP76" s="115">
        <f>'[1]RASOAT TRONGPHONG'!AP76</f>
        <v>0</v>
      </c>
      <c r="AQ76" s="115">
        <f>'[1]RASOAT TRONGPHONG'!AQ76</f>
        <v>0</v>
      </c>
      <c r="AR76" s="115">
        <f>'[1]RASOAT TRONGPHONG'!AR76</f>
        <v>0</v>
      </c>
      <c r="AS76" s="115">
        <f>'[1]RASOAT TRONGPHONG'!AS76</f>
        <v>0</v>
      </c>
      <c r="AT76" s="115">
        <f>'[1]RASOAT TRONGPHONG'!AT76</f>
        <v>248.88</v>
      </c>
      <c r="AU76" s="115">
        <f>'[1]RASOAT TRONGPHONG'!AU76</f>
        <v>4459.5199999999986</v>
      </c>
      <c r="AV76" s="115">
        <f>'[1]RASOAT TRONGPHONG'!AV76</f>
        <v>55.37</v>
      </c>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row>
    <row r="77" spans="1:95" s="171" customFormat="1" ht="11.1" hidden="1" customHeight="1" x14ac:dyDescent="0.2">
      <c r="A77" s="216">
        <v>61</v>
      </c>
      <c r="B77" s="113" t="s">
        <v>44</v>
      </c>
      <c r="C77" s="114">
        <f>'[1]RASOAT TRONGPHONG'!C77</f>
        <v>353667</v>
      </c>
      <c r="D77" s="115">
        <f>'[1]RASOAT TRONGPHONG'!D77</f>
        <v>1098.3499999999999</v>
      </c>
      <c r="E77" s="115">
        <f>'[1]RASOAT TRONGPHONG'!E77</f>
        <v>11451.39</v>
      </c>
      <c r="F77" s="115">
        <f>'[1]RASOAT TRONGPHONG'!F77</f>
        <v>4931.7299999999996</v>
      </c>
      <c r="G77" s="114">
        <f>'[1]RASOAT TRONGPHONG'!G77</f>
        <v>1577.2300000000002</v>
      </c>
      <c r="H77" s="114">
        <f>'[1]RASOAT TRONGPHONG'!H77</f>
        <v>78.87</v>
      </c>
      <c r="I77" s="114">
        <f>'[1]RASOAT TRONGPHONG'!I77</f>
        <v>1075.2100000000005</v>
      </c>
      <c r="J77" s="114">
        <f>'[1]RASOAT TRONGPHONG'!J77</f>
        <v>257.87</v>
      </c>
      <c r="K77" s="114">
        <f>'[1]RASOAT TRONGPHONG'!K77</f>
        <v>165.27999999999997</v>
      </c>
      <c r="L77" s="114">
        <f>'[1]RASOAT TRONGPHONG'!L77</f>
        <v>11550.280000000002</v>
      </c>
      <c r="M77" s="114">
        <f>'[1]RASOAT TRONGPHONG'!M77</f>
        <v>1014.0599999999996</v>
      </c>
      <c r="N77" s="114">
        <f>'[1]RASOAT TRONGPHONG'!N77</f>
        <v>8380.1900000000023</v>
      </c>
      <c r="O77" s="114">
        <f>'[1]RASOAT TRONGPHONG'!O77</f>
        <v>1528.9500000000007</v>
      </c>
      <c r="P77" s="114">
        <f>'[1]RASOAT TRONGPHONG'!P77</f>
        <v>627.08000000000004</v>
      </c>
      <c r="Q77" s="114">
        <f>'[1]RASOAT TRONGPHONG'!Q77</f>
        <v>3741.0700000000006</v>
      </c>
      <c r="R77" s="114">
        <f>'[1]RASOAT TRONGPHONG'!R77</f>
        <v>20.5</v>
      </c>
      <c r="S77" s="114">
        <f>'[1]RASOAT TRONGPHONG'!S77</f>
        <v>2003.8700000000008</v>
      </c>
      <c r="T77" s="114">
        <f>'[1]RASOAT TRONGPHONG'!T77</f>
        <v>1382.2500000000002</v>
      </c>
      <c r="U77" s="114">
        <f>'[1]RASOAT TRONGPHONG'!U77</f>
        <v>334.45000000000005</v>
      </c>
      <c r="V77" s="114">
        <f>'[1]RASOAT TRONGPHONG'!V77</f>
        <v>1043.6499999999999</v>
      </c>
      <c r="W77" s="114">
        <f>'[1]RASOAT TRONGPHONG'!W77</f>
        <v>0</v>
      </c>
      <c r="X77" s="114">
        <f>'[1]RASOAT TRONGPHONG'!X77</f>
        <v>0</v>
      </c>
      <c r="Y77" s="114">
        <f>'[1]RASOAT TRONGPHONG'!Y77</f>
        <v>0</v>
      </c>
      <c r="Z77" s="114">
        <f>'[1]RASOAT TRONGPHONG'!Z77</f>
        <v>0</v>
      </c>
      <c r="AA77" s="114">
        <f>'[1]RASOAT TRONGPHONG'!AA77</f>
        <v>0</v>
      </c>
      <c r="AB77" s="114">
        <f>'[1]RASOAT TRONGPHONG'!AB77</f>
        <v>0</v>
      </c>
      <c r="AC77" s="114">
        <f>'[1]RASOAT TRONGPHONG'!AC77</f>
        <v>0</v>
      </c>
      <c r="AD77" s="114">
        <f>'[1]RASOAT TRONGPHONG'!AD77</f>
        <v>0</v>
      </c>
      <c r="AE77" s="114">
        <f>'[1]RASOAT TRONGPHONG'!AE77</f>
        <v>0</v>
      </c>
      <c r="AF77" s="114">
        <f>'[1]RASOAT TRONGPHONG'!AF77</f>
        <v>0</v>
      </c>
      <c r="AG77" s="115">
        <f>'[1]RASOAT TRONGPHONG'!AG77</f>
        <v>0</v>
      </c>
      <c r="AH77" s="115">
        <f>'[1]RASOAT TRONGPHONG'!AH77</f>
        <v>0</v>
      </c>
      <c r="AI77" s="115">
        <f>'[1]RASOAT TRONGPHONG'!AI77</f>
        <v>0</v>
      </c>
      <c r="AJ77" s="115">
        <f>'[1]RASOAT TRONGPHONG'!AJ77</f>
        <v>0</v>
      </c>
      <c r="AK77" s="115">
        <f>'[1]RASOAT TRONGPHONG'!AK77</f>
        <v>0</v>
      </c>
      <c r="AL77" s="115">
        <f>'[1]RASOAT TRONGPHONG'!AL77</f>
        <v>0</v>
      </c>
      <c r="AM77" s="115">
        <f>'[1]RASOAT TRONGPHONG'!AM77</f>
        <v>0</v>
      </c>
      <c r="AN77" s="115">
        <f>'[1]RASOAT TRONGPHONG'!AN77</f>
        <v>0</v>
      </c>
      <c r="AO77" s="115">
        <f>'[1]RASOAT TRONGPHONG'!AO77</f>
        <v>0</v>
      </c>
      <c r="AP77" s="115">
        <f>'[1]RASOAT TRONGPHONG'!AP77</f>
        <v>0</v>
      </c>
      <c r="AQ77" s="115">
        <f>'[1]RASOAT TRONGPHONG'!AQ77</f>
        <v>0</v>
      </c>
      <c r="AR77" s="115">
        <f>'[1]RASOAT TRONGPHONG'!AR77</f>
        <v>0</v>
      </c>
      <c r="AS77" s="115">
        <f>'[1]RASOAT TRONGPHONG'!AS77</f>
        <v>0</v>
      </c>
      <c r="AT77" s="115">
        <f>'[1]RASOAT TRONGPHONG'!AT77</f>
        <v>1577.2300000000002</v>
      </c>
      <c r="AU77" s="115">
        <f>'[1]RASOAT TRONGPHONG'!AU77</f>
        <v>11550.280000000002</v>
      </c>
      <c r="AV77" s="115">
        <f>'[1]RASOAT TRONGPHONG'!AV77</f>
        <v>3741.0700000000006</v>
      </c>
      <c r="AW77" s="170"/>
      <c r="AX77" s="170"/>
      <c r="AY77" s="170"/>
      <c r="AZ77" s="170"/>
      <c r="BA77" s="170"/>
      <c r="BB77" s="170"/>
      <c r="BC77" s="170"/>
      <c r="BD77" s="170"/>
      <c r="BE77" s="170"/>
      <c r="BF77" s="170"/>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170"/>
      <c r="CJ77" s="170"/>
      <c r="CK77" s="170"/>
      <c r="CL77" s="170"/>
      <c r="CM77" s="170"/>
      <c r="CN77" s="170"/>
      <c r="CO77" s="170"/>
      <c r="CP77" s="170"/>
      <c r="CQ77" s="170"/>
    </row>
    <row r="78" spans="1:95" s="171" customFormat="1" ht="11.1" hidden="1" customHeight="1" x14ac:dyDescent="0.2">
      <c r="A78" s="216">
        <v>62</v>
      </c>
      <c r="B78" s="113" t="s">
        <v>50</v>
      </c>
      <c r="C78" s="114">
        <f>'[1]RASOAT TRONGPHONG'!C78</f>
        <v>634852</v>
      </c>
      <c r="D78" s="115">
        <f>'[1]RASOAT TRONGPHONG'!D78</f>
        <v>40968.570000000007</v>
      </c>
      <c r="E78" s="115">
        <f>'[1]RASOAT TRONGPHONG'!E78</f>
        <v>24003.85</v>
      </c>
      <c r="F78" s="115">
        <f>'[1]RASOAT TRONGPHONG'!F78</f>
        <v>29535.769999999997</v>
      </c>
      <c r="G78" s="114">
        <f>'[1]RASOAT TRONGPHONG'!G78</f>
        <v>38673.340000000018</v>
      </c>
      <c r="H78" s="114">
        <f>'[1]RASOAT TRONGPHONG'!H78</f>
        <v>31499.280000000013</v>
      </c>
      <c r="I78" s="114">
        <f>'[1]RASOAT TRONGPHONG'!I78</f>
        <v>831.28</v>
      </c>
      <c r="J78" s="114">
        <f>'[1]RASOAT TRONGPHONG'!J78</f>
        <v>612.91000000000008</v>
      </c>
      <c r="K78" s="114">
        <f>'[1]RASOAT TRONGPHONG'!K78</f>
        <v>5729.8700000000008</v>
      </c>
      <c r="L78" s="114">
        <f>'[1]RASOAT TRONGPHONG'!L78</f>
        <v>34364.29</v>
      </c>
      <c r="M78" s="114">
        <f>'[1]RASOAT TRONGPHONG'!M78</f>
        <v>11133.720000000005</v>
      </c>
      <c r="N78" s="114">
        <f>'[1]RASOAT TRONGPHONG'!N78</f>
        <v>9779.5600000000013</v>
      </c>
      <c r="O78" s="114">
        <f>'[1]RASOAT TRONGPHONG'!O78</f>
        <v>2517.2599999999998</v>
      </c>
      <c r="P78" s="114">
        <f>'[1]RASOAT TRONGPHONG'!P78</f>
        <v>10933.749999999996</v>
      </c>
      <c r="Q78" s="114">
        <f>'[1]RASOAT TRONGPHONG'!Q78</f>
        <v>13254.609999999997</v>
      </c>
      <c r="R78" s="114">
        <f>'[1]RASOAT TRONGPHONG'!R78</f>
        <v>115.2</v>
      </c>
      <c r="S78" s="114">
        <f>'[1]RASOAT TRONGPHONG'!S78</f>
        <v>2164.84</v>
      </c>
      <c r="T78" s="114">
        <f>'[1]RASOAT TRONGPHONG'!T78</f>
        <v>7939.8599999999979</v>
      </c>
      <c r="U78" s="114">
        <f>'[1]RASOAT TRONGPHONG'!U78</f>
        <v>3034.7099999999987</v>
      </c>
      <c r="V78" s="114">
        <f>'[1]RASOAT TRONGPHONG'!V78</f>
        <v>0</v>
      </c>
      <c r="W78" s="114">
        <f>'[1]RASOAT TRONGPHONG'!W78</f>
        <v>0</v>
      </c>
      <c r="X78" s="114">
        <f>'[1]RASOAT TRONGPHONG'!X78</f>
        <v>0</v>
      </c>
      <c r="Y78" s="114">
        <f>'[1]RASOAT TRONGPHONG'!Y78</f>
        <v>0</v>
      </c>
      <c r="Z78" s="114">
        <f>'[1]RASOAT TRONGPHONG'!Z78</f>
        <v>0</v>
      </c>
      <c r="AA78" s="114">
        <f>'[1]RASOAT TRONGPHONG'!AA78</f>
        <v>0</v>
      </c>
      <c r="AB78" s="114">
        <f>'[1]RASOAT TRONGPHONG'!AB78</f>
        <v>0</v>
      </c>
      <c r="AC78" s="114">
        <f>'[1]RASOAT TRONGPHONG'!AC78</f>
        <v>0</v>
      </c>
      <c r="AD78" s="114">
        <f>'[1]RASOAT TRONGPHONG'!AD78</f>
        <v>0</v>
      </c>
      <c r="AE78" s="114">
        <f>'[1]RASOAT TRONGPHONG'!AE78</f>
        <v>0</v>
      </c>
      <c r="AF78" s="114">
        <f>'[1]RASOAT TRONGPHONG'!AF78</f>
        <v>0</v>
      </c>
      <c r="AG78" s="115">
        <f>'[1]RASOAT TRONGPHONG'!AG78</f>
        <v>0</v>
      </c>
      <c r="AH78" s="115">
        <f>'[1]RASOAT TRONGPHONG'!AH78</f>
        <v>0</v>
      </c>
      <c r="AI78" s="115">
        <f>'[1]RASOAT TRONGPHONG'!AI78</f>
        <v>0</v>
      </c>
      <c r="AJ78" s="115">
        <f>'[1]RASOAT TRONGPHONG'!AJ78</f>
        <v>0</v>
      </c>
      <c r="AK78" s="115">
        <f>'[1]RASOAT TRONGPHONG'!AK78</f>
        <v>0</v>
      </c>
      <c r="AL78" s="115">
        <f>'[1]RASOAT TRONGPHONG'!AL78</f>
        <v>36.94</v>
      </c>
      <c r="AM78" s="115">
        <f>'[1]RASOAT TRONGPHONG'!AM78</f>
        <v>0</v>
      </c>
      <c r="AN78" s="115">
        <f>'[1]RASOAT TRONGPHONG'!AN78</f>
        <v>0</v>
      </c>
      <c r="AO78" s="115">
        <f>'[1]RASOAT TRONGPHONG'!AO78</f>
        <v>0</v>
      </c>
      <c r="AP78" s="115">
        <f>'[1]RASOAT TRONGPHONG'!AP78</f>
        <v>353.88999999999976</v>
      </c>
      <c r="AQ78" s="115">
        <f>'[1]RASOAT TRONGPHONG'!AQ78</f>
        <v>0</v>
      </c>
      <c r="AR78" s="115">
        <f>'[1]RASOAT TRONGPHONG'!AR78</f>
        <v>0</v>
      </c>
      <c r="AS78" s="115">
        <f>'[1]RASOAT TRONGPHONG'!AS78</f>
        <v>0</v>
      </c>
      <c r="AT78" s="115">
        <f>'[1]RASOAT TRONGPHONG'!AT78</f>
        <v>38673.340000000018</v>
      </c>
      <c r="AU78" s="115">
        <f>'[1]RASOAT TRONGPHONG'!AU78</f>
        <v>34327.35</v>
      </c>
      <c r="AV78" s="115">
        <f>'[1]RASOAT TRONGPHONG'!AV78</f>
        <v>12900.719999999998</v>
      </c>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170"/>
      <c r="CJ78" s="170"/>
      <c r="CK78" s="170"/>
      <c r="CL78" s="170"/>
      <c r="CM78" s="170"/>
      <c r="CN78" s="170"/>
      <c r="CO78" s="170"/>
      <c r="CP78" s="170"/>
      <c r="CQ78" s="170"/>
    </row>
    <row r="79" spans="1:95" s="171" customFormat="1" ht="11.1" hidden="1" customHeight="1" x14ac:dyDescent="0.2">
      <c r="A79" s="216">
        <v>63</v>
      </c>
      <c r="B79" s="113" t="s">
        <v>47</v>
      </c>
      <c r="C79" s="114">
        <f>'[1]RASOAT TRONGPHONG'!C79</f>
        <v>529488</v>
      </c>
      <c r="D79" s="115">
        <f>'[1]RASOAT TRONGPHONG'!D79</f>
        <v>20597.54</v>
      </c>
      <c r="E79" s="115">
        <f>'[1]RASOAT TRONGPHONG'!E79</f>
        <v>46004.29</v>
      </c>
      <c r="F79" s="115">
        <f>'[1]RASOAT TRONGPHONG'!F79</f>
        <v>104039.3899999999</v>
      </c>
      <c r="G79" s="114">
        <f>'[1]RASOAT TRONGPHONG'!G79</f>
        <v>24403.340000000004</v>
      </c>
      <c r="H79" s="114">
        <f>'[1]RASOAT TRONGPHONG'!H79</f>
        <v>10668.74</v>
      </c>
      <c r="I79" s="114">
        <f>'[1]RASOAT TRONGPHONG'!I79</f>
        <v>7474.1700000000019</v>
      </c>
      <c r="J79" s="114">
        <f>'[1]RASOAT TRONGPHONG'!J79</f>
        <v>1933.0499999999995</v>
      </c>
      <c r="K79" s="114">
        <f>'[1]RASOAT TRONGPHONG'!K79</f>
        <v>4327.38</v>
      </c>
      <c r="L79" s="114">
        <f>'[1]RASOAT TRONGPHONG'!L79</f>
        <v>36482.629999999845</v>
      </c>
      <c r="M79" s="114">
        <f>'[1]RASOAT TRONGPHONG'!M79</f>
        <v>1275.9099999999999</v>
      </c>
      <c r="N79" s="114">
        <f>'[1]RASOAT TRONGPHONG'!N79</f>
        <v>21972.339999999815</v>
      </c>
      <c r="O79" s="114">
        <f>'[1]RASOAT TRONGPHONG'!O79</f>
        <v>12404.250000000029</v>
      </c>
      <c r="P79" s="114">
        <f>'[1]RASOAT TRONGPHONG'!P79</f>
        <v>830.13000000000102</v>
      </c>
      <c r="Q79" s="114">
        <f>'[1]RASOAT TRONGPHONG'!Q79</f>
        <v>103701.02999999993</v>
      </c>
      <c r="R79" s="114">
        <f>'[1]RASOAT TRONGPHONG'!R79</f>
        <v>7.85</v>
      </c>
      <c r="S79" s="114">
        <f>'[1]RASOAT TRONGPHONG'!S79</f>
        <v>50884.989999999954</v>
      </c>
      <c r="T79" s="114">
        <f>'[1]RASOAT TRONGPHONG'!T79</f>
        <v>47760.179999999978</v>
      </c>
      <c r="U79" s="114">
        <f>'[1]RASOAT TRONGPHONG'!U79</f>
        <v>5048.0100000000011</v>
      </c>
      <c r="V79" s="114">
        <f>'[1]RASOAT TRONGPHONG'!V79</f>
        <v>0</v>
      </c>
      <c r="W79" s="114">
        <f>'[1]RASOAT TRONGPHONG'!W79</f>
        <v>0</v>
      </c>
      <c r="X79" s="114">
        <f>'[1]RASOAT TRONGPHONG'!X79</f>
        <v>0</v>
      </c>
      <c r="Y79" s="114">
        <f>'[1]RASOAT TRONGPHONG'!Y79</f>
        <v>0</v>
      </c>
      <c r="Z79" s="114">
        <f>'[1]RASOAT TRONGPHONG'!Z79</f>
        <v>0</v>
      </c>
      <c r="AA79" s="114">
        <f>'[1]RASOAT TRONGPHONG'!AA79</f>
        <v>0</v>
      </c>
      <c r="AB79" s="114">
        <f>'[1]RASOAT TRONGPHONG'!AB79</f>
        <v>0</v>
      </c>
      <c r="AC79" s="114">
        <f>'[1]RASOAT TRONGPHONG'!AC79</f>
        <v>0</v>
      </c>
      <c r="AD79" s="114">
        <f>'[1]RASOAT TRONGPHONG'!AD79</f>
        <v>0</v>
      </c>
      <c r="AE79" s="114">
        <f>'[1]RASOAT TRONGPHONG'!AE79</f>
        <v>0</v>
      </c>
      <c r="AF79" s="114">
        <f>'[1]RASOAT TRONGPHONG'!AF79</f>
        <v>0</v>
      </c>
      <c r="AG79" s="115">
        <f>'[1]RASOAT TRONGPHONG'!AG79</f>
        <v>0</v>
      </c>
      <c r="AH79" s="115">
        <f>'[1]RASOAT TRONGPHONG'!AH79</f>
        <v>0</v>
      </c>
      <c r="AI79" s="115">
        <f>'[1]RASOAT TRONGPHONG'!AI79</f>
        <v>0</v>
      </c>
      <c r="AJ79" s="115">
        <f>'[1]RASOAT TRONGPHONG'!AJ79</f>
        <v>0</v>
      </c>
      <c r="AK79" s="115">
        <f>'[1]RASOAT TRONGPHONG'!AK79</f>
        <v>0</v>
      </c>
      <c r="AL79" s="115">
        <f>'[1]RASOAT TRONGPHONG'!AL79</f>
        <v>4437.0100000000029</v>
      </c>
      <c r="AM79" s="115">
        <f>'[1]RASOAT TRONGPHONG'!AM79</f>
        <v>0</v>
      </c>
      <c r="AN79" s="115">
        <f>'[1]RASOAT TRONGPHONG'!AN79</f>
        <v>0</v>
      </c>
      <c r="AO79" s="115">
        <f>'[1]RASOAT TRONGPHONG'!AO79</f>
        <v>0</v>
      </c>
      <c r="AP79" s="115">
        <f>'[1]RASOAT TRONGPHONG'!AP79</f>
        <v>47760.179999999818</v>
      </c>
      <c r="AQ79" s="115">
        <f>'[1]RASOAT TRONGPHONG'!AQ79</f>
        <v>0</v>
      </c>
      <c r="AR79" s="115">
        <f>'[1]RASOAT TRONGPHONG'!AR79</f>
        <v>0</v>
      </c>
      <c r="AS79" s="115">
        <f>'[1]RASOAT TRONGPHONG'!AS79</f>
        <v>0</v>
      </c>
      <c r="AT79" s="115">
        <f>'[1]RASOAT TRONGPHONG'!AT79</f>
        <v>24403.340000000004</v>
      </c>
      <c r="AU79" s="115">
        <f>'[1]RASOAT TRONGPHONG'!AU79</f>
        <v>32045.619999999843</v>
      </c>
      <c r="AV79" s="115">
        <f>'[1]RASOAT TRONGPHONG'!AV79</f>
        <v>55940.850000000108</v>
      </c>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row>
    <row r="80" spans="1:95" hidden="1" x14ac:dyDescent="0.2">
      <c r="A80" s="162"/>
      <c r="B80" s="162"/>
      <c r="C80" s="162"/>
      <c r="D80" s="162"/>
      <c r="E80" s="162"/>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c r="BX80" s="162"/>
      <c r="BY80" s="162"/>
      <c r="BZ80" s="162"/>
      <c r="CA80" s="162"/>
      <c r="CB80" s="162"/>
      <c r="CC80" s="162"/>
      <c r="CD80" s="162"/>
      <c r="CE80" s="162"/>
      <c r="CF80" s="162"/>
      <c r="CG80" s="162"/>
      <c r="CH80" s="162"/>
      <c r="CI80" s="162"/>
      <c r="CJ80" s="162"/>
      <c r="CK80" s="162"/>
      <c r="CL80" s="162"/>
      <c r="CM80" s="162"/>
      <c r="CN80" s="162"/>
      <c r="CO80" s="162"/>
      <c r="CP80" s="162"/>
      <c r="CQ80" s="162"/>
    </row>
    <row r="81" spans="1:96" ht="12" hidden="1" thickBot="1" x14ac:dyDescent="0.25">
      <c r="A81" s="162"/>
      <c r="B81" s="162"/>
      <c r="C81" s="162"/>
      <c r="D81" s="162"/>
      <c r="E81" s="162"/>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c r="BX81" s="162"/>
      <c r="BY81" s="162"/>
      <c r="BZ81" s="162"/>
      <c r="CA81" s="162"/>
      <c r="CB81" s="162"/>
      <c r="CC81" s="185">
        <f>CC82-CH91</f>
        <v>34764.81000000058</v>
      </c>
      <c r="CD81" s="185">
        <f>CD82-CI91</f>
        <v>-90044.419999999081</v>
      </c>
      <c r="CE81" s="185">
        <f>CE82-CJ91</f>
        <v>46520.649999999994</v>
      </c>
      <c r="CF81" s="185">
        <f>CF82-CK91</f>
        <v>46811.659999999909</v>
      </c>
      <c r="CG81" s="185">
        <f>CG82-CL91</f>
        <v>22449.919999999751</v>
      </c>
      <c r="CH81" s="185">
        <f>CH82-CC91</f>
        <v>303748.85000000003</v>
      </c>
      <c r="CI81" s="185">
        <f>CI82-CD91</f>
        <v>22107.72</v>
      </c>
      <c r="CJ81" s="185">
        <f>CJ82-CE91</f>
        <v>40000</v>
      </c>
      <c r="CK81" s="185">
        <f>CK82-CF91</f>
        <v>241281.09</v>
      </c>
      <c r="CL81" s="185">
        <f>CL82-CG91</f>
        <v>360.04000000000997</v>
      </c>
      <c r="CM81" s="185">
        <f>CM82-CM91</f>
        <v>200339.94000000038</v>
      </c>
      <c r="CN81" s="185">
        <f>CN82-CN91</f>
        <v>214117.86000000028</v>
      </c>
      <c r="CO81" s="185">
        <f>CO82-CO91</f>
        <v>23046.570000000011</v>
      </c>
      <c r="CP81" s="185">
        <f>CP82-CP91</f>
        <v>420.35999999994522</v>
      </c>
      <c r="CQ81" s="185">
        <f>CQ82-CQ91</f>
        <v>-37244.84999999986</v>
      </c>
    </row>
    <row r="82" spans="1:96" hidden="1" x14ac:dyDescent="0.2">
      <c r="A82" s="162"/>
      <c r="B82" s="162"/>
      <c r="C82" s="162"/>
      <c r="D82" s="162"/>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c r="BX82" s="162"/>
      <c r="BY82" s="162"/>
      <c r="BZ82" s="162"/>
      <c r="CA82" s="162"/>
      <c r="CB82" s="162"/>
      <c r="CC82" s="189">
        <v>289495</v>
      </c>
      <c r="CD82" s="189">
        <v>139658</v>
      </c>
      <c r="CE82" s="189">
        <v>48430</v>
      </c>
      <c r="CF82" s="189">
        <v>48430</v>
      </c>
      <c r="CG82" s="189">
        <v>43950</v>
      </c>
      <c r="CH82" s="189">
        <v>345437</v>
      </c>
      <c r="CI82" s="189">
        <v>50000</v>
      </c>
      <c r="CJ82" s="189">
        <v>40000</v>
      </c>
      <c r="CK82" s="189">
        <v>242324</v>
      </c>
      <c r="CL82" s="189">
        <v>13113</v>
      </c>
      <c r="CM82" s="189">
        <v>393704</v>
      </c>
      <c r="CN82" s="189">
        <v>358577</v>
      </c>
      <c r="CO82" s="189">
        <v>29888</v>
      </c>
      <c r="CP82" s="189">
        <v>1265</v>
      </c>
      <c r="CQ82" s="189">
        <v>3974</v>
      </c>
    </row>
    <row r="83" spans="1:96" hidden="1" x14ac:dyDescent="0.2">
      <c r="A83" s="162"/>
      <c r="B83" s="162"/>
      <c r="C83" s="162"/>
      <c r="D83" s="162"/>
      <c r="E83" s="162"/>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c r="CN83" s="162"/>
      <c r="CO83" s="162"/>
      <c r="CP83" s="162"/>
      <c r="CQ83" s="162"/>
    </row>
    <row r="84" spans="1:96" hidden="1" x14ac:dyDescent="0.2">
      <c r="A84" s="162"/>
      <c r="B84" s="162"/>
      <c r="C84" s="162"/>
      <c r="D84" s="162"/>
      <c r="E84" s="162"/>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c r="BX84" s="162"/>
      <c r="BY84" s="162"/>
      <c r="BZ84" s="162"/>
      <c r="CA84" s="162"/>
      <c r="CB84" s="162"/>
      <c r="CC84" s="93">
        <v>4618440</v>
      </c>
      <c r="CD84" s="162"/>
      <c r="CE84" s="162"/>
      <c r="CF84" s="162"/>
      <c r="CG84" s="162"/>
      <c r="CH84" s="93">
        <v>2358870</v>
      </c>
      <c r="CI84" s="162"/>
      <c r="CJ84" s="162"/>
      <c r="CK84" s="162"/>
      <c r="CL84" s="162"/>
      <c r="CM84" s="93">
        <v>9267940</v>
      </c>
      <c r="CN84" s="162"/>
      <c r="CO84" s="162"/>
      <c r="CP84" s="162"/>
      <c r="CQ84" s="162"/>
    </row>
    <row r="85" spans="1:96" ht="21.75" hidden="1" customHeight="1" thickBot="1" x14ac:dyDescent="0.25">
      <c r="A85" s="162"/>
      <c r="B85" s="162"/>
      <c r="C85" s="162"/>
      <c r="D85" s="162"/>
      <c r="E85" s="415" t="s">
        <v>117</v>
      </c>
      <c r="F85" s="416"/>
      <c r="G85" s="416"/>
      <c r="H85" s="416"/>
      <c r="I85" s="416"/>
      <c r="J85" s="416"/>
      <c r="K85" s="416"/>
      <c r="L85" s="416"/>
      <c r="M85" s="416"/>
      <c r="N85" s="416"/>
      <c r="O85" s="416"/>
      <c r="P85" s="416"/>
      <c r="Q85" s="416"/>
      <c r="R85" s="416"/>
      <c r="S85" s="416"/>
      <c r="T85" s="416"/>
      <c r="U85" s="416"/>
      <c r="V85" s="416"/>
      <c r="W85" s="416"/>
      <c r="X85" s="417"/>
      <c r="Y85" s="418" t="s">
        <v>73</v>
      </c>
      <c r="Z85" s="419"/>
      <c r="AA85" s="419"/>
      <c r="AB85" s="419"/>
      <c r="AC85" s="419"/>
      <c r="AD85" s="419"/>
      <c r="AE85" s="419"/>
      <c r="AF85" s="419"/>
      <c r="AG85" s="419"/>
      <c r="AH85" s="419"/>
      <c r="AI85" s="419"/>
      <c r="AJ85" s="419"/>
      <c r="AK85" s="419"/>
      <c r="AL85" s="419"/>
      <c r="AM85" s="419"/>
      <c r="AN85" s="419"/>
      <c r="AO85" s="419"/>
      <c r="AP85" s="419"/>
      <c r="AQ85" s="419"/>
      <c r="AR85" s="420"/>
      <c r="AS85" s="418" t="s">
        <v>118</v>
      </c>
      <c r="AT85" s="419"/>
      <c r="AU85" s="419"/>
      <c r="AV85" s="419"/>
      <c r="AW85" s="419"/>
      <c r="AX85" s="419"/>
      <c r="AY85" s="419"/>
      <c r="AZ85" s="419"/>
      <c r="BA85" s="419"/>
      <c r="BB85" s="419"/>
      <c r="BC85" s="419"/>
      <c r="BD85" s="419"/>
      <c r="BE85" s="419"/>
      <c r="BF85" s="419"/>
      <c r="BG85" s="419"/>
      <c r="BH85" s="419"/>
      <c r="BI85" s="419"/>
      <c r="BJ85" s="419"/>
      <c r="BK85" s="419"/>
      <c r="BL85" s="420"/>
      <c r="BM85" s="418" t="s">
        <v>119</v>
      </c>
      <c r="BN85" s="419"/>
      <c r="BO85" s="419"/>
      <c r="BP85" s="419"/>
      <c r="BQ85" s="419"/>
      <c r="BR85" s="419"/>
      <c r="BS85" s="419"/>
      <c r="BT85" s="419"/>
      <c r="BU85" s="419"/>
      <c r="BV85" s="419"/>
      <c r="BW85" s="419"/>
      <c r="BX85" s="419"/>
      <c r="BY85" s="419"/>
      <c r="BZ85" s="419"/>
      <c r="CA85" s="419"/>
      <c r="CB85" s="419" t="s">
        <v>120</v>
      </c>
      <c r="CC85" s="419"/>
      <c r="CD85" s="419"/>
      <c r="CE85" s="419"/>
      <c r="CF85" s="419"/>
      <c r="CG85" s="419"/>
      <c r="CH85" s="419"/>
      <c r="CI85" s="419"/>
      <c r="CJ85" s="419"/>
      <c r="CK85" s="419"/>
      <c r="CL85" s="419"/>
      <c r="CM85" s="419"/>
      <c r="CN85" s="419"/>
      <c r="CO85" s="419"/>
      <c r="CP85" s="419"/>
      <c r="CQ85" s="419"/>
    </row>
    <row r="86" spans="1:96" ht="15.75" hidden="1" customHeight="1" x14ac:dyDescent="0.2">
      <c r="A86" s="421" t="s">
        <v>121</v>
      </c>
      <c r="B86" s="421" t="s">
        <v>60</v>
      </c>
      <c r="C86" s="421" t="s">
        <v>55</v>
      </c>
      <c r="D86" s="421" t="s">
        <v>122</v>
      </c>
      <c r="E86" s="424" t="s">
        <v>123</v>
      </c>
      <c r="F86" s="424"/>
      <c r="G86" s="424"/>
      <c r="H86" s="424"/>
      <c r="I86" s="424"/>
      <c r="J86" s="427" t="s">
        <v>124</v>
      </c>
      <c r="K86" s="428"/>
      <c r="L86" s="428"/>
      <c r="M86" s="428"/>
      <c r="N86" s="429"/>
      <c r="O86" s="424" t="s">
        <v>125</v>
      </c>
      <c r="P86" s="424"/>
      <c r="Q86" s="424"/>
      <c r="R86" s="424"/>
      <c r="S86" s="424"/>
      <c r="T86" s="425" t="s">
        <v>126</v>
      </c>
      <c r="U86" s="425"/>
      <c r="V86" s="425"/>
      <c r="W86" s="425"/>
      <c r="X86" s="426"/>
      <c r="Y86" s="424" t="s">
        <v>127</v>
      </c>
      <c r="Z86" s="424"/>
      <c r="AA86" s="424"/>
      <c r="AB86" s="424"/>
      <c r="AC86" s="424"/>
      <c r="AD86" s="424" t="s">
        <v>128</v>
      </c>
      <c r="AE86" s="424"/>
      <c r="AF86" s="424"/>
      <c r="AG86" s="424"/>
      <c r="AH86" s="424"/>
      <c r="AI86" s="424" t="s">
        <v>129</v>
      </c>
      <c r="AJ86" s="424"/>
      <c r="AK86" s="424"/>
      <c r="AL86" s="424"/>
      <c r="AM86" s="424"/>
      <c r="AN86" s="425" t="s">
        <v>130</v>
      </c>
      <c r="AO86" s="425"/>
      <c r="AP86" s="425"/>
      <c r="AQ86" s="425"/>
      <c r="AR86" s="426"/>
      <c r="AS86" s="424" t="s">
        <v>131</v>
      </c>
      <c r="AT86" s="424"/>
      <c r="AU86" s="424"/>
      <c r="AV86" s="424"/>
      <c r="AW86" s="424"/>
      <c r="AX86" s="424" t="s">
        <v>132</v>
      </c>
      <c r="AY86" s="424"/>
      <c r="AZ86" s="424"/>
      <c r="BA86" s="424"/>
      <c r="BB86" s="424"/>
      <c r="BC86" s="424" t="s">
        <v>133</v>
      </c>
      <c r="BD86" s="424"/>
      <c r="BE86" s="424"/>
      <c r="BF86" s="424"/>
      <c r="BG86" s="424"/>
      <c r="BH86" s="425" t="s">
        <v>134</v>
      </c>
      <c r="BI86" s="425"/>
      <c r="BJ86" s="425"/>
      <c r="BK86" s="425"/>
      <c r="BL86" s="426"/>
      <c r="BM86" s="424" t="s">
        <v>135</v>
      </c>
      <c r="BN86" s="424"/>
      <c r="BO86" s="424"/>
      <c r="BP86" s="424"/>
      <c r="BQ86" s="424"/>
      <c r="BR86" s="424" t="s">
        <v>136</v>
      </c>
      <c r="BS86" s="424"/>
      <c r="BT86" s="424"/>
      <c r="BU86" s="424"/>
      <c r="BV86" s="424"/>
      <c r="BW86" s="424" t="s">
        <v>137</v>
      </c>
      <c r="BX86" s="424"/>
      <c r="BY86" s="424"/>
      <c r="BZ86" s="424"/>
      <c r="CA86" s="424"/>
      <c r="CB86" s="421" t="s">
        <v>138</v>
      </c>
      <c r="CC86" s="424" t="s">
        <v>118</v>
      </c>
      <c r="CD86" s="424"/>
      <c r="CE86" s="424"/>
      <c r="CF86" s="424"/>
      <c r="CG86" s="424"/>
      <c r="CH86" s="424" t="s">
        <v>72</v>
      </c>
      <c r="CI86" s="424"/>
      <c r="CJ86" s="424"/>
      <c r="CK86" s="424"/>
      <c r="CL86" s="424"/>
      <c r="CM86" s="424" t="s">
        <v>139</v>
      </c>
      <c r="CN86" s="424"/>
      <c r="CO86" s="424"/>
      <c r="CP86" s="424"/>
      <c r="CQ86" s="424"/>
    </row>
    <row r="87" spans="1:96" ht="15.75" hidden="1" customHeight="1" x14ac:dyDescent="0.2">
      <c r="A87" s="422"/>
      <c r="B87" s="422"/>
      <c r="C87" s="422"/>
      <c r="D87" s="422"/>
      <c r="E87" s="430" t="s">
        <v>140</v>
      </c>
      <c r="F87" s="430" t="s">
        <v>141</v>
      </c>
      <c r="G87" s="430" t="s">
        <v>142</v>
      </c>
      <c r="H87" s="430" t="s">
        <v>143</v>
      </c>
      <c r="I87" s="430"/>
      <c r="J87" s="430" t="s">
        <v>140</v>
      </c>
      <c r="K87" s="430" t="s">
        <v>141</v>
      </c>
      <c r="L87" s="430" t="s">
        <v>142</v>
      </c>
      <c r="M87" s="430" t="s">
        <v>143</v>
      </c>
      <c r="N87" s="430"/>
      <c r="O87" s="430" t="s">
        <v>140</v>
      </c>
      <c r="P87" s="430" t="s">
        <v>141</v>
      </c>
      <c r="Q87" s="430" t="s">
        <v>142</v>
      </c>
      <c r="R87" s="430" t="s">
        <v>143</v>
      </c>
      <c r="S87" s="430"/>
      <c r="T87" s="430" t="s">
        <v>140</v>
      </c>
      <c r="U87" s="430" t="s">
        <v>141</v>
      </c>
      <c r="V87" s="430" t="s">
        <v>142</v>
      </c>
      <c r="W87" s="430" t="s">
        <v>143</v>
      </c>
      <c r="X87" s="430"/>
      <c r="Y87" s="430" t="s">
        <v>140</v>
      </c>
      <c r="Z87" s="430" t="s">
        <v>141</v>
      </c>
      <c r="AA87" s="430" t="s">
        <v>142</v>
      </c>
      <c r="AB87" s="430" t="s">
        <v>143</v>
      </c>
      <c r="AC87" s="430"/>
      <c r="AD87" s="430" t="s">
        <v>140</v>
      </c>
      <c r="AE87" s="430" t="s">
        <v>141</v>
      </c>
      <c r="AF87" s="430" t="s">
        <v>142</v>
      </c>
      <c r="AG87" s="430" t="s">
        <v>143</v>
      </c>
      <c r="AH87" s="430"/>
      <c r="AI87" s="430" t="s">
        <v>140</v>
      </c>
      <c r="AJ87" s="430" t="s">
        <v>141</v>
      </c>
      <c r="AK87" s="430" t="s">
        <v>142</v>
      </c>
      <c r="AL87" s="430" t="s">
        <v>143</v>
      </c>
      <c r="AM87" s="430"/>
      <c r="AN87" s="430" t="s">
        <v>140</v>
      </c>
      <c r="AO87" s="430" t="s">
        <v>141</v>
      </c>
      <c r="AP87" s="430" t="s">
        <v>142</v>
      </c>
      <c r="AQ87" s="430" t="s">
        <v>143</v>
      </c>
      <c r="AR87" s="430"/>
      <c r="AS87" s="430" t="s">
        <v>140</v>
      </c>
      <c r="AT87" s="430" t="s">
        <v>141</v>
      </c>
      <c r="AU87" s="430" t="s">
        <v>142</v>
      </c>
      <c r="AV87" s="430" t="s">
        <v>143</v>
      </c>
      <c r="AW87" s="430"/>
      <c r="AX87" s="430" t="s">
        <v>140</v>
      </c>
      <c r="AY87" s="430" t="s">
        <v>141</v>
      </c>
      <c r="AZ87" s="430" t="s">
        <v>142</v>
      </c>
      <c r="BA87" s="430" t="s">
        <v>143</v>
      </c>
      <c r="BB87" s="430"/>
      <c r="BC87" s="430" t="s">
        <v>140</v>
      </c>
      <c r="BD87" s="430" t="s">
        <v>141</v>
      </c>
      <c r="BE87" s="430" t="s">
        <v>142</v>
      </c>
      <c r="BF87" s="430" t="s">
        <v>143</v>
      </c>
      <c r="BG87" s="430"/>
      <c r="BH87" s="430" t="s">
        <v>140</v>
      </c>
      <c r="BI87" s="430" t="s">
        <v>141</v>
      </c>
      <c r="BJ87" s="430" t="s">
        <v>142</v>
      </c>
      <c r="BK87" s="430" t="s">
        <v>143</v>
      </c>
      <c r="BL87" s="430"/>
      <c r="BM87" s="430" t="s">
        <v>140</v>
      </c>
      <c r="BN87" s="430" t="s">
        <v>141</v>
      </c>
      <c r="BO87" s="430" t="s">
        <v>142</v>
      </c>
      <c r="BP87" s="430" t="s">
        <v>143</v>
      </c>
      <c r="BQ87" s="430"/>
      <c r="BR87" s="430" t="s">
        <v>140</v>
      </c>
      <c r="BS87" s="430" t="s">
        <v>141</v>
      </c>
      <c r="BT87" s="430" t="s">
        <v>142</v>
      </c>
      <c r="BU87" s="430" t="s">
        <v>143</v>
      </c>
      <c r="BV87" s="430"/>
      <c r="BW87" s="430" t="s">
        <v>140</v>
      </c>
      <c r="BX87" s="430" t="s">
        <v>141</v>
      </c>
      <c r="BY87" s="430" t="s">
        <v>142</v>
      </c>
      <c r="BZ87" s="430" t="s">
        <v>143</v>
      </c>
      <c r="CA87" s="430"/>
      <c r="CB87" s="422"/>
      <c r="CC87" s="430" t="s">
        <v>140</v>
      </c>
      <c r="CD87" s="430" t="s">
        <v>141</v>
      </c>
      <c r="CE87" s="430" t="s">
        <v>142</v>
      </c>
      <c r="CF87" s="430" t="s">
        <v>143</v>
      </c>
      <c r="CG87" s="430"/>
      <c r="CH87" s="430" t="s">
        <v>140</v>
      </c>
      <c r="CI87" s="430" t="s">
        <v>141</v>
      </c>
      <c r="CJ87" s="430" t="s">
        <v>142</v>
      </c>
      <c r="CK87" s="430" t="s">
        <v>143</v>
      </c>
      <c r="CL87" s="430"/>
      <c r="CM87" s="430" t="s">
        <v>140</v>
      </c>
      <c r="CN87" s="430" t="s">
        <v>141</v>
      </c>
      <c r="CO87" s="430" t="s">
        <v>142</v>
      </c>
      <c r="CP87" s="430" t="s">
        <v>143</v>
      </c>
      <c r="CQ87" s="430"/>
    </row>
    <row r="88" spans="1:96" ht="79.5" hidden="1" customHeight="1" x14ac:dyDescent="0.2">
      <c r="A88" s="423"/>
      <c r="B88" s="423"/>
      <c r="C88" s="423"/>
      <c r="D88" s="423"/>
      <c r="E88" s="430"/>
      <c r="F88" s="430"/>
      <c r="G88" s="430"/>
      <c r="H88" s="216" t="s">
        <v>85</v>
      </c>
      <c r="I88" s="220" t="s">
        <v>144</v>
      </c>
      <c r="J88" s="430"/>
      <c r="K88" s="430"/>
      <c r="L88" s="430"/>
      <c r="M88" s="216" t="s">
        <v>85</v>
      </c>
      <c r="N88" s="220" t="s">
        <v>144</v>
      </c>
      <c r="O88" s="430"/>
      <c r="P88" s="430"/>
      <c r="Q88" s="430"/>
      <c r="R88" s="216" t="s">
        <v>85</v>
      </c>
      <c r="S88" s="220" t="s">
        <v>144</v>
      </c>
      <c r="T88" s="430"/>
      <c r="U88" s="430"/>
      <c r="V88" s="430"/>
      <c r="W88" s="216" t="s">
        <v>85</v>
      </c>
      <c r="X88" s="220" t="s">
        <v>144</v>
      </c>
      <c r="Y88" s="430"/>
      <c r="Z88" s="430"/>
      <c r="AA88" s="430"/>
      <c r="AB88" s="216" t="s">
        <v>85</v>
      </c>
      <c r="AC88" s="220" t="s">
        <v>144</v>
      </c>
      <c r="AD88" s="430"/>
      <c r="AE88" s="430"/>
      <c r="AF88" s="430"/>
      <c r="AG88" s="216" t="s">
        <v>85</v>
      </c>
      <c r="AH88" s="220" t="s">
        <v>144</v>
      </c>
      <c r="AI88" s="430"/>
      <c r="AJ88" s="430"/>
      <c r="AK88" s="430"/>
      <c r="AL88" s="216" t="s">
        <v>85</v>
      </c>
      <c r="AM88" s="220" t="s">
        <v>144</v>
      </c>
      <c r="AN88" s="430"/>
      <c r="AO88" s="430"/>
      <c r="AP88" s="430"/>
      <c r="AQ88" s="216" t="s">
        <v>85</v>
      </c>
      <c r="AR88" s="220" t="s">
        <v>144</v>
      </c>
      <c r="AS88" s="430"/>
      <c r="AT88" s="430"/>
      <c r="AU88" s="430"/>
      <c r="AV88" s="216" t="s">
        <v>85</v>
      </c>
      <c r="AW88" s="220" t="s">
        <v>144</v>
      </c>
      <c r="AX88" s="430"/>
      <c r="AY88" s="430"/>
      <c r="AZ88" s="430"/>
      <c r="BA88" s="216" t="s">
        <v>85</v>
      </c>
      <c r="BB88" s="220" t="s">
        <v>144</v>
      </c>
      <c r="BC88" s="430"/>
      <c r="BD88" s="430"/>
      <c r="BE88" s="430"/>
      <c r="BF88" s="216" t="s">
        <v>85</v>
      </c>
      <c r="BG88" s="220" t="s">
        <v>144</v>
      </c>
      <c r="BH88" s="430"/>
      <c r="BI88" s="430"/>
      <c r="BJ88" s="430"/>
      <c r="BK88" s="216" t="s">
        <v>85</v>
      </c>
      <c r="BL88" s="220" t="s">
        <v>144</v>
      </c>
      <c r="BM88" s="430"/>
      <c r="BN88" s="430"/>
      <c r="BO88" s="430"/>
      <c r="BP88" s="216" t="s">
        <v>85</v>
      </c>
      <c r="BQ88" s="220" t="s">
        <v>144</v>
      </c>
      <c r="BR88" s="430"/>
      <c r="BS88" s="430"/>
      <c r="BT88" s="430"/>
      <c r="BU88" s="216" t="s">
        <v>85</v>
      </c>
      <c r="BV88" s="220" t="s">
        <v>144</v>
      </c>
      <c r="BW88" s="430"/>
      <c r="BX88" s="430"/>
      <c r="BY88" s="430"/>
      <c r="BZ88" s="216" t="s">
        <v>85</v>
      </c>
      <c r="CA88" s="220" t="s">
        <v>144</v>
      </c>
      <c r="CB88" s="423"/>
      <c r="CC88" s="430"/>
      <c r="CD88" s="430"/>
      <c r="CE88" s="430"/>
      <c r="CF88" s="216" t="s">
        <v>85</v>
      </c>
      <c r="CG88" s="220" t="s">
        <v>144</v>
      </c>
      <c r="CH88" s="430"/>
      <c r="CI88" s="430"/>
      <c r="CJ88" s="430"/>
      <c r="CK88" s="216" t="s">
        <v>85</v>
      </c>
      <c r="CL88" s="220" t="s">
        <v>144</v>
      </c>
      <c r="CM88" s="430"/>
      <c r="CN88" s="430"/>
      <c r="CO88" s="430"/>
      <c r="CP88" s="216" t="s">
        <v>85</v>
      </c>
      <c r="CQ88" s="220" t="s">
        <v>144</v>
      </c>
    </row>
    <row r="89" spans="1:96" hidden="1" x14ac:dyDescent="0.2">
      <c r="A89" s="162"/>
      <c r="B89" s="221" t="s">
        <v>92</v>
      </c>
      <c r="C89" s="55">
        <f>C90+C95+C108+C118+C125+C134+C140+C147</f>
        <v>33108691</v>
      </c>
      <c r="D89" s="55">
        <f t="shared" ref="D89:BO89" si="0">D90+D95+D108+D118+D125+D134+D140+D147</f>
        <v>17488702.736313485</v>
      </c>
      <c r="E89" s="55">
        <f t="shared" si="0"/>
        <v>5981385.7173780957</v>
      </c>
      <c r="F89" s="55">
        <f t="shared" si="0"/>
        <v>3866082.8260114426</v>
      </c>
      <c r="G89" s="55">
        <f t="shared" si="0"/>
        <v>657761.13846452639</v>
      </c>
      <c r="H89" s="55">
        <f t="shared" si="0"/>
        <v>500532.63581991737</v>
      </c>
      <c r="I89" s="55">
        <f t="shared" si="0"/>
        <v>957009.11708220874</v>
      </c>
      <c r="J89" s="55">
        <f t="shared" si="0"/>
        <v>44309.240000000027</v>
      </c>
      <c r="K89" s="55">
        <f t="shared" si="0"/>
        <v>37709.590000000026</v>
      </c>
      <c r="L89" s="55">
        <f t="shared" si="0"/>
        <v>3813.119999999999</v>
      </c>
      <c r="M89" s="55">
        <f t="shared" si="0"/>
        <v>386.86999999999995</v>
      </c>
      <c r="N89" s="55">
        <f t="shared" si="0"/>
        <v>2399.6600000000012</v>
      </c>
      <c r="O89" s="55">
        <f t="shared" si="0"/>
        <v>789442.35100443743</v>
      </c>
      <c r="P89" s="55">
        <f t="shared" si="0"/>
        <v>119839.24858994136</v>
      </c>
      <c r="Q89" s="55">
        <f t="shared" si="0"/>
        <v>219865.7098317261</v>
      </c>
      <c r="R89" s="55">
        <f t="shared" si="0"/>
        <v>98290.605545337065</v>
      </c>
      <c r="S89" s="55">
        <f t="shared" si="0"/>
        <v>351446.78703743307</v>
      </c>
      <c r="T89" s="55">
        <f t="shared" si="0"/>
        <v>501711.37105966202</v>
      </c>
      <c r="U89" s="55">
        <f t="shared" si="0"/>
        <v>960.81999999999994</v>
      </c>
      <c r="V89" s="55">
        <f t="shared" si="0"/>
        <v>1406.55</v>
      </c>
      <c r="W89" s="55">
        <f t="shared" si="0"/>
        <v>322134.35068182374</v>
      </c>
      <c r="X89" s="55">
        <f t="shared" si="0"/>
        <v>177209.65037783826</v>
      </c>
      <c r="Y89" s="55">
        <f t="shared" si="0"/>
        <v>9118800.8454148956</v>
      </c>
      <c r="Z89" s="55">
        <f t="shared" si="0"/>
        <v>3930351.1781441225</v>
      </c>
      <c r="AA89" s="55">
        <f t="shared" si="0"/>
        <v>2702763.1865735939</v>
      </c>
      <c r="AB89" s="55">
        <f t="shared" si="0"/>
        <v>1236470.9284164812</v>
      </c>
      <c r="AC89" s="55">
        <f t="shared" si="0"/>
        <v>1249215.5522806982</v>
      </c>
      <c r="AD89" s="55">
        <f t="shared" si="0"/>
        <v>27950.44999999999</v>
      </c>
      <c r="AE89" s="55">
        <f t="shared" si="0"/>
        <v>24709.21999999999</v>
      </c>
      <c r="AF89" s="55">
        <f t="shared" si="0"/>
        <v>1338.49</v>
      </c>
      <c r="AG89" s="55">
        <f t="shared" si="0"/>
        <v>421.88000000000017</v>
      </c>
      <c r="AH89" s="55">
        <f t="shared" si="0"/>
        <v>1480.8600000000004</v>
      </c>
      <c r="AI89" s="55">
        <f t="shared" si="0"/>
        <v>24325.889999999974</v>
      </c>
      <c r="AJ89" s="55">
        <f t="shared" si="0"/>
        <v>19074.799999999977</v>
      </c>
      <c r="AK89" s="55">
        <f t="shared" si="0"/>
        <v>1448.5799999999997</v>
      </c>
      <c r="AL89" s="55">
        <f t="shared" si="0"/>
        <v>720.22999999999934</v>
      </c>
      <c r="AM89" s="55">
        <f t="shared" si="0"/>
        <v>3082.2799999999993</v>
      </c>
      <c r="AN89" s="55">
        <f t="shared" si="0"/>
        <v>1204328.4996072848</v>
      </c>
      <c r="AO89" s="55">
        <f t="shared" si="0"/>
        <v>2963.16</v>
      </c>
      <c r="AP89" s="55">
        <f t="shared" si="0"/>
        <v>47603.870000000046</v>
      </c>
      <c r="AQ89" s="55">
        <f t="shared" si="0"/>
        <v>954037.39960728481</v>
      </c>
      <c r="AR89" s="55">
        <f t="shared" si="0"/>
        <v>199724.06999999995</v>
      </c>
      <c r="AS89" s="55">
        <f t="shared" si="0"/>
        <v>2388516.1735204966</v>
      </c>
      <c r="AT89" s="55">
        <f t="shared" si="0"/>
        <v>2048559.6803250099</v>
      </c>
      <c r="AU89" s="55">
        <f t="shared" si="0"/>
        <v>81762.042064697278</v>
      </c>
      <c r="AV89" s="55">
        <f t="shared" si="0"/>
        <v>69618.739194967871</v>
      </c>
      <c r="AW89" s="55">
        <f t="shared" si="0"/>
        <v>188575.71193582154</v>
      </c>
      <c r="AX89" s="55">
        <f t="shared" si="0"/>
        <v>3362.9500000000007</v>
      </c>
      <c r="AY89" s="55">
        <f t="shared" si="0"/>
        <v>1250.1700000000005</v>
      </c>
      <c r="AZ89" s="55">
        <f t="shared" si="0"/>
        <v>438.72</v>
      </c>
      <c r="BA89" s="55">
        <f t="shared" si="0"/>
        <v>386.27000000000004</v>
      </c>
      <c r="BB89" s="55">
        <f t="shared" si="0"/>
        <v>1287.79</v>
      </c>
      <c r="BC89" s="55">
        <f t="shared" si="0"/>
        <v>66196.529999999984</v>
      </c>
      <c r="BD89" s="55">
        <f t="shared" si="0"/>
        <v>41006.669999999969</v>
      </c>
      <c r="BE89" s="55">
        <f t="shared" si="0"/>
        <v>57.240000000000016</v>
      </c>
      <c r="BF89" s="55">
        <f t="shared" si="0"/>
        <v>6404.2000000000062</v>
      </c>
      <c r="BG89" s="55">
        <f t="shared" si="0"/>
        <v>18728.420000000006</v>
      </c>
      <c r="BH89" s="55">
        <f t="shared" si="0"/>
        <v>10533.574762307937</v>
      </c>
      <c r="BI89" s="55">
        <f t="shared" si="0"/>
        <v>124.39000000000001</v>
      </c>
      <c r="BJ89" s="55">
        <f t="shared" si="0"/>
        <v>286.55</v>
      </c>
      <c r="BK89" s="55">
        <f t="shared" si="0"/>
        <v>10094.134762307936</v>
      </c>
      <c r="BL89" s="55">
        <f t="shared" si="0"/>
        <v>28.499999999999993</v>
      </c>
      <c r="BM89" s="55">
        <f t="shared" si="0"/>
        <v>6322.9671736572272</v>
      </c>
      <c r="BN89" s="55">
        <f t="shared" si="0"/>
        <v>5894.8771736572271</v>
      </c>
      <c r="BO89" s="55">
        <f t="shared" si="0"/>
        <v>428.09000000000003</v>
      </c>
      <c r="BP89" s="55">
        <f t="shared" ref="BP89:CA89" si="1">BP90+BP95+BP108+BP118+BP125+BP134+BP140+BP147</f>
        <v>0</v>
      </c>
      <c r="BQ89" s="55">
        <f t="shared" si="1"/>
        <v>0</v>
      </c>
      <c r="BR89" s="55">
        <f t="shared" si="1"/>
        <v>393283.11235091649</v>
      </c>
      <c r="BS89" s="55">
        <f t="shared" si="1"/>
        <v>266492.305727289</v>
      </c>
      <c r="BT89" s="55">
        <f t="shared" si="1"/>
        <v>126790.80662362743</v>
      </c>
      <c r="BU89" s="55">
        <f t="shared" si="1"/>
        <v>0</v>
      </c>
      <c r="BV89" s="55">
        <f t="shared" si="1"/>
        <v>0</v>
      </c>
      <c r="BW89" s="55">
        <f t="shared" si="1"/>
        <v>67151.634929101638</v>
      </c>
      <c r="BX89" s="55">
        <f t="shared" si="1"/>
        <v>60780.552654705891</v>
      </c>
      <c r="BY89" s="55">
        <f t="shared" si="1"/>
        <v>6371.0822743957524</v>
      </c>
      <c r="BZ89" s="55">
        <f t="shared" si="1"/>
        <v>0</v>
      </c>
      <c r="CA89" s="55">
        <f t="shared" si="1"/>
        <v>0</v>
      </c>
      <c r="CB89" s="176">
        <f t="shared" ref="CB89:CB152" si="2">CH89+CC89+CM89</f>
        <v>16238887.005337909</v>
      </c>
      <c r="CC89" s="55">
        <f>CC90+CC95+CC108+CC118+CC125+CC134+CC140+CC147</f>
        <v>2387005.7759318459</v>
      </c>
      <c r="CD89" s="55">
        <f>CD90+CD95+CD108+CD118+CD125+CD134+CD140+CD147</f>
        <v>2074492.137498667</v>
      </c>
      <c r="CE89" s="55">
        <f>CE90+CE95+CE108+CE118+CE125+CE134+CE140+CE147</f>
        <v>86559.232064697266</v>
      </c>
      <c r="CF89" s="55">
        <f>CF90+CF95+CF108+CF118+CF125+CF134+CF140+CF147</f>
        <v>53542.884432659936</v>
      </c>
      <c r="CG89" s="55">
        <f>CG90+CG95+CG108+CG118+CG125+CG134+CG140+CG147</f>
        <v>172411.52193582151</v>
      </c>
      <c r="CH89" s="55">
        <f t="shared" ref="CH89:CQ89" si="3">CH90+CH95+CH108+CH118+CH125+CH134+CH140+CH147</f>
        <v>4803596.8102430971</v>
      </c>
      <c r="CI89" s="55">
        <f t="shared" si="3"/>
        <v>3828435.1900762077</v>
      </c>
      <c r="CJ89" s="55">
        <f t="shared" si="3"/>
        <v>440552.660907196</v>
      </c>
      <c r="CK89" s="55">
        <f t="shared" si="3"/>
        <v>86845.23959275661</v>
      </c>
      <c r="CL89" s="55">
        <f t="shared" si="3"/>
        <v>447763.71966693742</v>
      </c>
      <c r="CM89" s="55">
        <f t="shared" si="3"/>
        <v>9048284.4191629663</v>
      </c>
      <c r="CN89" s="55">
        <f t="shared" si="3"/>
        <v>4271185.7224613531</v>
      </c>
      <c r="CO89" s="55">
        <f t="shared" si="3"/>
        <v>2999467.4830289478</v>
      </c>
      <c r="CP89" s="55">
        <f t="shared" si="3"/>
        <v>379968.29435453325</v>
      </c>
      <c r="CQ89" s="55">
        <f t="shared" si="3"/>
        <v>1397662.9193181312</v>
      </c>
    </row>
    <row r="90" spans="1:96" s="165" customFormat="1" ht="11.1" hidden="1" customHeight="1" x14ac:dyDescent="0.2">
      <c r="A90" s="221" t="s">
        <v>93</v>
      </c>
      <c r="B90" s="221" t="s">
        <v>94</v>
      </c>
      <c r="C90" s="116">
        <f>SUM(C91:C94)</f>
        <v>3741481</v>
      </c>
      <c r="D90" s="116">
        <f t="shared" ref="D90:BO90" si="4">SUM(D91:D94)</f>
        <v>2759029.55</v>
      </c>
      <c r="E90" s="116">
        <f t="shared" si="4"/>
        <v>1359181.0300000021</v>
      </c>
      <c r="F90" s="116">
        <f t="shared" si="4"/>
        <v>725657.07000000041</v>
      </c>
      <c r="G90" s="116">
        <f t="shared" si="4"/>
        <v>33970.919999999867</v>
      </c>
      <c r="H90" s="116">
        <f t="shared" si="4"/>
        <v>267744.53000000131</v>
      </c>
      <c r="I90" s="116">
        <f t="shared" si="4"/>
        <v>331808.51000000047</v>
      </c>
      <c r="J90" s="116">
        <f t="shared" si="4"/>
        <v>9077.74</v>
      </c>
      <c r="K90" s="116">
        <f t="shared" si="4"/>
        <v>9071.92</v>
      </c>
      <c r="L90" s="116">
        <f t="shared" si="4"/>
        <v>5.82</v>
      </c>
      <c r="M90" s="116">
        <f t="shared" si="4"/>
        <v>0</v>
      </c>
      <c r="N90" s="116">
        <f t="shared" si="4"/>
        <v>0</v>
      </c>
      <c r="O90" s="116">
        <f t="shared" si="4"/>
        <v>231582.29000000042</v>
      </c>
      <c r="P90" s="116">
        <f t="shared" si="4"/>
        <v>9796.7599999999984</v>
      </c>
      <c r="Q90" s="116">
        <f t="shared" si="4"/>
        <v>14635.880000000016</v>
      </c>
      <c r="R90" s="116">
        <f t="shared" si="4"/>
        <v>72587.750000000116</v>
      </c>
      <c r="S90" s="116">
        <f t="shared" si="4"/>
        <v>134561.90000000031</v>
      </c>
      <c r="T90" s="116">
        <f t="shared" si="4"/>
        <v>307371.32</v>
      </c>
      <c r="U90" s="116">
        <f t="shared" si="4"/>
        <v>0</v>
      </c>
      <c r="V90" s="116">
        <f t="shared" si="4"/>
        <v>0</v>
      </c>
      <c r="W90" s="116">
        <f t="shared" si="4"/>
        <v>183349.99999999983</v>
      </c>
      <c r="X90" s="116">
        <f t="shared" si="4"/>
        <v>124021.32000000015</v>
      </c>
      <c r="Y90" s="116">
        <f t="shared" si="4"/>
        <v>1120747.3399999975</v>
      </c>
      <c r="Z90" s="116">
        <f t="shared" si="4"/>
        <v>445036.03999999753</v>
      </c>
      <c r="AA90" s="116">
        <f t="shared" si="4"/>
        <v>102594.8900000008</v>
      </c>
      <c r="AB90" s="116">
        <f t="shared" si="4"/>
        <v>316895.49000000011</v>
      </c>
      <c r="AC90" s="116">
        <f t="shared" si="4"/>
        <v>256220.91999999911</v>
      </c>
      <c r="AD90" s="116">
        <f t="shared" si="4"/>
        <v>0</v>
      </c>
      <c r="AE90" s="116">
        <f t="shared" si="4"/>
        <v>0</v>
      </c>
      <c r="AF90" s="116">
        <f t="shared" si="4"/>
        <v>0</v>
      </c>
      <c r="AG90" s="116">
        <f t="shared" si="4"/>
        <v>0</v>
      </c>
      <c r="AH90" s="116">
        <f t="shared" si="4"/>
        <v>0</v>
      </c>
      <c r="AI90" s="116">
        <f t="shared" si="4"/>
        <v>0</v>
      </c>
      <c r="AJ90" s="116">
        <f t="shared" si="4"/>
        <v>0</v>
      </c>
      <c r="AK90" s="116">
        <f t="shared" si="4"/>
        <v>0</v>
      </c>
      <c r="AL90" s="116">
        <f t="shared" si="4"/>
        <v>0</v>
      </c>
      <c r="AM90" s="116">
        <f t="shared" si="4"/>
        <v>0</v>
      </c>
      <c r="AN90" s="116">
        <f t="shared" si="4"/>
        <v>318623.37999999989</v>
      </c>
      <c r="AO90" s="116">
        <f t="shared" si="4"/>
        <v>0</v>
      </c>
      <c r="AP90" s="116">
        <f t="shared" si="4"/>
        <v>0</v>
      </c>
      <c r="AQ90" s="116">
        <f t="shared" si="4"/>
        <v>246307.58999999991</v>
      </c>
      <c r="AR90" s="116">
        <f t="shared" si="4"/>
        <v>72315.78999999995</v>
      </c>
      <c r="AS90" s="116">
        <f t="shared" si="4"/>
        <v>279101.18000000023</v>
      </c>
      <c r="AT90" s="116">
        <f t="shared" si="4"/>
        <v>199170.3400000002</v>
      </c>
      <c r="AU90" s="116">
        <f t="shared" si="4"/>
        <v>2310.8799999999992</v>
      </c>
      <c r="AV90" s="116">
        <f t="shared" si="4"/>
        <v>17209.320000000018</v>
      </c>
      <c r="AW90" s="116">
        <f t="shared" si="4"/>
        <v>60410.640000000014</v>
      </c>
      <c r="AX90" s="116">
        <f t="shared" si="4"/>
        <v>828.22</v>
      </c>
      <c r="AY90" s="116">
        <f t="shared" si="4"/>
        <v>0</v>
      </c>
      <c r="AZ90" s="116">
        <f t="shared" si="4"/>
        <v>121.43999999999998</v>
      </c>
      <c r="BA90" s="116">
        <f t="shared" si="4"/>
        <v>340.04</v>
      </c>
      <c r="BB90" s="116">
        <f t="shared" si="4"/>
        <v>366.74</v>
      </c>
      <c r="BC90" s="116">
        <f t="shared" si="4"/>
        <v>65703.929999999978</v>
      </c>
      <c r="BD90" s="116">
        <f t="shared" si="4"/>
        <v>40745.089999999967</v>
      </c>
      <c r="BE90" s="116">
        <f t="shared" si="4"/>
        <v>0</v>
      </c>
      <c r="BF90" s="116">
        <f t="shared" si="4"/>
        <v>6402.6800000000057</v>
      </c>
      <c r="BG90" s="116">
        <f t="shared" si="4"/>
        <v>18556.160000000007</v>
      </c>
      <c r="BH90" s="116">
        <f t="shared" si="4"/>
        <v>1811.57</v>
      </c>
      <c r="BI90" s="116">
        <f t="shared" si="4"/>
        <v>0</v>
      </c>
      <c r="BJ90" s="116">
        <f t="shared" si="4"/>
        <v>0</v>
      </c>
      <c r="BK90" s="116">
        <f t="shared" si="4"/>
        <v>1811.57</v>
      </c>
      <c r="BL90" s="116">
        <f t="shared" si="4"/>
        <v>0</v>
      </c>
      <c r="BM90" s="116">
        <f t="shared" si="4"/>
        <v>3133.0200000000013</v>
      </c>
      <c r="BN90" s="116">
        <f t="shared" si="4"/>
        <v>2875.2100000000009</v>
      </c>
      <c r="BO90" s="116">
        <f t="shared" si="4"/>
        <v>257.81</v>
      </c>
      <c r="BP90" s="116">
        <f t="shared" ref="BP90:CA90" si="5">SUM(BP91:BP94)</f>
        <v>0</v>
      </c>
      <c r="BQ90" s="116">
        <f t="shared" si="5"/>
        <v>0</v>
      </c>
      <c r="BR90" s="116">
        <f t="shared" si="5"/>
        <v>82859.960000000006</v>
      </c>
      <c r="BS90" s="116">
        <f t="shared" si="5"/>
        <v>76846.01999999999</v>
      </c>
      <c r="BT90" s="116">
        <f t="shared" si="5"/>
        <v>6013.940000000006</v>
      </c>
      <c r="BU90" s="116">
        <f t="shared" si="5"/>
        <v>0</v>
      </c>
      <c r="BV90" s="116">
        <f t="shared" si="5"/>
        <v>0</v>
      </c>
      <c r="BW90" s="116">
        <f t="shared" si="5"/>
        <v>40856.290000000081</v>
      </c>
      <c r="BX90" s="116">
        <f t="shared" si="5"/>
        <v>38887.880000000085</v>
      </c>
      <c r="BY90" s="116">
        <f t="shared" si="5"/>
        <v>1968.4100000000014</v>
      </c>
      <c r="BZ90" s="116">
        <f t="shared" si="5"/>
        <v>0</v>
      </c>
      <c r="CA90" s="116">
        <f t="shared" si="5"/>
        <v>0</v>
      </c>
      <c r="CB90" s="177">
        <f t="shared" si="2"/>
        <v>2258072.5499999998</v>
      </c>
      <c r="CC90" s="116">
        <f>SUM(CC91:CC94)</f>
        <v>222968.2200000002</v>
      </c>
      <c r="CD90" s="116">
        <f>SUM(CD91:CD94)</f>
        <v>170372.38000000024</v>
      </c>
      <c r="CE90" s="116">
        <f>SUM(CE91:CE94)</f>
        <v>2453.0699999999993</v>
      </c>
      <c r="CF90" s="116">
        <f>SUM(CF91:CF94)</f>
        <v>8655.0300000000097</v>
      </c>
      <c r="CG90" s="116">
        <f>SUM(CG91:CG94)</f>
        <v>41487.740000000005</v>
      </c>
      <c r="CH90" s="116">
        <f t="shared" ref="CH90:CQ90" si="6">SUM(CH91:CH94)</f>
        <v>917709.90000000165</v>
      </c>
      <c r="CI90" s="116">
        <f t="shared" si="6"/>
        <v>786421.36000000057</v>
      </c>
      <c r="CJ90" s="116">
        <f t="shared" si="6"/>
        <v>21297.629999999848</v>
      </c>
      <c r="CK90" s="116">
        <f t="shared" si="6"/>
        <v>18209.460000001367</v>
      </c>
      <c r="CL90" s="116">
        <f t="shared" si="6"/>
        <v>91781.45</v>
      </c>
      <c r="CM90" s="116">
        <f t="shared" si="6"/>
        <v>1117394.4299999981</v>
      </c>
      <c r="CN90" s="116">
        <f t="shared" si="6"/>
        <v>531678.8199999975</v>
      </c>
      <c r="CO90" s="116">
        <f t="shared" si="6"/>
        <v>123366.15000000081</v>
      </c>
      <c r="CP90" s="116">
        <f t="shared" si="6"/>
        <v>143515.69000000026</v>
      </c>
      <c r="CQ90" s="116">
        <f t="shared" si="6"/>
        <v>318833.76999999944</v>
      </c>
    </row>
    <row r="91" spans="1:96" s="121" customFormat="1" ht="11.1" hidden="1" customHeight="1" x14ac:dyDescent="0.2">
      <c r="A91" s="216">
        <v>1</v>
      </c>
      <c r="B91" s="113" t="s">
        <v>27</v>
      </c>
      <c r="C91" s="114">
        <v>906878</v>
      </c>
      <c r="D91" s="114">
        <f>E91+Y91+AS91</f>
        <v>680950.58999999915</v>
      </c>
      <c r="E91" s="115">
        <f>SUM(F91:I91)</f>
        <v>394940.18999999959</v>
      </c>
      <c r="F91" s="116">
        <f>M10</f>
        <v>229527.5599999991</v>
      </c>
      <c r="G91" s="116">
        <f>N10</f>
        <v>3982.1100000000042</v>
      </c>
      <c r="H91" s="116">
        <f>O10</f>
        <v>26314.360000000048</v>
      </c>
      <c r="I91" s="116">
        <f>P10</f>
        <v>135116.16000000041</v>
      </c>
      <c r="J91" s="115">
        <f>SUM(K91:N91)</f>
        <v>0</v>
      </c>
      <c r="K91" s="115"/>
      <c r="L91" s="115"/>
      <c r="M91" s="116"/>
      <c r="N91" s="116"/>
      <c r="O91" s="115">
        <f>SUM(P91:S91)</f>
        <v>9140.39</v>
      </c>
      <c r="P91" s="116">
        <f t="shared" ref="P91:S94" si="7">AH10</f>
        <v>1066.8800000000003</v>
      </c>
      <c r="Q91" s="116">
        <f t="shared" si="7"/>
        <v>2230.59</v>
      </c>
      <c r="R91" s="116">
        <f t="shared" si="7"/>
        <v>166.30000000000004</v>
      </c>
      <c r="S91" s="116">
        <f t="shared" si="7"/>
        <v>5676.6199999999981</v>
      </c>
      <c r="T91" s="115">
        <f>SUM(U91:X91)</f>
        <v>132469.18000000011</v>
      </c>
      <c r="U91" s="116"/>
      <c r="V91" s="116"/>
      <c r="W91" s="116">
        <f>AL10+AN10</f>
        <v>24529.719999999958</v>
      </c>
      <c r="X91" s="116">
        <f>AM10+AO10</f>
        <v>107939.46000000017</v>
      </c>
      <c r="Y91" s="115">
        <f>SUM(Z91:AC91)</f>
        <v>244328.29999999958</v>
      </c>
      <c r="Z91" s="114">
        <f>R10</f>
        <v>123754.44999999972</v>
      </c>
      <c r="AA91" s="114">
        <f t="shared" ref="AA91:AC94" si="8">S10</f>
        <v>4610.8399999999892</v>
      </c>
      <c r="AB91" s="114">
        <f t="shared" si="8"/>
        <v>21647.730000000047</v>
      </c>
      <c r="AC91" s="114">
        <f t="shared" si="8"/>
        <v>94315.279999999839</v>
      </c>
      <c r="AD91" s="115">
        <f>SUM(AE91:AH91)</f>
        <v>0</v>
      </c>
      <c r="AE91" s="115"/>
      <c r="AF91" s="115"/>
      <c r="AG91" s="115"/>
      <c r="AH91" s="115"/>
      <c r="AI91" s="115">
        <f>SUM(AJ91:AM91)</f>
        <v>0</v>
      </c>
      <c r="AJ91" s="115"/>
      <c r="AK91" s="115"/>
      <c r="AL91" s="115"/>
      <c r="AM91" s="115"/>
      <c r="AN91" s="115">
        <f>SUM(AO91:AR91)</f>
        <v>79742.439999999973</v>
      </c>
      <c r="AO91" s="115"/>
      <c r="AP91" s="115"/>
      <c r="AQ91" s="115">
        <f>AP10+AR10</f>
        <v>20969.389999999992</v>
      </c>
      <c r="AR91" s="115">
        <f>AQ10+AS10</f>
        <v>58773.049999999974</v>
      </c>
      <c r="AS91" s="115">
        <f>SUM(AT91:AW91)</f>
        <v>41682.099999999991</v>
      </c>
      <c r="AT91" s="115">
        <f>H10</f>
        <v>27886.23</v>
      </c>
      <c r="AU91" s="115">
        <f t="shared" ref="AU91:AW94" si="9">I10</f>
        <v>0</v>
      </c>
      <c r="AV91" s="115">
        <f t="shared" si="9"/>
        <v>1042.9100000000008</v>
      </c>
      <c r="AW91" s="115">
        <f t="shared" si="9"/>
        <v>12752.95999999999</v>
      </c>
      <c r="AX91" s="115">
        <f>SUM(AY91:BB91)</f>
        <v>0</v>
      </c>
      <c r="AY91" s="115"/>
      <c r="AZ91" s="115"/>
      <c r="BA91" s="115"/>
      <c r="BB91" s="115"/>
      <c r="BC91" s="115">
        <f>SUM(BD91:BG91)</f>
        <v>0</v>
      </c>
      <c r="BD91" s="115"/>
      <c r="BE91" s="115"/>
      <c r="BF91" s="115"/>
      <c r="BG91" s="115"/>
      <c r="BH91" s="115">
        <f>SUM(BI91:BL91)</f>
        <v>0</v>
      </c>
      <c r="BI91" s="115"/>
      <c r="BJ91" s="115"/>
      <c r="BK91" s="115"/>
      <c r="BL91" s="115"/>
      <c r="BM91" s="115">
        <f>SUM(BN91:BQ91)</f>
        <v>6.0500000000000007</v>
      </c>
      <c r="BN91" s="115">
        <f>AD10</f>
        <v>6.0500000000000007</v>
      </c>
      <c r="BO91" s="115">
        <f>AE10</f>
        <v>0</v>
      </c>
      <c r="BP91" s="117"/>
      <c r="BQ91" s="117"/>
      <c r="BR91" s="115">
        <f>SUM(BS91:BV91)</f>
        <v>19637.809999999998</v>
      </c>
      <c r="BS91" s="118">
        <f>AA10</f>
        <v>19637.809999999998</v>
      </c>
      <c r="BT91" s="118">
        <f>AB10</f>
        <v>0</v>
      </c>
      <c r="BU91" s="119"/>
      <c r="BV91" s="119"/>
      <c r="BW91" s="115">
        <f>SUM(BX91:CA91)</f>
        <v>1399.5700000000006</v>
      </c>
      <c r="BX91" s="118">
        <f>X10</f>
        <v>1241.7400000000007</v>
      </c>
      <c r="BY91" s="118">
        <f>Y10</f>
        <v>157.8299999999999</v>
      </c>
      <c r="BZ91" s="119"/>
      <c r="CA91" s="119"/>
      <c r="CB91" s="120">
        <f t="shared" si="2"/>
        <v>489782.39999999898</v>
      </c>
      <c r="CC91" s="115">
        <f>SUM(CD91:CG91)</f>
        <v>41688.149999999987</v>
      </c>
      <c r="CD91" s="117">
        <f t="shared" ref="CD91:CG94" si="10">AT91-AY91-BD91-BI91+K91+AE91+BN91</f>
        <v>27892.28</v>
      </c>
      <c r="CE91" s="117">
        <f t="shared" si="10"/>
        <v>0</v>
      </c>
      <c r="CF91" s="117">
        <f t="shared" si="10"/>
        <v>1042.9100000000008</v>
      </c>
      <c r="CG91" s="117">
        <f t="shared" si="10"/>
        <v>12752.95999999999</v>
      </c>
      <c r="CH91" s="115">
        <f>SUM(CI91:CL91)</f>
        <v>254730.18999999942</v>
      </c>
      <c r="CI91" s="117">
        <f t="shared" ref="CI91:CL94" si="11">F91-K91-P91-U91+AJ91+BD91+BX91</f>
        <v>229702.41999999908</v>
      </c>
      <c r="CJ91" s="117">
        <f t="shared" si="11"/>
        <v>1909.350000000004</v>
      </c>
      <c r="CK91" s="117">
        <f t="shared" si="11"/>
        <v>1618.3400000000911</v>
      </c>
      <c r="CL91" s="117">
        <f t="shared" si="11"/>
        <v>21500.080000000249</v>
      </c>
      <c r="CM91" s="115">
        <f>SUM(CN91:CQ91)</f>
        <v>193364.05999999962</v>
      </c>
      <c r="CN91" s="117">
        <f t="shared" ref="CN91:CQ94" si="12">Z91-AE91-AJ91-AO91+P91+AY91+BS91</f>
        <v>144459.13999999972</v>
      </c>
      <c r="CO91" s="117">
        <f t="shared" si="12"/>
        <v>6841.4299999999894</v>
      </c>
      <c r="CP91" s="117">
        <f t="shared" si="12"/>
        <v>844.64000000005478</v>
      </c>
      <c r="CQ91" s="117">
        <f t="shared" si="12"/>
        <v>41218.84999999986</v>
      </c>
      <c r="CR91" s="121" t="s">
        <v>145</v>
      </c>
    </row>
    <row r="92" spans="1:96" s="121" customFormat="1" ht="11.1" hidden="1" customHeight="1" x14ac:dyDescent="0.2">
      <c r="A92" s="216">
        <v>2</v>
      </c>
      <c r="B92" s="113" t="s">
        <v>25</v>
      </c>
      <c r="C92" s="114">
        <v>956290</v>
      </c>
      <c r="D92" s="114">
        <f t="shared" ref="D92:D94" si="13">E92+Y92+AS92</f>
        <v>776716.39000000106</v>
      </c>
      <c r="E92" s="115">
        <f t="shared" ref="E92:E94" si="14">SUM(F92:I92)</f>
        <v>370141.71000000124</v>
      </c>
      <c r="F92" s="116">
        <f t="shared" ref="F92:I94" si="15">M11</f>
        <v>153303.23000000062</v>
      </c>
      <c r="G92" s="116">
        <f t="shared" si="15"/>
        <v>649.77999999999963</v>
      </c>
      <c r="H92" s="116">
        <f t="shared" si="15"/>
        <v>96038.570000000342</v>
      </c>
      <c r="I92" s="116">
        <f t="shared" si="15"/>
        <v>120150.1300000003</v>
      </c>
      <c r="J92" s="115">
        <f t="shared" ref="J92:J94" si="16">SUM(K92:N92)</f>
        <v>0</v>
      </c>
      <c r="K92" s="115"/>
      <c r="L92" s="115"/>
      <c r="M92" s="116"/>
      <c r="N92" s="116"/>
      <c r="O92" s="115">
        <f t="shared" ref="O92:O94" si="17">SUM(P92:S92)</f>
        <v>177832.66000000041</v>
      </c>
      <c r="P92" s="116">
        <f t="shared" si="7"/>
        <v>5556.0199999999986</v>
      </c>
      <c r="Q92" s="116">
        <f t="shared" si="7"/>
        <v>599.92999999999984</v>
      </c>
      <c r="R92" s="116">
        <f t="shared" si="7"/>
        <v>71524.140000000101</v>
      </c>
      <c r="S92" s="116">
        <f t="shared" si="7"/>
        <v>100152.57000000031</v>
      </c>
      <c r="T92" s="115">
        <f t="shared" ref="T92:T94" si="18">SUM(U92:X92)</f>
        <v>17283.939999999991</v>
      </c>
      <c r="U92" s="116"/>
      <c r="V92" s="116"/>
      <c r="W92" s="116">
        <f t="shared" ref="W92:X107" si="19">AL11+AN11</f>
        <v>17220.419999999991</v>
      </c>
      <c r="X92" s="116">
        <f t="shared" si="19"/>
        <v>63.519999999999989</v>
      </c>
      <c r="Y92" s="115">
        <f t="shared" ref="Y92:Y94" si="20">SUM(Z92:AC92)</f>
        <v>287598.65999999951</v>
      </c>
      <c r="Z92" s="114">
        <f t="shared" ref="Z92:Z94" si="21">R11</f>
        <v>94953.239999999641</v>
      </c>
      <c r="AA92" s="114">
        <f t="shared" si="8"/>
        <v>4087.9199999999996</v>
      </c>
      <c r="AB92" s="114">
        <f t="shared" si="8"/>
        <v>97625.680000000313</v>
      </c>
      <c r="AC92" s="114">
        <f t="shared" si="8"/>
        <v>90931.819999999556</v>
      </c>
      <c r="AD92" s="115">
        <f t="shared" ref="AD92:AD94" si="22">SUM(AE92:AH92)</f>
        <v>0</v>
      </c>
      <c r="AE92" s="115"/>
      <c r="AF92" s="115"/>
      <c r="AG92" s="115"/>
      <c r="AH92" s="115"/>
      <c r="AI92" s="115">
        <f t="shared" ref="AI92:AI94" si="23">SUM(AJ92:AM92)</f>
        <v>0</v>
      </c>
      <c r="AJ92" s="115"/>
      <c r="AK92" s="115"/>
      <c r="AL92" s="115"/>
      <c r="AM92" s="115"/>
      <c r="AN92" s="115">
        <f t="shared" ref="AN92:AN94" si="24">SUM(AO92:AR92)</f>
        <v>95423.6</v>
      </c>
      <c r="AO92" s="115"/>
      <c r="AP92" s="115"/>
      <c r="AQ92" s="115">
        <f t="shared" ref="AQ92:AR94" si="25">AP11+AR11</f>
        <v>95423.6</v>
      </c>
      <c r="AR92" s="115">
        <f t="shared" si="25"/>
        <v>0</v>
      </c>
      <c r="AS92" s="115">
        <f t="shared" ref="AS92:AS94" si="26">SUM(AT92:AW92)</f>
        <v>118976.02000000022</v>
      </c>
      <c r="AT92" s="115">
        <f t="shared" ref="AT92:AT94" si="27">H11</f>
        <v>78320.260000000198</v>
      </c>
      <c r="AU92" s="115">
        <f t="shared" si="9"/>
        <v>185.83999999999997</v>
      </c>
      <c r="AV92" s="115">
        <f t="shared" si="9"/>
        <v>8563.0900000000129</v>
      </c>
      <c r="AW92" s="115">
        <f t="shared" si="9"/>
        <v>31906.830000000016</v>
      </c>
      <c r="AX92" s="115">
        <f t="shared" ref="AX92:AX94" si="28">SUM(AY92:BB92)</f>
        <v>828.22</v>
      </c>
      <c r="AY92" s="115"/>
      <c r="AZ92" s="115">
        <v>121.43999999999998</v>
      </c>
      <c r="BA92" s="115">
        <v>340.04</v>
      </c>
      <c r="BB92" s="115">
        <v>366.74</v>
      </c>
      <c r="BC92" s="115">
        <f t="shared" ref="BC92:BC94" si="29">SUM(BD92:BG92)</f>
        <v>65703.929999999978</v>
      </c>
      <c r="BD92" s="115">
        <v>40745.089999999967</v>
      </c>
      <c r="BE92" s="115"/>
      <c r="BF92" s="115">
        <v>6402.6800000000057</v>
      </c>
      <c r="BG92" s="115">
        <v>18556.160000000007</v>
      </c>
      <c r="BH92" s="115">
        <f t="shared" ref="BH92:BH94" si="30">SUM(BI92:BL92)</f>
        <v>1811.57</v>
      </c>
      <c r="BI92" s="115"/>
      <c r="BJ92" s="115"/>
      <c r="BK92" s="115">
        <v>1811.57</v>
      </c>
      <c r="BL92" s="115"/>
      <c r="BM92" s="115">
        <f t="shared" ref="BM92:BM94" si="31">SUM(BN92:BQ92)</f>
        <v>0</v>
      </c>
      <c r="BN92" s="115">
        <f t="shared" ref="BN92:BO94" si="32">AD11</f>
        <v>0</v>
      </c>
      <c r="BO92" s="115">
        <f t="shared" si="32"/>
        <v>0</v>
      </c>
      <c r="BP92" s="117"/>
      <c r="BQ92" s="117"/>
      <c r="BR92" s="115">
        <f t="shared" ref="BR92:BR94" si="33">SUM(BS92:BV92)</f>
        <v>19975.220000000012</v>
      </c>
      <c r="BS92" s="118">
        <f t="shared" ref="BS92:BT94" si="34">AA11</f>
        <v>18985.530000000013</v>
      </c>
      <c r="BT92" s="118">
        <f t="shared" si="34"/>
        <v>989.69000000000017</v>
      </c>
      <c r="BU92" s="119"/>
      <c r="BV92" s="119"/>
      <c r="BW92" s="115">
        <f t="shared" ref="BW92:BW94" si="35">SUM(BX92:CA92)</f>
        <v>14927.309999999978</v>
      </c>
      <c r="BX92" s="118">
        <f t="shared" ref="BX92:BY94" si="36">X11</f>
        <v>14875.339999999978</v>
      </c>
      <c r="BY92" s="118">
        <f t="shared" si="36"/>
        <v>51.97</v>
      </c>
      <c r="BZ92" s="119"/>
      <c r="CA92" s="119"/>
      <c r="CB92" s="120">
        <f t="shared" si="2"/>
        <v>697099.81000000099</v>
      </c>
      <c r="CC92" s="115">
        <f>SUM(CD92:CG92)</f>
        <v>50632.300000000243</v>
      </c>
      <c r="CD92" s="117">
        <f t="shared" si="10"/>
        <v>37575.170000000231</v>
      </c>
      <c r="CE92" s="117">
        <f t="shared" si="10"/>
        <v>64.399999999999991</v>
      </c>
      <c r="CF92" s="117">
        <f t="shared" si="10"/>
        <v>8.800000000006321</v>
      </c>
      <c r="CG92" s="117">
        <f t="shared" si="10"/>
        <v>12983.930000000008</v>
      </c>
      <c r="CH92" s="115">
        <f t="shared" ref="CH92:CH94" si="37">SUM(CI92:CL92)</f>
        <v>255656.35000000082</v>
      </c>
      <c r="CI92" s="117">
        <f t="shared" si="11"/>
        <v>203367.64000000057</v>
      </c>
      <c r="CJ92" s="117">
        <f t="shared" si="11"/>
        <v>101.81999999999979</v>
      </c>
      <c r="CK92" s="117">
        <f t="shared" si="11"/>
        <v>13696.690000000255</v>
      </c>
      <c r="CL92" s="117">
        <f t="shared" si="11"/>
        <v>38490.19999999999</v>
      </c>
      <c r="CM92" s="115">
        <f t="shared" ref="CM92:CM94" si="38">SUM(CN92:CQ92)</f>
        <v>390811.15999999992</v>
      </c>
      <c r="CN92" s="117">
        <f t="shared" si="12"/>
        <v>119494.78999999966</v>
      </c>
      <c r="CO92" s="117">
        <f t="shared" si="12"/>
        <v>5798.98</v>
      </c>
      <c r="CP92" s="117">
        <f t="shared" si="12"/>
        <v>74066.260000000402</v>
      </c>
      <c r="CQ92" s="117">
        <f t="shared" si="12"/>
        <v>191451.12999999986</v>
      </c>
    </row>
    <row r="93" spans="1:96" s="121" customFormat="1" ht="11.1" hidden="1" customHeight="1" x14ac:dyDescent="0.2">
      <c r="A93" s="216">
        <v>3</v>
      </c>
      <c r="B93" s="113" t="s">
        <v>28</v>
      </c>
      <c r="C93" s="114">
        <v>1417444</v>
      </c>
      <c r="D93" s="114">
        <f t="shared" si="13"/>
        <v>961458.22999999882</v>
      </c>
      <c r="E93" s="115">
        <f t="shared" si="14"/>
        <v>460967.19000000076</v>
      </c>
      <c r="F93" s="116">
        <f t="shared" si="15"/>
        <v>259125.41999999998</v>
      </c>
      <c r="G93" s="116">
        <f t="shared" si="15"/>
        <v>4973.8200000000124</v>
      </c>
      <c r="H93" s="116">
        <f t="shared" si="15"/>
        <v>137542.99000000092</v>
      </c>
      <c r="I93" s="116">
        <f t="shared" si="15"/>
        <v>59324.959999999817</v>
      </c>
      <c r="J93" s="115">
        <f t="shared" si="16"/>
        <v>9077.74</v>
      </c>
      <c r="K93" s="115">
        <v>9071.92</v>
      </c>
      <c r="L93" s="115">
        <v>5.82</v>
      </c>
      <c r="M93" s="116">
        <v>0</v>
      </c>
      <c r="N93" s="116">
        <v>0</v>
      </c>
      <c r="O93" s="115">
        <f t="shared" si="17"/>
        <v>27887.450000000015</v>
      </c>
      <c r="P93" s="116">
        <f t="shared" si="7"/>
        <v>1852.8299999999992</v>
      </c>
      <c r="Q93" s="116">
        <f t="shared" si="7"/>
        <v>282.37000000000012</v>
      </c>
      <c r="R93" s="116">
        <f t="shared" si="7"/>
        <v>897.18000000000029</v>
      </c>
      <c r="S93" s="116">
        <f t="shared" si="7"/>
        <v>24855.070000000014</v>
      </c>
      <c r="T93" s="115">
        <f t="shared" si="18"/>
        <v>140842.05999999988</v>
      </c>
      <c r="U93" s="116"/>
      <c r="V93" s="116"/>
      <c r="W93" s="116">
        <f t="shared" si="19"/>
        <v>134444.80999999988</v>
      </c>
      <c r="X93" s="116">
        <f t="shared" si="19"/>
        <v>6397.2500000000064</v>
      </c>
      <c r="Y93" s="115">
        <f t="shared" si="20"/>
        <v>422552.06999999814</v>
      </c>
      <c r="Z93" s="114">
        <f t="shared" si="21"/>
        <v>187107.65999999843</v>
      </c>
      <c r="AA93" s="114">
        <f t="shared" si="8"/>
        <v>16633.509999999966</v>
      </c>
      <c r="AB93" s="114">
        <f t="shared" si="8"/>
        <v>177228.73999999976</v>
      </c>
      <c r="AC93" s="114">
        <f t="shared" si="8"/>
        <v>41582.159999999953</v>
      </c>
      <c r="AD93" s="115">
        <f t="shared" si="22"/>
        <v>0</v>
      </c>
      <c r="AE93" s="115"/>
      <c r="AF93" s="115"/>
      <c r="AG93" s="115"/>
      <c r="AH93" s="115"/>
      <c r="AI93" s="115">
        <f t="shared" si="23"/>
        <v>0</v>
      </c>
      <c r="AJ93" s="115"/>
      <c r="AK93" s="115"/>
      <c r="AL93" s="115"/>
      <c r="AM93" s="115"/>
      <c r="AN93" s="115">
        <f t="shared" si="24"/>
        <v>113012.78999999992</v>
      </c>
      <c r="AO93" s="115"/>
      <c r="AP93" s="115"/>
      <c r="AQ93" s="115">
        <f t="shared" si="25"/>
        <v>111676.71999999993</v>
      </c>
      <c r="AR93" s="115">
        <f t="shared" si="25"/>
        <v>1336.0699999999995</v>
      </c>
      <c r="AS93" s="115">
        <f t="shared" si="26"/>
        <v>77938.969999999958</v>
      </c>
      <c r="AT93" s="115">
        <f t="shared" si="27"/>
        <v>59128.809999999961</v>
      </c>
      <c r="AU93" s="115">
        <f t="shared" si="9"/>
        <v>678.15</v>
      </c>
      <c r="AV93" s="115">
        <f t="shared" si="9"/>
        <v>6190.8600000000024</v>
      </c>
      <c r="AW93" s="115">
        <f t="shared" si="9"/>
        <v>11941.15</v>
      </c>
      <c r="AX93" s="115">
        <f t="shared" si="28"/>
        <v>0</v>
      </c>
      <c r="AY93" s="115"/>
      <c r="AZ93" s="115"/>
      <c r="BA93" s="115"/>
      <c r="BB93" s="115"/>
      <c r="BC93" s="115">
        <f t="shared" si="29"/>
        <v>0</v>
      </c>
      <c r="BD93" s="115"/>
      <c r="BE93" s="115"/>
      <c r="BF93" s="115"/>
      <c r="BG93" s="115"/>
      <c r="BH93" s="115">
        <f t="shared" si="30"/>
        <v>0</v>
      </c>
      <c r="BI93" s="115"/>
      <c r="BJ93" s="115"/>
      <c r="BK93" s="115"/>
      <c r="BL93" s="115"/>
      <c r="BM93" s="115">
        <f t="shared" si="31"/>
        <v>2873.5900000000011</v>
      </c>
      <c r="BN93" s="115">
        <f t="shared" si="32"/>
        <v>2836.9800000000009</v>
      </c>
      <c r="BO93" s="115">
        <f t="shared" si="32"/>
        <v>36.61</v>
      </c>
      <c r="BP93" s="117"/>
      <c r="BQ93" s="117"/>
      <c r="BR93" s="115">
        <f t="shared" si="33"/>
        <v>40826.14999999998</v>
      </c>
      <c r="BS93" s="118">
        <f t="shared" si="34"/>
        <v>37352.369999999981</v>
      </c>
      <c r="BT93" s="118">
        <f t="shared" si="34"/>
        <v>3473.7799999999984</v>
      </c>
      <c r="BU93" s="119"/>
      <c r="BV93" s="119"/>
      <c r="BW93" s="115">
        <f t="shared" si="35"/>
        <v>22463.320000000098</v>
      </c>
      <c r="BX93" s="118">
        <f t="shared" si="36"/>
        <v>21833.290000000099</v>
      </c>
      <c r="BY93" s="118">
        <f t="shared" si="36"/>
        <v>630.02999999999975</v>
      </c>
      <c r="BZ93" s="119"/>
      <c r="CA93" s="119"/>
      <c r="CB93" s="120">
        <f t="shared" si="2"/>
        <v>773766.43999999901</v>
      </c>
      <c r="CC93" s="115">
        <f>SUM(CD93:CG93)</f>
        <v>89890.299999999959</v>
      </c>
      <c r="CD93" s="117">
        <f t="shared" si="10"/>
        <v>71037.709999999963</v>
      </c>
      <c r="CE93" s="117">
        <f t="shared" si="10"/>
        <v>720.58</v>
      </c>
      <c r="CF93" s="117">
        <f t="shared" si="10"/>
        <v>6190.8600000000024</v>
      </c>
      <c r="CG93" s="117">
        <f t="shared" si="10"/>
        <v>11941.15</v>
      </c>
      <c r="CH93" s="115">
        <f t="shared" si="37"/>
        <v>305623.26000000094</v>
      </c>
      <c r="CI93" s="117">
        <f t="shared" si="11"/>
        <v>270033.96000000008</v>
      </c>
      <c r="CJ93" s="117">
        <f t="shared" si="11"/>
        <v>5315.6600000000126</v>
      </c>
      <c r="CK93" s="117">
        <f t="shared" si="11"/>
        <v>2201.0000000010477</v>
      </c>
      <c r="CL93" s="117">
        <f t="shared" si="11"/>
        <v>28072.639999999796</v>
      </c>
      <c r="CM93" s="115">
        <f t="shared" si="38"/>
        <v>378252.8799999982</v>
      </c>
      <c r="CN93" s="117">
        <f t="shared" si="12"/>
        <v>226312.85999999841</v>
      </c>
      <c r="CO93" s="117">
        <f t="shared" si="12"/>
        <v>20389.659999999963</v>
      </c>
      <c r="CP93" s="117">
        <f t="shared" si="12"/>
        <v>66449.199999999837</v>
      </c>
      <c r="CQ93" s="117">
        <f t="shared" si="12"/>
        <v>65101.159999999967</v>
      </c>
      <c r="CR93" s="121" t="s">
        <v>145</v>
      </c>
    </row>
    <row r="94" spans="1:96" s="121" customFormat="1" ht="11.1" hidden="1" customHeight="1" x14ac:dyDescent="0.2">
      <c r="A94" s="216">
        <v>4</v>
      </c>
      <c r="B94" s="113" t="s">
        <v>26</v>
      </c>
      <c r="C94" s="114">
        <v>460869</v>
      </c>
      <c r="D94" s="114">
        <f t="shared" si="13"/>
        <v>339904.34000000084</v>
      </c>
      <c r="E94" s="115">
        <f t="shared" si="14"/>
        <v>133131.94000000047</v>
      </c>
      <c r="F94" s="116">
        <f t="shared" si="15"/>
        <v>83700.860000000728</v>
      </c>
      <c r="G94" s="116">
        <f t="shared" si="15"/>
        <v>24365.209999999846</v>
      </c>
      <c r="H94" s="116">
        <f t="shared" si="15"/>
        <v>7848.609999999976</v>
      </c>
      <c r="I94" s="116">
        <f t="shared" si="15"/>
        <v>17217.259999999929</v>
      </c>
      <c r="J94" s="115">
        <f t="shared" si="16"/>
        <v>0</v>
      </c>
      <c r="K94" s="115"/>
      <c r="L94" s="115"/>
      <c r="M94" s="116"/>
      <c r="N94" s="116"/>
      <c r="O94" s="115">
        <f t="shared" si="17"/>
        <v>16721.790000000008</v>
      </c>
      <c r="P94" s="116">
        <f t="shared" si="7"/>
        <v>1321.0300000000016</v>
      </c>
      <c r="Q94" s="116">
        <f t="shared" si="7"/>
        <v>11522.990000000016</v>
      </c>
      <c r="R94" s="116">
        <f t="shared" si="7"/>
        <v>0.13</v>
      </c>
      <c r="S94" s="116">
        <f t="shared" si="7"/>
        <v>3877.6399999999908</v>
      </c>
      <c r="T94" s="115">
        <f t="shared" si="18"/>
        <v>16776.139999999992</v>
      </c>
      <c r="U94" s="116"/>
      <c r="V94" s="116"/>
      <c r="W94" s="116">
        <f t="shared" si="19"/>
        <v>7155.0500000000029</v>
      </c>
      <c r="X94" s="116">
        <f t="shared" si="19"/>
        <v>9621.0899999999874</v>
      </c>
      <c r="Y94" s="115">
        <f t="shared" si="20"/>
        <v>166268.31000000038</v>
      </c>
      <c r="Z94" s="114">
        <f t="shared" si="21"/>
        <v>39220.689999999769</v>
      </c>
      <c r="AA94" s="114">
        <f t="shared" si="8"/>
        <v>77262.620000000839</v>
      </c>
      <c r="AB94" s="114">
        <f t="shared" si="8"/>
        <v>20393.339999999989</v>
      </c>
      <c r="AC94" s="114">
        <f t="shared" si="8"/>
        <v>29391.659999999778</v>
      </c>
      <c r="AD94" s="115">
        <f t="shared" si="22"/>
        <v>0</v>
      </c>
      <c r="AE94" s="115"/>
      <c r="AF94" s="115"/>
      <c r="AG94" s="115"/>
      <c r="AH94" s="115"/>
      <c r="AI94" s="115">
        <f t="shared" si="23"/>
        <v>0</v>
      </c>
      <c r="AJ94" s="115"/>
      <c r="AK94" s="115"/>
      <c r="AL94" s="115"/>
      <c r="AM94" s="115"/>
      <c r="AN94" s="115">
        <f t="shared" si="24"/>
        <v>30444.549999999981</v>
      </c>
      <c r="AO94" s="115"/>
      <c r="AP94" s="115"/>
      <c r="AQ94" s="115">
        <f t="shared" si="25"/>
        <v>18237.880000000012</v>
      </c>
      <c r="AR94" s="115">
        <f t="shared" si="25"/>
        <v>12206.669999999969</v>
      </c>
      <c r="AS94" s="115">
        <f t="shared" si="26"/>
        <v>40504.09000000004</v>
      </c>
      <c r="AT94" s="115">
        <f t="shared" si="27"/>
        <v>33835.040000000037</v>
      </c>
      <c r="AU94" s="115">
        <f t="shared" si="9"/>
        <v>1446.8899999999992</v>
      </c>
      <c r="AV94" s="115">
        <f t="shared" si="9"/>
        <v>1412.4599999999994</v>
      </c>
      <c r="AW94" s="115">
        <f t="shared" si="9"/>
        <v>3809.7000000000062</v>
      </c>
      <c r="AX94" s="115">
        <f t="shared" si="28"/>
        <v>0</v>
      </c>
      <c r="AY94" s="115"/>
      <c r="AZ94" s="115"/>
      <c r="BA94" s="115"/>
      <c r="BB94" s="115"/>
      <c r="BC94" s="115">
        <f t="shared" si="29"/>
        <v>0</v>
      </c>
      <c r="BD94" s="115"/>
      <c r="BE94" s="115"/>
      <c r="BF94" s="115"/>
      <c r="BG94" s="115"/>
      <c r="BH94" s="115">
        <f t="shared" si="30"/>
        <v>0</v>
      </c>
      <c r="BI94" s="115"/>
      <c r="BJ94" s="115"/>
      <c r="BK94" s="115"/>
      <c r="BL94" s="115"/>
      <c r="BM94" s="115">
        <f t="shared" si="31"/>
        <v>253.38000000000002</v>
      </c>
      <c r="BN94" s="115">
        <f t="shared" si="32"/>
        <v>32.18</v>
      </c>
      <c r="BO94" s="115">
        <f t="shared" si="32"/>
        <v>221.20000000000002</v>
      </c>
      <c r="BP94" s="117"/>
      <c r="BQ94" s="117"/>
      <c r="BR94" s="115">
        <f t="shared" si="33"/>
        <v>2420.7800000000075</v>
      </c>
      <c r="BS94" s="118">
        <f t="shared" si="34"/>
        <v>870.31000000000017</v>
      </c>
      <c r="BT94" s="118">
        <f t="shared" si="34"/>
        <v>1550.4700000000073</v>
      </c>
      <c r="BU94" s="119"/>
      <c r="BV94" s="119"/>
      <c r="BW94" s="115">
        <f t="shared" si="35"/>
        <v>2066.0900000000029</v>
      </c>
      <c r="BX94" s="118">
        <f t="shared" si="36"/>
        <v>937.51000000000101</v>
      </c>
      <c r="BY94" s="118">
        <f t="shared" si="36"/>
        <v>1128.5800000000017</v>
      </c>
      <c r="BZ94" s="119"/>
      <c r="CA94" s="119"/>
      <c r="CB94" s="120">
        <f t="shared" si="2"/>
        <v>297423.90000000095</v>
      </c>
      <c r="CC94" s="115">
        <f>SUM(CD94:CG94)</f>
        <v>40757.470000000038</v>
      </c>
      <c r="CD94" s="117">
        <f t="shared" si="10"/>
        <v>33867.220000000038</v>
      </c>
      <c r="CE94" s="117">
        <f t="shared" si="10"/>
        <v>1668.0899999999992</v>
      </c>
      <c r="CF94" s="117">
        <f t="shared" si="10"/>
        <v>1412.4599999999994</v>
      </c>
      <c r="CG94" s="117">
        <f t="shared" si="10"/>
        <v>3809.7000000000062</v>
      </c>
      <c r="CH94" s="115">
        <f t="shared" si="37"/>
        <v>101700.10000000049</v>
      </c>
      <c r="CI94" s="117">
        <f t="shared" si="11"/>
        <v>83317.340000000724</v>
      </c>
      <c r="CJ94" s="117">
        <f t="shared" si="11"/>
        <v>13970.799999999832</v>
      </c>
      <c r="CK94" s="117">
        <f t="shared" si="11"/>
        <v>693.42999999997301</v>
      </c>
      <c r="CL94" s="117">
        <f t="shared" si="11"/>
        <v>3718.5299999999515</v>
      </c>
      <c r="CM94" s="115">
        <f t="shared" si="38"/>
        <v>154966.33000000039</v>
      </c>
      <c r="CN94" s="117">
        <f t="shared" si="12"/>
        <v>41412.029999999766</v>
      </c>
      <c r="CO94" s="117">
        <f t="shared" si="12"/>
        <v>90336.08000000086</v>
      </c>
      <c r="CP94" s="117">
        <f t="shared" si="12"/>
        <v>2155.5899999999774</v>
      </c>
      <c r="CQ94" s="117">
        <f t="shared" si="12"/>
        <v>21062.629999999801</v>
      </c>
      <c r="CR94" s="121" t="s">
        <v>145</v>
      </c>
    </row>
    <row r="95" spans="1:96" s="167" customFormat="1" ht="11.1" hidden="1" customHeight="1" x14ac:dyDescent="0.2">
      <c r="A95" s="221" t="s">
        <v>95</v>
      </c>
      <c r="B95" s="221" t="s">
        <v>96</v>
      </c>
      <c r="C95" s="116">
        <f>SUM(C96:C107)</f>
        <v>6530553</v>
      </c>
      <c r="D95" s="116">
        <f t="shared" ref="D95:BO95" si="39">SUM(D96:D107)</f>
        <v>4476501.2658114787</v>
      </c>
      <c r="E95" s="116">
        <f t="shared" si="39"/>
        <v>1440619.5436879208</v>
      </c>
      <c r="F95" s="116">
        <f t="shared" si="39"/>
        <v>926877.68693790794</v>
      </c>
      <c r="G95" s="116">
        <f t="shared" si="39"/>
        <v>178440.47272893737</v>
      </c>
      <c r="H95" s="116">
        <f t="shared" si="39"/>
        <v>54895.986427258424</v>
      </c>
      <c r="I95" s="116">
        <f t="shared" si="39"/>
        <v>280405.39759381703</v>
      </c>
      <c r="J95" s="116">
        <f t="shared" si="39"/>
        <v>22360.21000000001</v>
      </c>
      <c r="K95" s="116">
        <f t="shared" si="39"/>
        <v>16965.200000000008</v>
      </c>
      <c r="L95" s="116">
        <f t="shared" si="39"/>
        <v>2783.329999999999</v>
      </c>
      <c r="M95" s="116">
        <f t="shared" si="39"/>
        <v>352.61999999999995</v>
      </c>
      <c r="N95" s="116">
        <f t="shared" si="39"/>
        <v>2259.0600000000013</v>
      </c>
      <c r="O95" s="116">
        <f t="shared" si="39"/>
        <v>191843.41676714458</v>
      </c>
      <c r="P95" s="116">
        <f t="shared" si="39"/>
        <v>39895.735515490735</v>
      </c>
      <c r="Q95" s="116">
        <f t="shared" si="39"/>
        <v>57483.884745703188</v>
      </c>
      <c r="R95" s="116">
        <f t="shared" si="39"/>
        <v>7662.7266071533313</v>
      </c>
      <c r="S95" s="116">
        <f t="shared" si="39"/>
        <v>86801.069898797359</v>
      </c>
      <c r="T95" s="116">
        <f t="shared" si="39"/>
        <v>66129.94278734125</v>
      </c>
      <c r="U95" s="116">
        <f t="shared" si="39"/>
        <v>0</v>
      </c>
      <c r="V95" s="116">
        <f t="shared" si="39"/>
        <v>0</v>
      </c>
      <c r="W95" s="116">
        <f t="shared" si="19"/>
        <v>38672.591210967992</v>
      </c>
      <c r="X95" s="116">
        <f t="shared" si="39"/>
        <v>27457.351576373247</v>
      </c>
      <c r="Y95" s="116">
        <f t="shared" si="39"/>
        <v>2669852.0435130056</v>
      </c>
      <c r="Z95" s="116">
        <f t="shared" si="39"/>
        <v>1003075.2218715008</v>
      </c>
      <c r="AA95" s="116">
        <f t="shared" si="39"/>
        <v>1082465.7197436972</v>
      </c>
      <c r="AB95" s="116">
        <f t="shared" si="39"/>
        <v>222069.6043027461</v>
      </c>
      <c r="AC95" s="116">
        <f t="shared" si="39"/>
        <v>362241.49759506114</v>
      </c>
      <c r="AD95" s="116">
        <f t="shared" si="39"/>
        <v>1802.1999999999994</v>
      </c>
      <c r="AE95" s="116">
        <f t="shared" si="39"/>
        <v>1503.4099999999996</v>
      </c>
      <c r="AF95" s="116">
        <f t="shared" si="39"/>
        <v>252.96999999999997</v>
      </c>
      <c r="AG95" s="116">
        <f t="shared" si="39"/>
        <v>11.750000000000002</v>
      </c>
      <c r="AH95" s="116">
        <f t="shared" si="39"/>
        <v>34.07</v>
      </c>
      <c r="AI95" s="116">
        <f t="shared" si="39"/>
        <v>3.74</v>
      </c>
      <c r="AJ95" s="116">
        <f t="shared" si="39"/>
        <v>0</v>
      </c>
      <c r="AK95" s="116">
        <f t="shared" si="39"/>
        <v>3.3600000000000003</v>
      </c>
      <c r="AL95" s="116">
        <f t="shared" si="39"/>
        <v>0</v>
      </c>
      <c r="AM95" s="116">
        <f t="shared" si="39"/>
        <v>0.38</v>
      </c>
      <c r="AN95" s="116">
        <f t="shared" si="39"/>
        <v>210784.78583171015</v>
      </c>
      <c r="AO95" s="116">
        <f t="shared" si="39"/>
        <v>0</v>
      </c>
      <c r="AP95" s="116">
        <f t="shared" si="39"/>
        <v>0</v>
      </c>
      <c r="AQ95" s="116">
        <f t="shared" si="39"/>
        <v>159871.09583171009</v>
      </c>
      <c r="AR95" s="116">
        <f t="shared" si="39"/>
        <v>50913.690000000046</v>
      </c>
      <c r="AS95" s="116">
        <f t="shared" si="39"/>
        <v>366029.67861055315</v>
      </c>
      <c r="AT95" s="116">
        <f t="shared" si="39"/>
        <v>306308.42059979879</v>
      </c>
      <c r="AU95" s="116">
        <f t="shared" si="39"/>
        <v>24267.505630126965</v>
      </c>
      <c r="AV95" s="116">
        <f t="shared" si="39"/>
        <v>8882.7168105835099</v>
      </c>
      <c r="AW95" s="116">
        <f t="shared" si="39"/>
        <v>26571.035570043976</v>
      </c>
      <c r="AX95" s="116">
        <f t="shared" si="39"/>
        <v>0</v>
      </c>
      <c r="AY95" s="116">
        <f t="shared" si="39"/>
        <v>0</v>
      </c>
      <c r="AZ95" s="116">
        <f t="shared" si="39"/>
        <v>0</v>
      </c>
      <c r="BA95" s="116">
        <f t="shared" si="39"/>
        <v>0</v>
      </c>
      <c r="BB95" s="116">
        <f t="shared" si="39"/>
        <v>0</v>
      </c>
      <c r="BC95" s="116">
        <f t="shared" si="39"/>
        <v>0</v>
      </c>
      <c r="BD95" s="116">
        <f t="shared" si="39"/>
        <v>0</v>
      </c>
      <c r="BE95" s="116">
        <f t="shared" si="39"/>
        <v>0</v>
      </c>
      <c r="BF95" s="116">
        <f t="shared" si="39"/>
        <v>0</v>
      </c>
      <c r="BG95" s="116">
        <f t="shared" si="39"/>
        <v>0</v>
      </c>
      <c r="BH95" s="116">
        <f t="shared" si="39"/>
        <v>0</v>
      </c>
      <c r="BI95" s="116">
        <f t="shared" si="39"/>
        <v>0</v>
      </c>
      <c r="BJ95" s="116">
        <f t="shared" si="39"/>
        <v>0</v>
      </c>
      <c r="BK95" s="116">
        <f t="shared" si="39"/>
        <v>0</v>
      </c>
      <c r="BL95" s="116">
        <f t="shared" si="39"/>
        <v>0</v>
      </c>
      <c r="BM95" s="116">
        <f t="shared" si="39"/>
        <v>879.95999999999992</v>
      </c>
      <c r="BN95" s="116">
        <f t="shared" si="39"/>
        <v>771.40999999999985</v>
      </c>
      <c r="BO95" s="116">
        <f t="shared" si="39"/>
        <v>108.55000000000001</v>
      </c>
      <c r="BP95" s="116">
        <f t="shared" ref="BP95:CA95" si="40">SUM(BP96:BP107)</f>
        <v>0</v>
      </c>
      <c r="BQ95" s="116">
        <f t="shared" si="40"/>
        <v>0</v>
      </c>
      <c r="BR95" s="116">
        <f t="shared" si="40"/>
        <v>124998.91510800872</v>
      </c>
      <c r="BS95" s="116">
        <f t="shared" si="40"/>
        <v>76613.838484381384</v>
      </c>
      <c r="BT95" s="116">
        <f t="shared" si="40"/>
        <v>48385.076623627334</v>
      </c>
      <c r="BU95" s="116">
        <f t="shared" si="40"/>
        <v>0</v>
      </c>
      <c r="BV95" s="116">
        <f t="shared" si="40"/>
        <v>0</v>
      </c>
      <c r="BW95" s="116">
        <f t="shared" si="40"/>
        <v>15323.094929101573</v>
      </c>
      <c r="BX95" s="116">
        <f t="shared" si="40"/>
        <v>13260.802654705822</v>
      </c>
      <c r="BY95" s="116">
        <f t="shared" si="40"/>
        <v>2062.292274395752</v>
      </c>
      <c r="BZ95" s="116">
        <f t="shared" si="40"/>
        <v>0</v>
      </c>
      <c r="CA95" s="116">
        <f t="shared" si="40"/>
        <v>0</v>
      </c>
      <c r="CB95" s="177">
        <f t="shared" si="2"/>
        <v>4340788.5072295386</v>
      </c>
      <c r="CC95" s="116">
        <f>SUM(CC96:CC107)</f>
        <v>391072.04861055315</v>
      </c>
      <c r="CD95" s="116">
        <f>SUM(CD96:CD107)</f>
        <v>325548.44059979875</v>
      </c>
      <c r="CE95" s="116">
        <f>SUM(CE96:CE107)</f>
        <v>27412.355630126964</v>
      </c>
      <c r="CF95" s="116">
        <f>SUM(CF96:CF107)</f>
        <v>9247.0868105835088</v>
      </c>
      <c r="CG95" s="116">
        <f>SUM(CG96:CG107)</f>
        <v>28864.165570043981</v>
      </c>
      <c r="CH95" s="116">
        <f t="shared" ref="CH95:CQ95" si="41">SUM(CH96:CH107)</f>
        <v>1175612.8090625366</v>
      </c>
      <c r="CI95" s="116">
        <f t="shared" si="41"/>
        <v>883277.55407712306</v>
      </c>
      <c r="CJ95" s="116">
        <f t="shared" si="41"/>
        <v>120238.91025762992</v>
      </c>
      <c r="CK95" s="116">
        <f t="shared" si="41"/>
        <v>8208.0486091370949</v>
      </c>
      <c r="CL95" s="116">
        <f t="shared" si="41"/>
        <v>163888.29611864648</v>
      </c>
      <c r="CM95" s="116">
        <f t="shared" si="41"/>
        <v>2774103.6495564487</v>
      </c>
      <c r="CN95" s="116">
        <f t="shared" si="41"/>
        <v>1118081.3858713729</v>
      </c>
      <c r="CO95" s="116">
        <f t="shared" si="41"/>
        <v>1188078.3511130279</v>
      </c>
      <c r="CP95" s="116">
        <f t="shared" si="41"/>
        <v>69849.485078189333</v>
      </c>
      <c r="CQ95" s="116">
        <f t="shared" si="41"/>
        <v>398094.42749385838</v>
      </c>
    </row>
    <row r="96" spans="1:96" s="121" customFormat="1" ht="11.1" hidden="1" customHeight="1" x14ac:dyDescent="0.2">
      <c r="A96" s="216">
        <v>5</v>
      </c>
      <c r="B96" s="113" t="s">
        <v>24</v>
      </c>
      <c r="C96" s="114">
        <v>638390</v>
      </c>
      <c r="D96" s="114">
        <f t="shared" ref="D96:D107" si="42">E96+Y96+AS96</f>
        <v>415578.21581148694</v>
      </c>
      <c r="E96" s="115">
        <f t="shared" ref="E96:E107" si="43">SUM(F96:I96)</f>
        <v>154259.03368792104</v>
      </c>
      <c r="F96" s="116">
        <f t="shared" ref="F96:I107" si="44">M15</f>
        <v>101199.66693790889</v>
      </c>
      <c r="G96" s="116">
        <f t="shared" si="44"/>
        <v>10598.792728936751</v>
      </c>
      <c r="H96" s="116">
        <f t="shared" si="44"/>
        <v>16570.256427258293</v>
      </c>
      <c r="I96" s="116">
        <f t="shared" si="44"/>
        <v>25890.317593817104</v>
      </c>
      <c r="J96" s="115">
        <f t="shared" ref="J96:J107" si="45">SUM(K96:N96)</f>
        <v>0</v>
      </c>
      <c r="K96" s="115"/>
      <c r="L96" s="115"/>
      <c r="M96" s="116"/>
      <c r="N96" s="116"/>
      <c r="O96" s="115">
        <f t="shared" ref="O96:O107" si="46">SUM(P96:S96)</f>
        <v>15319.876767144793</v>
      </c>
      <c r="P96" s="116">
        <f t="shared" ref="P96:S107" si="47">AH15</f>
        <v>2534.9155154907253</v>
      </c>
      <c r="Q96" s="116">
        <f t="shared" si="47"/>
        <v>3458.6847457031272</v>
      </c>
      <c r="R96" s="116">
        <f t="shared" si="47"/>
        <v>4253.1566071533325</v>
      </c>
      <c r="S96" s="116">
        <f t="shared" si="47"/>
        <v>5073.1198987976077</v>
      </c>
      <c r="T96" s="115">
        <f t="shared" ref="T96:T107" si="48">SUM(U96:X96)</f>
        <v>14842.842787341298</v>
      </c>
      <c r="U96" s="116"/>
      <c r="V96" s="116"/>
      <c r="W96" s="116">
        <f t="shared" si="19"/>
        <v>10291.071210968021</v>
      </c>
      <c r="X96" s="116">
        <f t="shared" si="19"/>
        <v>4551.7715763732767</v>
      </c>
      <c r="Y96" s="115">
        <f t="shared" ref="Y96:Y107" si="49">SUM(Z96:AC96)</f>
        <v>196820.83351301283</v>
      </c>
      <c r="Z96" s="114">
        <f t="shared" ref="Z96:AC107" si="50">R15</f>
        <v>75794.441871502626</v>
      </c>
      <c r="AA96" s="114">
        <f t="shared" si="50"/>
        <v>45023.999743701206</v>
      </c>
      <c r="AB96" s="114">
        <f t="shared" si="50"/>
        <v>36164.174302746738</v>
      </c>
      <c r="AC96" s="114">
        <f t="shared" si="50"/>
        <v>39838.217595062255</v>
      </c>
      <c r="AD96" s="115">
        <f t="shared" ref="AD96:AD107" si="51">SUM(AE96:AH96)</f>
        <v>0</v>
      </c>
      <c r="AE96" s="115"/>
      <c r="AF96" s="115"/>
      <c r="AG96" s="115"/>
      <c r="AH96" s="115"/>
      <c r="AI96" s="115">
        <f t="shared" ref="AI96:AI107" si="52">SUM(AJ96:AM96)</f>
        <v>0</v>
      </c>
      <c r="AJ96" s="115"/>
      <c r="AK96" s="115"/>
      <c r="AL96" s="115"/>
      <c r="AM96" s="115"/>
      <c r="AN96" s="115">
        <f t="shared" ref="AN96:AN107" si="53">SUM(AO96:AR96)</f>
        <v>19898.235831707854</v>
      </c>
      <c r="AO96" s="115"/>
      <c r="AP96" s="115"/>
      <c r="AQ96" s="115">
        <f t="shared" ref="AQ96:AR107" si="54">AP15+AR15</f>
        <v>19898.235831707854</v>
      </c>
      <c r="AR96" s="115">
        <f t="shared" si="54"/>
        <v>0</v>
      </c>
      <c r="AS96" s="115">
        <f t="shared" ref="AS96:AS107" si="55">SUM(AT96:AW96)</f>
        <v>64498.348610553105</v>
      </c>
      <c r="AT96" s="115">
        <f t="shared" ref="AT96:AW107" si="56">H15</f>
        <v>55637.490599798643</v>
      </c>
      <c r="AU96" s="115">
        <f t="shared" si="56"/>
        <v>361.94563012695897</v>
      </c>
      <c r="AV96" s="115">
        <f t="shared" si="56"/>
        <v>1346.0768105835125</v>
      </c>
      <c r="AW96" s="115">
        <f t="shared" si="56"/>
        <v>7152.8355700439888</v>
      </c>
      <c r="AX96" s="115">
        <f t="shared" ref="AX96:AX107" si="57">SUM(AY96:BB96)</f>
        <v>0</v>
      </c>
      <c r="AY96" s="115"/>
      <c r="AZ96" s="115"/>
      <c r="BA96" s="115"/>
      <c r="BB96" s="115"/>
      <c r="BC96" s="115">
        <f t="shared" ref="BC96:BC107" si="58">SUM(BD96:BG96)</f>
        <v>0</v>
      </c>
      <c r="BD96" s="115"/>
      <c r="BE96" s="115"/>
      <c r="BF96" s="115"/>
      <c r="BG96" s="115"/>
      <c r="BH96" s="115">
        <f t="shared" ref="BH96:BH107" si="59">SUM(BI96:BL96)</f>
        <v>0</v>
      </c>
      <c r="BI96" s="115"/>
      <c r="BJ96" s="115"/>
      <c r="BK96" s="115"/>
      <c r="BL96" s="115"/>
      <c r="BM96" s="115">
        <f t="shared" ref="BM96:BM107" si="60">SUM(BN96:BQ96)</f>
        <v>0</v>
      </c>
      <c r="BN96" s="115">
        <f t="shared" ref="BN96:BO107" si="61">AD15</f>
        <v>0</v>
      </c>
      <c r="BO96" s="115">
        <f t="shared" si="61"/>
        <v>0</v>
      </c>
      <c r="BP96" s="117"/>
      <c r="BQ96" s="117"/>
      <c r="BR96" s="115">
        <f t="shared" ref="BR96:BR107" si="62">SUM(BS96:BV96)</f>
        <v>34097.525108007874</v>
      </c>
      <c r="BS96" s="118">
        <f t="shared" ref="BS96:BT107" si="63">AA15</f>
        <v>17266.848484381113</v>
      </c>
      <c r="BT96" s="118">
        <f t="shared" si="63"/>
        <v>16830.676623626758</v>
      </c>
      <c r="BU96" s="119"/>
      <c r="BV96" s="119"/>
      <c r="BW96" s="115">
        <f t="shared" ref="BW96:BW107" si="64">SUM(BX96:CA96)</f>
        <v>8517.0049291015748</v>
      </c>
      <c r="BX96" s="118">
        <f t="shared" ref="BX96:BY107" si="65">X15</f>
        <v>8361.9726547058235</v>
      </c>
      <c r="BY96" s="118">
        <f t="shared" si="65"/>
        <v>155.03227439575173</v>
      </c>
      <c r="BZ96" s="119"/>
      <c r="CA96" s="119"/>
      <c r="CB96" s="120">
        <f t="shared" si="2"/>
        <v>423451.66722954728</v>
      </c>
      <c r="CC96" s="115">
        <f t="shared" ref="CC96:CC107" si="66">SUM(CD96:CG96)</f>
        <v>64498.348610553105</v>
      </c>
      <c r="CD96" s="117">
        <f t="shared" ref="CD96:CG107" si="67">AT96-AY96-BD96-BI96+K96+AE96+BN96</f>
        <v>55637.490599798643</v>
      </c>
      <c r="CE96" s="117">
        <f t="shared" si="67"/>
        <v>361.94563012695897</v>
      </c>
      <c r="CF96" s="117">
        <f t="shared" si="67"/>
        <v>1346.0768105835125</v>
      </c>
      <c r="CG96" s="117">
        <f t="shared" si="67"/>
        <v>7152.8355700439888</v>
      </c>
      <c r="CH96" s="115">
        <f t="shared" ref="CH96:CH107" si="68">SUM(CI96:CL96)</f>
        <v>132613.31906253652</v>
      </c>
      <c r="CI96" s="117">
        <f t="shared" ref="CI96:CL107" si="69">F96-K96-P96-U96+AJ96+BD96+BX96</f>
        <v>107026.72407712399</v>
      </c>
      <c r="CJ96" s="117">
        <f t="shared" si="69"/>
        <v>7295.1402576293749</v>
      </c>
      <c r="CK96" s="117">
        <f t="shared" si="69"/>
        <v>2026.0286091369398</v>
      </c>
      <c r="CL96" s="117">
        <f t="shared" si="69"/>
        <v>16265.426118646217</v>
      </c>
      <c r="CM96" s="115">
        <f t="shared" ref="CM96:CM107" si="70">SUM(CN96:CQ96)</f>
        <v>226339.99955645765</v>
      </c>
      <c r="CN96" s="117">
        <f t="shared" ref="CN96:CQ107" si="71">Z96-AE96-AJ96-AO96+P96+AY96+BS96</f>
        <v>95596.205871374463</v>
      </c>
      <c r="CO96" s="117">
        <f t="shared" si="71"/>
        <v>65313.361113031089</v>
      </c>
      <c r="CP96" s="117">
        <f t="shared" si="71"/>
        <v>20519.095078192215</v>
      </c>
      <c r="CQ96" s="117">
        <f t="shared" si="71"/>
        <v>44911.337493859864</v>
      </c>
      <c r="CR96" s="121" t="s">
        <v>145</v>
      </c>
    </row>
    <row r="97" spans="1:96" s="121" customFormat="1" ht="11.1" hidden="1" customHeight="1" x14ac:dyDescent="0.2">
      <c r="A97" s="216">
        <v>6</v>
      </c>
      <c r="B97" s="113" t="s">
        <v>23</v>
      </c>
      <c r="C97" s="114">
        <v>688767</v>
      </c>
      <c r="D97" s="114">
        <f t="shared" si="42"/>
        <v>479740.75999999815</v>
      </c>
      <c r="E97" s="115">
        <f t="shared" si="43"/>
        <v>152933.48000000016</v>
      </c>
      <c r="F97" s="116">
        <f t="shared" si="44"/>
        <v>110315.19000000005</v>
      </c>
      <c r="G97" s="116">
        <f t="shared" si="44"/>
        <v>28439.650000000089</v>
      </c>
      <c r="H97" s="116">
        <f t="shared" si="44"/>
        <v>3021.2899999999963</v>
      </c>
      <c r="I97" s="116">
        <f t="shared" si="44"/>
        <v>11157.349999999997</v>
      </c>
      <c r="J97" s="115">
        <f t="shared" si="45"/>
        <v>0</v>
      </c>
      <c r="K97" s="115"/>
      <c r="L97" s="115"/>
      <c r="M97" s="116"/>
      <c r="N97" s="116"/>
      <c r="O97" s="115">
        <f t="shared" si="46"/>
        <v>14992.970000000003</v>
      </c>
      <c r="P97" s="116">
        <f t="shared" si="47"/>
        <v>5197.1299999999992</v>
      </c>
      <c r="Q97" s="116">
        <f t="shared" si="47"/>
        <v>6655.4200000000046</v>
      </c>
      <c r="R97" s="116">
        <f t="shared" si="47"/>
        <v>1025.1999999999996</v>
      </c>
      <c r="S97" s="116">
        <f t="shared" si="47"/>
        <v>2115.2200000000012</v>
      </c>
      <c r="T97" s="115">
        <f t="shared" si="48"/>
        <v>842.58999999999946</v>
      </c>
      <c r="U97" s="116"/>
      <c r="V97" s="116"/>
      <c r="W97" s="116">
        <f t="shared" si="19"/>
        <v>842.58999999999946</v>
      </c>
      <c r="X97" s="116">
        <f t="shared" si="19"/>
        <v>0</v>
      </c>
      <c r="Y97" s="115">
        <f t="shared" si="49"/>
        <v>290622.229999998</v>
      </c>
      <c r="Z97" s="114">
        <f t="shared" si="50"/>
        <v>91987.240000000136</v>
      </c>
      <c r="AA97" s="114">
        <f t="shared" si="50"/>
        <v>142887.50999999841</v>
      </c>
      <c r="AB97" s="114">
        <f t="shared" si="50"/>
        <v>29391.019999999418</v>
      </c>
      <c r="AC97" s="114">
        <f t="shared" si="50"/>
        <v>26356.460000000006</v>
      </c>
      <c r="AD97" s="115">
        <f t="shared" si="51"/>
        <v>0</v>
      </c>
      <c r="AE97" s="115"/>
      <c r="AF97" s="115"/>
      <c r="AG97" s="115"/>
      <c r="AH97" s="115"/>
      <c r="AI97" s="115">
        <f t="shared" si="52"/>
        <v>0</v>
      </c>
      <c r="AJ97" s="115"/>
      <c r="AK97" s="115"/>
      <c r="AL97" s="115"/>
      <c r="AM97" s="115"/>
      <c r="AN97" s="115">
        <f t="shared" si="53"/>
        <v>16724.120000000021</v>
      </c>
      <c r="AO97" s="115"/>
      <c r="AP97" s="115"/>
      <c r="AQ97" s="115">
        <f t="shared" si="54"/>
        <v>16724.120000000021</v>
      </c>
      <c r="AR97" s="115">
        <f t="shared" si="54"/>
        <v>0</v>
      </c>
      <c r="AS97" s="115">
        <f t="shared" si="55"/>
        <v>36185.049999999988</v>
      </c>
      <c r="AT97" s="115">
        <f t="shared" si="56"/>
        <v>32709.279999999988</v>
      </c>
      <c r="AU97" s="115">
        <f t="shared" si="56"/>
        <v>2796.300000000002</v>
      </c>
      <c r="AV97" s="115">
        <f t="shared" si="56"/>
        <v>28.060000000000002</v>
      </c>
      <c r="AW97" s="115">
        <f t="shared" si="56"/>
        <v>651.41000000000042</v>
      </c>
      <c r="AX97" s="115">
        <f t="shared" si="57"/>
        <v>0</v>
      </c>
      <c r="AY97" s="115"/>
      <c r="AZ97" s="115"/>
      <c r="BA97" s="115"/>
      <c r="BB97" s="115"/>
      <c r="BC97" s="115">
        <f t="shared" si="58"/>
        <v>0</v>
      </c>
      <c r="BD97" s="115"/>
      <c r="BE97" s="115"/>
      <c r="BF97" s="115"/>
      <c r="BG97" s="115"/>
      <c r="BH97" s="115">
        <f t="shared" si="59"/>
        <v>0</v>
      </c>
      <c r="BI97" s="115"/>
      <c r="BJ97" s="115"/>
      <c r="BK97" s="115"/>
      <c r="BL97" s="115"/>
      <c r="BM97" s="115">
        <f t="shared" si="60"/>
        <v>5.2200000000000006</v>
      </c>
      <c r="BN97" s="115">
        <f t="shared" si="61"/>
        <v>1.46</v>
      </c>
      <c r="BO97" s="115">
        <f t="shared" si="61"/>
        <v>3.7600000000000007</v>
      </c>
      <c r="BP97" s="117"/>
      <c r="BQ97" s="117"/>
      <c r="BR97" s="115">
        <f t="shared" si="62"/>
        <v>2259.5100000000002</v>
      </c>
      <c r="BS97" s="118">
        <f t="shared" si="63"/>
        <v>620.12</v>
      </c>
      <c r="BT97" s="118">
        <f t="shared" si="63"/>
        <v>1639.3900000000003</v>
      </c>
      <c r="BU97" s="119"/>
      <c r="BV97" s="119"/>
      <c r="BW97" s="115">
        <f t="shared" si="64"/>
        <v>0</v>
      </c>
      <c r="BX97" s="118">
        <f t="shared" si="65"/>
        <v>0</v>
      </c>
      <c r="BY97" s="118">
        <f t="shared" si="65"/>
        <v>0</v>
      </c>
      <c r="BZ97" s="119"/>
      <c r="CA97" s="119"/>
      <c r="CB97" s="120">
        <f t="shared" si="2"/>
        <v>464438.77999999811</v>
      </c>
      <c r="CC97" s="115">
        <f t="shared" si="66"/>
        <v>36190.26999999999</v>
      </c>
      <c r="CD97" s="117">
        <f t="shared" si="67"/>
        <v>32710.739999999987</v>
      </c>
      <c r="CE97" s="117">
        <f t="shared" si="67"/>
        <v>2800.0600000000022</v>
      </c>
      <c r="CF97" s="117">
        <f t="shared" si="67"/>
        <v>28.060000000000002</v>
      </c>
      <c r="CG97" s="117">
        <f t="shared" si="67"/>
        <v>651.41000000000042</v>
      </c>
      <c r="CH97" s="115">
        <f t="shared" si="68"/>
        <v>137097.92000000013</v>
      </c>
      <c r="CI97" s="117">
        <f t="shared" si="69"/>
        <v>105118.06000000004</v>
      </c>
      <c r="CJ97" s="117">
        <f t="shared" si="69"/>
        <v>21784.230000000083</v>
      </c>
      <c r="CK97" s="117">
        <f t="shared" si="69"/>
        <v>1153.4999999999973</v>
      </c>
      <c r="CL97" s="117">
        <f t="shared" si="69"/>
        <v>9042.1299999999956</v>
      </c>
      <c r="CM97" s="115">
        <f t="shared" si="70"/>
        <v>291150.58999999799</v>
      </c>
      <c r="CN97" s="117">
        <f t="shared" si="71"/>
        <v>97804.490000000136</v>
      </c>
      <c r="CO97" s="117">
        <f t="shared" si="71"/>
        <v>151182.31999999844</v>
      </c>
      <c r="CP97" s="117">
        <f t="shared" si="71"/>
        <v>13692.099999999396</v>
      </c>
      <c r="CQ97" s="117">
        <f t="shared" si="71"/>
        <v>28471.680000000008</v>
      </c>
      <c r="CR97" s="121" t="s">
        <v>145</v>
      </c>
    </row>
    <row r="98" spans="1:96" s="121" customFormat="1" ht="11.1" hidden="1" customHeight="1" x14ac:dyDescent="0.2">
      <c r="A98" s="216">
        <v>7</v>
      </c>
      <c r="B98" s="113" t="s">
        <v>16</v>
      </c>
      <c r="C98" s="114">
        <v>791488</v>
      </c>
      <c r="D98" s="114">
        <f t="shared" si="42"/>
        <v>562190.99000000034</v>
      </c>
      <c r="E98" s="115">
        <f t="shared" si="43"/>
        <v>247242.52999999936</v>
      </c>
      <c r="F98" s="116">
        <f t="shared" si="44"/>
        <v>165631.549999999</v>
      </c>
      <c r="G98" s="116">
        <f t="shared" si="44"/>
        <v>18634.340000000127</v>
      </c>
      <c r="H98" s="116">
        <f t="shared" si="44"/>
        <v>8780.0100000000439</v>
      </c>
      <c r="I98" s="116">
        <f t="shared" si="44"/>
        <v>54196.630000000187</v>
      </c>
      <c r="J98" s="115">
        <f t="shared" si="45"/>
        <v>2010.05</v>
      </c>
      <c r="K98" s="115">
        <v>1919.3500000000001</v>
      </c>
      <c r="L98" s="115">
        <v>3.36</v>
      </c>
      <c r="M98" s="116"/>
      <c r="N98" s="116">
        <v>87.339999999999975</v>
      </c>
      <c r="O98" s="115">
        <f t="shared" si="46"/>
        <v>45029.889999999854</v>
      </c>
      <c r="P98" s="116">
        <f t="shared" si="47"/>
        <v>6048.6599999999944</v>
      </c>
      <c r="Q98" s="116">
        <f t="shared" si="47"/>
        <v>11076.580000000082</v>
      </c>
      <c r="R98" s="116">
        <f t="shared" si="47"/>
        <v>823.28999999999849</v>
      </c>
      <c r="S98" s="116">
        <f t="shared" si="47"/>
        <v>27081.359999999782</v>
      </c>
      <c r="T98" s="115">
        <f t="shared" si="48"/>
        <v>8291.7499999999909</v>
      </c>
      <c r="U98" s="116"/>
      <c r="V98" s="116"/>
      <c r="W98" s="116">
        <f t="shared" si="19"/>
        <v>7927.2699999999913</v>
      </c>
      <c r="X98" s="116">
        <f t="shared" si="19"/>
        <v>364.48</v>
      </c>
      <c r="Y98" s="115">
        <f t="shared" si="49"/>
        <v>259333.15000000081</v>
      </c>
      <c r="Z98" s="114">
        <f t="shared" si="50"/>
        <v>136527.72000000061</v>
      </c>
      <c r="AA98" s="114">
        <f t="shared" si="50"/>
        <v>53216.889999999978</v>
      </c>
      <c r="AB98" s="114">
        <f t="shared" si="50"/>
        <v>14092.330000000355</v>
      </c>
      <c r="AC98" s="114">
        <f t="shared" si="50"/>
        <v>55496.209999999839</v>
      </c>
      <c r="AD98" s="115">
        <f t="shared" si="51"/>
        <v>0</v>
      </c>
      <c r="AE98" s="115"/>
      <c r="AF98" s="115"/>
      <c r="AG98" s="115"/>
      <c r="AH98" s="115"/>
      <c r="AI98" s="115">
        <f t="shared" si="52"/>
        <v>0</v>
      </c>
      <c r="AJ98" s="115"/>
      <c r="AK98" s="115"/>
      <c r="AL98" s="115"/>
      <c r="AM98" s="115"/>
      <c r="AN98" s="115">
        <f t="shared" si="53"/>
        <v>2077.0899999999983</v>
      </c>
      <c r="AO98" s="115"/>
      <c r="AP98" s="115"/>
      <c r="AQ98" s="115">
        <f t="shared" si="54"/>
        <v>2077.0899999999983</v>
      </c>
      <c r="AR98" s="115">
        <f t="shared" si="54"/>
        <v>0</v>
      </c>
      <c r="AS98" s="115">
        <f t="shared" si="55"/>
        <v>55615.31000000018</v>
      </c>
      <c r="AT98" s="115">
        <f t="shared" si="56"/>
        <v>44689.79000000019</v>
      </c>
      <c r="AU98" s="115">
        <f t="shared" si="56"/>
        <v>1977.0199999999977</v>
      </c>
      <c r="AV98" s="115">
        <f t="shared" si="56"/>
        <v>946.69999999999982</v>
      </c>
      <c r="AW98" s="115">
        <f t="shared" si="56"/>
        <v>8001.7999999999947</v>
      </c>
      <c r="AX98" s="115">
        <f t="shared" si="57"/>
        <v>0</v>
      </c>
      <c r="AY98" s="115"/>
      <c r="AZ98" s="115"/>
      <c r="BA98" s="115"/>
      <c r="BB98" s="115"/>
      <c r="BC98" s="115">
        <f t="shared" si="58"/>
        <v>0</v>
      </c>
      <c r="BD98" s="115"/>
      <c r="BE98" s="115"/>
      <c r="BF98" s="115"/>
      <c r="BG98" s="115"/>
      <c r="BH98" s="115">
        <f t="shared" si="59"/>
        <v>0</v>
      </c>
      <c r="BI98" s="115"/>
      <c r="BJ98" s="115"/>
      <c r="BK98" s="115"/>
      <c r="BL98" s="115"/>
      <c r="BM98" s="115">
        <f t="shared" si="60"/>
        <v>260.81999999999994</v>
      </c>
      <c r="BN98" s="115">
        <f t="shared" si="61"/>
        <v>245.98999999999995</v>
      </c>
      <c r="BO98" s="115">
        <f t="shared" si="61"/>
        <v>14.83</v>
      </c>
      <c r="BP98" s="117"/>
      <c r="BQ98" s="117"/>
      <c r="BR98" s="115">
        <f t="shared" si="62"/>
        <v>18255.200000000226</v>
      </c>
      <c r="BS98" s="118">
        <f t="shared" si="63"/>
        <v>14798.970000000196</v>
      </c>
      <c r="BT98" s="118">
        <f t="shared" si="63"/>
        <v>3456.2300000000309</v>
      </c>
      <c r="BU98" s="119"/>
      <c r="BV98" s="119"/>
      <c r="BW98" s="115">
        <f t="shared" si="64"/>
        <v>684.6</v>
      </c>
      <c r="BX98" s="118">
        <f t="shared" si="65"/>
        <v>684.6</v>
      </c>
      <c r="BY98" s="118">
        <f t="shared" si="65"/>
        <v>0</v>
      </c>
      <c r="BZ98" s="119"/>
      <c r="CA98" s="119"/>
      <c r="CB98" s="120">
        <f t="shared" si="2"/>
        <v>571022.7700000006</v>
      </c>
      <c r="CC98" s="115">
        <f t="shared" si="66"/>
        <v>57886.180000000175</v>
      </c>
      <c r="CD98" s="117">
        <f t="shared" si="67"/>
        <v>46855.130000000187</v>
      </c>
      <c r="CE98" s="117">
        <f t="shared" si="67"/>
        <v>1995.2099999999975</v>
      </c>
      <c r="CF98" s="117">
        <f t="shared" si="67"/>
        <v>946.69999999999982</v>
      </c>
      <c r="CG98" s="117">
        <f t="shared" si="67"/>
        <v>8089.1399999999949</v>
      </c>
      <c r="CH98" s="115">
        <f t="shared" si="68"/>
        <v>192595.43999999951</v>
      </c>
      <c r="CI98" s="117">
        <f t="shared" si="69"/>
        <v>158348.139999999</v>
      </c>
      <c r="CJ98" s="117">
        <f t="shared" si="69"/>
        <v>7554.4000000000451</v>
      </c>
      <c r="CK98" s="117">
        <f t="shared" si="69"/>
        <v>29.450000000054388</v>
      </c>
      <c r="CL98" s="117">
        <f t="shared" si="69"/>
        <v>26663.450000000408</v>
      </c>
      <c r="CM98" s="115">
        <f t="shared" si="70"/>
        <v>320541.1500000009</v>
      </c>
      <c r="CN98" s="117">
        <f t="shared" si="71"/>
        <v>157375.35000000082</v>
      </c>
      <c r="CO98" s="117">
        <f t="shared" si="71"/>
        <v>67749.700000000084</v>
      </c>
      <c r="CP98" s="117">
        <f t="shared" si="71"/>
        <v>12838.530000000355</v>
      </c>
      <c r="CQ98" s="117">
        <f t="shared" si="71"/>
        <v>82577.569999999629</v>
      </c>
      <c r="CR98" s="121" t="s">
        <v>145</v>
      </c>
    </row>
    <row r="99" spans="1:96" s="121" customFormat="1" ht="11.1" hidden="1" customHeight="1" x14ac:dyDescent="0.2">
      <c r="A99" s="216">
        <v>8</v>
      </c>
      <c r="B99" s="113" t="s">
        <v>21</v>
      </c>
      <c r="C99" s="114">
        <v>586732</v>
      </c>
      <c r="D99" s="114">
        <f t="shared" si="42"/>
        <v>447941.69999999925</v>
      </c>
      <c r="E99" s="115">
        <f t="shared" si="43"/>
        <v>126003.33000000029</v>
      </c>
      <c r="F99" s="116">
        <f t="shared" si="44"/>
        <v>102831.82000000031</v>
      </c>
      <c r="G99" s="116">
        <f t="shared" si="44"/>
        <v>15457.209999999977</v>
      </c>
      <c r="H99" s="116">
        <f t="shared" si="44"/>
        <v>3334.1000000000004</v>
      </c>
      <c r="I99" s="116">
        <f t="shared" si="44"/>
        <v>4380.1999999999989</v>
      </c>
      <c r="J99" s="115">
        <f t="shared" si="45"/>
        <v>0</v>
      </c>
      <c r="K99" s="115"/>
      <c r="L99" s="115"/>
      <c r="M99" s="116"/>
      <c r="N99" s="116"/>
      <c r="O99" s="115">
        <f t="shared" si="46"/>
        <v>9851.9200000000037</v>
      </c>
      <c r="P99" s="116">
        <f t="shared" si="47"/>
        <v>2451.9200000000005</v>
      </c>
      <c r="Q99" s="116">
        <f t="shared" si="47"/>
        <v>5748.7500000000009</v>
      </c>
      <c r="R99" s="116">
        <f t="shared" si="47"/>
        <v>0</v>
      </c>
      <c r="S99" s="116">
        <f t="shared" si="47"/>
        <v>1651.2500000000014</v>
      </c>
      <c r="T99" s="115">
        <f t="shared" si="48"/>
        <v>3334.1000000000004</v>
      </c>
      <c r="U99" s="116"/>
      <c r="V99" s="116"/>
      <c r="W99" s="116">
        <f t="shared" si="19"/>
        <v>3334.1000000000004</v>
      </c>
      <c r="X99" s="116">
        <f t="shared" si="19"/>
        <v>0</v>
      </c>
      <c r="Y99" s="115">
        <f t="shared" si="49"/>
        <v>275224.60999999905</v>
      </c>
      <c r="Z99" s="114">
        <f t="shared" si="50"/>
        <v>83072.109999999244</v>
      </c>
      <c r="AA99" s="114">
        <f t="shared" si="50"/>
        <v>147503.75000000009</v>
      </c>
      <c r="AB99" s="114">
        <f t="shared" si="50"/>
        <v>24147.089999999793</v>
      </c>
      <c r="AC99" s="114">
        <f t="shared" si="50"/>
        <v>20501.659999999942</v>
      </c>
      <c r="AD99" s="115">
        <f t="shared" si="51"/>
        <v>0</v>
      </c>
      <c r="AE99" s="115"/>
      <c r="AF99" s="115"/>
      <c r="AG99" s="115"/>
      <c r="AH99" s="115"/>
      <c r="AI99" s="115">
        <f t="shared" si="52"/>
        <v>0</v>
      </c>
      <c r="AJ99" s="115"/>
      <c r="AK99" s="115"/>
      <c r="AL99" s="115"/>
      <c r="AM99" s="115"/>
      <c r="AN99" s="115">
        <f t="shared" si="53"/>
        <v>22962.949999999866</v>
      </c>
      <c r="AO99" s="115"/>
      <c r="AP99" s="115"/>
      <c r="AQ99" s="115">
        <f t="shared" si="54"/>
        <v>22962.949999999866</v>
      </c>
      <c r="AR99" s="115">
        <f t="shared" si="54"/>
        <v>0</v>
      </c>
      <c r="AS99" s="115">
        <f t="shared" si="55"/>
        <v>46713.759999999922</v>
      </c>
      <c r="AT99" s="115">
        <f t="shared" si="56"/>
        <v>42738.669999999925</v>
      </c>
      <c r="AU99" s="115">
        <f t="shared" si="56"/>
        <v>2618.5999999999981</v>
      </c>
      <c r="AV99" s="115">
        <f t="shared" si="56"/>
        <v>759.31000000000006</v>
      </c>
      <c r="AW99" s="115">
        <f t="shared" si="56"/>
        <v>597.1800000000004</v>
      </c>
      <c r="AX99" s="115">
        <f t="shared" si="57"/>
        <v>0</v>
      </c>
      <c r="AY99" s="115"/>
      <c r="AZ99" s="115"/>
      <c r="BA99" s="115"/>
      <c r="BB99" s="115"/>
      <c r="BC99" s="115">
        <f t="shared" si="58"/>
        <v>0</v>
      </c>
      <c r="BD99" s="115"/>
      <c r="BE99" s="115"/>
      <c r="BF99" s="115"/>
      <c r="BG99" s="115"/>
      <c r="BH99" s="115">
        <f t="shared" si="59"/>
        <v>0</v>
      </c>
      <c r="BI99" s="115"/>
      <c r="BJ99" s="115"/>
      <c r="BK99" s="115"/>
      <c r="BL99" s="115"/>
      <c r="BM99" s="115">
        <f t="shared" si="60"/>
        <v>304.56999999999994</v>
      </c>
      <c r="BN99" s="115">
        <f t="shared" si="61"/>
        <v>268.1699999999999</v>
      </c>
      <c r="BO99" s="115">
        <f t="shared" si="61"/>
        <v>36.400000000000006</v>
      </c>
      <c r="BP99" s="117"/>
      <c r="BQ99" s="117"/>
      <c r="BR99" s="115">
        <f t="shared" si="62"/>
        <v>0</v>
      </c>
      <c r="BS99" s="118">
        <f t="shared" si="63"/>
        <v>0</v>
      </c>
      <c r="BT99" s="118">
        <f t="shared" si="63"/>
        <v>0</v>
      </c>
      <c r="BU99" s="119"/>
      <c r="BV99" s="119"/>
      <c r="BW99" s="115">
        <f t="shared" si="64"/>
        <v>0</v>
      </c>
      <c r="BX99" s="118">
        <f t="shared" si="65"/>
        <v>0</v>
      </c>
      <c r="BY99" s="118">
        <f t="shared" si="65"/>
        <v>0</v>
      </c>
      <c r="BZ99" s="119"/>
      <c r="CA99" s="119"/>
      <c r="CB99" s="120">
        <f t="shared" si="2"/>
        <v>421949.21999999939</v>
      </c>
      <c r="CC99" s="115">
        <f t="shared" si="66"/>
        <v>47018.329999999922</v>
      </c>
      <c r="CD99" s="117">
        <f t="shared" si="67"/>
        <v>43006.839999999924</v>
      </c>
      <c r="CE99" s="117">
        <f t="shared" si="67"/>
        <v>2654.9999999999982</v>
      </c>
      <c r="CF99" s="117">
        <f t="shared" si="67"/>
        <v>759.31000000000006</v>
      </c>
      <c r="CG99" s="117">
        <f t="shared" si="67"/>
        <v>597.1800000000004</v>
      </c>
      <c r="CH99" s="115">
        <f t="shared" si="68"/>
        <v>112817.31000000029</v>
      </c>
      <c r="CI99" s="117">
        <f t="shared" si="69"/>
        <v>100379.90000000031</v>
      </c>
      <c r="CJ99" s="117">
        <f t="shared" si="69"/>
        <v>9708.4599999999773</v>
      </c>
      <c r="CK99" s="117">
        <f t="shared" si="69"/>
        <v>0</v>
      </c>
      <c r="CL99" s="117">
        <f t="shared" si="69"/>
        <v>2728.9499999999975</v>
      </c>
      <c r="CM99" s="115">
        <f t="shared" si="70"/>
        <v>262113.5799999992</v>
      </c>
      <c r="CN99" s="117">
        <f t="shared" si="71"/>
        <v>85524.029999999242</v>
      </c>
      <c r="CO99" s="117">
        <f t="shared" si="71"/>
        <v>153252.50000000009</v>
      </c>
      <c r="CP99" s="117">
        <f t="shared" si="71"/>
        <v>1184.1399999999267</v>
      </c>
      <c r="CQ99" s="117">
        <f t="shared" si="71"/>
        <v>22152.909999999942</v>
      </c>
      <c r="CR99" s="121" t="s">
        <v>145</v>
      </c>
    </row>
    <row r="100" spans="1:96" s="121" customFormat="1" ht="11.1" hidden="1" customHeight="1" x14ac:dyDescent="0.2">
      <c r="A100" s="216">
        <v>9</v>
      </c>
      <c r="B100" s="113" t="s">
        <v>18</v>
      </c>
      <c r="C100" s="114">
        <v>353342</v>
      </c>
      <c r="D100" s="114">
        <f t="shared" si="42"/>
        <v>171535.00000000081</v>
      </c>
      <c r="E100" s="115">
        <f t="shared" si="43"/>
        <v>33474.189999999988</v>
      </c>
      <c r="F100" s="116">
        <f t="shared" si="44"/>
        <v>23098.639999999963</v>
      </c>
      <c r="G100" s="116">
        <f t="shared" si="44"/>
        <v>8885.4900000000234</v>
      </c>
      <c r="H100" s="116">
        <f t="shared" si="44"/>
        <v>600.56999999999994</v>
      </c>
      <c r="I100" s="116">
        <f t="shared" si="44"/>
        <v>889.4899999999991</v>
      </c>
      <c r="J100" s="115">
        <f t="shared" si="45"/>
        <v>0</v>
      </c>
      <c r="K100" s="115"/>
      <c r="L100" s="115"/>
      <c r="M100" s="116"/>
      <c r="N100" s="116"/>
      <c r="O100" s="115">
        <f t="shared" si="46"/>
        <v>7964.079999999999</v>
      </c>
      <c r="P100" s="116">
        <f t="shared" si="47"/>
        <v>2620.5900000000015</v>
      </c>
      <c r="Q100" s="116">
        <f t="shared" si="47"/>
        <v>4867.0999999999976</v>
      </c>
      <c r="R100" s="116">
        <f t="shared" si="47"/>
        <v>288.5200000000001</v>
      </c>
      <c r="S100" s="116">
        <f t="shared" si="47"/>
        <v>187.86999999999992</v>
      </c>
      <c r="T100" s="115">
        <f t="shared" si="48"/>
        <v>154.52999999999997</v>
      </c>
      <c r="U100" s="116"/>
      <c r="V100" s="116"/>
      <c r="W100" s="116">
        <f t="shared" si="19"/>
        <v>154.52999999999997</v>
      </c>
      <c r="X100" s="116">
        <f t="shared" si="19"/>
        <v>0</v>
      </c>
      <c r="Y100" s="115">
        <f t="shared" si="49"/>
        <v>120756.68000000081</v>
      </c>
      <c r="Z100" s="114">
        <f t="shared" si="50"/>
        <v>13125.650000000007</v>
      </c>
      <c r="AA100" s="114">
        <f t="shared" si="50"/>
        <v>93094.250000000538</v>
      </c>
      <c r="AB100" s="114">
        <f t="shared" si="50"/>
        <v>12253.00000000026</v>
      </c>
      <c r="AC100" s="114">
        <f t="shared" si="50"/>
        <v>2283.7800000000002</v>
      </c>
      <c r="AD100" s="115">
        <f t="shared" si="51"/>
        <v>0</v>
      </c>
      <c r="AE100" s="115"/>
      <c r="AF100" s="115"/>
      <c r="AG100" s="115"/>
      <c r="AH100" s="115"/>
      <c r="AI100" s="115">
        <f t="shared" si="52"/>
        <v>0</v>
      </c>
      <c r="AJ100" s="115"/>
      <c r="AK100" s="115"/>
      <c r="AL100" s="115"/>
      <c r="AM100" s="115"/>
      <c r="AN100" s="115">
        <f t="shared" si="53"/>
        <v>10593.410000000105</v>
      </c>
      <c r="AO100" s="115"/>
      <c r="AP100" s="115"/>
      <c r="AQ100" s="115">
        <f t="shared" si="54"/>
        <v>10591.410000000105</v>
      </c>
      <c r="AR100" s="115">
        <f t="shared" si="54"/>
        <v>2</v>
      </c>
      <c r="AS100" s="115">
        <f t="shared" si="55"/>
        <v>17304.130000000005</v>
      </c>
      <c r="AT100" s="115">
        <f t="shared" si="56"/>
        <v>11754.480000000009</v>
      </c>
      <c r="AU100" s="115">
        <f t="shared" si="56"/>
        <v>4284.1499999999996</v>
      </c>
      <c r="AV100" s="115">
        <f t="shared" si="56"/>
        <v>817.42999999999677</v>
      </c>
      <c r="AW100" s="115">
        <f t="shared" si="56"/>
        <v>448.07</v>
      </c>
      <c r="AX100" s="115">
        <f t="shared" si="57"/>
        <v>0</v>
      </c>
      <c r="AY100" s="115"/>
      <c r="AZ100" s="115"/>
      <c r="BA100" s="115"/>
      <c r="BB100" s="115"/>
      <c r="BC100" s="115">
        <f t="shared" si="58"/>
        <v>0</v>
      </c>
      <c r="BD100" s="115"/>
      <c r="BE100" s="115"/>
      <c r="BF100" s="115"/>
      <c r="BG100" s="115"/>
      <c r="BH100" s="115">
        <f t="shared" si="59"/>
        <v>0</v>
      </c>
      <c r="BI100" s="115"/>
      <c r="BJ100" s="115"/>
      <c r="BK100" s="115"/>
      <c r="BL100" s="115"/>
      <c r="BM100" s="115">
        <f t="shared" si="60"/>
        <v>4.4400000000000004</v>
      </c>
      <c r="BN100" s="115">
        <f t="shared" si="61"/>
        <v>0</v>
      </c>
      <c r="BO100" s="115">
        <f t="shared" si="61"/>
        <v>4.4400000000000004</v>
      </c>
      <c r="BP100" s="117"/>
      <c r="BQ100" s="117"/>
      <c r="BR100" s="115">
        <f t="shared" si="62"/>
        <v>11753.710000000076</v>
      </c>
      <c r="BS100" s="118">
        <f t="shared" si="63"/>
        <v>627.89999999999975</v>
      </c>
      <c r="BT100" s="118">
        <f t="shared" si="63"/>
        <v>11125.810000000076</v>
      </c>
      <c r="BU100" s="119"/>
      <c r="BV100" s="119"/>
      <c r="BW100" s="115">
        <f t="shared" si="64"/>
        <v>13.06</v>
      </c>
      <c r="BX100" s="118">
        <f t="shared" si="65"/>
        <v>0</v>
      </c>
      <c r="BY100" s="118">
        <f t="shared" si="65"/>
        <v>13.06</v>
      </c>
      <c r="BZ100" s="119"/>
      <c r="CA100" s="119"/>
      <c r="CB100" s="120">
        <f t="shared" si="2"/>
        <v>172558.27000000078</v>
      </c>
      <c r="CC100" s="115">
        <f t="shared" si="66"/>
        <v>17308.570000000003</v>
      </c>
      <c r="CD100" s="117">
        <f t="shared" si="67"/>
        <v>11754.480000000009</v>
      </c>
      <c r="CE100" s="117">
        <f t="shared" si="67"/>
        <v>4288.5899999999992</v>
      </c>
      <c r="CF100" s="117">
        <f t="shared" si="67"/>
        <v>817.42999999999677</v>
      </c>
      <c r="CG100" s="117">
        <f t="shared" si="67"/>
        <v>448.07</v>
      </c>
      <c r="CH100" s="115">
        <f t="shared" si="68"/>
        <v>25368.639999999989</v>
      </c>
      <c r="CI100" s="117">
        <f t="shared" si="69"/>
        <v>20478.049999999963</v>
      </c>
      <c r="CJ100" s="117">
        <f t="shared" si="69"/>
        <v>4031.4500000000257</v>
      </c>
      <c r="CK100" s="117">
        <f t="shared" si="69"/>
        <v>157.51999999999987</v>
      </c>
      <c r="CL100" s="117">
        <f t="shared" si="69"/>
        <v>701.61999999999921</v>
      </c>
      <c r="CM100" s="115">
        <f t="shared" si="70"/>
        <v>129881.06000000077</v>
      </c>
      <c r="CN100" s="117">
        <f t="shared" si="71"/>
        <v>16374.140000000009</v>
      </c>
      <c r="CO100" s="117">
        <f t="shared" si="71"/>
        <v>109087.1600000006</v>
      </c>
      <c r="CP100" s="117">
        <f t="shared" si="71"/>
        <v>1950.1100000001547</v>
      </c>
      <c r="CQ100" s="117">
        <f t="shared" si="71"/>
        <v>2469.65</v>
      </c>
      <c r="CR100" s="121" t="s">
        <v>145</v>
      </c>
    </row>
    <row r="101" spans="1:96" s="121" customFormat="1" ht="11.1" hidden="1" customHeight="1" x14ac:dyDescent="0.2">
      <c r="A101" s="216">
        <v>10</v>
      </c>
      <c r="B101" s="113" t="s">
        <v>22</v>
      </c>
      <c r="C101" s="114">
        <v>123091</v>
      </c>
      <c r="D101" s="114">
        <f t="shared" si="42"/>
        <v>33934.150000000081</v>
      </c>
      <c r="E101" s="115">
        <f t="shared" si="43"/>
        <v>4177.7499999999982</v>
      </c>
      <c r="F101" s="116">
        <f t="shared" si="44"/>
        <v>1131.1299999999999</v>
      </c>
      <c r="G101" s="116">
        <f t="shared" si="44"/>
        <v>2640.8499999999976</v>
      </c>
      <c r="H101" s="116">
        <f t="shared" si="44"/>
        <v>79.79000000000002</v>
      </c>
      <c r="I101" s="116">
        <f t="shared" si="44"/>
        <v>325.98000000000008</v>
      </c>
      <c r="J101" s="115">
        <f t="shared" si="45"/>
        <v>0</v>
      </c>
      <c r="K101" s="115"/>
      <c r="L101" s="115"/>
      <c r="M101" s="116"/>
      <c r="N101" s="116"/>
      <c r="O101" s="115">
        <f t="shared" si="46"/>
        <v>855.43000000000029</v>
      </c>
      <c r="P101" s="116">
        <f t="shared" si="47"/>
        <v>54.910000000000004</v>
      </c>
      <c r="Q101" s="116">
        <f t="shared" si="47"/>
        <v>616.56000000000029</v>
      </c>
      <c r="R101" s="116">
        <f t="shared" si="47"/>
        <v>7.4400000000000013</v>
      </c>
      <c r="S101" s="116">
        <f t="shared" si="47"/>
        <v>176.51999999999998</v>
      </c>
      <c r="T101" s="115">
        <f t="shared" si="48"/>
        <v>26.91</v>
      </c>
      <c r="U101" s="116"/>
      <c r="V101" s="116"/>
      <c r="W101" s="116">
        <f t="shared" si="19"/>
        <v>23.89</v>
      </c>
      <c r="X101" s="116">
        <f t="shared" si="19"/>
        <v>3.02</v>
      </c>
      <c r="Y101" s="115">
        <f t="shared" si="49"/>
        <v>13940.610000000077</v>
      </c>
      <c r="Z101" s="114">
        <f t="shared" si="50"/>
        <v>193.25</v>
      </c>
      <c r="AA101" s="114">
        <f t="shared" si="50"/>
        <v>10419.470000000092</v>
      </c>
      <c r="AB101" s="114">
        <f t="shared" si="50"/>
        <v>2395.8999999999851</v>
      </c>
      <c r="AC101" s="114">
        <f t="shared" si="50"/>
        <v>931.9899999999991</v>
      </c>
      <c r="AD101" s="115">
        <f t="shared" si="51"/>
        <v>0</v>
      </c>
      <c r="AE101" s="115"/>
      <c r="AF101" s="115"/>
      <c r="AG101" s="115"/>
      <c r="AH101" s="115"/>
      <c r="AI101" s="115">
        <f t="shared" si="52"/>
        <v>0</v>
      </c>
      <c r="AJ101" s="115"/>
      <c r="AK101" s="115"/>
      <c r="AL101" s="115"/>
      <c r="AM101" s="115"/>
      <c r="AN101" s="115">
        <f t="shared" si="53"/>
        <v>2443.1899999999823</v>
      </c>
      <c r="AO101" s="115"/>
      <c r="AP101" s="115"/>
      <c r="AQ101" s="115">
        <f t="shared" si="54"/>
        <v>1919.779999999982</v>
      </c>
      <c r="AR101" s="115">
        <f t="shared" si="54"/>
        <v>523.4100000000002</v>
      </c>
      <c r="AS101" s="115">
        <f t="shared" si="55"/>
        <v>15815.790000000005</v>
      </c>
      <c r="AT101" s="115">
        <f t="shared" si="56"/>
        <v>10641.909999999998</v>
      </c>
      <c r="AU101" s="115">
        <f t="shared" si="56"/>
        <v>4812.7900000000054</v>
      </c>
      <c r="AV101" s="115">
        <f t="shared" si="56"/>
        <v>141.05999999999997</v>
      </c>
      <c r="AW101" s="115">
        <f t="shared" si="56"/>
        <v>220.02999999999997</v>
      </c>
      <c r="AX101" s="115">
        <f t="shared" si="57"/>
        <v>0</v>
      </c>
      <c r="AY101" s="115"/>
      <c r="AZ101" s="115"/>
      <c r="BA101" s="115"/>
      <c r="BB101" s="115"/>
      <c r="BC101" s="115">
        <f t="shared" si="58"/>
        <v>0</v>
      </c>
      <c r="BD101" s="115"/>
      <c r="BE101" s="115"/>
      <c r="BF101" s="115"/>
      <c r="BG101" s="115"/>
      <c r="BH101" s="115">
        <f t="shared" si="59"/>
        <v>0</v>
      </c>
      <c r="BI101" s="115"/>
      <c r="BJ101" s="115"/>
      <c r="BK101" s="115"/>
      <c r="BL101" s="115"/>
      <c r="BM101" s="115">
        <f t="shared" si="60"/>
        <v>0</v>
      </c>
      <c r="BN101" s="115">
        <f t="shared" si="61"/>
        <v>0</v>
      </c>
      <c r="BO101" s="115">
        <f t="shared" si="61"/>
        <v>0</v>
      </c>
      <c r="BP101" s="117"/>
      <c r="BQ101" s="117"/>
      <c r="BR101" s="115">
        <f t="shared" si="62"/>
        <v>0</v>
      </c>
      <c r="BS101" s="118">
        <f t="shared" si="63"/>
        <v>0</v>
      </c>
      <c r="BT101" s="118">
        <f t="shared" si="63"/>
        <v>0</v>
      </c>
      <c r="BU101" s="119"/>
      <c r="BV101" s="119"/>
      <c r="BW101" s="115">
        <f t="shared" si="64"/>
        <v>33.65</v>
      </c>
      <c r="BX101" s="118">
        <f t="shared" si="65"/>
        <v>0</v>
      </c>
      <c r="BY101" s="118">
        <f t="shared" si="65"/>
        <v>33.65</v>
      </c>
      <c r="BZ101" s="119"/>
      <c r="CA101" s="119"/>
      <c r="CB101" s="120">
        <f t="shared" si="2"/>
        <v>31497.700000000095</v>
      </c>
      <c r="CC101" s="115">
        <f t="shared" si="66"/>
        <v>15815.790000000005</v>
      </c>
      <c r="CD101" s="117">
        <f t="shared" si="67"/>
        <v>10641.909999999998</v>
      </c>
      <c r="CE101" s="117">
        <f t="shared" si="67"/>
        <v>4812.7900000000054</v>
      </c>
      <c r="CF101" s="117">
        <f t="shared" si="67"/>
        <v>141.05999999999997</v>
      </c>
      <c r="CG101" s="117">
        <f t="shared" si="67"/>
        <v>220.02999999999997</v>
      </c>
      <c r="CH101" s="115">
        <f t="shared" si="68"/>
        <v>3329.0599999999972</v>
      </c>
      <c r="CI101" s="117">
        <f t="shared" si="69"/>
        <v>1076.2199999999998</v>
      </c>
      <c r="CJ101" s="117">
        <f t="shared" si="69"/>
        <v>2057.9399999999973</v>
      </c>
      <c r="CK101" s="117">
        <f t="shared" si="69"/>
        <v>48.460000000000022</v>
      </c>
      <c r="CL101" s="117">
        <f t="shared" si="69"/>
        <v>146.44000000000008</v>
      </c>
      <c r="CM101" s="115">
        <f t="shared" si="70"/>
        <v>12352.850000000093</v>
      </c>
      <c r="CN101" s="117">
        <f t="shared" si="71"/>
        <v>248.16</v>
      </c>
      <c r="CO101" s="117">
        <f t="shared" si="71"/>
        <v>11036.030000000092</v>
      </c>
      <c r="CP101" s="117">
        <f t="shared" si="71"/>
        <v>483.56000000000307</v>
      </c>
      <c r="CQ101" s="117">
        <f t="shared" si="71"/>
        <v>585.09999999999889</v>
      </c>
      <c r="CR101" s="121" t="s">
        <v>145</v>
      </c>
    </row>
    <row r="102" spans="1:96" s="121" customFormat="1" ht="11.1" hidden="1" customHeight="1" x14ac:dyDescent="0.2">
      <c r="A102" s="216">
        <v>11</v>
      </c>
      <c r="B102" s="113" t="s">
        <v>15</v>
      </c>
      <c r="C102" s="114">
        <v>670027</v>
      </c>
      <c r="D102" s="114">
        <f t="shared" si="42"/>
        <v>533775.95999999973</v>
      </c>
      <c r="E102" s="115">
        <f t="shared" si="43"/>
        <v>297461.81999999972</v>
      </c>
      <c r="F102" s="116">
        <f t="shared" si="44"/>
        <v>179755.74999999991</v>
      </c>
      <c r="G102" s="116">
        <f t="shared" si="44"/>
        <v>3050.2200000000012</v>
      </c>
      <c r="H102" s="116">
        <f t="shared" si="44"/>
        <v>4994.4999999999955</v>
      </c>
      <c r="I102" s="116">
        <f t="shared" si="44"/>
        <v>109661.34999999982</v>
      </c>
      <c r="J102" s="115">
        <f t="shared" si="45"/>
        <v>5945.54</v>
      </c>
      <c r="K102" s="115">
        <v>5849.25</v>
      </c>
      <c r="L102" s="115">
        <v>95.530000000000015</v>
      </c>
      <c r="M102" s="116">
        <v>0.76</v>
      </c>
      <c r="N102" s="116">
        <v>0</v>
      </c>
      <c r="O102" s="115">
        <f t="shared" si="46"/>
        <v>53855.769999999953</v>
      </c>
      <c r="P102" s="116">
        <f t="shared" si="47"/>
        <v>15610.520000000017</v>
      </c>
      <c r="Q102" s="116">
        <f t="shared" si="47"/>
        <v>395.89</v>
      </c>
      <c r="R102" s="116">
        <f t="shared" si="47"/>
        <v>209.27000000000012</v>
      </c>
      <c r="S102" s="116">
        <f t="shared" si="47"/>
        <v>37640.089999999938</v>
      </c>
      <c r="T102" s="115">
        <f t="shared" si="48"/>
        <v>19941.439999999962</v>
      </c>
      <c r="U102" s="116"/>
      <c r="V102" s="116"/>
      <c r="W102" s="116">
        <f t="shared" si="19"/>
        <v>4109.9999999999973</v>
      </c>
      <c r="X102" s="116">
        <f t="shared" si="19"/>
        <v>15831.439999999966</v>
      </c>
      <c r="Y102" s="115">
        <f t="shared" si="49"/>
        <v>218691.53999999998</v>
      </c>
      <c r="Z102" s="114">
        <f t="shared" si="50"/>
        <v>137567.19999999995</v>
      </c>
      <c r="AA102" s="114">
        <f t="shared" si="50"/>
        <v>12019.769999999977</v>
      </c>
      <c r="AB102" s="114">
        <f t="shared" si="50"/>
        <v>6018.2499999999873</v>
      </c>
      <c r="AC102" s="114">
        <f t="shared" si="50"/>
        <v>63086.320000000022</v>
      </c>
      <c r="AD102" s="115">
        <f t="shared" si="51"/>
        <v>0</v>
      </c>
      <c r="AE102" s="115">
        <v>0</v>
      </c>
      <c r="AF102" s="115">
        <v>0</v>
      </c>
      <c r="AG102" s="115">
        <v>0</v>
      </c>
      <c r="AH102" s="115">
        <v>0</v>
      </c>
      <c r="AI102" s="115">
        <f t="shared" si="52"/>
        <v>0</v>
      </c>
      <c r="AJ102" s="115"/>
      <c r="AK102" s="115"/>
      <c r="AL102" s="115"/>
      <c r="AM102" s="115"/>
      <c r="AN102" s="115">
        <f t="shared" si="53"/>
        <v>3894.4799999999937</v>
      </c>
      <c r="AO102" s="115"/>
      <c r="AP102" s="115"/>
      <c r="AQ102" s="115">
        <f t="shared" si="54"/>
        <v>3876.4299999999935</v>
      </c>
      <c r="AR102" s="115">
        <f t="shared" si="54"/>
        <v>18.05</v>
      </c>
      <c r="AS102" s="115">
        <f t="shared" si="55"/>
        <v>17622.600000000017</v>
      </c>
      <c r="AT102" s="115">
        <f t="shared" si="56"/>
        <v>13968.120000000014</v>
      </c>
      <c r="AU102" s="115">
        <f t="shared" si="56"/>
        <v>762.25</v>
      </c>
      <c r="AV102" s="115">
        <f t="shared" si="56"/>
        <v>165.35000000000002</v>
      </c>
      <c r="AW102" s="115">
        <f t="shared" si="56"/>
        <v>2726.8800000000019</v>
      </c>
      <c r="AX102" s="115">
        <f t="shared" si="57"/>
        <v>0</v>
      </c>
      <c r="AY102" s="115"/>
      <c r="AZ102" s="115"/>
      <c r="BA102" s="115"/>
      <c r="BB102" s="115"/>
      <c r="BC102" s="115">
        <f t="shared" si="58"/>
        <v>0</v>
      </c>
      <c r="BD102" s="115"/>
      <c r="BE102" s="115"/>
      <c r="BF102" s="115"/>
      <c r="BG102" s="115"/>
      <c r="BH102" s="115">
        <f t="shared" si="59"/>
        <v>0</v>
      </c>
      <c r="BI102" s="115"/>
      <c r="BJ102" s="115"/>
      <c r="BK102" s="115"/>
      <c r="BL102" s="115"/>
      <c r="BM102" s="115">
        <f t="shared" si="60"/>
        <v>104.95</v>
      </c>
      <c r="BN102" s="115">
        <f t="shared" si="61"/>
        <v>83.69</v>
      </c>
      <c r="BO102" s="115">
        <f t="shared" si="61"/>
        <v>21.26</v>
      </c>
      <c r="BP102" s="117"/>
      <c r="BQ102" s="117"/>
      <c r="BR102" s="115">
        <f t="shared" si="62"/>
        <v>11859.899999999947</v>
      </c>
      <c r="BS102" s="118">
        <f t="shared" si="63"/>
        <v>10655.869999999948</v>
      </c>
      <c r="BT102" s="118">
        <f t="shared" si="63"/>
        <v>1204.0299999999986</v>
      </c>
      <c r="BU102" s="119"/>
      <c r="BV102" s="119"/>
      <c r="BW102" s="115">
        <f t="shared" si="64"/>
        <v>1391.2399999999986</v>
      </c>
      <c r="BX102" s="118">
        <f t="shared" si="65"/>
        <v>1361.4899999999986</v>
      </c>
      <c r="BY102" s="118">
        <f t="shared" si="65"/>
        <v>29.750000000000004</v>
      </c>
      <c r="BZ102" s="119"/>
      <c r="CA102" s="119"/>
      <c r="CB102" s="120">
        <f t="shared" si="2"/>
        <v>523296.12999999966</v>
      </c>
      <c r="CC102" s="115">
        <f t="shared" si="66"/>
        <v>23673.090000000015</v>
      </c>
      <c r="CD102" s="117">
        <f t="shared" si="67"/>
        <v>19901.060000000012</v>
      </c>
      <c r="CE102" s="117">
        <f t="shared" si="67"/>
        <v>879.04</v>
      </c>
      <c r="CF102" s="117">
        <f t="shared" si="67"/>
        <v>166.11</v>
      </c>
      <c r="CG102" s="117">
        <f t="shared" si="67"/>
        <v>2726.8800000000019</v>
      </c>
      <c r="CH102" s="115">
        <f t="shared" si="68"/>
        <v>219110.30999999979</v>
      </c>
      <c r="CI102" s="117">
        <f t="shared" si="69"/>
        <v>159657.46999999988</v>
      </c>
      <c r="CJ102" s="117">
        <f t="shared" si="69"/>
        <v>2588.5500000000011</v>
      </c>
      <c r="CK102" s="117">
        <f t="shared" si="69"/>
        <v>674.46999999999753</v>
      </c>
      <c r="CL102" s="117">
        <f t="shared" si="69"/>
        <v>56189.819999999912</v>
      </c>
      <c r="CM102" s="115">
        <f t="shared" si="70"/>
        <v>280512.72999999986</v>
      </c>
      <c r="CN102" s="117">
        <f t="shared" si="71"/>
        <v>163833.58999999991</v>
      </c>
      <c r="CO102" s="117">
        <f t="shared" si="71"/>
        <v>13619.689999999975</v>
      </c>
      <c r="CP102" s="117">
        <f t="shared" si="71"/>
        <v>2351.0899999999938</v>
      </c>
      <c r="CQ102" s="117">
        <f t="shared" si="71"/>
        <v>100708.35999999996</v>
      </c>
    </row>
    <row r="103" spans="1:96" s="121" customFormat="1" ht="11.1" hidden="1" customHeight="1" x14ac:dyDescent="0.2">
      <c r="A103" s="216">
        <v>12</v>
      </c>
      <c r="B103" s="113" t="s">
        <v>97</v>
      </c>
      <c r="C103" s="114">
        <v>485996</v>
      </c>
      <c r="D103" s="114">
        <f t="shared" si="42"/>
        <v>423149.77000000025</v>
      </c>
      <c r="E103" s="115">
        <f t="shared" si="43"/>
        <v>94359.190000000046</v>
      </c>
      <c r="F103" s="116">
        <f t="shared" si="44"/>
        <v>78445.340000000026</v>
      </c>
      <c r="G103" s="116">
        <f t="shared" si="44"/>
        <v>4304.8600000000042</v>
      </c>
      <c r="H103" s="116">
        <f t="shared" si="44"/>
        <v>4400.8100000000095</v>
      </c>
      <c r="I103" s="116">
        <f t="shared" si="44"/>
        <v>7208.1800000000021</v>
      </c>
      <c r="J103" s="115">
        <f t="shared" si="45"/>
        <v>2692.93</v>
      </c>
      <c r="K103" s="115">
        <v>2474.6999999999998</v>
      </c>
      <c r="L103" s="115">
        <v>67.849999999999994</v>
      </c>
      <c r="M103" s="116">
        <v>88.100000000000009</v>
      </c>
      <c r="N103" s="116">
        <v>62.28</v>
      </c>
      <c r="O103" s="115">
        <f t="shared" si="46"/>
        <v>4742.5599999999968</v>
      </c>
      <c r="P103" s="116">
        <f t="shared" si="47"/>
        <v>0</v>
      </c>
      <c r="Q103" s="116">
        <f t="shared" si="47"/>
        <v>2086.149999999996</v>
      </c>
      <c r="R103" s="116">
        <f t="shared" si="47"/>
        <v>1055.8500000000004</v>
      </c>
      <c r="S103" s="116">
        <f t="shared" si="47"/>
        <v>1600.5600000000002</v>
      </c>
      <c r="T103" s="115">
        <f t="shared" si="48"/>
        <v>6830.6700000000028</v>
      </c>
      <c r="U103" s="116"/>
      <c r="V103" s="116"/>
      <c r="W103" s="116">
        <f t="shared" si="19"/>
        <v>2329.6000000000004</v>
      </c>
      <c r="X103" s="116">
        <f t="shared" si="19"/>
        <v>4501.0700000000024</v>
      </c>
      <c r="Y103" s="115">
        <f t="shared" si="49"/>
        <v>303654.38000000024</v>
      </c>
      <c r="Z103" s="114">
        <f t="shared" si="50"/>
        <v>179738.97999999992</v>
      </c>
      <c r="AA103" s="114">
        <f t="shared" si="50"/>
        <v>75296.830000000584</v>
      </c>
      <c r="AB103" s="114">
        <f t="shared" si="50"/>
        <v>22161.189999999853</v>
      </c>
      <c r="AC103" s="114">
        <f t="shared" si="50"/>
        <v>26457.379999999874</v>
      </c>
      <c r="AD103" s="115">
        <f t="shared" si="51"/>
        <v>1247.6199999999994</v>
      </c>
      <c r="AE103" s="115">
        <v>1061.5899999999997</v>
      </c>
      <c r="AF103" s="115">
        <v>155.84</v>
      </c>
      <c r="AG103" s="115">
        <v>11.100000000000001</v>
      </c>
      <c r="AH103" s="115">
        <v>19.090000000000003</v>
      </c>
      <c r="AI103" s="115">
        <f t="shared" si="52"/>
        <v>0</v>
      </c>
      <c r="AJ103" s="115"/>
      <c r="AK103" s="115"/>
      <c r="AL103" s="115"/>
      <c r="AM103" s="115"/>
      <c r="AN103" s="115">
        <f t="shared" si="53"/>
        <v>11460.339999999991</v>
      </c>
      <c r="AO103" s="115"/>
      <c r="AP103" s="115"/>
      <c r="AQ103" s="115">
        <f t="shared" si="54"/>
        <v>11460.339999999991</v>
      </c>
      <c r="AR103" s="115">
        <f t="shared" si="54"/>
        <v>0</v>
      </c>
      <c r="AS103" s="115">
        <f t="shared" si="55"/>
        <v>25136.199999999968</v>
      </c>
      <c r="AT103" s="115">
        <f t="shared" si="56"/>
        <v>22096.949999999968</v>
      </c>
      <c r="AU103" s="115">
        <f t="shared" si="56"/>
        <v>732.04000000000019</v>
      </c>
      <c r="AV103" s="115">
        <f t="shared" si="56"/>
        <v>893.7700000000001</v>
      </c>
      <c r="AW103" s="115">
        <f t="shared" si="56"/>
        <v>1413.4400000000005</v>
      </c>
      <c r="AX103" s="115">
        <f t="shared" si="57"/>
        <v>0</v>
      </c>
      <c r="AY103" s="115"/>
      <c r="AZ103" s="115"/>
      <c r="BA103" s="115"/>
      <c r="BB103" s="115"/>
      <c r="BC103" s="115">
        <f t="shared" si="58"/>
        <v>0</v>
      </c>
      <c r="BD103" s="115"/>
      <c r="BE103" s="115"/>
      <c r="BF103" s="115"/>
      <c r="BG103" s="115"/>
      <c r="BH103" s="115">
        <f t="shared" si="59"/>
        <v>0</v>
      </c>
      <c r="BI103" s="115"/>
      <c r="BJ103" s="115"/>
      <c r="BK103" s="115"/>
      <c r="BL103" s="115"/>
      <c r="BM103" s="115">
        <f t="shared" si="60"/>
        <v>0</v>
      </c>
      <c r="BN103" s="115">
        <f t="shared" si="61"/>
        <v>0</v>
      </c>
      <c r="BO103" s="115">
        <f t="shared" si="61"/>
        <v>0</v>
      </c>
      <c r="BP103" s="117"/>
      <c r="BQ103" s="117"/>
      <c r="BR103" s="115">
        <f t="shared" si="62"/>
        <v>7956.2700000000168</v>
      </c>
      <c r="BS103" s="118">
        <f t="shared" si="63"/>
        <v>4899.7000000000107</v>
      </c>
      <c r="BT103" s="118">
        <f t="shared" si="63"/>
        <v>3056.5700000000056</v>
      </c>
      <c r="BU103" s="119"/>
      <c r="BV103" s="119"/>
      <c r="BW103" s="115">
        <f t="shared" si="64"/>
        <v>0</v>
      </c>
      <c r="BX103" s="118">
        <f t="shared" si="65"/>
        <v>0</v>
      </c>
      <c r="BY103" s="118">
        <f t="shared" si="65"/>
        <v>0</v>
      </c>
      <c r="BZ103" s="119"/>
      <c r="CA103" s="119"/>
      <c r="CB103" s="120">
        <f t="shared" si="2"/>
        <v>412815.03000000026</v>
      </c>
      <c r="CC103" s="115">
        <f t="shared" si="66"/>
        <v>29076.749999999971</v>
      </c>
      <c r="CD103" s="117">
        <f t="shared" si="67"/>
        <v>25633.239999999969</v>
      </c>
      <c r="CE103" s="117">
        <f t="shared" si="67"/>
        <v>955.73000000000025</v>
      </c>
      <c r="CF103" s="117">
        <f t="shared" si="67"/>
        <v>992.97000000000014</v>
      </c>
      <c r="CG103" s="117">
        <f t="shared" si="67"/>
        <v>1494.8100000000004</v>
      </c>
      <c r="CH103" s="115">
        <f t="shared" si="68"/>
        <v>80093.030000000042</v>
      </c>
      <c r="CI103" s="117">
        <f t="shared" si="69"/>
        <v>75970.640000000029</v>
      </c>
      <c r="CJ103" s="117">
        <f t="shared" si="69"/>
        <v>2150.8600000000079</v>
      </c>
      <c r="CK103" s="117">
        <f t="shared" si="69"/>
        <v>927.2600000000084</v>
      </c>
      <c r="CL103" s="117">
        <f t="shared" si="69"/>
        <v>1044.2699999999995</v>
      </c>
      <c r="CM103" s="115">
        <f t="shared" si="70"/>
        <v>303645.25000000023</v>
      </c>
      <c r="CN103" s="117">
        <f t="shared" si="71"/>
        <v>183577.08999999994</v>
      </c>
      <c r="CO103" s="117">
        <f t="shared" si="71"/>
        <v>80283.710000000588</v>
      </c>
      <c r="CP103" s="117">
        <f t="shared" si="71"/>
        <v>11745.599999999864</v>
      </c>
      <c r="CQ103" s="117">
        <f t="shared" si="71"/>
        <v>28038.849999999875</v>
      </c>
      <c r="CR103" s="121" t="s">
        <v>145</v>
      </c>
    </row>
    <row r="104" spans="1:96" s="121" customFormat="1" ht="11.1" hidden="1" customHeight="1" x14ac:dyDescent="0.2">
      <c r="A104" s="216">
        <v>13</v>
      </c>
      <c r="B104" s="113" t="s">
        <v>20</v>
      </c>
      <c r="C104" s="114">
        <v>353319</v>
      </c>
      <c r="D104" s="114">
        <f t="shared" si="42"/>
        <v>196923.95999999961</v>
      </c>
      <c r="E104" s="115">
        <f t="shared" si="43"/>
        <v>44436.410000000324</v>
      </c>
      <c r="F104" s="116">
        <f t="shared" si="44"/>
        <v>21690.629999999968</v>
      </c>
      <c r="G104" s="116">
        <f t="shared" si="44"/>
        <v>15630.110000000279</v>
      </c>
      <c r="H104" s="116">
        <f t="shared" si="44"/>
        <v>3994.0600000000622</v>
      </c>
      <c r="I104" s="116">
        <f t="shared" si="44"/>
        <v>3121.6100000000124</v>
      </c>
      <c r="J104" s="115">
        <f t="shared" si="45"/>
        <v>207.05999999999997</v>
      </c>
      <c r="K104" s="115">
        <v>168.53999999999996</v>
      </c>
      <c r="L104" s="115">
        <v>0</v>
      </c>
      <c r="M104" s="116"/>
      <c r="N104" s="116">
        <v>38.520000000000003</v>
      </c>
      <c r="O104" s="115">
        <f t="shared" si="46"/>
        <v>3506.0100000000089</v>
      </c>
      <c r="P104" s="116">
        <f t="shared" si="47"/>
        <v>14.219999999999997</v>
      </c>
      <c r="Q104" s="116">
        <f t="shared" si="47"/>
        <v>3241.0400000000091</v>
      </c>
      <c r="R104" s="116">
        <f t="shared" si="47"/>
        <v>0</v>
      </c>
      <c r="S104" s="116">
        <f t="shared" si="47"/>
        <v>250.74999999999997</v>
      </c>
      <c r="T104" s="115">
        <f t="shared" si="48"/>
        <v>3047.989999999978</v>
      </c>
      <c r="U104" s="116"/>
      <c r="V104" s="116"/>
      <c r="W104" s="116">
        <f t="shared" si="19"/>
        <v>2399.7099999999773</v>
      </c>
      <c r="X104" s="116">
        <f t="shared" si="19"/>
        <v>648.28000000000054</v>
      </c>
      <c r="Y104" s="115">
        <f t="shared" si="49"/>
        <v>112225.01999999926</v>
      </c>
      <c r="Z104" s="114">
        <f t="shared" si="50"/>
        <v>19216.050000000025</v>
      </c>
      <c r="AA104" s="114">
        <f t="shared" si="50"/>
        <v>60396.809999999175</v>
      </c>
      <c r="AB104" s="114">
        <f t="shared" si="50"/>
        <v>27410.760000000031</v>
      </c>
      <c r="AC104" s="114">
        <f t="shared" si="50"/>
        <v>5201.4000000000215</v>
      </c>
      <c r="AD104" s="115">
        <f t="shared" si="51"/>
        <v>22.43</v>
      </c>
      <c r="AE104" s="115">
        <v>22.43</v>
      </c>
      <c r="AF104" s="115"/>
      <c r="AG104" s="115"/>
      <c r="AH104" s="115"/>
      <c r="AI104" s="115">
        <f t="shared" si="52"/>
        <v>0</v>
      </c>
      <c r="AJ104" s="115"/>
      <c r="AK104" s="115"/>
      <c r="AL104" s="115"/>
      <c r="AM104" s="115"/>
      <c r="AN104" s="115">
        <f t="shared" si="53"/>
        <v>28815.380000002151</v>
      </c>
      <c r="AO104" s="115"/>
      <c r="AP104" s="115"/>
      <c r="AQ104" s="115">
        <f t="shared" si="54"/>
        <v>27410.760000002152</v>
      </c>
      <c r="AR104" s="115">
        <f t="shared" si="54"/>
        <v>1404.6199999999985</v>
      </c>
      <c r="AS104" s="115">
        <f t="shared" si="55"/>
        <v>40262.530000000021</v>
      </c>
      <c r="AT104" s="115">
        <f t="shared" si="56"/>
        <v>31343.580000000013</v>
      </c>
      <c r="AU104" s="115">
        <f t="shared" si="56"/>
        <v>3927.1400000000021</v>
      </c>
      <c r="AV104" s="115">
        <f t="shared" si="56"/>
        <v>3117.0499999999997</v>
      </c>
      <c r="AW104" s="115">
        <f t="shared" si="56"/>
        <v>1874.7599999999989</v>
      </c>
      <c r="AX104" s="115">
        <f t="shared" si="57"/>
        <v>0</v>
      </c>
      <c r="AY104" s="115"/>
      <c r="AZ104" s="115"/>
      <c r="BA104" s="115"/>
      <c r="BB104" s="115"/>
      <c r="BC104" s="115">
        <f t="shared" si="58"/>
        <v>0</v>
      </c>
      <c r="BD104" s="115"/>
      <c r="BE104" s="115"/>
      <c r="BF104" s="115"/>
      <c r="BG104" s="115"/>
      <c r="BH104" s="115">
        <f t="shared" si="59"/>
        <v>0</v>
      </c>
      <c r="BI104" s="115"/>
      <c r="BJ104" s="115"/>
      <c r="BK104" s="115"/>
      <c r="BL104" s="115"/>
      <c r="BM104" s="115">
        <f t="shared" si="60"/>
        <v>22.43</v>
      </c>
      <c r="BN104" s="115">
        <f t="shared" si="61"/>
        <v>22.43</v>
      </c>
      <c r="BO104" s="115">
        <f t="shared" si="61"/>
        <v>0</v>
      </c>
      <c r="BP104" s="117"/>
      <c r="BQ104" s="117"/>
      <c r="BR104" s="115">
        <f t="shared" si="62"/>
        <v>14877.170000000468</v>
      </c>
      <c r="BS104" s="118">
        <f t="shared" si="63"/>
        <v>4586.3200000000061</v>
      </c>
      <c r="BT104" s="118">
        <f t="shared" si="63"/>
        <v>10290.850000000462</v>
      </c>
      <c r="BU104" s="119"/>
      <c r="BV104" s="119"/>
      <c r="BW104" s="115">
        <f t="shared" si="64"/>
        <v>929.55</v>
      </c>
      <c r="BX104" s="118">
        <f t="shared" si="65"/>
        <v>477.12</v>
      </c>
      <c r="BY104" s="118">
        <f t="shared" si="65"/>
        <v>452.43</v>
      </c>
      <c r="BZ104" s="119"/>
      <c r="CA104" s="119"/>
      <c r="CB104" s="120">
        <f t="shared" si="2"/>
        <v>180889.73999999795</v>
      </c>
      <c r="CC104" s="115">
        <f t="shared" si="66"/>
        <v>40514.450000000019</v>
      </c>
      <c r="CD104" s="117">
        <f t="shared" si="67"/>
        <v>31556.980000000014</v>
      </c>
      <c r="CE104" s="117">
        <f t="shared" si="67"/>
        <v>3927.1400000000021</v>
      </c>
      <c r="CF104" s="117">
        <f t="shared" si="67"/>
        <v>3117.0499999999997</v>
      </c>
      <c r="CG104" s="117">
        <f t="shared" si="67"/>
        <v>1913.2799999999988</v>
      </c>
      <c r="CH104" s="115">
        <f t="shared" si="68"/>
        <v>38604.900000000336</v>
      </c>
      <c r="CI104" s="117">
        <f t="shared" si="69"/>
        <v>21984.989999999965</v>
      </c>
      <c r="CJ104" s="117">
        <f t="shared" si="69"/>
        <v>12841.500000000269</v>
      </c>
      <c r="CK104" s="117">
        <f t="shared" si="69"/>
        <v>1594.3500000000849</v>
      </c>
      <c r="CL104" s="117">
        <f t="shared" si="69"/>
        <v>2184.0600000000118</v>
      </c>
      <c r="CM104" s="115">
        <f t="shared" si="70"/>
        <v>101770.38999999758</v>
      </c>
      <c r="CN104" s="117">
        <f t="shared" si="71"/>
        <v>23794.160000000033</v>
      </c>
      <c r="CO104" s="117">
        <f t="shared" si="71"/>
        <v>73928.699999999648</v>
      </c>
      <c r="CP104" s="117">
        <f t="shared" si="71"/>
        <v>-2.1209416445344687E-9</v>
      </c>
      <c r="CQ104" s="117">
        <f t="shared" si="71"/>
        <v>4047.5300000000229</v>
      </c>
      <c r="CR104" s="121" t="s">
        <v>145</v>
      </c>
    </row>
    <row r="105" spans="1:96" s="121" customFormat="1" ht="11.1" hidden="1" customHeight="1" x14ac:dyDescent="0.2">
      <c r="A105" s="216">
        <v>14</v>
      </c>
      <c r="B105" s="113" t="s">
        <v>19</v>
      </c>
      <c r="C105" s="114">
        <v>617777</v>
      </c>
      <c r="D105" s="114">
        <f t="shared" si="42"/>
        <v>426152.97999999928</v>
      </c>
      <c r="E105" s="115">
        <f t="shared" si="43"/>
        <v>136537.57</v>
      </c>
      <c r="F105" s="116">
        <f t="shared" si="44"/>
        <v>63859.210000000006</v>
      </c>
      <c r="G105" s="116">
        <f t="shared" si="44"/>
        <v>41003.79000000003</v>
      </c>
      <c r="H105" s="116">
        <f t="shared" si="44"/>
        <v>6001.6200000000135</v>
      </c>
      <c r="I105" s="116">
        <f t="shared" si="44"/>
        <v>25672.949999999975</v>
      </c>
      <c r="J105" s="115">
        <f t="shared" si="45"/>
        <v>0</v>
      </c>
      <c r="K105" s="115"/>
      <c r="L105" s="115"/>
      <c r="M105" s="116"/>
      <c r="N105" s="116"/>
      <c r="O105" s="115">
        <f t="shared" si="46"/>
        <v>14990.859999999979</v>
      </c>
      <c r="P105" s="116">
        <f t="shared" si="47"/>
        <v>548.29999999999984</v>
      </c>
      <c r="Q105" s="116">
        <f t="shared" si="47"/>
        <v>13068.309999999979</v>
      </c>
      <c r="R105" s="116">
        <f t="shared" si="47"/>
        <v>0</v>
      </c>
      <c r="S105" s="116">
        <f t="shared" si="47"/>
        <v>1374.2499999999995</v>
      </c>
      <c r="T105" s="115">
        <f t="shared" si="48"/>
        <v>7553.2300000000087</v>
      </c>
      <c r="U105" s="116"/>
      <c r="V105" s="116"/>
      <c r="W105" s="116">
        <f t="shared" si="19"/>
        <v>5995.9400000000087</v>
      </c>
      <c r="X105" s="116">
        <f t="shared" si="19"/>
        <v>1557.29</v>
      </c>
      <c r="Y105" s="115">
        <f t="shared" si="49"/>
        <v>264389.60999999929</v>
      </c>
      <c r="Z105" s="114">
        <f t="shared" si="50"/>
        <v>38203.499999999978</v>
      </c>
      <c r="AA105" s="114">
        <f t="shared" si="50"/>
        <v>194868.24999999924</v>
      </c>
      <c r="AB105" s="114">
        <f t="shared" si="50"/>
        <v>7421.7400000000071</v>
      </c>
      <c r="AC105" s="114">
        <f t="shared" si="50"/>
        <v>23896.120000000024</v>
      </c>
      <c r="AD105" s="115">
        <f t="shared" si="51"/>
        <v>0</v>
      </c>
      <c r="AE105" s="115"/>
      <c r="AF105" s="115"/>
      <c r="AG105" s="115"/>
      <c r="AH105" s="115"/>
      <c r="AI105" s="115">
        <f t="shared" si="52"/>
        <v>0</v>
      </c>
      <c r="AJ105" s="115"/>
      <c r="AK105" s="115"/>
      <c r="AL105" s="115"/>
      <c r="AM105" s="115"/>
      <c r="AN105" s="115">
        <f t="shared" si="53"/>
        <v>30936.889999999985</v>
      </c>
      <c r="AO105" s="115"/>
      <c r="AP105" s="115"/>
      <c r="AQ105" s="115">
        <f t="shared" si="54"/>
        <v>7421.7400000000052</v>
      </c>
      <c r="AR105" s="115">
        <f t="shared" si="54"/>
        <v>23515.14999999998</v>
      </c>
      <c r="AS105" s="115">
        <f t="shared" si="55"/>
        <v>25225.8</v>
      </c>
      <c r="AT105" s="115">
        <f t="shared" si="56"/>
        <v>20611.34</v>
      </c>
      <c r="AU105" s="115">
        <f t="shared" si="56"/>
        <v>1510.7600000000007</v>
      </c>
      <c r="AV105" s="115">
        <f t="shared" si="56"/>
        <v>438.79000000000036</v>
      </c>
      <c r="AW105" s="115">
        <f t="shared" si="56"/>
        <v>2664.9099999999958</v>
      </c>
      <c r="AX105" s="115">
        <f t="shared" si="57"/>
        <v>0</v>
      </c>
      <c r="AY105" s="115"/>
      <c r="AZ105" s="115"/>
      <c r="BA105" s="115"/>
      <c r="BB105" s="115"/>
      <c r="BC105" s="115">
        <f t="shared" si="58"/>
        <v>0</v>
      </c>
      <c r="BD105" s="115"/>
      <c r="BE105" s="115"/>
      <c r="BF105" s="115"/>
      <c r="BG105" s="115"/>
      <c r="BH105" s="115">
        <f t="shared" si="59"/>
        <v>0</v>
      </c>
      <c r="BI105" s="115"/>
      <c r="BJ105" s="115"/>
      <c r="BK105" s="115"/>
      <c r="BL105" s="115"/>
      <c r="BM105" s="115">
        <f t="shared" si="60"/>
        <v>0</v>
      </c>
      <c r="BN105" s="115">
        <f t="shared" si="61"/>
        <v>0</v>
      </c>
      <c r="BO105" s="115">
        <f t="shared" si="61"/>
        <v>0</v>
      </c>
      <c r="BP105" s="117"/>
      <c r="BQ105" s="117"/>
      <c r="BR105" s="115">
        <f t="shared" si="62"/>
        <v>313.54999999999995</v>
      </c>
      <c r="BS105" s="118">
        <f t="shared" si="63"/>
        <v>313.54999999999995</v>
      </c>
      <c r="BT105" s="118">
        <f t="shared" si="63"/>
        <v>0</v>
      </c>
      <c r="BU105" s="119"/>
      <c r="BV105" s="119"/>
      <c r="BW105" s="115">
        <f t="shared" si="64"/>
        <v>1877.8299999999995</v>
      </c>
      <c r="BX105" s="118">
        <f t="shared" si="65"/>
        <v>1068.6699999999996</v>
      </c>
      <c r="BY105" s="118">
        <f t="shared" si="65"/>
        <v>809.16</v>
      </c>
      <c r="BZ105" s="119"/>
      <c r="CA105" s="119"/>
      <c r="CB105" s="120">
        <f t="shared" si="2"/>
        <v>389854.23999999929</v>
      </c>
      <c r="CC105" s="115">
        <f t="shared" si="66"/>
        <v>25225.8</v>
      </c>
      <c r="CD105" s="117">
        <f t="shared" si="67"/>
        <v>20611.34</v>
      </c>
      <c r="CE105" s="117">
        <f t="shared" si="67"/>
        <v>1510.7600000000007</v>
      </c>
      <c r="CF105" s="117">
        <f t="shared" si="67"/>
        <v>438.79000000000036</v>
      </c>
      <c r="CG105" s="117">
        <f t="shared" si="67"/>
        <v>2664.9099999999958</v>
      </c>
      <c r="CH105" s="115">
        <f t="shared" si="68"/>
        <v>115871.31000000004</v>
      </c>
      <c r="CI105" s="117">
        <f t="shared" si="69"/>
        <v>64379.58</v>
      </c>
      <c r="CJ105" s="117">
        <f t="shared" si="69"/>
        <v>28744.64000000005</v>
      </c>
      <c r="CK105" s="117">
        <f t="shared" si="69"/>
        <v>5.6800000000048385</v>
      </c>
      <c r="CL105" s="117">
        <f t="shared" si="69"/>
        <v>22741.409999999974</v>
      </c>
      <c r="CM105" s="115">
        <f t="shared" si="70"/>
        <v>248757.12999999922</v>
      </c>
      <c r="CN105" s="117">
        <f t="shared" si="71"/>
        <v>39065.349999999984</v>
      </c>
      <c r="CO105" s="117">
        <f t="shared" si="71"/>
        <v>207936.55999999921</v>
      </c>
      <c r="CP105" s="117">
        <f t="shared" si="71"/>
        <v>1.8189894035458565E-12</v>
      </c>
      <c r="CQ105" s="117">
        <f t="shared" si="71"/>
        <v>1755.2200000000444</v>
      </c>
      <c r="CR105" s="121" t="s">
        <v>145</v>
      </c>
    </row>
    <row r="106" spans="1:96" s="121" customFormat="1" ht="11.1" hidden="1" customHeight="1" x14ac:dyDescent="0.2">
      <c r="A106" s="216">
        <v>15</v>
      </c>
      <c r="B106" s="113" t="s">
        <v>17</v>
      </c>
      <c r="C106" s="114">
        <v>832076</v>
      </c>
      <c r="D106" s="114">
        <f t="shared" si="42"/>
        <v>632202.04999999609</v>
      </c>
      <c r="E106" s="115">
        <f t="shared" si="43"/>
        <v>130764.09999999998</v>
      </c>
      <c r="F106" s="116">
        <f t="shared" si="44"/>
        <v>65638.43999999993</v>
      </c>
      <c r="G106" s="116">
        <f t="shared" si="44"/>
        <v>25916.280000000086</v>
      </c>
      <c r="H106" s="116">
        <f t="shared" si="44"/>
        <v>2981.9300000000048</v>
      </c>
      <c r="I106" s="116">
        <f t="shared" si="44"/>
        <v>36227.449999999946</v>
      </c>
      <c r="J106" s="115">
        <f t="shared" si="45"/>
        <v>11504.63000000001</v>
      </c>
      <c r="K106" s="115">
        <v>6553.3600000000079</v>
      </c>
      <c r="L106" s="115">
        <v>2616.5899999999992</v>
      </c>
      <c r="M106" s="116">
        <v>263.75999999999993</v>
      </c>
      <c r="N106" s="116">
        <v>2070.9200000000014</v>
      </c>
      <c r="O106" s="115">
        <f t="shared" si="46"/>
        <v>20734.050000000003</v>
      </c>
      <c r="P106" s="116">
        <f t="shared" si="47"/>
        <v>4814.5699999999915</v>
      </c>
      <c r="Q106" s="116">
        <f t="shared" si="47"/>
        <v>6269.399999999986</v>
      </c>
      <c r="R106" s="116">
        <f t="shared" si="47"/>
        <v>0</v>
      </c>
      <c r="S106" s="116">
        <f t="shared" si="47"/>
        <v>9650.0800000000272</v>
      </c>
      <c r="T106" s="115">
        <f t="shared" si="48"/>
        <v>1260.2299999999984</v>
      </c>
      <c r="U106" s="116"/>
      <c r="V106" s="116"/>
      <c r="W106" s="116">
        <f t="shared" si="19"/>
        <v>1260.2299999999984</v>
      </c>
      <c r="X106" s="116">
        <f t="shared" si="19"/>
        <v>0</v>
      </c>
      <c r="Y106" s="115">
        <f t="shared" si="49"/>
        <v>493066.77999999607</v>
      </c>
      <c r="Z106" s="114">
        <f t="shared" si="50"/>
        <v>198102.0499999983</v>
      </c>
      <c r="AA106" s="114">
        <f t="shared" si="50"/>
        <v>171096.68999999895</v>
      </c>
      <c r="AB106" s="114">
        <f t="shared" si="50"/>
        <v>34442.559999999714</v>
      </c>
      <c r="AC106" s="114">
        <f t="shared" si="50"/>
        <v>89425.479999999123</v>
      </c>
      <c r="AD106" s="115">
        <f t="shared" si="51"/>
        <v>532.14999999999986</v>
      </c>
      <c r="AE106" s="115">
        <v>419.38999999999987</v>
      </c>
      <c r="AF106" s="115">
        <v>97.129999999999981</v>
      </c>
      <c r="AG106" s="115">
        <v>0.65</v>
      </c>
      <c r="AH106" s="115">
        <v>14.979999999999999</v>
      </c>
      <c r="AI106" s="115">
        <f t="shared" si="52"/>
        <v>3.74</v>
      </c>
      <c r="AJ106" s="115"/>
      <c r="AK106" s="115">
        <v>3.3600000000000003</v>
      </c>
      <c r="AL106" s="115"/>
      <c r="AM106" s="115">
        <v>0.38</v>
      </c>
      <c r="AN106" s="115">
        <f t="shared" si="53"/>
        <v>59892.370000000199</v>
      </c>
      <c r="AO106" s="115"/>
      <c r="AP106" s="115"/>
      <c r="AQ106" s="115">
        <f t="shared" si="54"/>
        <v>34441.910000000134</v>
      </c>
      <c r="AR106" s="115">
        <f t="shared" si="54"/>
        <v>25450.460000000065</v>
      </c>
      <c r="AS106" s="115">
        <f t="shared" si="55"/>
        <v>8371.1700000000055</v>
      </c>
      <c r="AT106" s="115">
        <f t="shared" si="56"/>
        <v>7723.2500000000045</v>
      </c>
      <c r="AU106" s="115">
        <f t="shared" si="56"/>
        <v>0</v>
      </c>
      <c r="AV106" s="115">
        <f t="shared" si="56"/>
        <v>217.88999999999996</v>
      </c>
      <c r="AW106" s="115">
        <f t="shared" si="56"/>
        <v>430.02999999999975</v>
      </c>
      <c r="AX106" s="115">
        <f t="shared" si="57"/>
        <v>0</v>
      </c>
      <c r="AY106" s="115"/>
      <c r="AZ106" s="115"/>
      <c r="BA106" s="115"/>
      <c r="BB106" s="115"/>
      <c r="BC106" s="115">
        <f t="shared" si="58"/>
        <v>0</v>
      </c>
      <c r="BD106" s="115"/>
      <c r="BE106" s="115"/>
      <c r="BF106" s="115"/>
      <c r="BG106" s="115"/>
      <c r="BH106" s="115">
        <f t="shared" si="59"/>
        <v>0</v>
      </c>
      <c r="BI106" s="115"/>
      <c r="BJ106" s="115"/>
      <c r="BK106" s="115"/>
      <c r="BL106" s="115"/>
      <c r="BM106" s="115">
        <f t="shared" si="60"/>
        <v>177.52999999999997</v>
      </c>
      <c r="BN106" s="115">
        <f t="shared" si="61"/>
        <v>149.66999999999999</v>
      </c>
      <c r="BO106" s="115">
        <f t="shared" si="61"/>
        <v>27.86</v>
      </c>
      <c r="BP106" s="117"/>
      <c r="BQ106" s="117"/>
      <c r="BR106" s="115">
        <f t="shared" si="62"/>
        <v>22531.430000000102</v>
      </c>
      <c r="BS106" s="118">
        <f t="shared" si="63"/>
        <v>22531.430000000102</v>
      </c>
      <c r="BT106" s="118">
        <f t="shared" si="63"/>
        <v>0</v>
      </c>
      <c r="BU106" s="119"/>
      <c r="BV106" s="119"/>
      <c r="BW106" s="115">
        <f t="shared" si="64"/>
        <v>1767.13</v>
      </c>
      <c r="BX106" s="118">
        <f t="shared" si="65"/>
        <v>1239.1499999999999</v>
      </c>
      <c r="BY106" s="118">
        <f t="shared" si="65"/>
        <v>527.98000000000013</v>
      </c>
      <c r="BZ106" s="119"/>
      <c r="CA106" s="119"/>
      <c r="CB106" s="120">
        <f t="shared" si="2"/>
        <v>595525.53999999608</v>
      </c>
      <c r="CC106" s="115">
        <f t="shared" si="66"/>
        <v>20585.48000000001</v>
      </c>
      <c r="CD106" s="117">
        <f t="shared" si="67"/>
        <v>14845.670000000011</v>
      </c>
      <c r="CE106" s="117">
        <f t="shared" si="67"/>
        <v>2741.5799999999995</v>
      </c>
      <c r="CF106" s="117">
        <f t="shared" si="67"/>
        <v>482.29999999999984</v>
      </c>
      <c r="CG106" s="117">
        <f t="shared" si="67"/>
        <v>2515.9300000000012</v>
      </c>
      <c r="CH106" s="115">
        <f t="shared" si="68"/>
        <v>99036.059999999969</v>
      </c>
      <c r="CI106" s="117">
        <f t="shared" si="69"/>
        <v>55509.659999999931</v>
      </c>
      <c r="CJ106" s="117">
        <f t="shared" si="69"/>
        <v>17561.630000000099</v>
      </c>
      <c r="CK106" s="117">
        <f t="shared" si="69"/>
        <v>1457.9400000000066</v>
      </c>
      <c r="CL106" s="117">
        <f t="shared" si="69"/>
        <v>24506.829999999922</v>
      </c>
      <c r="CM106" s="115">
        <f t="shared" si="70"/>
        <v>475903.99999999604</v>
      </c>
      <c r="CN106" s="117">
        <f t="shared" si="71"/>
        <v>225028.65999999837</v>
      </c>
      <c r="CO106" s="117">
        <f t="shared" si="71"/>
        <v>177265.59999999896</v>
      </c>
      <c r="CP106" s="117">
        <f t="shared" si="71"/>
        <v>-4.220055416226387E-10</v>
      </c>
      <c r="CQ106" s="117">
        <f t="shared" si="71"/>
        <v>73609.739999999088</v>
      </c>
      <c r="CR106" s="121" t="s">
        <v>145</v>
      </c>
    </row>
    <row r="107" spans="1:96" s="121" customFormat="1" ht="11.1" hidden="1" customHeight="1" x14ac:dyDescent="0.2">
      <c r="A107" s="216">
        <v>16</v>
      </c>
      <c r="B107" s="113" t="s">
        <v>14</v>
      </c>
      <c r="C107" s="114">
        <v>389548</v>
      </c>
      <c r="D107" s="114">
        <f t="shared" si="42"/>
        <v>153375.72999999893</v>
      </c>
      <c r="E107" s="115">
        <f t="shared" si="43"/>
        <v>18970.139999999981</v>
      </c>
      <c r="F107" s="116">
        <f t="shared" si="44"/>
        <v>13280.319999999982</v>
      </c>
      <c r="G107" s="116">
        <f t="shared" si="44"/>
        <v>3878.8799999999997</v>
      </c>
      <c r="H107" s="116">
        <f t="shared" si="44"/>
        <v>137.05000000000004</v>
      </c>
      <c r="I107" s="116">
        <f t="shared" si="44"/>
        <v>1673.890000000001</v>
      </c>
      <c r="J107" s="115">
        <f t="shared" si="45"/>
        <v>0</v>
      </c>
      <c r="K107" s="115"/>
      <c r="L107" s="115"/>
      <c r="M107" s="116"/>
      <c r="N107" s="116"/>
      <c r="O107" s="115">
        <f t="shared" si="46"/>
        <v>0</v>
      </c>
      <c r="P107" s="116">
        <f t="shared" si="47"/>
        <v>0</v>
      </c>
      <c r="Q107" s="116">
        <f t="shared" si="47"/>
        <v>0</v>
      </c>
      <c r="R107" s="116">
        <f t="shared" si="47"/>
        <v>0</v>
      </c>
      <c r="S107" s="116">
        <f t="shared" si="47"/>
        <v>0</v>
      </c>
      <c r="T107" s="115">
        <f t="shared" si="48"/>
        <v>3.66</v>
      </c>
      <c r="U107" s="116"/>
      <c r="V107" s="116"/>
      <c r="W107" s="116">
        <f t="shared" si="19"/>
        <v>3.66</v>
      </c>
      <c r="X107" s="116">
        <f t="shared" si="19"/>
        <v>0</v>
      </c>
      <c r="Y107" s="115">
        <f t="shared" si="49"/>
        <v>121126.59999999893</v>
      </c>
      <c r="Z107" s="114">
        <f t="shared" si="50"/>
        <v>29547.029999999864</v>
      </c>
      <c r="AA107" s="114">
        <f t="shared" si="50"/>
        <v>76641.499999999112</v>
      </c>
      <c r="AB107" s="114">
        <f t="shared" si="50"/>
        <v>6171.5899999999638</v>
      </c>
      <c r="AC107" s="114">
        <f t="shared" si="50"/>
        <v>8766.4799999999759</v>
      </c>
      <c r="AD107" s="115">
        <f t="shared" si="51"/>
        <v>0</v>
      </c>
      <c r="AE107" s="115"/>
      <c r="AF107" s="115"/>
      <c r="AG107" s="115"/>
      <c r="AH107" s="115"/>
      <c r="AI107" s="115">
        <f t="shared" si="52"/>
        <v>0</v>
      </c>
      <c r="AJ107" s="115"/>
      <c r="AK107" s="115"/>
      <c r="AL107" s="115"/>
      <c r="AM107" s="115"/>
      <c r="AN107" s="115">
        <f t="shared" si="53"/>
        <v>1086.3299999999992</v>
      </c>
      <c r="AO107" s="115"/>
      <c r="AP107" s="115"/>
      <c r="AQ107" s="115">
        <f t="shared" si="54"/>
        <v>1086.3299999999992</v>
      </c>
      <c r="AR107" s="115">
        <f t="shared" si="54"/>
        <v>0</v>
      </c>
      <c r="AS107" s="115">
        <f t="shared" si="55"/>
        <v>13278.99000000002</v>
      </c>
      <c r="AT107" s="115">
        <f t="shared" si="56"/>
        <v>12393.560000000019</v>
      </c>
      <c r="AU107" s="115">
        <f t="shared" si="56"/>
        <v>484.51000000000022</v>
      </c>
      <c r="AV107" s="115">
        <f t="shared" si="56"/>
        <v>11.229999999999999</v>
      </c>
      <c r="AW107" s="115">
        <f t="shared" si="56"/>
        <v>389.69000000000034</v>
      </c>
      <c r="AX107" s="115">
        <f t="shared" si="57"/>
        <v>0</v>
      </c>
      <c r="AY107" s="115"/>
      <c r="AZ107" s="115"/>
      <c r="BA107" s="115"/>
      <c r="BB107" s="115"/>
      <c r="BC107" s="115">
        <f t="shared" si="58"/>
        <v>0</v>
      </c>
      <c r="BD107" s="115"/>
      <c r="BE107" s="115"/>
      <c r="BF107" s="115"/>
      <c r="BG107" s="115"/>
      <c r="BH107" s="115">
        <f t="shared" si="59"/>
        <v>0</v>
      </c>
      <c r="BI107" s="115"/>
      <c r="BJ107" s="115"/>
      <c r="BK107" s="115"/>
      <c r="BL107" s="115"/>
      <c r="BM107" s="115">
        <f t="shared" si="60"/>
        <v>0</v>
      </c>
      <c r="BN107" s="115">
        <f t="shared" si="61"/>
        <v>0</v>
      </c>
      <c r="BO107" s="115">
        <f t="shared" si="61"/>
        <v>0</v>
      </c>
      <c r="BP107" s="117"/>
      <c r="BQ107" s="117"/>
      <c r="BR107" s="115">
        <f t="shared" si="62"/>
        <v>1094.6500000000001</v>
      </c>
      <c r="BS107" s="118">
        <f t="shared" si="63"/>
        <v>313.13000000000017</v>
      </c>
      <c r="BT107" s="118">
        <f t="shared" si="63"/>
        <v>781.52</v>
      </c>
      <c r="BU107" s="119"/>
      <c r="BV107" s="119"/>
      <c r="BW107" s="115">
        <f t="shared" si="64"/>
        <v>109.03000000000002</v>
      </c>
      <c r="BX107" s="118">
        <f t="shared" si="65"/>
        <v>67.800000000000011</v>
      </c>
      <c r="BY107" s="118">
        <f t="shared" si="65"/>
        <v>41.230000000000004</v>
      </c>
      <c r="BZ107" s="119"/>
      <c r="CA107" s="119"/>
      <c r="CB107" s="120">
        <f t="shared" si="2"/>
        <v>153489.41999999894</v>
      </c>
      <c r="CC107" s="115">
        <f t="shared" si="66"/>
        <v>13278.99000000002</v>
      </c>
      <c r="CD107" s="117">
        <f t="shared" si="67"/>
        <v>12393.560000000019</v>
      </c>
      <c r="CE107" s="117">
        <f t="shared" si="67"/>
        <v>484.51000000000022</v>
      </c>
      <c r="CF107" s="117">
        <f t="shared" si="67"/>
        <v>11.229999999999999</v>
      </c>
      <c r="CG107" s="117">
        <f t="shared" si="67"/>
        <v>389.69000000000034</v>
      </c>
      <c r="CH107" s="115">
        <f t="shared" si="68"/>
        <v>19075.50999999998</v>
      </c>
      <c r="CI107" s="117">
        <f t="shared" si="69"/>
        <v>13348.119999999981</v>
      </c>
      <c r="CJ107" s="117">
        <f t="shared" si="69"/>
        <v>3920.1099999999997</v>
      </c>
      <c r="CK107" s="117">
        <f t="shared" si="69"/>
        <v>133.39000000000004</v>
      </c>
      <c r="CL107" s="117">
        <f t="shared" si="69"/>
        <v>1673.890000000001</v>
      </c>
      <c r="CM107" s="115">
        <f t="shared" si="70"/>
        <v>121134.91999999892</v>
      </c>
      <c r="CN107" s="117">
        <f t="shared" si="71"/>
        <v>29860.159999999865</v>
      </c>
      <c r="CO107" s="117">
        <f t="shared" si="71"/>
        <v>77423.019999999116</v>
      </c>
      <c r="CP107" s="117">
        <f t="shared" si="71"/>
        <v>5085.2599999999647</v>
      </c>
      <c r="CQ107" s="117">
        <f t="shared" si="71"/>
        <v>8766.4799999999759</v>
      </c>
      <c r="CR107" s="121" t="s">
        <v>145</v>
      </c>
    </row>
    <row r="108" spans="1:96" s="169" customFormat="1" ht="11.1" hidden="1" customHeight="1" x14ac:dyDescent="0.2">
      <c r="A108" s="221" t="s">
        <v>98</v>
      </c>
      <c r="B108" s="221" t="s">
        <v>99</v>
      </c>
      <c r="C108" s="116">
        <f>SUM(C109:C117)</f>
        <v>1373460</v>
      </c>
      <c r="D108" s="116">
        <f t="shared" ref="D108:BO108" si="72">SUM(D109:D117)</f>
        <v>122951.51476230791</v>
      </c>
      <c r="E108" s="116">
        <f t="shared" si="72"/>
        <v>52857.410000000011</v>
      </c>
      <c r="F108" s="116">
        <f t="shared" si="72"/>
        <v>14134.120000000003</v>
      </c>
      <c r="G108" s="116">
        <f t="shared" si="72"/>
        <v>16985.190000000024</v>
      </c>
      <c r="H108" s="116">
        <f t="shared" si="72"/>
        <v>7799.1899999999932</v>
      </c>
      <c r="I108" s="116">
        <f t="shared" si="72"/>
        <v>13938.909999999994</v>
      </c>
      <c r="J108" s="116">
        <f t="shared" si="72"/>
        <v>0</v>
      </c>
      <c r="K108" s="116">
        <f t="shared" si="72"/>
        <v>0</v>
      </c>
      <c r="L108" s="116">
        <f t="shared" si="72"/>
        <v>0</v>
      </c>
      <c r="M108" s="116">
        <f t="shared" si="72"/>
        <v>0</v>
      </c>
      <c r="N108" s="116">
        <f t="shared" si="72"/>
        <v>0</v>
      </c>
      <c r="O108" s="116">
        <f t="shared" si="72"/>
        <v>699.24999999999977</v>
      </c>
      <c r="P108" s="116">
        <f t="shared" si="72"/>
        <v>237.67000000000002</v>
      </c>
      <c r="Q108" s="116">
        <f t="shared" si="72"/>
        <v>293.30999999999977</v>
      </c>
      <c r="R108" s="116">
        <f t="shared" si="72"/>
        <v>109.24000000000001</v>
      </c>
      <c r="S108" s="116">
        <f t="shared" si="72"/>
        <v>59.030000000000008</v>
      </c>
      <c r="T108" s="116">
        <f t="shared" si="72"/>
        <v>8898.23</v>
      </c>
      <c r="U108" s="116">
        <f t="shared" si="72"/>
        <v>0</v>
      </c>
      <c r="V108" s="116">
        <f t="shared" si="72"/>
        <v>21.130000000000003</v>
      </c>
      <c r="W108" s="116">
        <f t="shared" ref="W108:X160" si="73">AL27+AN27</f>
        <v>6824.4000000000005</v>
      </c>
      <c r="X108" s="116">
        <f t="shared" si="72"/>
        <v>2052.7000000000003</v>
      </c>
      <c r="Y108" s="116">
        <f t="shared" si="72"/>
        <v>20530.529999999948</v>
      </c>
      <c r="Z108" s="116">
        <f t="shared" si="72"/>
        <v>1312.22</v>
      </c>
      <c r="AA108" s="116">
        <f t="shared" si="72"/>
        <v>10394.830000000005</v>
      </c>
      <c r="AB108" s="116">
        <f t="shared" si="72"/>
        <v>5351.1999999999734</v>
      </c>
      <c r="AC108" s="116">
        <f t="shared" si="72"/>
        <v>3472.2799999999688</v>
      </c>
      <c r="AD108" s="116">
        <f t="shared" si="72"/>
        <v>0</v>
      </c>
      <c r="AE108" s="116">
        <f t="shared" si="72"/>
        <v>0</v>
      </c>
      <c r="AF108" s="116">
        <f t="shared" si="72"/>
        <v>0</v>
      </c>
      <c r="AG108" s="116">
        <f t="shared" si="72"/>
        <v>0</v>
      </c>
      <c r="AH108" s="116">
        <f t="shared" si="72"/>
        <v>0</v>
      </c>
      <c r="AI108" s="116">
        <f t="shared" si="72"/>
        <v>0</v>
      </c>
      <c r="AJ108" s="116">
        <f t="shared" si="72"/>
        <v>0</v>
      </c>
      <c r="AK108" s="116">
        <f t="shared" si="72"/>
        <v>0</v>
      </c>
      <c r="AL108" s="116">
        <f t="shared" si="72"/>
        <v>0</v>
      </c>
      <c r="AM108" s="116">
        <f t="shared" si="72"/>
        <v>0</v>
      </c>
      <c r="AN108" s="116">
        <f t="shared" si="72"/>
        <v>4961.9899999999916</v>
      </c>
      <c r="AO108" s="116">
        <f t="shared" si="72"/>
        <v>0</v>
      </c>
      <c r="AP108" s="116">
        <f t="shared" si="72"/>
        <v>0</v>
      </c>
      <c r="AQ108" s="116">
        <f t="shared" si="72"/>
        <v>3409.989999999993</v>
      </c>
      <c r="AR108" s="116">
        <f t="shared" si="72"/>
        <v>1551.9999999999989</v>
      </c>
      <c r="AS108" s="116">
        <f t="shared" si="72"/>
        <v>49563.574762307944</v>
      </c>
      <c r="AT108" s="116">
        <f t="shared" si="72"/>
        <v>27742.540000000015</v>
      </c>
      <c r="AU108" s="116">
        <f t="shared" si="72"/>
        <v>7953.8499999999967</v>
      </c>
      <c r="AV108" s="116">
        <f t="shared" si="72"/>
        <v>7914.494762307937</v>
      </c>
      <c r="AW108" s="116">
        <f t="shared" si="72"/>
        <v>5952.6900000000014</v>
      </c>
      <c r="AX108" s="116">
        <f t="shared" si="72"/>
        <v>0</v>
      </c>
      <c r="AY108" s="116">
        <f t="shared" si="72"/>
        <v>0</v>
      </c>
      <c r="AZ108" s="116">
        <f t="shared" si="72"/>
        <v>0</v>
      </c>
      <c r="BA108" s="116">
        <f t="shared" si="72"/>
        <v>0</v>
      </c>
      <c r="BB108" s="116">
        <f t="shared" si="72"/>
        <v>0</v>
      </c>
      <c r="BC108" s="116">
        <f t="shared" si="72"/>
        <v>0</v>
      </c>
      <c r="BD108" s="116">
        <f t="shared" si="72"/>
        <v>0</v>
      </c>
      <c r="BE108" s="116">
        <f t="shared" si="72"/>
        <v>0</v>
      </c>
      <c r="BF108" s="116">
        <f t="shared" si="72"/>
        <v>0</v>
      </c>
      <c r="BG108" s="116">
        <f t="shared" si="72"/>
        <v>0</v>
      </c>
      <c r="BH108" s="116">
        <f t="shared" si="72"/>
        <v>7569.5247623079358</v>
      </c>
      <c r="BI108" s="116">
        <f t="shared" si="72"/>
        <v>0</v>
      </c>
      <c r="BJ108" s="116">
        <f t="shared" si="72"/>
        <v>0</v>
      </c>
      <c r="BK108" s="116">
        <f t="shared" si="72"/>
        <v>7569.5247623079358</v>
      </c>
      <c r="BL108" s="116">
        <f t="shared" si="72"/>
        <v>0</v>
      </c>
      <c r="BM108" s="116">
        <f t="shared" si="72"/>
        <v>0</v>
      </c>
      <c r="BN108" s="116">
        <f t="shared" si="72"/>
        <v>0</v>
      </c>
      <c r="BO108" s="116">
        <f t="shared" si="72"/>
        <v>0</v>
      </c>
      <c r="BP108" s="116">
        <f t="shared" ref="BP108:CA108" si="74">SUM(BP109:BP117)</f>
        <v>0</v>
      </c>
      <c r="BQ108" s="116">
        <f t="shared" si="74"/>
        <v>0</v>
      </c>
      <c r="BR108" s="116">
        <f t="shared" si="74"/>
        <v>1978.42</v>
      </c>
      <c r="BS108" s="116">
        <f t="shared" si="74"/>
        <v>1386.3600000000001</v>
      </c>
      <c r="BT108" s="116">
        <f t="shared" si="74"/>
        <v>592.06000000000006</v>
      </c>
      <c r="BU108" s="116">
        <f t="shared" si="74"/>
        <v>0</v>
      </c>
      <c r="BV108" s="116">
        <f t="shared" si="74"/>
        <v>0</v>
      </c>
      <c r="BW108" s="116">
        <f t="shared" si="74"/>
        <v>1497.8400000000004</v>
      </c>
      <c r="BX108" s="116">
        <f t="shared" si="74"/>
        <v>391.52000000000021</v>
      </c>
      <c r="BY108" s="116">
        <f t="shared" si="74"/>
        <v>1106.3200000000002</v>
      </c>
      <c r="BZ108" s="116">
        <f t="shared" si="74"/>
        <v>0</v>
      </c>
      <c r="CA108" s="116">
        <f t="shared" si="74"/>
        <v>0</v>
      </c>
      <c r="CB108" s="177">
        <f t="shared" si="2"/>
        <v>104998.03</v>
      </c>
      <c r="CC108" s="116">
        <f>SUM(CC109:CC117)</f>
        <v>41994.050000000017</v>
      </c>
      <c r="CD108" s="116">
        <f>SUM(CD109:CD117)</f>
        <v>27742.540000000015</v>
      </c>
      <c r="CE108" s="116">
        <f>SUM(CE109:CE117)</f>
        <v>7953.8499999999967</v>
      </c>
      <c r="CF108" s="116">
        <f>SUM(CF109:CF117)</f>
        <v>344.97000000000031</v>
      </c>
      <c r="CG108" s="116">
        <f>SUM(CG109:CG117)</f>
        <v>5952.6900000000014</v>
      </c>
      <c r="CH108" s="116">
        <f t="shared" ref="CH108:CQ108" si="75">SUM(CH109:CH117)</f>
        <v>44757.770000000011</v>
      </c>
      <c r="CI108" s="116">
        <f t="shared" si="75"/>
        <v>14287.970000000003</v>
      </c>
      <c r="CJ108" s="116">
        <f t="shared" si="75"/>
        <v>17777.070000000022</v>
      </c>
      <c r="CK108" s="116">
        <f t="shared" si="75"/>
        <v>865.549999999992</v>
      </c>
      <c r="CL108" s="116">
        <f t="shared" si="75"/>
        <v>11827.179999999993</v>
      </c>
      <c r="CM108" s="116">
        <f t="shared" si="75"/>
        <v>18246.209999999955</v>
      </c>
      <c r="CN108" s="116">
        <f t="shared" si="75"/>
        <v>2936.25</v>
      </c>
      <c r="CO108" s="116">
        <f t="shared" si="75"/>
        <v>11280.200000000006</v>
      </c>
      <c r="CP108" s="116">
        <f t="shared" si="75"/>
        <v>2050.4499999999803</v>
      </c>
      <c r="CQ108" s="116">
        <f t="shared" si="75"/>
        <v>1979.3099999999699</v>
      </c>
    </row>
    <row r="109" spans="1:96" s="171" customFormat="1" ht="11.1" hidden="1" customHeight="1" x14ac:dyDescent="0.2">
      <c r="A109" s="216">
        <v>17</v>
      </c>
      <c r="B109" s="113" t="s">
        <v>12</v>
      </c>
      <c r="C109" s="114">
        <v>82271</v>
      </c>
      <c r="D109" s="114">
        <f t="shared" ref="D109:D117" si="76">E109+Y109+AS109</f>
        <v>625.6</v>
      </c>
      <c r="E109" s="115">
        <f t="shared" ref="E109:E117" si="77">SUM(F109:I109)</f>
        <v>625.6</v>
      </c>
      <c r="F109" s="116">
        <f t="shared" ref="F109:I117" si="78">M28</f>
        <v>0</v>
      </c>
      <c r="G109" s="116">
        <f t="shared" si="78"/>
        <v>586.13</v>
      </c>
      <c r="H109" s="116">
        <f t="shared" si="78"/>
        <v>36.15</v>
      </c>
      <c r="I109" s="116">
        <f t="shared" si="78"/>
        <v>3.32</v>
      </c>
      <c r="J109" s="115">
        <f t="shared" ref="J109:J117" si="79">SUM(K109:N109)</f>
        <v>0</v>
      </c>
      <c r="K109" s="115"/>
      <c r="L109" s="115"/>
      <c r="M109" s="116"/>
      <c r="N109" s="116"/>
      <c r="O109" s="115">
        <f t="shared" ref="O109:O117" si="80">SUM(P109:S109)</f>
        <v>0</v>
      </c>
      <c r="P109" s="116">
        <f t="shared" ref="P109:S117" si="81">AH28</f>
        <v>0</v>
      </c>
      <c r="Q109" s="116">
        <f t="shared" si="81"/>
        <v>0</v>
      </c>
      <c r="R109" s="116">
        <f t="shared" si="81"/>
        <v>0</v>
      </c>
      <c r="S109" s="116">
        <f t="shared" si="81"/>
        <v>0</v>
      </c>
      <c r="T109" s="115">
        <f t="shared" ref="T109:T117" si="82">SUM(U109:X109)</f>
        <v>0</v>
      </c>
      <c r="U109" s="116"/>
      <c r="V109" s="116"/>
      <c r="W109" s="116">
        <f t="shared" si="73"/>
        <v>0</v>
      </c>
      <c r="X109" s="116">
        <f t="shared" si="73"/>
        <v>0</v>
      </c>
      <c r="Y109" s="115">
        <f t="shared" ref="Y109:Y117" si="83">SUM(Z109:AC109)</f>
        <v>0</v>
      </c>
      <c r="Z109" s="114">
        <f t="shared" ref="Z109:AC117" si="84">R28</f>
        <v>0</v>
      </c>
      <c r="AA109" s="114">
        <f t="shared" si="84"/>
        <v>0</v>
      </c>
      <c r="AB109" s="114">
        <f t="shared" si="84"/>
        <v>0</v>
      </c>
      <c r="AC109" s="114">
        <f t="shared" si="84"/>
        <v>0</v>
      </c>
      <c r="AD109" s="115">
        <f t="shared" ref="AD109:AD117" si="85">SUM(AE109:AH109)</f>
        <v>0</v>
      </c>
      <c r="AE109" s="115"/>
      <c r="AF109" s="115"/>
      <c r="AG109" s="115"/>
      <c r="AH109" s="115"/>
      <c r="AI109" s="115">
        <f t="shared" ref="AI109:AI117" si="86">SUM(AJ109:AM109)</f>
        <v>0</v>
      </c>
      <c r="AJ109" s="115"/>
      <c r="AK109" s="115"/>
      <c r="AL109" s="115"/>
      <c r="AM109" s="115"/>
      <c r="AN109" s="115">
        <f t="shared" ref="AN109:AN117" si="87">SUM(AO109:AR109)</f>
        <v>0</v>
      </c>
      <c r="AO109" s="115"/>
      <c r="AP109" s="115"/>
      <c r="AQ109" s="115">
        <f t="shared" ref="AQ109:AR117" si="88">AP28+AR28</f>
        <v>0</v>
      </c>
      <c r="AR109" s="115">
        <f t="shared" si="88"/>
        <v>0</v>
      </c>
      <c r="AS109" s="115">
        <f t="shared" ref="AS109:AS117" si="89">SUM(AT109:AW109)</f>
        <v>0</v>
      </c>
      <c r="AT109" s="115">
        <f t="shared" ref="AT109:AW117" si="90">H28</f>
        <v>0</v>
      </c>
      <c r="AU109" s="115">
        <f t="shared" si="90"/>
        <v>0</v>
      </c>
      <c r="AV109" s="115">
        <f t="shared" si="90"/>
        <v>0</v>
      </c>
      <c r="AW109" s="115">
        <f t="shared" si="90"/>
        <v>0</v>
      </c>
      <c r="AX109" s="115">
        <f t="shared" ref="AX109:AX117" si="91">SUM(AY109:BB109)</f>
        <v>0</v>
      </c>
      <c r="AY109" s="115"/>
      <c r="AZ109" s="115"/>
      <c r="BA109" s="115"/>
      <c r="BB109" s="115"/>
      <c r="BC109" s="115">
        <f t="shared" ref="BC109:BC117" si="92">SUM(BD109:BG109)</f>
        <v>0</v>
      </c>
      <c r="BD109" s="115"/>
      <c r="BE109" s="115"/>
      <c r="BF109" s="115"/>
      <c r="BG109" s="115"/>
      <c r="BH109" s="115">
        <f t="shared" ref="BH109:BH117" si="93">SUM(BI109:BL109)</f>
        <v>0</v>
      </c>
      <c r="BI109" s="115"/>
      <c r="BJ109" s="115"/>
      <c r="BK109" s="115"/>
      <c r="BL109" s="115"/>
      <c r="BM109" s="115">
        <f t="shared" ref="BM109:BM117" si="94">SUM(BN109:BQ109)</f>
        <v>0</v>
      </c>
      <c r="BN109" s="115">
        <f t="shared" ref="BN109:BO117" si="95">AD28</f>
        <v>0</v>
      </c>
      <c r="BO109" s="115">
        <f t="shared" si="95"/>
        <v>0</v>
      </c>
      <c r="BP109" s="117"/>
      <c r="BQ109" s="117"/>
      <c r="BR109" s="115">
        <f t="shared" ref="BR109:BR117" si="96">SUM(BS109:BV109)</f>
        <v>0</v>
      </c>
      <c r="BS109" s="118">
        <f t="shared" ref="BS109:BT117" si="97">AA28</f>
        <v>0</v>
      </c>
      <c r="BT109" s="118">
        <f t="shared" si="97"/>
        <v>0</v>
      </c>
      <c r="BU109" s="119"/>
      <c r="BV109" s="119"/>
      <c r="BW109" s="115">
        <f t="shared" ref="BW109:BW117" si="98">SUM(BX109:CA109)</f>
        <v>0</v>
      </c>
      <c r="BX109" s="118">
        <f t="shared" ref="BX109:BY117" si="99">X28</f>
        <v>0</v>
      </c>
      <c r="BY109" s="118">
        <f t="shared" si="99"/>
        <v>0</v>
      </c>
      <c r="BZ109" s="119"/>
      <c r="CA109" s="119"/>
      <c r="CB109" s="120">
        <f t="shared" si="2"/>
        <v>625.6</v>
      </c>
      <c r="CC109" s="115">
        <f t="shared" ref="CC109:CC117" si="100">SUM(CD109:CG109)</f>
        <v>0</v>
      </c>
      <c r="CD109" s="117">
        <f t="shared" ref="CD109:CG117" si="101">AT109-AY109-BD109-BI109+K109+AE109+BN109</f>
        <v>0</v>
      </c>
      <c r="CE109" s="117">
        <f t="shared" si="101"/>
        <v>0</v>
      </c>
      <c r="CF109" s="117">
        <f t="shared" si="101"/>
        <v>0</v>
      </c>
      <c r="CG109" s="117">
        <f t="shared" si="101"/>
        <v>0</v>
      </c>
      <c r="CH109" s="115">
        <f t="shared" ref="CH109:CH117" si="102">SUM(CI109:CL109)</f>
        <v>625.6</v>
      </c>
      <c r="CI109" s="117">
        <f t="shared" ref="CI109:CL117" si="103">F109-K109-P109-U109+AJ109+BD109+BX109</f>
        <v>0</v>
      </c>
      <c r="CJ109" s="117">
        <f t="shared" si="103"/>
        <v>586.13</v>
      </c>
      <c r="CK109" s="117">
        <f t="shared" si="103"/>
        <v>36.15</v>
      </c>
      <c r="CL109" s="117">
        <f t="shared" si="103"/>
        <v>3.32</v>
      </c>
      <c r="CM109" s="115">
        <f t="shared" ref="CM109:CM117" si="104">SUM(CN109:CQ109)</f>
        <v>0</v>
      </c>
      <c r="CN109" s="117">
        <f t="shared" ref="CN109:CQ117" si="105">Z109-AE109-AJ109-AO109+P109+AY109+BS109</f>
        <v>0</v>
      </c>
      <c r="CO109" s="117">
        <f t="shared" si="105"/>
        <v>0</v>
      </c>
      <c r="CP109" s="117">
        <f t="shared" si="105"/>
        <v>0</v>
      </c>
      <c r="CQ109" s="117">
        <f t="shared" si="105"/>
        <v>0</v>
      </c>
    </row>
    <row r="110" spans="1:96" s="171" customFormat="1" ht="11.1" hidden="1" customHeight="1" x14ac:dyDescent="0.2">
      <c r="A110" s="216">
        <v>18</v>
      </c>
      <c r="B110" s="113" t="s">
        <v>6</v>
      </c>
      <c r="C110" s="114">
        <v>151895</v>
      </c>
      <c r="D110" s="114">
        <f t="shared" si="76"/>
        <v>28784.619999999992</v>
      </c>
      <c r="E110" s="115">
        <f t="shared" si="77"/>
        <v>18853.01999999999</v>
      </c>
      <c r="F110" s="116">
        <f t="shared" si="78"/>
        <v>3184.6699999999987</v>
      </c>
      <c r="G110" s="116">
        <f t="shared" si="78"/>
        <v>4198.8799999999965</v>
      </c>
      <c r="H110" s="116">
        <f t="shared" si="78"/>
        <v>4022.9299999999957</v>
      </c>
      <c r="I110" s="116">
        <f t="shared" si="78"/>
        <v>7446.5399999999981</v>
      </c>
      <c r="J110" s="115">
        <f t="shared" si="79"/>
        <v>0</v>
      </c>
      <c r="K110" s="115"/>
      <c r="L110" s="115"/>
      <c r="M110" s="116"/>
      <c r="N110" s="116"/>
      <c r="O110" s="115">
        <f t="shared" si="80"/>
        <v>0</v>
      </c>
      <c r="P110" s="116">
        <f t="shared" si="81"/>
        <v>0</v>
      </c>
      <c r="Q110" s="116">
        <f t="shared" si="81"/>
        <v>0</v>
      </c>
      <c r="R110" s="116">
        <f t="shared" si="81"/>
        <v>0</v>
      </c>
      <c r="S110" s="116">
        <f t="shared" si="81"/>
        <v>0</v>
      </c>
      <c r="T110" s="115">
        <f t="shared" si="82"/>
        <v>4251.8599999999988</v>
      </c>
      <c r="U110" s="116"/>
      <c r="V110" s="116">
        <v>21.130000000000003</v>
      </c>
      <c r="W110" s="116">
        <f t="shared" si="73"/>
        <v>3604.1599999999989</v>
      </c>
      <c r="X110" s="116">
        <f t="shared" si="73"/>
        <v>626.57000000000005</v>
      </c>
      <c r="Y110" s="115">
        <f t="shared" si="83"/>
        <v>0</v>
      </c>
      <c r="Z110" s="114">
        <f t="shared" si="84"/>
        <v>0</v>
      </c>
      <c r="AA110" s="114">
        <f t="shared" si="84"/>
        <v>0</v>
      </c>
      <c r="AB110" s="114">
        <f t="shared" si="84"/>
        <v>0</v>
      </c>
      <c r="AC110" s="114">
        <f t="shared" si="84"/>
        <v>0</v>
      </c>
      <c r="AD110" s="115">
        <f t="shared" si="85"/>
        <v>0</v>
      </c>
      <c r="AE110" s="115"/>
      <c r="AF110" s="115"/>
      <c r="AG110" s="115"/>
      <c r="AH110" s="115"/>
      <c r="AI110" s="115">
        <f t="shared" si="86"/>
        <v>0</v>
      </c>
      <c r="AJ110" s="115"/>
      <c r="AK110" s="115"/>
      <c r="AL110" s="115"/>
      <c r="AM110" s="115"/>
      <c r="AN110" s="115">
        <f t="shared" si="87"/>
        <v>0</v>
      </c>
      <c r="AO110" s="115"/>
      <c r="AP110" s="115"/>
      <c r="AQ110" s="115">
        <f t="shared" si="88"/>
        <v>0</v>
      </c>
      <c r="AR110" s="115">
        <f t="shared" si="88"/>
        <v>0</v>
      </c>
      <c r="AS110" s="115">
        <f t="shared" si="89"/>
        <v>9931.6000000000022</v>
      </c>
      <c r="AT110" s="115">
        <f t="shared" si="90"/>
        <v>5779.5400000000009</v>
      </c>
      <c r="AU110" s="115">
        <f t="shared" si="90"/>
        <v>204.74</v>
      </c>
      <c r="AV110" s="115">
        <f t="shared" si="90"/>
        <v>128.83000000000007</v>
      </c>
      <c r="AW110" s="115">
        <f t="shared" si="90"/>
        <v>3818.4900000000016</v>
      </c>
      <c r="AX110" s="115">
        <f t="shared" si="91"/>
        <v>0</v>
      </c>
      <c r="AY110" s="115"/>
      <c r="AZ110" s="115"/>
      <c r="BA110" s="115"/>
      <c r="BB110" s="115"/>
      <c r="BC110" s="115">
        <f t="shared" si="92"/>
        <v>0</v>
      </c>
      <c r="BD110" s="115"/>
      <c r="BE110" s="115"/>
      <c r="BF110" s="115"/>
      <c r="BG110" s="115"/>
      <c r="BH110" s="115">
        <f t="shared" si="93"/>
        <v>0</v>
      </c>
      <c r="BI110" s="115"/>
      <c r="BJ110" s="115"/>
      <c r="BK110" s="115"/>
      <c r="BL110" s="115"/>
      <c r="BM110" s="115">
        <f t="shared" si="94"/>
        <v>0</v>
      </c>
      <c r="BN110" s="115">
        <f t="shared" si="95"/>
        <v>0</v>
      </c>
      <c r="BO110" s="115">
        <f t="shared" si="95"/>
        <v>0</v>
      </c>
      <c r="BP110" s="117"/>
      <c r="BQ110" s="117"/>
      <c r="BR110" s="115">
        <f t="shared" si="96"/>
        <v>0</v>
      </c>
      <c r="BS110" s="118">
        <f t="shared" si="97"/>
        <v>0</v>
      </c>
      <c r="BT110" s="118">
        <f t="shared" si="97"/>
        <v>0</v>
      </c>
      <c r="BU110" s="119"/>
      <c r="BV110" s="119"/>
      <c r="BW110" s="115">
        <f t="shared" si="98"/>
        <v>0</v>
      </c>
      <c r="BX110" s="118">
        <f t="shared" si="99"/>
        <v>0</v>
      </c>
      <c r="BY110" s="118">
        <f t="shared" si="99"/>
        <v>0</v>
      </c>
      <c r="BZ110" s="119"/>
      <c r="CA110" s="119"/>
      <c r="CB110" s="120">
        <f t="shared" si="2"/>
        <v>24532.759999999991</v>
      </c>
      <c r="CC110" s="115">
        <f t="shared" si="100"/>
        <v>9931.6000000000022</v>
      </c>
      <c r="CD110" s="117">
        <f t="shared" si="101"/>
        <v>5779.5400000000009</v>
      </c>
      <c r="CE110" s="117">
        <f t="shared" si="101"/>
        <v>204.74</v>
      </c>
      <c r="CF110" s="117">
        <f t="shared" si="101"/>
        <v>128.83000000000007</v>
      </c>
      <c r="CG110" s="117">
        <f t="shared" si="101"/>
        <v>3818.4900000000016</v>
      </c>
      <c r="CH110" s="115">
        <f t="shared" si="102"/>
        <v>14601.159999999989</v>
      </c>
      <c r="CI110" s="117">
        <f t="shared" si="103"/>
        <v>3184.6699999999987</v>
      </c>
      <c r="CJ110" s="117">
        <f t="shared" si="103"/>
        <v>4177.7499999999964</v>
      </c>
      <c r="CK110" s="117">
        <f t="shared" si="103"/>
        <v>418.7699999999968</v>
      </c>
      <c r="CL110" s="117">
        <f t="shared" si="103"/>
        <v>6819.9699999999984</v>
      </c>
      <c r="CM110" s="115">
        <f t="shared" si="104"/>
        <v>0</v>
      </c>
      <c r="CN110" s="117">
        <f t="shared" si="105"/>
        <v>0</v>
      </c>
      <c r="CO110" s="117">
        <f t="shared" si="105"/>
        <v>0</v>
      </c>
      <c r="CP110" s="117">
        <f t="shared" si="105"/>
        <v>0</v>
      </c>
      <c r="CQ110" s="117">
        <f t="shared" si="105"/>
        <v>0</v>
      </c>
    </row>
    <row r="111" spans="1:96" s="171" customFormat="1" ht="11.1" hidden="1" customHeight="1" x14ac:dyDescent="0.2">
      <c r="A111" s="216">
        <v>19</v>
      </c>
      <c r="B111" s="113" t="s">
        <v>13</v>
      </c>
      <c r="C111" s="114">
        <v>165599</v>
      </c>
      <c r="D111" s="114">
        <f t="shared" si="76"/>
        <v>11214.999999999993</v>
      </c>
      <c r="E111" s="115">
        <f t="shared" si="77"/>
        <v>4682.3999999999969</v>
      </c>
      <c r="F111" s="116">
        <f t="shared" si="78"/>
        <v>2188.16</v>
      </c>
      <c r="G111" s="116">
        <f t="shared" si="78"/>
        <v>2325.9699999999971</v>
      </c>
      <c r="H111" s="116">
        <f t="shared" si="78"/>
        <v>109.24000000000001</v>
      </c>
      <c r="I111" s="116">
        <f t="shared" si="78"/>
        <v>59.03</v>
      </c>
      <c r="J111" s="115">
        <f t="shared" si="79"/>
        <v>0</v>
      </c>
      <c r="K111" s="115"/>
      <c r="L111" s="115"/>
      <c r="M111" s="116"/>
      <c r="N111" s="116"/>
      <c r="O111" s="115">
        <f t="shared" si="80"/>
        <v>699.24999999999977</v>
      </c>
      <c r="P111" s="116">
        <f t="shared" si="81"/>
        <v>237.67000000000002</v>
      </c>
      <c r="Q111" s="116">
        <f t="shared" si="81"/>
        <v>293.30999999999977</v>
      </c>
      <c r="R111" s="116">
        <f t="shared" si="81"/>
        <v>109.24000000000001</v>
      </c>
      <c r="S111" s="116">
        <f t="shared" si="81"/>
        <v>59.030000000000008</v>
      </c>
      <c r="T111" s="115">
        <f t="shared" si="82"/>
        <v>0</v>
      </c>
      <c r="U111" s="116"/>
      <c r="V111" s="116"/>
      <c r="W111" s="116">
        <f t="shared" si="73"/>
        <v>0</v>
      </c>
      <c r="X111" s="116">
        <f t="shared" si="73"/>
        <v>0</v>
      </c>
      <c r="Y111" s="115">
        <f t="shared" si="83"/>
        <v>4989.1999999999962</v>
      </c>
      <c r="Z111" s="114">
        <f t="shared" si="84"/>
        <v>9.24</v>
      </c>
      <c r="AA111" s="114">
        <f t="shared" si="84"/>
        <v>2938.2999999999997</v>
      </c>
      <c r="AB111" s="114">
        <f t="shared" si="84"/>
        <v>1941.2099999999964</v>
      </c>
      <c r="AC111" s="114">
        <f t="shared" si="84"/>
        <v>100.45</v>
      </c>
      <c r="AD111" s="115">
        <f t="shared" si="85"/>
        <v>0</v>
      </c>
      <c r="AE111" s="115"/>
      <c r="AF111" s="115"/>
      <c r="AG111" s="115"/>
      <c r="AH111" s="115"/>
      <c r="AI111" s="115">
        <f t="shared" si="86"/>
        <v>0</v>
      </c>
      <c r="AJ111" s="115"/>
      <c r="AK111" s="115"/>
      <c r="AL111" s="115"/>
      <c r="AM111" s="115"/>
      <c r="AN111" s="115">
        <f t="shared" si="87"/>
        <v>0</v>
      </c>
      <c r="AO111" s="115"/>
      <c r="AP111" s="115"/>
      <c r="AQ111" s="115">
        <f t="shared" si="88"/>
        <v>0</v>
      </c>
      <c r="AR111" s="115">
        <f t="shared" si="88"/>
        <v>0</v>
      </c>
      <c r="AS111" s="115">
        <f t="shared" si="89"/>
        <v>1543.4000000000005</v>
      </c>
      <c r="AT111" s="115">
        <f t="shared" si="90"/>
        <v>43.72</v>
      </c>
      <c r="AU111" s="115">
        <f t="shared" si="90"/>
        <v>1429.9800000000005</v>
      </c>
      <c r="AV111" s="115">
        <f t="shared" si="90"/>
        <v>63.050000000000011</v>
      </c>
      <c r="AW111" s="115">
        <f t="shared" si="90"/>
        <v>6.6500000000000057</v>
      </c>
      <c r="AX111" s="115">
        <f t="shared" si="91"/>
        <v>0</v>
      </c>
      <c r="AY111" s="115"/>
      <c r="AZ111" s="115"/>
      <c r="BA111" s="115"/>
      <c r="BB111" s="115"/>
      <c r="BC111" s="115">
        <f t="shared" si="92"/>
        <v>0</v>
      </c>
      <c r="BD111" s="115"/>
      <c r="BE111" s="115"/>
      <c r="BF111" s="115"/>
      <c r="BG111" s="115"/>
      <c r="BH111" s="115">
        <f t="shared" si="93"/>
        <v>0</v>
      </c>
      <c r="BI111" s="115"/>
      <c r="BJ111" s="115"/>
      <c r="BK111" s="115"/>
      <c r="BL111" s="115"/>
      <c r="BM111" s="115">
        <f t="shared" si="94"/>
        <v>0</v>
      </c>
      <c r="BN111" s="115">
        <f t="shared" si="95"/>
        <v>0</v>
      </c>
      <c r="BO111" s="115">
        <f t="shared" si="95"/>
        <v>0</v>
      </c>
      <c r="BP111" s="117"/>
      <c r="BQ111" s="117"/>
      <c r="BR111" s="115">
        <f t="shared" si="96"/>
        <v>0</v>
      </c>
      <c r="BS111" s="118">
        <f t="shared" si="97"/>
        <v>0</v>
      </c>
      <c r="BT111" s="118">
        <f t="shared" si="97"/>
        <v>0</v>
      </c>
      <c r="BU111" s="119"/>
      <c r="BV111" s="119"/>
      <c r="BW111" s="115">
        <f t="shared" si="98"/>
        <v>0</v>
      </c>
      <c r="BX111" s="118">
        <f t="shared" si="99"/>
        <v>0</v>
      </c>
      <c r="BY111" s="118">
        <f t="shared" si="99"/>
        <v>0</v>
      </c>
      <c r="BZ111" s="119"/>
      <c r="CA111" s="119"/>
      <c r="CB111" s="120">
        <f t="shared" si="2"/>
        <v>11214.999999999993</v>
      </c>
      <c r="CC111" s="115">
        <f t="shared" si="100"/>
        <v>1543.4000000000005</v>
      </c>
      <c r="CD111" s="117">
        <f t="shared" si="101"/>
        <v>43.72</v>
      </c>
      <c r="CE111" s="117">
        <f t="shared" si="101"/>
        <v>1429.9800000000005</v>
      </c>
      <c r="CF111" s="117">
        <f t="shared" si="101"/>
        <v>63.050000000000011</v>
      </c>
      <c r="CG111" s="117">
        <f t="shared" si="101"/>
        <v>6.6500000000000057</v>
      </c>
      <c r="CH111" s="115">
        <f t="shared" si="102"/>
        <v>3983.1499999999969</v>
      </c>
      <c r="CI111" s="117">
        <f t="shared" si="103"/>
        <v>1950.4899999999998</v>
      </c>
      <c r="CJ111" s="117">
        <f t="shared" si="103"/>
        <v>2032.6599999999974</v>
      </c>
      <c r="CK111" s="117">
        <f t="shared" si="103"/>
        <v>0</v>
      </c>
      <c r="CL111" s="117">
        <f t="shared" si="103"/>
        <v>-7.1054273576010019E-15</v>
      </c>
      <c r="CM111" s="115">
        <f t="shared" si="104"/>
        <v>5688.4499999999953</v>
      </c>
      <c r="CN111" s="117">
        <f t="shared" si="105"/>
        <v>246.91000000000003</v>
      </c>
      <c r="CO111" s="117">
        <f t="shared" si="105"/>
        <v>3231.6099999999997</v>
      </c>
      <c r="CP111" s="117">
        <f t="shared" si="105"/>
        <v>2050.4499999999962</v>
      </c>
      <c r="CQ111" s="117">
        <f t="shared" si="105"/>
        <v>159.48000000000002</v>
      </c>
    </row>
    <row r="112" spans="1:96" s="171" customFormat="1" ht="11.1" hidden="1" customHeight="1" x14ac:dyDescent="0.2">
      <c r="A112" s="216">
        <v>20</v>
      </c>
      <c r="B112" s="113" t="s">
        <v>100</v>
      </c>
      <c r="C112" s="114">
        <v>92603</v>
      </c>
      <c r="D112" s="114">
        <f t="shared" si="76"/>
        <v>0</v>
      </c>
      <c r="E112" s="115">
        <f t="shared" si="77"/>
        <v>0</v>
      </c>
      <c r="F112" s="116">
        <f t="shared" si="78"/>
        <v>0</v>
      </c>
      <c r="G112" s="116">
        <f t="shared" si="78"/>
        <v>0</v>
      </c>
      <c r="H112" s="116">
        <f t="shared" si="78"/>
        <v>0</v>
      </c>
      <c r="I112" s="116">
        <f t="shared" si="78"/>
        <v>0</v>
      </c>
      <c r="J112" s="115">
        <f t="shared" si="79"/>
        <v>0</v>
      </c>
      <c r="K112" s="115"/>
      <c r="L112" s="115"/>
      <c r="M112" s="116"/>
      <c r="N112" s="116"/>
      <c r="O112" s="115">
        <f t="shared" si="80"/>
        <v>0</v>
      </c>
      <c r="P112" s="116">
        <f t="shared" si="81"/>
        <v>0</v>
      </c>
      <c r="Q112" s="116">
        <f t="shared" si="81"/>
        <v>0</v>
      </c>
      <c r="R112" s="116">
        <f t="shared" si="81"/>
        <v>0</v>
      </c>
      <c r="S112" s="116">
        <f t="shared" si="81"/>
        <v>0</v>
      </c>
      <c r="T112" s="115">
        <f t="shared" si="82"/>
        <v>0</v>
      </c>
      <c r="U112" s="116"/>
      <c r="V112" s="116"/>
      <c r="W112" s="116">
        <f t="shared" si="73"/>
        <v>0</v>
      </c>
      <c r="X112" s="116">
        <f t="shared" si="73"/>
        <v>0</v>
      </c>
      <c r="Y112" s="115">
        <f t="shared" si="83"/>
        <v>0</v>
      </c>
      <c r="Z112" s="114">
        <f t="shared" si="84"/>
        <v>0</v>
      </c>
      <c r="AA112" s="114">
        <f t="shared" si="84"/>
        <v>0</v>
      </c>
      <c r="AB112" s="114">
        <f t="shared" si="84"/>
        <v>0</v>
      </c>
      <c r="AC112" s="114">
        <f t="shared" si="84"/>
        <v>0</v>
      </c>
      <c r="AD112" s="115">
        <f t="shared" si="85"/>
        <v>0</v>
      </c>
      <c r="AE112" s="115"/>
      <c r="AF112" s="115"/>
      <c r="AG112" s="115"/>
      <c r="AH112" s="115"/>
      <c r="AI112" s="115">
        <f t="shared" si="86"/>
        <v>0</v>
      </c>
      <c r="AJ112" s="115"/>
      <c r="AK112" s="115"/>
      <c r="AL112" s="115"/>
      <c r="AM112" s="115"/>
      <c r="AN112" s="115">
        <f t="shared" si="87"/>
        <v>0</v>
      </c>
      <c r="AO112" s="115"/>
      <c r="AP112" s="115"/>
      <c r="AQ112" s="115">
        <f t="shared" si="88"/>
        <v>0</v>
      </c>
      <c r="AR112" s="115">
        <f t="shared" si="88"/>
        <v>0</v>
      </c>
      <c r="AS112" s="115">
        <f t="shared" si="89"/>
        <v>0</v>
      </c>
      <c r="AT112" s="115">
        <f t="shared" si="90"/>
        <v>0</v>
      </c>
      <c r="AU112" s="115">
        <f t="shared" si="90"/>
        <v>0</v>
      </c>
      <c r="AV112" s="115">
        <f t="shared" si="90"/>
        <v>0</v>
      </c>
      <c r="AW112" s="115">
        <f t="shared" si="90"/>
        <v>0</v>
      </c>
      <c r="AX112" s="115">
        <f t="shared" si="91"/>
        <v>0</v>
      </c>
      <c r="AY112" s="115"/>
      <c r="AZ112" s="115"/>
      <c r="BA112" s="115"/>
      <c r="BB112" s="115"/>
      <c r="BC112" s="115">
        <f t="shared" si="92"/>
        <v>0</v>
      </c>
      <c r="BD112" s="115"/>
      <c r="BE112" s="115"/>
      <c r="BF112" s="115"/>
      <c r="BG112" s="115"/>
      <c r="BH112" s="115">
        <f t="shared" si="93"/>
        <v>0</v>
      </c>
      <c r="BI112" s="115"/>
      <c r="BJ112" s="115"/>
      <c r="BK112" s="115"/>
      <c r="BL112" s="115"/>
      <c r="BM112" s="115">
        <f t="shared" si="94"/>
        <v>0</v>
      </c>
      <c r="BN112" s="115">
        <f t="shared" si="95"/>
        <v>0</v>
      </c>
      <c r="BO112" s="115">
        <f t="shared" si="95"/>
        <v>0</v>
      </c>
      <c r="BP112" s="117"/>
      <c r="BQ112" s="117"/>
      <c r="BR112" s="115">
        <f t="shared" si="96"/>
        <v>0</v>
      </c>
      <c r="BS112" s="118">
        <f t="shared" si="97"/>
        <v>0</v>
      </c>
      <c r="BT112" s="118">
        <f t="shared" si="97"/>
        <v>0</v>
      </c>
      <c r="BU112" s="119"/>
      <c r="BV112" s="119"/>
      <c r="BW112" s="115">
        <f t="shared" si="98"/>
        <v>0</v>
      </c>
      <c r="BX112" s="118">
        <f t="shared" si="99"/>
        <v>0</v>
      </c>
      <c r="BY112" s="118">
        <f t="shared" si="99"/>
        <v>0</v>
      </c>
      <c r="BZ112" s="119"/>
      <c r="CA112" s="119"/>
      <c r="CB112" s="120">
        <f t="shared" si="2"/>
        <v>0</v>
      </c>
      <c r="CC112" s="115">
        <f t="shared" si="100"/>
        <v>0</v>
      </c>
      <c r="CD112" s="117">
        <f t="shared" si="101"/>
        <v>0</v>
      </c>
      <c r="CE112" s="117">
        <f t="shared" si="101"/>
        <v>0</v>
      </c>
      <c r="CF112" s="117">
        <f t="shared" si="101"/>
        <v>0</v>
      </c>
      <c r="CG112" s="117">
        <f t="shared" si="101"/>
        <v>0</v>
      </c>
      <c r="CH112" s="115">
        <f t="shared" si="102"/>
        <v>0</v>
      </c>
      <c r="CI112" s="117">
        <f t="shared" si="103"/>
        <v>0</v>
      </c>
      <c r="CJ112" s="117">
        <f t="shared" si="103"/>
        <v>0</v>
      </c>
      <c r="CK112" s="117">
        <f t="shared" si="103"/>
        <v>0</v>
      </c>
      <c r="CL112" s="117">
        <f t="shared" si="103"/>
        <v>0</v>
      </c>
      <c r="CM112" s="115">
        <f t="shared" si="104"/>
        <v>0</v>
      </c>
      <c r="CN112" s="117">
        <f t="shared" si="105"/>
        <v>0</v>
      </c>
      <c r="CO112" s="117">
        <f t="shared" si="105"/>
        <v>0</v>
      </c>
      <c r="CP112" s="117">
        <f t="shared" si="105"/>
        <v>0</v>
      </c>
      <c r="CQ112" s="117">
        <f t="shared" si="105"/>
        <v>0</v>
      </c>
    </row>
    <row r="113" spans="1:96" s="171" customFormat="1" ht="11.1" hidden="1" customHeight="1" x14ac:dyDescent="0.2">
      <c r="A113" s="216">
        <v>21</v>
      </c>
      <c r="B113" s="113" t="s">
        <v>8</v>
      </c>
      <c r="C113" s="114">
        <v>334740</v>
      </c>
      <c r="D113" s="114">
        <f t="shared" si="76"/>
        <v>27237.099999999969</v>
      </c>
      <c r="E113" s="115">
        <f t="shared" si="77"/>
        <v>6279.1000000000267</v>
      </c>
      <c r="F113" s="116">
        <f t="shared" si="78"/>
        <v>103.17</v>
      </c>
      <c r="G113" s="116">
        <f t="shared" si="78"/>
        <v>3945.8100000000322</v>
      </c>
      <c r="H113" s="116">
        <f t="shared" si="78"/>
        <v>1071.5099999999975</v>
      </c>
      <c r="I113" s="116">
        <f t="shared" si="78"/>
        <v>1158.6099999999969</v>
      </c>
      <c r="J113" s="115">
        <f t="shared" si="79"/>
        <v>0</v>
      </c>
      <c r="K113" s="115"/>
      <c r="L113" s="115"/>
      <c r="M113" s="116"/>
      <c r="N113" s="116"/>
      <c r="O113" s="115">
        <f t="shared" si="80"/>
        <v>0</v>
      </c>
      <c r="P113" s="116">
        <f t="shared" si="81"/>
        <v>0</v>
      </c>
      <c r="Q113" s="116">
        <f t="shared" si="81"/>
        <v>0</v>
      </c>
      <c r="R113" s="116">
        <f t="shared" si="81"/>
        <v>0</v>
      </c>
      <c r="S113" s="116">
        <f t="shared" si="81"/>
        <v>0</v>
      </c>
      <c r="T113" s="115">
        <f t="shared" si="82"/>
        <v>660.87999999999772</v>
      </c>
      <c r="U113" s="116"/>
      <c r="V113" s="116"/>
      <c r="W113" s="116">
        <f t="shared" si="73"/>
        <v>660.87999999999772</v>
      </c>
      <c r="X113" s="116">
        <f t="shared" si="73"/>
        <v>0</v>
      </c>
      <c r="Y113" s="115">
        <f t="shared" si="83"/>
        <v>9993.7499999999472</v>
      </c>
      <c r="Z113" s="114">
        <f t="shared" si="84"/>
        <v>1267.8900000000001</v>
      </c>
      <c r="AA113" s="114">
        <f t="shared" si="84"/>
        <v>4019.6400000000026</v>
      </c>
      <c r="AB113" s="114">
        <f t="shared" si="84"/>
        <v>2278.4499999999762</v>
      </c>
      <c r="AC113" s="114">
        <f t="shared" si="84"/>
        <v>2427.7699999999686</v>
      </c>
      <c r="AD113" s="115">
        <f t="shared" si="85"/>
        <v>0</v>
      </c>
      <c r="AE113" s="115"/>
      <c r="AF113" s="115"/>
      <c r="AG113" s="115"/>
      <c r="AH113" s="115"/>
      <c r="AI113" s="115">
        <f t="shared" si="86"/>
        <v>0</v>
      </c>
      <c r="AJ113" s="115"/>
      <c r="AK113" s="115"/>
      <c r="AL113" s="115"/>
      <c r="AM113" s="115"/>
      <c r="AN113" s="115">
        <f t="shared" si="87"/>
        <v>2889.4599999999914</v>
      </c>
      <c r="AO113" s="115"/>
      <c r="AP113" s="115"/>
      <c r="AQ113" s="115">
        <f t="shared" si="88"/>
        <v>2278.4499999999925</v>
      </c>
      <c r="AR113" s="115">
        <f t="shared" si="88"/>
        <v>611.00999999999897</v>
      </c>
      <c r="AS113" s="115">
        <f t="shared" si="89"/>
        <v>10964.249999999998</v>
      </c>
      <c r="AT113" s="115">
        <f t="shared" si="90"/>
        <v>6189.51</v>
      </c>
      <c r="AU113" s="115">
        <f t="shared" si="90"/>
        <v>3975.549999999997</v>
      </c>
      <c r="AV113" s="115">
        <f t="shared" si="90"/>
        <v>71.7</v>
      </c>
      <c r="AW113" s="115">
        <f t="shared" si="90"/>
        <v>727.4899999999999</v>
      </c>
      <c r="AX113" s="115">
        <f t="shared" si="91"/>
        <v>0</v>
      </c>
      <c r="AY113" s="115"/>
      <c r="AZ113" s="115"/>
      <c r="BA113" s="115"/>
      <c r="BB113" s="115"/>
      <c r="BC113" s="115">
        <f t="shared" si="92"/>
        <v>0</v>
      </c>
      <c r="BD113" s="115"/>
      <c r="BE113" s="115"/>
      <c r="BF113" s="115"/>
      <c r="BG113" s="115"/>
      <c r="BH113" s="115">
        <f t="shared" si="93"/>
        <v>0</v>
      </c>
      <c r="BI113" s="115"/>
      <c r="BJ113" s="115"/>
      <c r="BK113" s="115"/>
      <c r="BL113" s="115"/>
      <c r="BM113" s="115">
        <f t="shared" si="94"/>
        <v>0</v>
      </c>
      <c r="BN113" s="115">
        <f t="shared" si="95"/>
        <v>0</v>
      </c>
      <c r="BO113" s="115">
        <f t="shared" si="95"/>
        <v>0</v>
      </c>
      <c r="BP113" s="117"/>
      <c r="BQ113" s="117"/>
      <c r="BR113" s="115">
        <f t="shared" si="96"/>
        <v>0</v>
      </c>
      <c r="BS113" s="118">
        <f t="shared" si="97"/>
        <v>0</v>
      </c>
      <c r="BT113" s="118">
        <f t="shared" si="97"/>
        <v>0</v>
      </c>
      <c r="BU113" s="119"/>
      <c r="BV113" s="119"/>
      <c r="BW113" s="115">
        <f t="shared" si="98"/>
        <v>507.01000000000033</v>
      </c>
      <c r="BX113" s="118">
        <f t="shared" si="99"/>
        <v>19.97</v>
      </c>
      <c r="BY113" s="118">
        <f t="shared" si="99"/>
        <v>487.04000000000036</v>
      </c>
      <c r="BZ113" s="119"/>
      <c r="CA113" s="119"/>
      <c r="CB113" s="120">
        <f t="shared" si="2"/>
        <v>24193.769999999982</v>
      </c>
      <c r="CC113" s="115">
        <f t="shared" si="100"/>
        <v>10964.249999999998</v>
      </c>
      <c r="CD113" s="117">
        <f t="shared" si="101"/>
        <v>6189.51</v>
      </c>
      <c r="CE113" s="117">
        <f t="shared" si="101"/>
        <v>3975.549999999997</v>
      </c>
      <c r="CF113" s="117">
        <f t="shared" si="101"/>
        <v>71.7</v>
      </c>
      <c r="CG113" s="117">
        <f t="shared" si="101"/>
        <v>727.4899999999999</v>
      </c>
      <c r="CH113" s="115">
        <f t="shared" si="102"/>
        <v>6125.2300000000296</v>
      </c>
      <c r="CI113" s="117">
        <f t="shared" si="103"/>
        <v>123.14</v>
      </c>
      <c r="CJ113" s="117">
        <f t="shared" si="103"/>
        <v>4432.8500000000322</v>
      </c>
      <c r="CK113" s="117">
        <f t="shared" si="103"/>
        <v>410.62999999999977</v>
      </c>
      <c r="CL113" s="117">
        <f t="shared" si="103"/>
        <v>1158.6099999999969</v>
      </c>
      <c r="CM113" s="115">
        <f t="shared" si="104"/>
        <v>7104.2899999999554</v>
      </c>
      <c r="CN113" s="117">
        <f t="shared" si="105"/>
        <v>1267.8900000000001</v>
      </c>
      <c r="CO113" s="117">
        <f t="shared" si="105"/>
        <v>4019.6400000000026</v>
      </c>
      <c r="CP113" s="117">
        <f t="shared" si="105"/>
        <v>-1.6370904631912708E-11</v>
      </c>
      <c r="CQ113" s="117">
        <f t="shared" si="105"/>
        <v>1816.7599999999698</v>
      </c>
    </row>
    <row r="114" spans="1:96" s="171" customFormat="1" ht="11.1" hidden="1" customHeight="1" x14ac:dyDescent="0.2">
      <c r="A114" s="216">
        <v>22</v>
      </c>
      <c r="B114" s="113" t="s">
        <v>7</v>
      </c>
      <c r="C114" s="114">
        <v>86195</v>
      </c>
      <c r="D114" s="114">
        <f t="shared" si="76"/>
        <v>4888.8600000000006</v>
      </c>
      <c r="E114" s="115">
        <f t="shared" si="77"/>
        <v>3159.32</v>
      </c>
      <c r="F114" s="116">
        <f t="shared" si="78"/>
        <v>2711.3500000000004</v>
      </c>
      <c r="G114" s="116">
        <f t="shared" si="78"/>
        <v>37.679999999999993</v>
      </c>
      <c r="H114" s="116">
        <f t="shared" si="78"/>
        <v>47.339999999999996</v>
      </c>
      <c r="I114" s="116">
        <f t="shared" si="78"/>
        <v>362.94999999999993</v>
      </c>
      <c r="J114" s="115">
        <f t="shared" si="79"/>
        <v>0</v>
      </c>
      <c r="K114" s="115"/>
      <c r="L114" s="115"/>
      <c r="M114" s="116"/>
      <c r="N114" s="116"/>
      <c r="O114" s="115">
        <f t="shared" si="80"/>
        <v>0</v>
      </c>
      <c r="P114" s="116">
        <f t="shared" si="81"/>
        <v>0</v>
      </c>
      <c r="Q114" s="116">
        <f t="shared" si="81"/>
        <v>0</v>
      </c>
      <c r="R114" s="116">
        <f t="shared" si="81"/>
        <v>0</v>
      </c>
      <c r="S114" s="116">
        <f t="shared" si="81"/>
        <v>0</v>
      </c>
      <c r="T114" s="115">
        <f t="shared" si="82"/>
        <v>410.29000000000008</v>
      </c>
      <c r="U114" s="116"/>
      <c r="V114" s="116"/>
      <c r="W114" s="116">
        <f t="shared" si="73"/>
        <v>47.34</v>
      </c>
      <c r="X114" s="116">
        <f t="shared" si="73"/>
        <v>362.95000000000005</v>
      </c>
      <c r="Y114" s="115">
        <f t="shared" si="83"/>
        <v>1729.54</v>
      </c>
      <c r="Z114" s="114">
        <f t="shared" si="84"/>
        <v>35.090000000000003</v>
      </c>
      <c r="AA114" s="114">
        <f t="shared" si="84"/>
        <v>717.53</v>
      </c>
      <c r="AB114" s="114">
        <f t="shared" si="84"/>
        <v>548.87999999999988</v>
      </c>
      <c r="AC114" s="114">
        <f t="shared" si="84"/>
        <v>428.03999999999996</v>
      </c>
      <c r="AD114" s="115">
        <f t="shared" si="85"/>
        <v>0</v>
      </c>
      <c r="AE114" s="115"/>
      <c r="AF114" s="115"/>
      <c r="AG114" s="115"/>
      <c r="AH114" s="115"/>
      <c r="AI114" s="115">
        <f t="shared" si="86"/>
        <v>0</v>
      </c>
      <c r="AJ114" s="115"/>
      <c r="AK114" s="115"/>
      <c r="AL114" s="115"/>
      <c r="AM114" s="115"/>
      <c r="AN114" s="115">
        <f t="shared" si="87"/>
        <v>976.91999999999985</v>
      </c>
      <c r="AO114" s="115"/>
      <c r="AP114" s="115"/>
      <c r="AQ114" s="115">
        <f t="shared" si="88"/>
        <v>548.87999999999988</v>
      </c>
      <c r="AR114" s="115">
        <f t="shared" si="88"/>
        <v>428.03999999999996</v>
      </c>
      <c r="AS114" s="115">
        <f t="shared" si="89"/>
        <v>0</v>
      </c>
      <c r="AT114" s="115">
        <f t="shared" si="90"/>
        <v>0</v>
      </c>
      <c r="AU114" s="115">
        <f t="shared" si="90"/>
        <v>0</v>
      </c>
      <c r="AV114" s="115">
        <f t="shared" si="90"/>
        <v>0</v>
      </c>
      <c r="AW114" s="115">
        <f t="shared" si="90"/>
        <v>0</v>
      </c>
      <c r="AX114" s="115">
        <f t="shared" si="91"/>
        <v>0</v>
      </c>
      <c r="AY114" s="115"/>
      <c r="AZ114" s="115"/>
      <c r="BA114" s="115"/>
      <c r="BB114" s="115"/>
      <c r="BC114" s="115">
        <f t="shared" si="92"/>
        <v>0</v>
      </c>
      <c r="BD114" s="115"/>
      <c r="BE114" s="115"/>
      <c r="BF114" s="115"/>
      <c r="BG114" s="115"/>
      <c r="BH114" s="115">
        <f t="shared" si="93"/>
        <v>0</v>
      </c>
      <c r="BI114" s="115"/>
      <c r="BJ114" s="115"/>
      <c r="BK114" s="115"/>
      <c r="BL114" s="115"/>
      <c r="BM114" s="115">
        <f t="shared" si="94"/>
        <v>0</v>
      </c>
      <c r="BN114" s="115">
        <f t="shared" si="95"/>
        <v>0</v>
      </c>
      <c r="BO114" s="115">
        <f t="shared" si="95"/>
        <v>0</v>
      </c>
      <c r="BP114" s="117"/>
      <c r="BQ114" s="117"/>
      <c r="BR114" s="115">
        <f t="shared" si="96"/>
        <v>1978.42</v>
      </c>
      <c r="BS114" s="118">
        <f t="shared" si="97"/>
        <v>1386.3600000000001</v>
      </c>
      <c r="BT114" s="118">
        <f t="shared" si="97"/>
        <v>592.06000000000006</v>
      </c>
      <c r="BU114" s="119"/>
      <c r="BV114" s="119"/>
      <c r="BW114" s="115">
        <f t="shared" si="98"/>
        <v>0</v>
      </c>
      <c r="BX114" s="118">
        <f t="shared" si="99"/>
        <v>0</v>
      </c>
      <c r="BY114" s="118">
        <f t="shared" si="99"/>
        <v>0</v>
      </c>
      <c r="BZ114" s="119"/>
      <c r="CA114" s="119"/>
      <c r="CB114" s="120">
        <f t="shared" si="2"/>
        <v>5480.07</v>
      </c>
      <c r="CC114" s="115">
        <f t="shared" si="100"/>
        <v>0</v>
      </c>
      <c r="CD114" s="117">
        <f t="shared" si="101"/>
        <v>0</v>
      </c>
      <c r="CE114" s="117">
        <f t="shared" si="101"/>
        <v>0</v>
      </c>
      <c r="CF114" s="117">
        <f t="shared" si="101"/>
        <v>0</v>
      </c>
      <c r="CG114" s="117">
        <f t="shared" si="101"/>
        <v>0</v>
      </c>
      <c r="CH114" s="115">
        <f t="shared" si="102"/>
        <v>2749.03</v>
      </c>
      <c r="CI114" s="117">
        <f t="shared" si="103"/>
        <v>2711.3500000000004</v>
      </c>
      <c r="CJ114" s="117">
        <f t="shared" si="103"/>
        <v>37.679999999999993</v>
      </c>
      <c r="CK114" s="117">
        <f t="shared" si="103"/>
        <v>-7.1054273576010019E-15</v>
      </c>
      <c r="CL114" s="117">
        <f t="shared" si="103"/>
        <v>-1.1368683772161603E-13</v>
      </c>
      <c r="CM114" s="115">
        <f t="shared" si="104"/>
        <v>2731.04</v>
      </c>
      <c r="CN114" s="117">
        <f t="shared" si="105"/>
        <v>1421.45</v>
      </c>
      <c r="CO114" s="117">
        <f t="shared" si="105"/>
        <v>1309.5900000000001</v>
      </c>
      <c r="CP114" s="117">
        <f t="shared" si="105"/>
        <v>0</v>
      </c>
      <c r="CQ114" s="117">
        <f t="shared" si="105"/>
        <v>0</v>
      </c>
    </row>
    <row r="115" spans="1:96" s="171" customFormat="1" ht="11.1" hidden="1" customHeight="1" x14ac:dyDescent="0.2">
      <c r="A115" s="216">
        <v>23</v>
      </c>
      <c r="B115" s="113" t="s">
        <v>9</v>
      </c>
      <c r="C115" s="114">
        <v>165320</v>
      </c>
      <c r="D115" s="114">
        <f t="shared" si="76"/>
        <v>10868.134762307933</v>
      </c>
      <c r="E115" s="115">
        <f t="shared" si="77"/>
        <v>3601.7399999999975</v>
      </c>
      <c r="F115" s="116">
        <f t="shared" si="78"/>
        <v>0</v>
      </c>
      <c r="G115" s="116">
        <f t="shared" si="78"/>
        <v>1893.3899999999974</v>
      </c>
      <c r="H115" s="116">
        <f t="shared" si="78"/>
        <v>382.75</v>
      </c>
      <c r="I115" s="116">
        <f t="shared" si="78"/>
        <v>1325.6</v>
      </c>
      <c r="J115" s="115">
        <f t="shared" si="79"/>
        <v>0</v>
      </c>
      <c r="K115" s="115"/>
      <c r="L115" s="115"/>
      <c r="M115" s="116"/>
      <c r="N115" s="116"/>
      <c r="O115" s="115">
        <f t="shared" si="80"/>
        <v>0</v>
      </c>
      <c r="P115" s="116">
        <f t="shared" si="81"/>
        <v>0</v>
      </c>
      <c r="Q115" s="116">
        <f t="shared" si="81"/>
        <v>0</v>
      </c>
      <c r="R115" s="116">
        <f t="shared" si="81"/>
        <v>0</v>
      </c>
      <c r="S115" s="116">
        <f t="shared" si="81"/>
        <v>0</v>
      </c>
      <c r="T115" s="115">
        <f t="shared" si="82"/>
        <v>382.75000000000006</v>
      </c>
      <c r="U115" s="116"/>
      <c r="V115" s="116"/>
      <c r="W115" s="116">
        <f t="shared" si="73"/>
        <v>382.75000000000006</v>
      </c>
      <c r="X115" s="116">
        <f t="shared" si="73"/>
        <v>0</v>
      </c>
      <c r="Y115" s="115">
        <f t="shared" si="83"/>
        <v>145.72999999999999</v>
      </c>
      <c r="Z115" s="114">
        <f t="shared" si="84"/>
        <v>0</v>
      </c>
      <c r="AA115" s="114">
        <f t="shared" si="84"/>
        <v>102.4</v>
      </c>
      <c r="AB115" s="114">
        <f t="shared" si="84"/>
        <v>40.26</v>
      </c>
      <c r="AC115" s="114">
        <f t="shared" si="84"/>
        <v>3.0700000000000003</v>
      </c>
      <c r="AD115" s="115">
        <f t="shared" si="85"/>
        <v>0</v>
      </c>
      <c r="AE115" s="115"/>
      <c r="AF115" s="115"/>
      <c r="AG115" s="115"/>
      <c r="AH115" s="115"/>
      <c r="AI115" s="115">
        <f t="shared" si="86"/>
        <v>0</v>
      </c>
      <c r="AJ115" s="115"/>
      <c r="AK115" s="115"/>
      <c r="AL115" s="115"/>
      <c r="AM115" s="115"/>
      <c r="AN115" s="115">
        <f t="shared" si="87"/>
        <v>40.26</v>
      </c>
      <c r="AO115" s="115"/>
      <c r="AP115" s="115"/>
      <c r="AQ115" s="115">
        <f t="shared" si="88"/>
        <v>40.26</v>
      </c>
      <c r="AR115" s="115">
        <f t="shared" si="88"/>
        <v>0</v>
      </c>
      <c r="AS115" s="115">
        <f t="shared" si="89"/>
        <v>7120.6647623079352</v>
      </c>
      <c r="AT115" s="115">
        <f t="shared" si="90"/>
        <v>0</v>
      </c>
      <c r="AU115" s="115">
        <f t="shared" si="90"/>
        <v>1053.6799999999998</v>
      </c>
      <c r="AV115" s="115">
        <f t="shared" si="90"/>
        <v>5674.4147623079361</v>
      </c>
      <c r="AW115" s="115">
        <f t="shared" si="90"/>
        <v>392.56999999999971</v>
      </c>
      <c r="AX115" s="115">
        <f t="shared" si="91"/>
        <v>0</v>
      </c>
      <c r="AY115" s="115"/>
      <c r="AZ115" s="115"/>
      <c r="BA115" s="115"/>
      <c r="BB115" s="115"/>
      <c r="BC115" s="115">
        <f t="shared" si="92"/>
        <v>0</v>
      </c>
      <c r="BD115" s="115"/>
      <c r="BE115" s="115"/>
      <c r="BF115" s="115"/>
      <c r="BG115" s="115"/>
      <c r="BH115" s="115">
        <f t="shared" si="93"/>
        <v>5674.4147623079361</v>
      </c>
      <c r="BI115" s="115"/>
      <c r="BJ115" s="115"/>
      <c r="BK115" s="115">
        <v>5674.4147623079361</v>
      </c>
      <c r="BL115" s="115"/>
      <c r="BM115" s="115">
        <f t="shared" si="94"/>
        <v>0</v>
      </c>
      <c r="BN115" s="115">
        <f t="shared" si="95"/>
        <v>0</v>
      </c>
      <c r="BO115" s="115">
        <f t="shared" si="95"/>
        <v>0</v>
      </c>
      <c r="BP115" s="117"/>
      <c r="BQ115" s="117"/>
      <c r="BR115" s="115">
        <f t="shared" si="96"/>
        <v>0</v>
      </c>
      <c r="BS115" s="118">
        <f t="shared" si="97"/>
        <v>0</v>
      </c>
      <c r="BT115" s="118">
        <f t="shared" si="97"/>
        <v>0</v>
      </c>
      <c r="BU115" s="119"/>
      <c r="BV115" s="119"/>
      <c r="BW115" s="115">
        <f t="shared" si="98"/>
        <v>61.37</v>
      </c>
      <c r="BX115" s="118">
        <f t="shared" si="99"/>
        <v>0</v>
      </c>
      <c r="BY115" s="118">
        <f t="shared" si="99"/>
        <v>61.37</v>
      </c>
      <c r="BZ115" s="119"/>
      <c r="CA115" s="119"/>
      <c r="CB115" s="120">
        <f t="shared" si="2"/>
        <v>4832.0799999999972</v>
      </c>
      <c r="CC115" s="115">
        <f t="shared" si="100"/>
        <v>1446.2499999999995</v>
      </c>
      <c r="CD115" s="117">
        <f t="shared" si="101"/>
        <v>0</v>
      </c>
      <c r="CE115" s="117">
        <f t="shared" si="101"/>
        <v>1053.6799999999998</v>
      </c>
      <c r="CF115" s="117">
        <f t="shared" si="101"/>
        <v>0</v>
      </c>
      <c r="CG115" s="117">
        <f t="shared" si="101"/>
        <v>392.56999999999971</v>
      </c>
      <c r="CH115" s="115">
        <f t="shared" si="102"/>
        <v>3280.3599999999969</v>
      </c>
      <c r="CI115" s="117">
        <f t="shared" si="103"/>
        <v>0</v>
      </c>
      <c r="CJ115" s="117">
        <f t="shared" si="103"/>
        <v>1954.7599999999973</v>
      </c>
      <c r="CK115" s="117">
        <f t="shared" si="103"/>
        <v>-5.6843418860808015E-14</v>
      </c>
      <c r="CL115" s="117">
        <f t="shared" si="103"/>
        <v>1325.6</v>
      </c>
      <c r="CM115" s="115">
        <f t="shared" si="104"/>
        <v>105.47</v>
      </c>
      <c r="CN115" s="117">
        <f t="shared" si="105"/>
        <v>0</v>
      </c>
      <c r="CO115" s="117">
        <f t="shared" si="105"/>
        <v>102.4</v>
      </c>
      <c r="CP115" s="117">
        <f t="shared" si="105"/>
        <v>0</v>
      </c>
      <c r="CQ115" s="117">
        <f t="shared" si="105"/>
        <v>3.0700000000000003</v>
      </c>
    </row>
    <row r="116" spans="1:96" s="171" customFormat="1" ht="11.1" hidden="1" customHeight="1" x14ac:dyDescent="0.2">
      <c r="A116" s="216">
        <v>24</v>
      </c>
      <c r="B116" s="113" t="s">
        <v>11</v>
      </c>
      <c r="C116" s="114">
        <v>157079</v>
      </c>
      <c r="D116" s="114">
        <f t="shared" si="76"/>
        <v>9609.32</v>
      </c>
      <c r="E116" s="115">
        <f t="shared" si="77"/>
        <v>6167.5499999999993</v>
      </c>
      <c r="F116" s="116">
        <f t="shared" si="78"/>
        <v>0</v>
      </c>
      <c r="G116" s="116">
        <f t="shared" si="78"/>
        <v>2713.6699999999996</v>
      </c>
      <c r="H116" s="116">
        <f t="shared" si="78"/>
        <v>1768.8699999999994</v>
      </c>
      <c r="I116" s="116">
        <f t="shared" si="78"/>
        <v>1685.0100000000002</v>
      </c>
      <c r="J116" s="115">
        <f t="shared" si="79"/>
        <v>0</v>
      </c>
      <c r="K116" s="115"/>
      <c r="L116" s="115"/>
      <c r="M116" s="116"/>
      <c r="N116" s="116"/>
      <c r="O116" s="115">
        <f t="shared" si="80"/>
        <v>0</v>
      </c>
      <c r="P116" s="116">
        <f t="shared" si="81"/>
        <v>0</v>
      </c>
      <c r="Q116" s="116">
        <f t="shared" si="81"/>
        <v>0</v>
      </c>
      <c r="R116" s="116">
        <f t="shared" si="81"/>
        <v>0</v>
      </c>
      <c r="S116" s="116">
        <f t="shared" si="81"/>
        <v>0</v>
      </c>
      <c r="T116" s="115">
        <f t="shared" si="82"/>
        <v>1768.8700000000038</v>
      </c>
      <c r="U116" s="116"/>
      <c r="V116" s="116"/>
      <c r="W116" s="116">
        <f t="shared" si="73"/>
        <v>1768.8700000000038</v>
      </c>
      <c r="X116" s="116">
        <f t="shared" si="73"/>
        <v>0</v>
      </c>
      <c r="Y116" s="115">
        <f t="shared" si="83"/>
        <v>0</v>
      </c>
      <c r="Z116" s="114">
        <f t="shared" si="84"/>
        <v>0</v>
      </c>
      <c r="AA116" s="114">
        <f t="shared" si="84"/>
        <v>0</v>
      </c>
      <c r="AB116" s="114">
        <f t="shared" si="84"/>
        <v>0</v>
      </c>
      <c r="AC116" s="114">
        <f t="shared" si="84"/>
        <v>0</v>
      </c>
      <c r="AD116" s="115">
        <f t="shared" si="85"/>
        <v>0</v>
      </c>
      <c r="AE116" s="115"/>
      <c r="AF116" s="115"/>
      <c r="AG116" s="115"/>
      <c r="AH116" s="115"/>
      <c r="AI116" s="115">
        <f t="shared" si="86"/>
        <v>0</v>
      </c>
      <c r="AJ116" s="115"/>
      <c r="AK116" s="115"/>
      <c r="AL116" s="115"/>
      <c r="AM116" s="115"/>
      <c r="AN116" s="115">
        <f t="shared" si="87"/>
        <v>0</v>
      </c>
      <c r="AO116" s="115"/>
      <c r="AP116" s="115"/>
      <c r="AQ116" s="115">
        <f t="shared" si="88"/>
        <v>0</v>
      </c>
      <c r="AR116" s="115">
        <f t="shared" si="88"/>
        <v>0</v>
      </c>
      <c r="AS116" s="115">
        <f t="shared" si="89"/>
        <v>3441.7699999999995</v>
      </c>
      <c r="AT116" s="115">
        <f t="shared" si="90"/>
        <v>0</v>
      </c>
      <c r="AU116" s="115">
        <f t="shared" si="90"/>
        <v>987.58999999999924</v>
      </c>
      <c r="AV116" s="115">
        <f t="shared" si="90"/>
        <v>1895.1100000000004</v>
      </c>
      <c r="AW116" s="115">
        <f t="shared" si="90"/>
        <v>559.06999999999994</v>
      </c>
      <c r="AX116" s="115">
        <f t="shared" si="91"/>
        <v>0</v>
      </c>
      <c r="AY116" s="115"/>
      <c r="AZ116" s="115"/>
      <c r="BA116" s="115"/>
      <c r="BB116" s="115"/>
      <c r="BC116" s="115">
        <f t="shared" si="92"/>
        <v>0</v>
      </c>
      <c r="BD116" s="115"/>
      <c r="BE116" s="115"/>
      <c r="BF116" s="115"/>
      <c r="BG116" s="115"/>
      <c r="BH116" s="115">
        <f t="shared" si="93"/>
        <v>1895.1100000000001</v>
      </c>
      <c r="BI116" s="115"/>
      <c r="BJ116" s="115"/>
      <c r="BK116" s="115">
        <v>1895.1100000000001</v>
      </c>
      <c r="BL116" s="115"/>
      <c r="BM116" s="115">
        <f t="shared" si="94"/>
        <v>0</v>
      </c>
      <c r="BN116" s="115">
        <f t="shared" si="95"/>
        <v>0</v>
      </c>
      <c r="BO116" s="115">
        <f t="shared" si="95"/>
        <v>0</v>
      </c>
      <c r="BP116" s="117"/>
      <c r="BQ116" s="117"/>
      <c r="BR116" s="115">
        <f t="shared" si="96"/>
        <v>0</v>
      </c>
      <c r="BS116" s="118">
        <f t="shared" si="97"/>
        <v>0</v>
      </c>
      <c r="BT116" s="118">
        <f t="shared" si="97"/>
        <v>0</v>
      </c>
      <c r="BU116" s="119"/>
      <c r="BV116" s="119"/>
      <c r="BW116" s="115">
        <f t="shared" si="98"/>
        <v>0</v>
      </c>
      <c r="BX116" s="118">
        <f t="shared" si="99"/>
        <v>0</v>
      </c>
      <c r="BY116" s="118">
        <f t="shared" si="99"/>
        <v>0</v>
      </c>
      <c r="BZ116" s="119"/>
      <c r="CA116" s="119"/>
      <c r="CB116" s="120">
        <f t="shared" si="2"/>
        <v>5945.3399999999947</v>
      </c>
      <c r="CC116" s="115">
        <f t="shared" si="100"/>
        <v>1546.6599999999994</v>
      </c>
      <c r="CD116" s="117">
        <f t="shared" si="101"/>
        <v>0</v>
      </c>
      <c r="CE116" s="117">
        <f t="shared" si="101"/>
        <v>987.58999999999924</v>
      </c>
      <c r="CF116" s="117">
        <f t="shared" si="101"/>
        <v>2.2737367544323206E-13</v>
      </c>
      <c r="CG116" s="117">
        <f t="shared" si="101"/>
        <v>559.06999999999994</v>
      </c>
      <c r="CH116" s="115">
        <f t="shared" si="102"/>
        <v>4398.6799999999957</v>
      </c>
      <c r="CI116" s="117">
        <f t="shared" si="103"/>
        <v>0</v>
      </c>
      <c r="CJ116" s="117">
        <f t="shared" si="103"/>
        <v>2713.6699999999996</v>
      </c>
      <c r="CK116" s="117">
        <f t="shared" si="103"/>
        <v>-4.3200998334214091E-12</v>
      </c>
      <c r="CL116" s="117">
        <f t="shared" si="103"/>
        <v>1685.0100000000002</v>
      </c>
      <c r="CM116" s="115">
        <f t="shared" si="104"/>
        <v>0</v>
      </c>
      <c r="CN116" s="117">
        <f t="shared" si="105"/>
        <v>0</v>
      </c>
      <c r="CO116" s="117">
        <f t="shared" si="105"/>
        <v>0</v>
      </c>
      <c r="CP116" s="117">
        <f t="shared" si="105"/>
        <v>0</v>
      </c>
      <c r="CQ116" s="117">
        <f t="shared" si="105"/>
        <v>0</v>
      </c>
    </row>
    <row r="117" spans="1:96" s="171" customFormat="1" ht="11.1" hidden="1" customHeight="1" x14ac:dyDescent="0.2">
      <c r="A117" s="216">
        <v>25</v>
      </c>
      <c r="B117" s="113" t="s">
        <v>10</v>
      </c>
      <c r="C117" s="114">
        <v>137758</v>
      </c>
      <c r="D117" s="114">
        <f t="shared" si="76"/>
        <v>29722.880000000019</v>
      </c>
      <c r="E117" s="115">
        <f t="shared" si="77"/>
        <v>9488.6800000000021</v>
      </c>
      <c r="F117" s="116">
        <f t="shared" si="78"/>
        <v>5946.7700000000041</v>
      </c>
      <c r="G117" s="116">
        <f t="shared" si="78"/>
        <v>1283.6599999999999</v>
      </c>
      <c r="H117" s="116">
        <f t="shared" si="78"/>
        <v>360.39999999999992</v>
      </c>
      <c r="I117" s="116">
        <f t="shared" si="78"/>
        <v>1897.8499999999992</v>
      </c>
      <c r="J117" s="115">
        <f t="shared" si="79"/>
        <v>0</v>
      </c>
      <c r="K117" s="115"/>
      <c r="L117" s="115"/>
      <c r="M117" s="116"/>
      <c r="N117" s="116"/>
      <c r="O117" s="115">
        <f t="shared" si="80"/>
        <v>0</v>
      </c>
      <c r="P117" s="116">
        <f t="shared" si="81"/>
        <v>0</v>
      </c>
      <c r="Q117" s="116">
        <f t="shared" si="81"/>
        <v>0</v>
      </c>
      <c r="R117" s="116">
        <f t="shared" si="81"/>
        <v>0</v>
      </c>
      <c r="S117" s="116">
        <f t="shared" si="81"/>
        <v>0</v>
      </c>
      <c r="T117" s="115">
        <f t="shared" si="82"/>
        <v>1423.5800000000002</v>
      </c>
      <c r="U117" s="116"/>
      <c r="V117" s="116"/>
      <c r="W117" s="116">
        <f t="shared" si="73"/>
        <v>360.40000000000015</v>
      </c>
      <c r="X117" s="116">
        <f t="shared" si="73"/>
        <v>1063.18</v>
      </c>
      <c r="Y117" s="115">
        <f t="shared" si="83"/>
        <v>3672.3100000000049</v>
      </c>
      <c r="Z117" s="114">
        <f t="shared" si="84"/>
        <v>0</v>
      </c>
      <c r="AA117" s="114">
        <f t="shared" si="84"/>
        <v>2616.9600000000041</v>
      </c>
      <c r="AB117" s="114">
        <f t="shared" si="84"/>
        <v>542.40000000000055</v>
      </c>
      <c r="AC117" s="114">
        <f t="shared" si="84"/>
        <v>512.95000000000027</v>
      </c>
      <c r="AD117" s="115">
        <f t="shared" si="85"/>
        <v>0</v>
      </c>
      <c r="AE117" s="115"/>
      <c r="AF117" s="115"/>
      <c r="AG117" s="115"/>
      <c r="AH117" s="115"/>
      <c r="AI117" s="115">
        <f t="shared" si="86"/>
        <v>0</v>
      </c>
      <c r="AJ117" s="115"/>
      <c r="AK117" s="115"/>
      <c r="AL117" s="115"/>
      <c r="AM117" s="115"/>
      <c r="AN117" s="115">
        <f t="shared" si="87"/>
        <v>1055.3500000000004</v>
      </c>
      <c r="AO117" s="115"/>
      <c r="AP117" s="115"/>
      <c r="AQ117" s="115">
        <f t="shared" si="88"/>
        <v>542.4000000000002</v>
      </c>
      <c r="AR117" s="115">
        <f t="shared" si="88"/>
        <v>512.95000000000005</v>
      </c>
      <c r="AS117" s="115">
        <f t="shared" si="89"/>
        <v>16561.890000000014</v>
      </c>
      <c r="AT117" s="115">
        <f t="shared" si="90"/>
        <v>15729.770000000017</v>
      </c>
      <c r="AU117" s="115">
        <f t="shared" si="90"/>
        <v>302.31000000000006</v>
      </c>
      <c r="AV117" s="115">
        <f t="shared" si="90"/>
        <v>81.39</v>
      </c>
      <c r="AW117" s="115">
        <f t="shared" si="90"/>
        <v>448.41999999999996</v>
      </c>
      <c r="AX117" s="115">
        <f t="shared" si="91"/>
        <v>0</v>
      </c>
      <c r="AY117" s="115"/>
      <c r="AZ117" s="115"/>
      <c r="BA117" s="115"/>
      <c r="BB117" s="115"/>
      <c r="BC117" s="115">
        <f t="shared" si="92"/>
        <v>0</v>
      </c>
      <c r="BD117" s="115"/>
      <c r="BE117" s="115"/>
      <c r="BF117" s="115"/>
      <c r="BG117" s="115"/>
      <c r="BH117" s="115">
        <f t="shared" si="93"/>
        <v>0</v>
      </c>
      <c r="BI117" s="115"/>
      <c r="BJ117" s="115"/>
      <c r="BK117" s="115"/>
      <c r="BL117" s="115"/>
      <c r="BM117" s="115">
        <f t="shared" si="94"/>
        <v>0</v>
      </c>
      <c r="BN117" s="115">
        <f t="shared" si="95"/>
        <v>0</v>
      </c>
      <c r="BO117" s="115">
        <f t="shared" si="95"/>
        <v>0</v>
      </c>
      <c r="BP117" s="117"/>
      <c r="BQ117" s="117"/>
      <c r="BR117" s="115">
        <f t="shared" si="96"/>
        <v>0</v>
      </c>
      <c r="BS117" s="118">
        <f t="shared" si="97"/>
        <v>0</v>
      </c>
      <c r="BT117" s="118">
        <f t="shared" si="97"/>
        <v>0</v>
      </c>
      <c r="BU117" s="119"/>
      <c r="BV117" s="119"/>
      <c r="BW117" s="115">
        <f t="shared" si="98"/>
        <v>929.46</v>
      </c>
      <c r="BX117" s="118">
        <f t="shared" si="99"/>
        <v>371.55000000000024</v>
      </c>
      <c r="BY117" s="118">
        <f t="shared" si="99"/>
        <v>557.90999999999974</v>
      </c>
      <c r="BZ117" s="119"/>
      <c r="CA117" s="119"/>
      <c r="CB117" s="120">
        <f t="shared" si="2"/>
        <v>28173.410000000025</v>
      </c>
      <c r="CC117" s="115">
        <f t="shared" si="100"/>
        <v>16561.890000000014</v>
      </c>
      <c r="CD117" s="117">
        <f t="shared" si="101"/>
        <v>15729.770000000017</v>
      </c>
      <c r="CE117" s="117">
        <f t="shared" si="101"/>
        <v>302.31000000000006</v>
      </c>
      <c r="CF117" s="117">
        <f t="shared" si="101"/>
        <v>81.39</v>
      </c>
      <c r="CG117" s="117">
        <f t="shared" si="101"/>
        <v>448.41999999999996</v>
      </c>
      <c r="CH117" s="115">
        <f t="shared" si="102"/>
        <v>8994.5600000000031</v>
      </c>
      <c r="CI117" s="117">
        <f t="shared" si="103"/>
        <v>6318.3200000000043</v>
      </c>
      <c r="CJ117" s="117">
        <f t="shared" si="103"/>
        <v>1841.5699999999997</v>
      </c>
      <c r="CK117" s="117">
        <f t="shared" si="103"/>
        <v>-2.2737367544323206E-13</v>
      </c>
      <c r="CL117" s="117">
        <f t="shared" si="103"/>
        <v>834.66999999999916</v>
      </c>
      <c r="CM117" s="115">
        <f t="shared" si="104"/>
        <v>2616.9600000000046</v>
      </c>
      <c r="CN117" s="117">
        <f t="shared" si="105"/>
        <v>0</v>
      </c>
      <c r="CO117" s="117">
        <f t="shared" si="105"/>
        <v>2616.9600000000041</v>
      </c>
      <c r="CP117" s="117">
        <f t="shared" si="105"/>
        <v>3.4106051316484809E-13</v>
      </c>
      <c r="CQ117" s="117">
        <f t="shared" si="105"/>
        <v>2.2737367544323206E-13</v>
      </c>
    </row>
    <row r="118" spans="1:96" s="165" customFormat="1" ht="11.1" hidden="1" customHeight="1" x14ac:dyDescent="0.2">
      <c r="A118" s="221" t="s">
        <v>101</v>
      </c>
      <c r="B118" s="221" t="s">
        <v>102</v>
      </c>
      <c r="C118" s="116">
        <f>SUM(C119:C124)</f>
        <v>5144112</v>
      </c>
      <c r="D118" s="116">
        <f t="shared" ref="D118:BO118" si="106">SUM(D119:D124)</f>
        <v>3475985.9257396986</v>
      </c>
      <c r="E118" s="116">
        <f t="shared" si="106"/>
        <v>1036363.7536901727</v>
      </c>
      <c r="F118" s="116">
        <f t="shared" si="106"/>
        <v>770124.26907353452</v>
      </c>
      <c r="G118" s="116">
        <f t="shared" si="106"/>
        <v>121439.85573558944</v>
      </c>
      <c r="H118" s="116">
        <f t="shared" si="106"/>
        <v>16044.409392657522</v>
      </c>
      <c r="I118" s="116">
        <f t="shared" si="106"/>
        <v>128755.21948839116</v>
      </c>
      <c r="J118" s="116">
        <f t="shared" si="106"/>
        <v>344.02</v>
      </c>
      <c r="K118" s="116">
        <f t="shared" si="106"/>
        <v>309.27</v>
      </c>
      <c r="L118" s="116">
        <f t="shared" si="106"/>
        <v>15.399999999999997</v>
      </c>
      <c r="M118" s="116">
        <f t="shared" si="106"/>
        <v>0</v>
      </c>
      <c r="N118" s="116">
        <f t="shared" si="106"/>
        <v>19.350000000000001</v>
      </c>
      <c r="O118" s="116">
        <f t="shared" si="106"/>
        <v>154280.51423729255</v>
      </c>
      <c r="P118" s="116">
        <f t="shared" si="106"/>
        <v>33459.863074450674</v>
      </c>
      <c r="Q118" s="116">
        <f t="shared" si="106"/>
        <v>51908.585086023013</v>
      </c>
      <c r="R118" s="116">
        <f t="shared" si="106"/>
        <v>1686.7889381835928</v>
      </c>
      <c r="S118" s="116">
        <f t="shared" si="106"/>
        <v>67225.277138635269</v>
      </c>
      <c r="T118" s="116">
        <f t="shared" si="106"/>
        <v>17220.58827232066</v>
      </c>
      <c r="U118" s="116">
        <f t="shared" si="106"/>
        <v>0</v>
      </c>
      <c r="V118" s="116">
        <f t="shared" si="106"/>
        <v>0</v>
      </c>
      <c r="W118" s="116">
        <f t="shared" si="73"/>
        <v>12570.099470855814</v>
      </c>
      <c r="X118" s="116">
        <f t="shared" si="106"/>
        <v>4650.4888014648441</v>
      </c>
      <c r="Y118" s="116">
        <f t="shared" si="106"/>
        <v>1828731.5019018936</v>
      </c>
      <c r="Z118" s="116">
        <f t="shared" si="106"/>
        <v>849376.79627262487</v>
      </c>
      <c r="AA118" s="116">
        <f t="shared" si="106"/>
        <v>625726.57682989619</v>
      </c>
      <c r="AB118" s="116">
        <f t="shared" si="106"/>
        <v>105735.0141137343</v>
      </c>
      <c r="AC118" s="116">
        <f t="shared" si="106"/>
        <v>247893.11468563831</v>
      </c>
      <c r="AD118" s="116">
        <f t="shared" si="106"/>
        <v>1756.35</v>
      </c>
      <c r="AE118" s="116">
        <f t="shared" si="106"/>
        <v>963.08</v>
      </c>
      <c r="AF118" s="116">
        <f t="shared" si="106"/>
        <v>700.61</v>
      </c>
      <c r="AG118" s="116">
        <f t="shared" si="106"/>
        <v>2.8200000000000003</v>
      </c>
      <c r="AH118" s="116">
        <f t="shared" si="106"/>
        <v>89.839999999999975</v>
      </c>
      <c r="AI118" s="116">
        <f t="shared" si="106"/>
        <v>8480.0099999999784</v>
      </c>
      <c r="AJ118" s="116">
        <f t="shared" si="106"/>
        <v>7224.7799999999797</v>
      </c>
      <c r="AK118" s="116">
        <f t="shared" si="106"/>
        <v>890.10999999999979</v>
      </c>
      <c r="AL118" s="116">
        <f t="shared" si="106"/>
        <v>43.2</v>
      </c>
      <c r="AM118" s="116">
        <f t="shared" si="106"/>
        <v>321.91999999999967</v>
      </c>
      <c r="AN118" s="116">
        <f t="shared" si="106"/>
        <v>133376.40377557502</v>
      </c>
      <c r="AO118" s="116">
        <f t="shared" si="106"/>
        <v>0</v>
      </c>
      <c r="AP118" s="116">
        <f t="shared" si="106"/>
        <v>25153.580000000038</v>
      </c>
      <c r="AQ118" s="116">
        <f t="shared" si="106"/>
        <v>81315.69377557504</v>
      </c>
      <c r="AR118" s="116">
        <f t="shared" si="106"/>
        <v>26907.12999999995</v>
      </c>
      <c r="AS118" s="116">
        <f t="shared" si="106"/>
        <v>610890.67014763237</v>
      </c>
      <c r="AT118" s="116">
        <f t="shared" si="106"/>
        <v>574491.27972520795</v>
      </c>
      <c r="AU118" s="116">
        <f t="shared" si="106"/>
        <v>8491.2764345703126</v>
      </c>
      <c r="AV118" s="116">
        <f t="shared" si="106"/>
        <v>2902.7476220764147</v>
      </c>
      <c r="AW118" s="116">
        <f t="shared" si="106"/>
        <v>25005.366365777591</v>
      </c>
      <c r="AX118" s="116">
        <f t="shared" si="106"/>
        <v>304.13000000000011</v>
      </c>
      <c r="AY118" s="116">
        <f t="shared" si="106"/>
        <v>146.44000000000005</v>
      </c>
      <c r="AZ118" s="116">
        <f t="shared" si="106"/>
        <v>157.69000000000005</v>
      </c>
      <c r="BA118" s="116">
        <f t="shared" si="106"/>
        <v>0</v>
      </c>
      <c r="BB118" s="116">
        <f t="shared" si="106"/>
        <v>0</v>
      </c>
      <c r="BC118" s="116">
        <f t="shared" si="106"/>
        <v>0</v>
      </c>
      <c r="BD118" s="116">
        <f t="shared" si="106"/>
        <v>0</v>
      </c>
      <c r="BE118" s="116">
        <f t="shared" si="106"/>
        <v>0</v>
      </c>
      <c r="BF118" s="116">
        <f t="shared" si="106"/>
        <v>0</v>
      </c>
      <c r="BG118" s="116">
        <f t="shared" si="106"/>
        <v>0</v>
      </c>
      <c r="BH118" s="116">
        <f t="shared" si="106"/>
        <v>0</v>
      </c>
      <c r="BI118" s="116">
        <f t="shared" si="106"/>
        <v>0</v>
      </c>
      <c r="BJ118" s="116">
        <f t="shared" si="106"/>
        <v>0</v>
      </c>
      <c r="BK118" s="116">
        <f t="shared" si="106"/>
        <v>0</v>
      </c>
      <c r="BL118" s="116">
        <f t="shared" si="106"/>
        <v>0</v>
      </c>
      <c r="BM118" s="116">
        <f t="shared" si="106"/>
        <v>453.77717365722663</v>
      </c>
      <c r="BN118" s="116">
        <f t="shared" si="106"/>
        <v>400.55717365722666</v>
      </c>
      <c r="BO118" s="116">
        <f t="shared" si="106"/>
        <v>53.22</v>
      </c>
      <c r="BP118" s="116">
        <f t="shared" ref="BP118:CA118" si="107">SUM(BP119:BP124)</f>
        <v>0</v>
      </c>
      <c r="BQ118" s="116">
        <f t="shared" si="107"/>
        <v>0</v>
      </c>
      <c r="BR118" s="116">
        <f t="shared" si="107"/>
        <v>32176.697242907685</v>
      </c>
      <c r="BS118" s="116">
        <f t="shared" si="107"/>
        <v>32176.697242907685</v>
      </c>
      <c r="BT118" s="116">
        <f t="shared" si="107"/>
        <v>0</v>
      </c>
      <c r="BU118" s="116">
        <f t="shared" si="107"/>
        <v>0</v>
      </c>
      <c r="BV118" s="116">
        <f t="shared" si="107"/>
        <v>0</v>
      </c>
      <c r="BW118" s="116">
        <f t="shared" si="107"/>
        <v>570.2800000000002</v>
      </c>
      <c r="BX118" s="116">
        <f t="shared" si="107"/>
        <v>462.88000000000011</v>
      </c>
      <c r="BY118" s="116">
        <f t="shared" si="107"/>
        <v>107.4</v>
      </c>
      <c r="BZ118" s="116">
        <f t="shared" si="107"/>
        <v>0</v>
      </c>
      <c r="CA118" s="116">
        <f t="shared" si="107"/>
        <v>0</v>
      </c>
      <c r="CB118" s="177">
        <f t="shared" si="2"/>
        <v>3358589.6881083678</v>
      </c>
      <c r="CC118" s="116">
        <f>SUM(CC119:CC124)</f>
        <v>613140.68732128956</v>
      </c>
      <c r="CD118" s="116">
        <f>SUM(CD119:CD124)</f>
        <v>576017.74689886521</v>
      </c>
      <c r="CE118" s="116">
        <f>SUM(CE119:CE124)</f>
        <v>9102.8164345703117</v>
      </c>
      <c r="CF118" s="116">
        <f>SUM(CF119:CF124)</f>
        <v>2905.5676220764149</v>
      </c>
      <c r="CG118" s="116">
        <f>SUM(CG119:CG124)</f>
        <v>25114.556365777589</v>
      </c>
      <c r="CH118" s="116">
        <f t="shared" ref="CH118:CQ118" si="108">SUM(CH119:CH124)</f>
        <v>873568.92118055944</v>
      </c>
      <c r="CI118" s="116">
        <f t="shared" si="108"/>
        <v>744042.7959990839</v>
      </c>
      <c r="CJ118" s="116">
        <f t="shared" si="108"/>
        <v>70513.380649566432</v>
      </c>
      <c r="CK118" s="116">
        <f t="shared" si="108"/>
        <v>1830.7209836181141</v>
      </c>
      <c r="CL118" s="116">
        <f t="shared" si="108"/>
        <v>57182.023548291043</v>
      </c>
      <c r="CM118" s="116">
        <f t="shared" si="108"/>
        <v>1871880.0796065191</v>
      </c>
      <c r="CN118" s="116">
        <f t="shared" si="108"/>
        <v>906971.93658998306</v>
      </c>
      <c r="CO118" s="116">
        <f t="shared" si="108"/>
        <v>651048.55191591918</v>
      </c>
      <c r="CP118" s="116">
        <f t="shared" si="108"/>
        <v>26060.089276342838</v>
      </c>
      <c r="CQ118" s="116">
        <f t="shared" si="108"/>
        <v>287799.50182427361</v>
      </c>
    </row>
    <row r="119" spans="1:96" s="121" customFormat="1" ht="11.1" hidden="1" customHeight="1" x14ac:dyDescent="0.2">
      <c r="A119" s="216">
        <v>26</v>
      </c>
      <c r="B119" s="113" t="s">
        <v>4</v>
      </c>
      <c r="C119" s="114">
        <v>1112948</v>
      </c>
      <c r="D119" s="114">
        <f t="shared" ref="D119:D124" si="109">E119+Y119+AS119</f>
        <v>647287.99000000092</v>
      </c>
      <c r="E119" s="115">
        <f t="shared" ref="E119:E124" si="110">SUM(F119:I119)</f>
        <v>185363.00999999949</v>
      </c>
      <c r="F119" s="116">
        <f t="shared" ref="F119:I124" si="111">M38</f>
        <v>142165.88999999955</v>
      </c>
      <c r="G119" s="116">
        <f t="shared" si="111"/>
        <v>31077.749999999927</v>
      </c>
      <c r="H119" s="116">
        <f t="shared" si="111"/>
        <v>428.35</v>
      </c>
      <c r="I119" s="116">
        <f t="shared" si="111"/>
        <v>11691.019999999986</v>
      </c>
      <c r="J119" s="115">
        <f t="shared" ref="J119:J124" si="112">SUM(K119:N119)</f>
        <v>344.02</v>
      </c>
      <c r="K119" s="115">
        <v>309.27</v>
      </c>
      <c r="L119" s="115">
        <v>15.399999999999997</v>
      </c>
      <c r="M119" s="116"/>
      <c r="N119" s="116">
        <v>19.350000000000001</v>
      </c>
      <c r="O119" s="115">
        <f t="shared" ref="O119:O124" si="113">SUM(P119:S119)</f>
        <v>35879.880000000077</v>
      </c>
      <c r="P119" s="116">
        <f t="shared" ref="P119:S124" si="114">AH38</f>
        <v>14595.030000000022</v>
      </c>
      <c r="Q119" s="116">
        <f t="shared" si="114"/>
        <v>18039.300000000054</v>
      </c>
      <c r="R119" s="116">
        <f t="shared" si="114"/>
        <v>0</v>
      </c>
      <c r="S119" s="116">
        <f t="shared" si="114"/>
        <v>3245.550000000002</v>
      </c>
      <c r="T119" s="115">
        <f t="shared" ref="T119:T124" si="115">SUM(U119:X119)</f>
        <v>2302.3600000000024</v>
      </c>
      <c r="U119" s="116"/>
      <c r="V119" s="116"/>
      <c r="W119" s="116">
        <f t="shared" si="73"/>
        <v>320.19999999999993</v>
      </c>
      <c r="X119" s="116">
        <f t="shared" si="73"/>
        <v>1982.1600000000024</v>
      </c>
      <c r="Y119" s="115">
        <f t="shared" ref="Y119:Y124" si="116">SUM(Z119:AC119)</f>
        <v>379665.0000000014</v>
      </c>
      <c r="Z119" s="114">
        <f t="shared" ref="Z119:AC124" si="117">R38</f>
        <v>163874.53000000055</v>
      </c>
      <c r="AA119" s="114">
        <f t="shared" si="117"/>
        <v>173352.62000000081</v>
      </c>
      <c r="AB119" s="114">
        <f t="shared" si="117"/>
        <v>811.19000000000062</v>
      </c>
      <c r="AC119" s="114">
        <f t="shared" si="117"/>
        <v>41626.660000000047</v>
      </c>
      <c r="AD119" s="115">
        <f t="shared" ref="AD119:AD124" si="118">SUM(AE119:AH119)</f>
        <v>1756.35</v>
      </c>
      <c r="AE119" s="115">
        <v>963.08</v>
      </c>
      <c r="AF119" s="115">
        <v>700.61</v>
      </c>
      <c r="AG119" s="115">
        <v>2.8200000000000003</v>
      </c>
      <c r="AH119" s="115">
        <v>89.839999999999975</v>
      </c>
      <c r="AI119" s="115">
        <f t="shared" ref="AI119:AI124" si="119">SUM(AJ119:AM119)</f>
        <v>0</v>
      </c>
      <c r="AJ119" s="115"/>
      <c r="AK119" s="115"/>
      <c r="AL119" s="115"/>
      <c r="AM119" s="115"/>
      <c r="AN119" s="115">
        <f t="shared" ref="AN119:AN124" si="120">SUM(AO119:AR119)</f>
        <v>21586.079999999951</v>
      </c>
      <c r="AO119" s="115"/>
      <c r="AP119" s="115"/>
      <c r="AQ119" s="115">
        <f t="shared" ref="AQ119:AR124" si="121">AP38+AR38</f>
        <v>804.72000000000048</v>
      </c>
      <c r="AR119" s="115">
        <f t="shared" si="121"/>
        <v>20781.35999999995</v>
      </c>
      <c r="AS119" s="115">
        <f t="shared" ref="AS119:AS124" si="122">SUM(AT119:AW119)</f>
        <v>82259.980000000025</v>
      </c>
      <c r="AT119" s="115">
        <f t="shared" ref="AT119:AW124" si="123">H38</f>
        <v>77950.150000000009</v>
      </c>
      <c r="AU119" s="115">
        <f t="shared" si="123"/>
        <v>1590.8200000000008</v>
      </c>
      <c r="AV119" s="115">
        <f t="shared" si="123"/>
        <v>145.32</v>
      </c>
      <c r="AW119" s="115">
        <f t="shared" si="123"/>
        <v>2573.690000000001</v>
      </c>
      <c r="AX119" s="115">
        <f t="shared" ref="AX119:AX124" si="124">SUM(AY119:BB119)</f>
        <v>0</v>
      </c>
      <c r="AY119" s="115"/>
      <c r="AZ119" s="115"/>
      <c r="BA119" s="115"/>
      <c r="BB119" s="115"/>
      <c r="BC119" s="115">
        <f t="shared" ref="BC119:BC124" si="125">SUM(BD119:BG119)</f>
        <v>0</v>
      </c>
      <c r="BD119" s="115"/>
      <c r="BE119" s="115"/>
      <c r="BF119" s="115"/>
      <c r="BG119" s="115"/>
      <c r="BH119" s="115">
        <f t="shared" ref="BH119:BH124" si="126">SUM(BI119:BL119)</f>
        <v>0</v>
      </c>
      <c r="BI119" s="115"/>
      <c r="BJ119" s="115"/>
      <c r="BK119" s="115"/>
      <c r="BL119" s="115"/>
      <c r="BM119" s="115">
        <f t="shared" ref="BM119:BM124" si="127">SUM(BN119:BQ119)</f>
        <v>201.23</v>
      </c>
      <c r="BN119" s="115">
        <f t="shared" ref="BN119:BO124" si="128">AD38</f>
        <v>148.01</v>
      </c>
      <c r="BO119" s="115">
        <f t="shared" si="128"/>
        <v>53.22</v>
      </c>
      <c r="BP119" s="117"/>
      <c r="BQ119" s="117"/>
      <c r="BR119" s="115">
        <f t="shared" ref="BR119:BR124" si="129">SUM(BS119:BV119)</f>
        <v>1254.440000000001</v>
      </c>
      <c r="BS119" s="118">
        <f t="shared" ref="BS119:BT124" si="130">AA38</f>
        <v>1254.440000000001</v>
      </c>
      <c r="BT119" s="118">
        <f t="shared" si="130"/>
        <v>0</v>
      </c>
      <c r="BU119" s="119"/>
      <c r="BV119" s="119"/>
      <c r="BW119" s="115">
        <f t="shared" ref="BW119:BW124" si="131">SUM(BX119:CA119)</f>
        <v>0</v>
      </c>
      <c r="BX119" s="118">
        <f t="shared" ref="BX119:BY124" si="132">X38</f>
        <v>0</v>
      </c>
      <c r="BY119" s="118">
        <f t="shared" si="132"/>
        <v>0</v>
      </c>
      <c r="BZ119" s="119"/>
      <c r="CA119" s="119"/>
      <c r="CB119" s="120">
        <f t="shared" si="2"/>
        <v>624855.22000000102</v>
      </c>
      <c r="CC119" s="115">
        <f t="shared" ref="CC119:CC124" si="133">SUM(CD119:CG119)</f>
        <v>84561.580000000016</v>
      </c>
      <c r="CD119" s="117">
        <f t="shared" ref="CD119:CG124" si="134">AT119-AY119-BD119-BI119+K119+AE119+BN119</f>
        <v>79370.510000000009</v>
      </c>
      <c r="CE119" s="117">
        <f t="shared" si="134"/>
        <v>2360.0500000000006</v>
      </c>
      <c r="CF119" s="117">
        <f t="shared" si="134"/>
        <v>148.13999999999999</v>
      </c>
      <c r="CG119" s="117">
        <f t="shared" si="134"/>
        <v>2682.880000000001</v>
      </c>
      <c r="CH119" s="115">
        <f t="shared" ref="CH119:CH124" si="135">SUM(CI119:CL119)</f>
        <v>146836.74999999939</v>
      </c>
      <c r="CI119" s="117">
        <f t="shared" ref="CI119:CL124" si="136">F119-K119-P119-U119+AJ119+BD119+BX119</f>
        <v>127261.58999999953</v>
      </c>
      <c r="CJ119" s="117">
        <f t="shared" si="136"/>
        <v>13023.049999999872</v>
      </c>
      <c r="CK119" s="117">
        <f t="shared" si="136"/>
        <v>108.15000000000009</v>
      </c>
      <c r="CL119" s="117">
        <f t="shared" si="136"/>
        <v>6443.9599999999818</v>
      </c>
      <c r="CM119" s="115">
        <f t="shared" ref="CM119:CM124" si="137">SUM(CN119:CQ119)</f>
        <v>393456.89000000164</v>
      </c>
      <c r="CN119" s="117">
        <f t="shared" ref="CN119:CQ124" si="138">Z119-AE119-AJ119-AO119+P119+AY119+BS119</f>
        <v>178760.92000000059</v>
      </c>
      <c r="CO119" s="117">
        <f t="shared" si="138"/>
        <v>190691.31000000087</v>
      </c>
      <c r="CP119" s="117">
        <f t="shared" si="138"/>
        <v>3.6500000000000909</v>
      </c>
      <c r="CQ119" s="117">
        <f t="shared" si="138"/>
        <v>24001.010000000104</v>
      </c>
      <c r="CR119" s="121" t="s">
        <v>145</v>
      </c>
    </row>
    <row r="120" spans="1:96" s="121" customFormat="1" ht="11.1" hidden="1" customHeight="1" x14ac:dyDescent="0.2">
      <c r="A120" s="216">
        <v>27</v>
      </c>
      <c r="B120" s="113" t="s">
        <v>1</v>
      </c>
      <c r="C120" s="114">
        <v>1648997</v>
      </c>
      <c r="D120" s="114">
        <f t="shared" si="109"/>
        <v>1164293.9557396965</v>
      </c>
      <c r="E120" s="115">
        <f t="shared" si="110"/>
        <v>366608.47369017295</v>
      </c>
      <c r="F120" s="116">
        <f t="shared" si="111"/>
        <v>272633.19907353481</v>
      </c>
      <c r="G120" s="116">
        <f t="shared" si="111"/>
        <v>18180.125735589554</v>
      </c>
      <c r="H120" s="116">
        <f t="shared" si="111"/>
        <v>5471.2393926574705</v>
      </c>
      <c r="I120" s="116">
        <f t="shared" si="111"/>
        <v>70323.909488391146</v>
      </c>
      <c r="J120" s="115">
        <f t="shared" si="112"/>
        <v>0</v>
      </c>
      <c r="K120" s="115"/>
      <c r="L120" s="115"/>
      <c r="M120" s="116"/>
      <c r="N120" s="116"/>
      <c r="O120" s="115">
        <f t="shared" si="113"/>
        <v>66359.90423729243</v>
      </c>
      <c r="P120" s="116">
        <f t="shared" si="114"/>
        <v>10004.473074450649</v>
      </c>
      <c r="Q120" s="116">
        <f t="shared" si="114"/>
        <v>9117.5550860229523</v>
      </c>
      <c r="R120" s="116">
        <f t="shared" si="114"/>
        <v>1475.2789381835928</v>
      </c>
      <c r="S120" s="116">
        <f t="shared" si="114"/>
        <v>45762.597138635232</v>
      </c>
      <c r="T120" s="115">
        <f t="shared" si="115"/>
        <v>4089.2382723205619</v>
      </c>
      <c r="U120" s="116"/>
      <c r="V120" s="116"/>
      <c r="W120" s="116">
        <f t="shared" si="73"/>
        <v>3649.719470855719</v>
      </c>
      <c r="X120" s="116">
        <f t="shared" si="73"/>
        <v>439.5188014648428</v>
      </c>
      <c r="Y120" s="115">
        <f t="shared" si="116"/>
        <v>625137.59190189105</v>
      </c>
      <c r="Z120" s="114">
        <f t="shared" si="117"/>
        <v>325176.98627262434</v>
      </c>
      <c r="AA120" s="114">
        <f t="shared" si="117"/>
        <v>133541.08682989571</v>
      </c>
      <c r="AB120" s="114">
        <f t="shared" si="117"/>
        <v>57108.974113732773</v>
      </c>
      <c r="AC120" s="114">
        <f t="shared" si="117"/>
        <v>109310.5446856382</v>
      </c>
      <c r="AD120" s="115">
        <f t="shared" si="118"/>
        <v>0</v>
      </c>
      <c r="AE120" s="115"/>
      <c r="AF120" s="115"/>
      <c r="AG120" s="115"/>
      <c r="AH120" s="115"/>
      <c r="AI120" s="115">
        <f t="shared" si="119"/>
        <v>0</v>
      </c>
      <c r="AJ120" s="115"/>
      <c r="AK120" s="115"/>
      <c r="AL120" s="115"/>
      <c r="AM120" s="115"/>
      <c r="AN120" s="115">
        <f t="shared" si="120"/>
        <v>33574.793775573518</v>
      </c>
      <c r="AO120" s="115"/>
      <c r="AP120" s="115"/>
      <c r="AQ120" s="115">
        <f t="shared" si="121"/>
        <v>33574.793775573518</v>
      </c>
      <c r="AR120" s="115">
        <f t="shared" si="121"/>
        <v>0</v>
      </c>
      <c r="AS120" s="115">
        <f t="shared" si="122"/>
        <v>172547.8901476324</v>
      </c>
      <c r="AT120" s="115">
        <f t="shared" si="123"/>
        <v>163909.55972520806</v>
      </c>
      <c r="AU120" s="115">
        <f t="shared" si="123"/>
        <v>2863.3964345703112</v>
      </c>
      <c r="AV120" s="115">
        <f t="shared" si="123"/>
        <v>743.99762207641561</v>
      </c>
      <c r="AW120" s="115">
        <f t="shared" si="123"/>
        <v>5030.9363657775903</v>
      </c>
      <c r="AX120" s="115">
        <f t="shared" si="124"/>
        <v>0</v>
      </c>
      <c r="AY120" s="115"/>
      <c r="AZ120" s="115"/>
      <c r="BA120" s="115"/>
      <c r="BB120" s="115"/>
      <c r="BC120" s="115">
        <f t="shared" si="125"/>
        <v>0</v>
      </c>
      <c r="BD120" s="115"/>
      <c r="BE120" s="115"/>
      <c r="BF120" s="115"/>
      <c r="BG120" s="115"/>
      <c r="BH120" s="115">
        <f t="shared" si="126"/>
        <v>0</v>
      </c>
      <c r="BI120" s="115"/>
      <c r="BJ120" s="115"/>
      <c r="BK120" s="115"/>
      <c r="BL120" s="115"/>
      <c r="BM120" s="115">
        <f t="shared" si="127"/>
        <v>48.337173657226614</v>
      </c>
      <c r="BN120" s="115">
        <f t="shared" si="128"/>
        <v>48.337173657226614</v>
      </c>
      <c r="BO120" s="115">
        <f t="shared" si="128"/>
        <v>0</v>
      </c>
      <c r="BP120" s="117"/>
      <c r="BQ120" s="117"/>
      <c r="BR120" s="115">
        <f t="shared" si="129"/>
        <v>26420.057242907689</v>
      </c>
      <c r="BS120" s="118">
        <f t="shared" si="130"/>
        <v>26420.057242907689</v>
      </c>
      <c r="BT120" s="118">
        <f t="shared" si="130"/>
        <v>0</v>
      </c>
      <c r="BU120" s="119"/>
      <c r="BV120" s="119"/>
      <c r="BW120" s="115">
        <f t="shared" si="131"/>
        <v>0</v>
      </c>
      <c r="BX120" s="118">
        <f t="shared" si="132"/>
        <v>0</v>
      </c>
      <c r="BY120" s="118">
        <f t="shared" si="132"/>
        <v>0</v>
      </c>
      <c r="BZ120" s="119"/>
      <c r="CA120" s="119"/>
      <c r="CB120" s="120">
        <f t="shared" si="2"/>
        <v>1153098.3181083673</v>
      </c>
      <c r="CC120" s="115">
        <f t="shared" si="133"/>
        <v>172596.22732128963</v>
      </c>
      <c r="CD120" s="117">
        <f t="shared" si="134"/>
        <v>163957.89689886529</v>
      </c>
      <c r="CE120" s="117">
        <f t="shared" si="134"/>
        <v>2863.3964345703112</v>
      </c>
      <c r="CF120" s="117">
        <f t="shared" si="134"/>
        <v>743.99762207641561</v>
      </c>
      <c r="CG120" s="117">
        <f t="shared" si="134"/>
        <v>5030.9363657775903</v>
      </c>
      <c r="CH120" s="115">
        <f t="shared" si="135"/>
        <v>296159.33118056</v>
      </c>
      <c r="CI120" s="117">
        <f t="shared" si="136"/>
        <v>262628.72599908418</v>
      </c>
      <c r="CJ120" s="117">
        <f t="shared" si="136"/>
        <v>9062.5706495666018</v>
      </c>
      <c r="CK120" s="117">
        <f t="shared" si="136"/>
        <v>346.24098361815868</v>
      </c>
      <c r="CL120" s="117">
        <f t="shared" si="136"/>
        <v>24121.793548291073</v>
      </c>
      <c r="CM120" s="115">
        <f t="shared" si="137"/>
        <v>684342.75960651762</v>
      </c>
      <c r="CN120" s="117">
        <f t="shared" si="138"/>
        <v>361601.51658998267</v>
      </c>
      <c r="CO120" s="117">
        <f t="shared" si="138"/>
        <v>142658.64191591865</v>
      </c>
      <c r="CP120" s="117">
        <f t="shared" si="138"/>
        <v>25009.459276342848</v>
      </c>
      <c r="CQ120" s="117">
        <f t="shared" si="138"/>
        <v>155073.14182427345</v>
      </c>
      <c r="CR120" s="121" t="s">
        <v>145</v>
      </c>
    </row>
    <row r="121" spans="1:96" s="121" customFormat="1" ht="11.1" hidden="1" customHeight="1" x14ac:dyDescent="0.2">
      <c r="A121" s="216">
        <v>28</v>
      </c>
      <c r="B121" s="113" t="s">
        <v>0</v>
      </c>
      <c r="C121" s="114">
        <v>599031</v>
      </c>
      <c r="D121" s="114">
        <f t="shared" si="109"/>
        <v>362643.19999999937</v>
      </c>
      <c r="E121" s="115">
        <f t="shared" si="110"/>
        <v>114070.95999999999</v>
      </c>
      <c r="F121" s="116">
        <f t="shared" si="111"/>
        <v>79150.79000000011</v>
      </c>
      <c r="G121" s="116">
        <f t="shared" si="111"/>
        <v>24951.649999999889</v>
      </c>
      <c r="H121" s="116">
        <f t="shared" si="111"/>
        <v>1301.6499999999999</v>
      </c>
      <c r="I121" s="116">
        <f t="shared" si="111"/>
        <v>8666.8699999999935</v>
      </c>
      <c r="J121" s="115">
        <f t="shared" si="112"/>
        <v>0</v>
      </c>
      <c r="K121" s="115"/>
      <c r="L121" s="115"/>
      <c r="M121" s="116"/>
      <c r="N121" s="116"/>
      <c r="O121" s="115">
        <f t="shared" si="113"/>
        <v>8169.4900000000007</v>
      </c>
      <c r="P121" s="116">
        <f t="shared" si="114"/>
        <v>5535.68</v>
      </c>
      <c r="Q121" s="116">
        <f t="shared" si="114"/>
        <v>1422.3000000000022</v>
      </c>
      <c r="R121" s="116">
        <f t="shared" si="114"/>
        <v>139.57000000000005</v>
      </c>
      <c r="S121" s="116">
        <f t="shared" si="114"/>
        <v>1071.9399999999989</v>
      </c>
      <c r="T121" s="115">
        <f t="shared" si="115"/>
        <v>1034.7299999999993</v>
      </c>
      <c r="U121" s="116">
        <v>0</v>
      </c>
      <c r="V121" s="116">
        <v>0</v>
      </c>
      <c r="W121" s="116">
        <f t="shared" si="73"/>
        <v>776.45999999999935</v>
      </c>
      <c r="X121" s="116">
        <f t="shared" si="73"/>
        <v>258.27000000000004</v>
      </c>
      <c r="Y121" s="115">
        <f t="shared" si="116"/>
        <v>174259.61999999944</v>
      </c>
      <c r="Z121" s="114">
        <f t="shared" si="117"/>
        <v>66308.109999999942</v>
      </c>
      <c r="AA121" s="114">
        <f t="shared" si="117"/>
        <v>81806.599999999482</v>
      </c>
      <c r="AB121" s="114">
        <f t="shared" si="117"/>
        <v>6786.8900000000049</v>
      </c>
      <c r="AC121" s="114">
        <f t="shared" si="117"/>
        <v>19358.02</v>
      </c>
      <c r="AD121" s="115">
        <f t="shared" si="118"/>
        <v>0</v>
      </c>
      <c r="AE121" s="115"/>
      <c r="AF121" s="115"/>
      <c r="AG121" s="115"/>
      <c r="AH121" s="115"/>
      <c r="AI121" s="115">
        <f t="shared" si="119"/>
        <v>8480.0099999999784</v>
      </c>
      <c r="AJ121" s="115">
        <v>7224.7799999999797</v>
      </c>
      <c r="AK121" s="115">
        <v>890.10999999999979</v>
      </c>
      <c r="AL121" s="115">
        <v>43.2</v>
      </c>
      <c r="AM121" s="115">
        <v>321.91999999999967</v>
      </c>
      <c r="AN121" s="115">
        <f t="shared" si="120"/>
        <v>17792.820000000025</v>
      </c>
      <c r="AO121" s="115">
        <v>0</v>
      </c>
      <c r="AP121" s="115">
        <v>10103.030000000028</v>
      </c>
      <c r="AQ121" s="115">
        <f t="shared" si="121"/>
        <v>6739.59</v>
      </c>
      <c r="AR121" s="115">
        <f t="shared" si="121"/>
        <v>950.19999999999879</v>
      </c>
      <c r="AS121" s="115">
        <f t="shared" si="122"/>
        <v>74312.619999999923</v>
      </c>
      <c r="AT121" s="115">
        <f t="shared" si="123"/>
        <v>73080.469999999914</v>
      </c>
      <c r="AU121" s="115">
        <f t="shared" si="123"/>
        <v>771.02</v>
      </c>
      <c r="AV121" s="115">
        <f t="shared" si="123"/>
        <v>0</v>
      </c>
      <c r="AW121" s="115">
        <f t="shared" si="123"/>
        <v>461.13000000000034</v>
      </c>
      <c r="AX121" s="115">
        <f t="shared" si="124"/>
        <v>304.13000000000011</v>
      </c>
      <c r="AY121" s="115">
        <v>146.44000000000005</v>
      </c>
      <c r="AZ121" s="115">
        <v>157.69000000000005</v>
      </c>
      <c r="BA121" s="115"/>
      <c r="BB121" s="115"/>
      <c r="BC121" s="115">
        <f t="shared" si="125"/>
        <v>0</v>
      </c>
      <c r="BD121" s="115"/>
      <c r="BE121" s="115"/>
      <c r="BF121" s="115"/>
      <c r="BG121" s="115"/>
      <c r="BH121" s="115">
        <f t="shared" si="126"/>
        <v>0</v>
      </c>
      <c r="BI121" s="115"/>
      <c r="BJ121" s="115"/>
      <c r="BK121" s="115"/>
      <c r="BL121" s="115"/>
      <c r="BM121" s="115">
        <f t="shared" si="127"/>
        <v>204.21000000000004</v>
      </c>
      <c r="BN121" s="115">
        <f t="shared" si="128"/>
        <v>204.21000000000004</v>
      </c>
      <c r="BO121" s="115">
        <f t="shared" si="128"/>
        <v>0</v>
      </c>
      <c r="BP121" s="117"/>
      <c r="BQ121" s="117"/>
      <c r="BR121" s="115">
        <f t="shared" si="129"/>
        <v>626.30000000000007</v>
      </c>
      <c r="BS121" s="118">
        <f t="shared" si="130"/>
        <v>626.30000000000007</v>
      </c>
      <c r="BT121" s="118">
        <f t="shared" si="130"/>
        <v>0</v>
      </c>
      <c r="BU121" s="119"/>
      <c r="BV121" s="119"/>
      <c r="BW121" s="115">
        <f t="shared" si="131"/>
        <v>274.56000000000012</v>
      </c>
      <c r="BX121" s="118">
        <f t="shared" si="132"/>
        <v>274.56000000000012</v>
      </c>
      <c r="BY121" s="118">
        <f t="shared" si="132"/>
        <v>0</v>
      </c>
      <c r="BZ121" s="119"/>
      <c r="CA121" s="119"/>
      <c r="CB121" s="120">
        <f t="shared" si="2"/>
        <v>344920.71999999933</v>
      </c>
      <c r="CC121" s="115">
        <f t="shared" si="133"/>
        <v>74212.699999999924</v>
      </c>
      <c r="CD121" s="117">
        <f t="shared" si="134"/>
        <v>73138.239999999918</v>
      </c>
      <c r="CE121" s="117">
        <f t="shared" si="134"/>
        <v>613.32999999999993</v>
      </c>
      <c r="CF121" s="117">
        <f t="shared" si="134"/>
        <v>0</v>
      </c>
      <c r="CG121" s="117">
        <f t="shared" si="134"/>
        <v>461.13000000000034</v>
      </c>
      <c r="CH121" s="115">
        <f t="shared" si="135"/>
        <v>113621.30999999997</v>
      </c>
      <c r="CI121" s="117">
        <f t="shared" si="136"/>
        <v>81114.450000000084</v>
      </c>
      <c r="CJ121" s="117">
        <f t="shared" si="136"/>
        <v>24419.459999999886</v>
      </c>
      <c r="CK121" s="117">
        <f t="shared" si="136"/>
        <v>428.82000000000056</v>
      </c>
      <c r="CL121" s="117">
        <f t="shared" si="136"/>
        <v>7658.5799999999945</v>
      </c>
      <c r="CM121" s="115">
        <f t="shared" si="137"/>
        <v>157086.70999999944</v>
      </c>
      <c r="CN121" s="117">
        <f t="shared" si="138"/>
        <v>65391.749999999971</v>
      </c>
      <c r="CO121" s="117">
        <f t="shared" si="138"/>
        <v>72393.449999999459</v>
      </c>
      <c r="CP121" s="117">
        <f t="shared" si="138"/>
        <v>143.67000000000496</v>
      </c>
      <c r="CQ121" s="117">
        <f t="shared" si="138"/>
        <v>19157.840000000004</v>
      </c>
      <c r="CR121" s="121" t="s">
        <v>145</v>
      </c>
    </row>
    <row r="122" spans="1:96" s="171" customFormat="1" ht="11.1" hidden="1" customHeight="1" x14ac:dyDescent="0.2">
      <c r="A122" s="216">
        <v>29</v>
      </c>
      <c r="B122" s="113" t="s">
        <v>2</v>
      </c>
      <c r="C122" s="114">
        <v>806525</v>
      </c>
      <c r="D122" s="114">
        <f t="shared" si="109"/>
        <v>641574.79000000039</v>
      </c>
      <c r="E122" s="115">
        <f t="shared" si="110"/>
        <v>176554.4800000001</v>
      </c>
      <c r="F122" s="116">
        <f t="shared" si="111"/>
        <v>154141.41000000012</v>
      </c>
      <c r="G122" s="116">
        <f t="shared" si="111"/>
        <v>10999.989999999991</v>
      </c>
      <c r="H122" s="116">
        <f t="shared" si="111"/>
        <v>1102.49</v>
      </c>
      <c r="I122" s="116">
        <f t="shared" si="111"/>
        <v>10310.590000000004</v>
      </c>
      <c r="J122" s="115">
        <f t="shared" si="112"/>
        <v>0</v>
      </c>
      <c r="K122" s="115"/>
      <c r="L122" s="115"/>
      <c r="M122" s="116"/>
      <c r="N122" s="116"/>
      <c r="O122" s="115">
        <f t="shared" si="113"/>
        <v>10019.229999999994</v>
      </c>
      <c r="P122" s="116">
        <f t="shared" si="114"/>
        <v>764.70999999999992</v>
      </c>
      <c r="Q122" s="116">
        <f t="shared" si="114"/>
        <v>3515.739999999998</v>
      </c>
      <c r="R122" s="116">
        <f t="shared" si="114"/>
        <v>60.83</v>
      </c>
      <c r="S122" s="116">
        <f t="shared" si="114"/>
        <v>5677.9499999999962</v>
      </c>
      <c r="T122" s="115">
        <f t="shared" si="115"/>
        <v>1179.8299999999992</v>
      </c>
      <c r="U122" s="116"/>
      <c r="V122" s="116"/>
      <c r="W122" s="116">
        <f t="shared" si="73"/>
        <v>991.72999999999934</v>
      </c>
      <c r="X122" s="116">
        <f t="shared" si="73"/>
        <v>188.1</v>
      </c>
      <c r="Y122" s="115">
        <f t="shared" si="116"/>
        <v>343067.54000000027</v>
      </c>
      <c r="Z122" s="114">
        <f t="shared" si="117"/>
        <v>206475.58999999994</v>
      </c>
      <c r="AA122" s="114">
        <f t="shared" si="117"/>
        <v>96827.710000000356</v>
      </c>
      <c r="AB122" s="114">
        <f t="shared" si="117"/>
        <v>10387.680000000013</v>
      </c>
      <c r="AC122" s="114">
        <f t="shared" si="117"/>
        <v>29376.559999999994</v>
      </c>
      <c r="AD122" s="115">
        <f t="shared" si="118"/>
        <v>0</v>
      </c>
      <c r="AE122" s="115"/>
      <c r="AF122" s="115"/>
      <c r="AG122" s="115"/>
      <c r="AH122" s="115"/>
      <c r="AI122" s="115">
        <f t="shared" si="119"/>
        <v>0</v>
      </c>
      <c r="AJ122" s="115"/>
      <c r="AK122" s="115"/>
      <c r="AL122" s="115"/>
      <c r="AM122" s="115"/>
      <c r="AN122" s="115">
        <f t="shared" si="120"/>
        <v>21082.450000000015</v>
      </c>
      <c r="AO122" s="115"/>
      <c r="AP122" s="115">
        <v>7493.829999999999</v>
      </c>
      <c r="AQ122" s="115">
        <f t="shared" si="121"/>
        <v>9616.0100000000111</v>
      </c>
      <c r="AR122" s="115">
        <f t="shared" si="121"/>
        <v>3972.6100000000047</v>
      </c>
      <c r="AS122" s="115">
        <f t="shared" si="122"/>
        <v>121952.77000000002</v>
      </c>
      <c r="AT122" s="115">
        <f t="shared" si="123"/>
        <v>116280.29000000002</v>
      </c>
      <c r="AU122" s="115">
        <f t="shared" si="123"/>
        <v>88.100000000000023</v>
      </c>
      <c r="AV122" s="115">
        <f t="shared" si="123"/>
        <v>165.58999999999997</v>
      </c>
      <c r="AW122" s="115">
        <f t="shared" si="123"/>
        <v>5418.7899999999991</v>
      </c>
      <c r="AX122" s="115">
        <f t="shared" si="124"/>
        <v>0</v>
      </c>
      <c r="AY122" s="115"/>
      <c r="AZ122" s="115"/>
      <c r="BA122" s="115"/>
      <c r="BB122" s="115"/>
      <c r="BC122" s="115">
        <f t="shared" si="125"/>
        <v>0</v>
      </c>
      <c r="BD122" s="115"/>
      <c r="BE122" s="115"/>
      <c r="BF122" s="115"/>
      <c r="BG122" s="115"/>
      <c r="BH122" s="115">
        <f t="shared" si="126"/>
        <v>0</v>
      </c>
      <c r="BI122" s="115"/>
      <c r="BJ122" s="115"/>
      <c r="BK122" s="115"/>
      <c r="BL122" s="115"/>
      <c r="BM122" s="115">
        <f t="shared" si="127"/>
        <v>0</v>
      </c>
      <c r="BN122" s="115">
        <f t="shared" si="128"/>
        <v>0</v>
      </c>
      <c r="BO122" s="115">
        <f t="shared" si="128"/>
        <v>0</v>
      </c>
      <c r="BP122" s="117"/>
      <c r="BQ122" s="117"/>
      <c r="BR122" s="115">
        <f t="shared" si="129"/>
        <v>2543.3099999999968</v>
      </c>
      <c r="BS122" s="118">
        <f t="shared" si="130"/>
        <v>2543.3099999999968</v>
      </c>
      <c r="BT122" s="118">
        <f t="shared" si="130"/>
        <v>0</v>
      </c>
      <c r="BU122" s="119"/>
      <c r="BV122" s="119"/>
      <c r="BW122" s="115">
        <f t="shared" si="131"/>
        <v>295.72000000000003</v>
      </c>
      <c r="BX122" s="118">
        <f t="shared" si="132"/>
        <v>188.32000000000002</v>
      </c>
      <c r="BY122" s="118">
        <f t="shared" si="132"/>
        <v>107.4</v>
      </c>
      <c r="BZ122" s="119"/>
      <c r="CA122" s="119"/>
      <c r="CB122" s="120">
        <f t="shared" si="2"/>
        <v>622151.54000000039</v>
      </c>
      <c r="CC122" s="115">
        <f t="shared" si="133"/>
        <v>121952.77000000002</v>
      </c>
      <c r="CD122" s="117">
        <f t="shared" si="134"/>
        <v>116280.29000000002</v>
      </c>
      <c r="CE122" s="117">
        <f t="shared" si="134"/>
        <v>88.100000000000023</v>
      </c>
      <c r="CF122" s="117">
        <f t="shared" si="134"/>
        <v>165.58999999999997</v>
      </c>
      <c r="CG122" s="117">
        <f t="shared" si="134"/>
        <v>5418.7899999999991</v>
      </c>
      <c r="CH122" s="115">
        <f t="shared" si="135"/>
        <v>165651.14000000013</v>
      </c>
      <c r="CI122" s="117">
        <f t="shared" si="136"/>
        <v>153565.02000000014</v>
      </c>
      <c r="CJ122" s="117">
        <f t="shared" si="136"/>
        <v>7591.6499999999924</v>
      </c>
      <c r="CK122" s="117">
        <f t="shared" si="136"/>
        <v>49.930000000000746</v>
      </c>
      <c r="CL122" s="117">
        <f t="shared" si="136"/>
        <v>4444.5400000000072</v>
      </c>
      <c r="CM122" s="115">
        <f t="shared" si="137"/>
        <v>334547.63000000024</v>
      </c>
      <c r="CN122" s="117">
        <f t="shared" si="138"/>
        <v>209783.60999999993</v>
      </c>
      <c r="CO122" s="117">
        <f t="shared" si="138"/>
        <v>92849.620000000345</v>
      </c>
      <c r="CP122" s="117">
        <f t="shared" si="138"/>
        <v>832.50000000000193</v>
      </c>
      <c r="CQ122" s="117">
        <f t="shared" si="138"/>
        <v>31081.899999999987</v>
      </c>
    </row>
    <row r="123" spans="1:96" s="171" customFormat="1" ht="11.1" hidden="1" customHeight="1" x14ac:dyDescent="0.2">
      <c r="A123" s="216">
        <v>30</v>
      </c>
      <c r="B123" s="113" t="s">
        <v>3</v>
      </c>
      <c r="C123" s="114">
        <v>473982</v>
      </c>
      <c r="D123" s="114">
        <f t="shared" si="109"/>
        <v>334866.1300000014</v>
      </c>
      <c r="E123" s="115">
        <f t="shared" si="110"/>
        <v>99510.680000000139</v>
      </c>
      <c r="F123" s="116">
        <f t="shared" si="111"/>
        <v>50517.000000000007</v>
      </c>
      <c r="G123" s="116">
        <f t="shared" si="111"/>
        <v>26576.470000000078</v>
      </c>
      <c r="H123" s="116">
        <f t="shared" si="111"/>
        <v>6859.8000000000538</v>
      </c>
      <c r="I123" s="116">
        <f t="shared" si="111"/>
        <v>15557.410000000002</v>
      </c>
      <c r="J123" s="115">
        <f t="shared" si="112"/>
        <v>0</v>
      </c>
      <c r="K123" s="115"/>
      <c r="L123" s="115"/>
      <c r="M123" s="116"/>
      <c r="N123" s="116"/>
      <c r="O123" s="115">
        <f t="shared" si="113"/>
        <v>20238.990000000013</v>
      </c>
      <c r="P123" s="116">
        <f t="shared" si="114"/>
        <v>1122.2099999999989</v>
      </c>
      <c r="Q123" s="116">
        <f t="shared" si="114"/>
        <v>15799.170000000011</v>
      </c>
      <c r="R123" s="116">
        <f t="shared" si="114"/>
        <v>10.309999999999999</v>
      </c>
      <c r="S123" s="116">
        <f t="shared" si="114"/>
        <v>3307.300000000002</v>
      </c>
      <c r="T123" s="115">
        <f t="shared" si="115"/>
        <v>5967.6700000000992</v>
      </c>
      <c r="U123" s="116"/>
      <c r="V123" s="116"/>
      <c r="W123" s="116">
        <f t="shared" si="73"/>
        <v>5967.6700000000992</v>
      </c>
      <c r="X123" s="116">
        <f t="shared" si="73"/>
        <v>0</v>
      </c>
      <c r="Y123" s="115">
        <f t="shared" si="116"/>
        <v>166461.16000000125</v>
      </c>
      <c r="Z123" s="114">
        <f t="shared" si="117"/>
        <v>32425.040000000005</v>
      </c>
      <c r="AA123" s="114">
        <f t="shared" si="117"/>
        <v>73438.36999999969</v>
      </c>
      <c r="AB123" s="114">
        <f t="shared" si="117"/>
        <v>27238.830000001493</v>
      </c>
      <c r="AC123" s="114">
        <f t="shared" si="117"/>
        <v>33358.920000000056</v>
      </c>
      <c r="AD123" s="115">
        <f t="shared" si="118"/>
        <v>0</v>
      </c>
      <c r="AE123" s="115"/>
      <c r="AF123" s="115"/>
      <c r="AG123" s="115"/>
      <c r="AH123" s="115"/>
      <c r="AI123" s="115">
        <f t="shared" si="119"/>
        <v>0</v>
      </c>
      <c r="AJ123" s="115"/>
      <c r="AK123" s="115"/>
      <c r="AL123" s="115"/>
      <c r="AM123" s="115"/>
      <c r="AN123" s="115">
        <f t="shared" si="120"/>
        <v>34795.550000001524</v>
      </c>
      <c r="AO123" s="115"/>
      <c r="AP123" s="115">
        <v>7556.7200000000103</v>
      </c>
      <c r="AQ123" s="115">
        <f t="shared" si="121"/>
        <v>27238.830000001515</v>
      </c>
      <c r="AR123" s="115">
        <f t="shared" si="121"/>
        <v>0</v>
      </c>
      <c r="AS123" s="115">
        <f t="shared" si="122"/>
        <v>68894.290000000023</v>
      </c>
      <c r="AT123" s="115">
        <f t="shared" si="123"/>
        <v>59051.600000000035</v>
      </c>
      <c r="AU123" s="115">
        <f t="shared" si="123"/>
        <v>1617.5199999999998</v>
      </c>
      <c r="AV123" s="115">
        <f t="shared" si="123"/>
        <v>1653.4599999999991</v>
      </c>
      <c r="AW123" s="115">
        <f t="shared" si="123"/>
        <v>6571.7099999999946</v>
      </c>
      <c r="AX123" s="115">
        <f t="shared" si="124"/>
        <v>0</v>
      </c>
      <c r="AY123" s="115"/>
      <c r="AZ123" s="115"/>
      <c r="BA123" s="115"/>
      <c r="BB123" s="115"/>
      <c r="BC123" s="115">
        <f t="shared" si="125"/>
        <v>0</v>
      </c>
      <c r="BD123" s="115"/>
      <c r="BE123" s="115"/>
      <c r="BF123" s="115"/>
      <c r="BG123" s="115"/>
      <c r="BH123" s="115">
        <f t="shared" si="126"/>
        <v>0</v>
      </c>
      <c r="BI123" s="115"/>
      <c r="BJ123" s="115"/>
      <c r="BK123" s="115"/>
      <c r="BL123" s="115"/>
      <c r="BM123" s="115">
        <f t="shared" si="127"/>
        <v>0</v>
      </c>
      <c r="BN123" s="115">
        <f t="shared" si="128"/>
        <v>0</v>
      </c>
      <c r="BO123" s="115">
        <f t="shared" si="128"/>
        <v>0</v>
      </c>
      <c r="BP123" s="117"/>
      <c r="BQ123" s="117"/>
      <c r="BR123" s="115">
        <f t="shared" si="129"/>
        <v>1332.5899999999981</v>
      </c>
      <c r="BS123" s="118">
        <f t="shared" si="130"/>
        <v>1332.5899999999981</v>
      </c>
      <c r="BT123" s="118">
        <f t="shared" si="130"/>
        <v>0</v>
      </c>
      <c r="BU123" s="119"/>
      <c r="BV123" s="119"/>
      <c r="BW123" s="115">
        <f t="shared" si="131"/>
        <v>0</v>
      </c>
      <c r="BX123" s="118">
        <f t="shared" si="132"/>
        <v>0</v>
      </c>
      <c r="BY123" s="118">
        <f t="shared" si="132"/>
        <v>0</v>
      </c>
      <c r="BZ123" s="119"/>
      <c r="CA123" s="119"/>
      <c r="CB123" s="120">
        <f t="shared" si="2"/>
        <v>295435.49999999977</v>
      </c>
      <c r="CC123" s="115">
        <f t="shared" si="133"/>
        <v>68894.290000000023</v>
      </c>
      <c r="CD123" s="117">
        <f t="shared" si="134"/>
        <v>59051.600000000035</v>
      </c>
      <c r="CE123" s="117">
        <f t="shared" si="134"/>
        <v>1617.5199999999998</v>
      </c>
      <c r="CF123" s="117">
        <f t="shared" si="134"/>
        <v>1653.4599999999991</v>
      </c>
      <c r="CG123" s="117">
        <f t="shared" si="134"/>
        <v>6571.7099999999946</v>
      </c>
      <c r="CH123" s="115">
        <f t="shared" si="135"/>
        <v>73304.020000000033</v>
      </c>
      <c r="CI123" s="117">
        <f t="shared" si="136"/>
        <v>49394.790000000008</v>
      </c>
      <c r="CJ123" s="117">
        <f t="shared" si="136"/>
        <v>10777.300000000067</v>
      </c>
      <c r="CK123" s="117">
        <f t="shared" si="136"/>
        <v>881.81999999995423</v>
      </c>
      <c r="CL123" s="117">
        <f t="shared" si="136"/>
        <v>12250.11</v>
      </c>
      <c r="CM123" s="115">
        <f t="shared" si="137"/>
        <v>153237.18999999971</v>
      </c>
      <c r="CN123" s="117">
        <f t="shared" si="138"/>
        <v>34879.839999999997</v>
      </c>
      <c r="CO123" s="117">
        <f t="shared" si="138"/>
        <v>81680.819999999687</v>
      </c>
      <c r="CP123" s="117">
        <f t="shared" si="138"/>
        <v>10.309999999978171</v>
      </c>
      <c r="CQ123" s="117">
        <f t="shared" si="138"/>
        <v>36666.220000000059</v>
      </c>
    </row>
    <row r="124" spans="1:96" s="171" customFormat="1" ht="11.1" hidden="1" customHeight="1" x14ac:dyDescent="0.2">
      <c r="A124" s="216">
        <v>31</v>
      </c>
      <c r="B124" s="113" t="s">
        <v>5</v>
      </c>
      <c r="C124" s="114">
        <v>502629</v>
      </c>
      <c r="D124" s="114">
        <f t="shared" si="109"/>
        <v>325319.85999999993</v>
      </c>
      <c r="E124" s="115">
        <f t="shared" si="110"/>
        <v>94256.15</v>
      </c>
      <c r="F124" s="116">
        <f t="shared" si="111"/>
        <v>71515.979999999952</v>
      </c>
      <c r="G124" s="116">
        <f t="shared" si="111"/>
        <v>9653.8700000000154</v>
      </c>
      <c r="H124" s="116">
        <f t="shared" si="111"/>
        <v>880.87999999999795</v>
      </c>
      <c r="I124" s="116">
        <f t="shared" si="111"/>
        <v>12205.42000000002</v>
      </c>
      <c r="J124" s="115">
        <f t="shared" si="112"/>
        <v>0</v>
      </c>
      <c r="K124" s="115"/>
      <c r="L124" s="115"/>
      <c r="M124" s="116"/>
      <c r="N124" s="116"/>
      <c r="O124" s="115">
        <f t="shared" si="113"/>
        <v>13613.02000000003</v>
      </c>
      <c r="P124" s="116">
        <f t="shared" si="114"/>
        <v>1437.7599999999995</v>
      </c>
      <c r="Q124" s="116">
        <f t="shared" si="114"/>
        <v>4014.5199999999982</v>
      </c>
      <c r="R124" s="116">
        <f t="shared" si="114"/>
        <v>0.8</v>
      </c>
      <c r="S124" s="116">
        <f t="shared" si="114"/>
        <v>8159.9400000000314</v>
      </c>
      <c r="T124" s="115">
        <f t="shared" si="115"/>
        <v>2646.7599999999975</v>
      </c>
      <c r="U124" s="116"/>
      <c r="V124" s="116"/>
      <c r="W124" s="116">
        <f t="shared" si="73"/>
        <v>864.31999999999812</v>
      </c>
      <c r="X124" s="116">
        <f t="shared" si="73"/>
        <v>1782.4399999999996</v>
      </c>
      <c r="Y124" s="115">
        <f t="shared" si="116"/>
        <v>140140.59000000003</v>
      </c>
      <c r="Z124" s="114">
        <f t="shared" si="117"/>
        <v>55116.539999999986</v>
      </c>
      <c r="AA124" s="114">
        <f t="shared" si="117"/>
        <v>66760.190000000017</v>
      </c>
      <c r="AB124" s="114">
        <f t="shared" si="117"/>
        <v>3401.4500000000057</v>
      </c>
      <c r="AC124" s="114">
        <f t="shared" si="117"/>
        <v>14862.410000000003</v>
      </c>
      <c r="AD124" s="115">
        <f t="shared" si="118"/>
        <v>0</v>
      </c>
      <c r="AE124" s="115"/>
      <c r="AF124" s="115"/>
      <c r="AG124" s="115"/>
      <c r="AH124" s="115"/>
      <c r="AI124" s="115">
        <f t="shared" si="119"/>
        <v>0</v>
      </c>
      <c r="AJ124" s="115"/>
      <c r="AK124" s="115"/>
      <c r="AL124" s="115"/>
      <c r="AM124" s="115"/>
      <c r="AN124" s="115">
        <f t="shared" si="120"/>
        <v>4544.7100000000055</v>
      </c>
      <c r="AO124" s="115"/>
      <c r="AP124" s="115"/>
      <c r="AQ124" s="115">
        <f t="shared" si="121"/>
        <v>3341.7500000000055</v>
      </c>
      <c r="AR124" s="115">
        <f t="shared" si="121"/>
        <v>1202.96</v>
      </c>
      <c r="AS124" s="115">
        <f t="shared" si="122"/>
        <v>90923.119999999908</v>
      </c>
      <c r="AT124" s="115">
        <f t="shared" si="123"/>
        <v>84219.209999999905</v>
      </c>
      <c r="AU124" s="115">
        <f t="shared" si="123"/>
        <v>1560.4200000000008</v>
      </c>
      <c r="AV124" s="115">
        <f t="shared" si="123"/>
        <v>194.38000000000008</v>
      </c>
      <c r="AW124" s="115">
        <f t="shared" si="123"/>
        <v>4949.1100000000042</v>
      </c>
      <c r="AX124" s="115">
        <f t="shared" si="124"/>
        <v>0</v>
      </c>
      <c r="AY124" s="115"/>
      <c r="AZ124" s="115"/>
      <c r="BA124" s="115"/>
      <c r="BB124" s="115"/>
      <c r="BC124" s="115">
        <f t="shared" si="125"/>
        <v>0</v>
      </c>
      <c r="BD124" s="115"/>
      <c r="BE124" s="115"/>
      <c r="BF124" s="115"/>
      <c r="BG124" s="115"/>
      <c r="BH124" s="115">
        <f t="shared" si="126"/>
        <v>0</v>
      </c>
      <c r="BI124" s="115"/>
      <c r="BJ124" s="115"/>
      <c r="BK124" s="115"/>
      <c r="BL124" s="115"/>
      <c r="BM124" s="115">
        <f t="shared" si="127"/>
        <v>0</v>
      </c>
      <c r="BN124" s="115">
        <f t="shared" si="128"/>
        <v>0</v>
      </c>
      <c r="BO124" s="115">
        <f t="shared" si="128"/>
        <v>0</v>
      </c>
      <c r="BP124" s="117"/>
      <c r="BQ124" s="117"/>
      <c r="BR124" s="115">
        <f t="shared" si="129"/>
        <v>0</v>
      </c>
      <c r="BS124" s="118">
        <f t="shared" si="130"/>
        <v>0</v>
      </c>
      <c r="BT124" s="118">
        <f t="shared" si="130"/>
        <v>0</v>
      </c>
      <c r="BU124" s="119"/>
      <c r="BV124" s="119"/>
      <c r="BW124" s="115">
        <f t="shared" si="131"/>
        <v>0</v>
      </c>
      <c r="BX124" s="118">
        <f t="shared" si="132"/>
        <v>0</v>
      </c>
      <c r="BY124" s="118">
        <f t="shared" si="132"/>
        <v>0</v>
      </c>
      <c r="BZ124" s="119"/>
      <c r="CA124" s="119"/>
      <c r="CB124" s="120">
        <f t="shared" si="2"/>
        <v>318128.3899999999</v>
      </c>
      <c r="CC124" s="115">
        <f t="shared" si="133"/>
        <v>90923.119999999908</v>
      </c>
      <c r="CD124" s="117">
        <f t="shared" si="134"/>
        <v>84219.209999999905</v>
      </c>
      <c r="CE124" s="117">
        <f t="shared" si="134"/>
        <v>1560.4200000000008</v>
      </c>
      <c r="CF124" s="117">
        <f t="shared" si="134"/>
        <v>194.38000000000008</v>
      </c>
      <c r="CG124" s="117">
        <f t="shared" si="134"/>
        <v>4949.1100000000042</v>
      </c>
      <c r="CH124" s="115">
        <f t="shared" si="135"/>
        <v>77996.369999999966</v>
      </c>
      <c r="CI124" s="117">
        <f t="shared" si="136"/>
        <v>70078.219999999958</v>
      </c>
      <c r="CJ124" s="117">
        <f t="shared" si="136"/>
        <v>5639.3500000000167</v>
      </c>
      <c r="CK124" s="117">
        <f t="shared" si="136"/>
        <v>15.759999999999877</v>
      </c>
      <c r="CL124" s="117">
        <f t="shared" si="136"/>
        <v>2263.039999999989</v>
      </c>
      <c r="CM124" s="115">
        <f t="shared" si="137"/>
        <v>149208.90000000005</v>
      </c>
      <c r="CN124" s="117">
        <f t="shared" si="138"/>
        <v>56554.299999999988</v>
      </c>
      <c r="CO124" s="117">
        <f t="shared" si="138"/>
        <v>70774.710000000021</v>
      </c>
      <c r="CP124" s="117">
        <f t="shared" si="138"/>
        <v>60.50000000000027</v>
      </c>
      <c r="CQ124" s="117">
        <f t="shared" si="138"/>
        <v>21819.390000000036</v>
      </c>
    </row>
    <row r="125" spans="1:96" s="169" customFormat="1" ht="11.1" hidden="1" customHeight="1" x14ac:dyDescent="0.2">
      <c r="A125" s="221" t="s">
        <v>103</v>
      </c>
      <c r="B125" s="221" t="s">
        <v>104</v>
      </c>
      <c r="C125" s="116">
        <f>SUM(C126:C133)</f>
        <v>4439678</v>
      </c>
      <c r="D125" s="116">
        <f t="shared" ref="D125:BO125" si="139">SUM(D126:D133)</f>
        <v>2563029.88</v>
      </c>
      <c r="E125" s="116">
        <f t="shared" si="139"/>
        <v>1160393.9199999995</v>
      </c>
      <c r="F125" s="116">
        <f t="shared" si="139"/>
        <v>851962.98999999976</v>
      </c>
      <c r="G125" s="116">
        <f t="shared" si="139"/>
        <v>134004.45999999996</v>
      </c>
      <c r="H125" s="116">
        <f t="shared" si="139"/>
        <v>34972.459999999992</v>
      </c>
      <c r="I125" s="116">
        <f t="shared" si="139"/>
        <v>139454.01000000004</v>
      </c>
      <c r="J125" s="116">
        <f t="shared" si="139"/>
        <v>10579.970000000014</v>
      </c>
      <c r="K125" s="116">
        <f t="shared" si="139"/>
        <v>9507.5400000000136</v>
      </c>
      <c r="L125" s="116">
        <f t="shared" si="139"/>
        <v>931.17999999999984</v>
      </c>
      <c r="M125" s="116">
        <f t="shared" si="139"/>
        <v>20.45</v>
      </c>
      <c r="N125" s="116">
        <f t="shared" si="139"/>
        <v>120.80000000000001</v>
      </c>
      <c r="O125" s="116">
        <f t="shared" si="139"/>
        <v>163005.20999999996</v>
      </c>
      <c r="P125" s="116">
        <f t="shared" si="139"/>
        <v>26983.779999999952</v>
      </c>
      <c r="Q125" s="116">
        <f t="shared" si="139"/>
        <v>74369.469999999899</v>
      </c>
      <c r="R125" s="116">
        <f t="shared" si="139"/>
        <v>11398.390000000003</v>
      </c>
      <c r="S125" s="116">
        <f t="shared" si="139"/>
        <v>50253.570000000116</v>
      </c>
      <c r="T125" s="116">
        <f t="shared" si="139"/>
        <v>22717.760000000006</v>
      </c>
      <c r="U125" s="116">
        <f t="shared" si="139"/>
        <v>602.14</v>
      </c>
      <c r="V125" s="116">
        <f t="shared" si="139"/>
        <v>329.86999999999995</v>
      </c>
      <c r="W125" s="116">
        <f t="shared" si="73"/>
        <v>11366.009999999993</v>
      </c>
      <c r="X125" s="116">
        <f t="shared" si="139"/>
        <v>10419.740000000013</v>
      </c>
      <c r="Y125" s="116">
        <f t="shared" si="139"/>
        <v>1087321.9100000001</v>
      </c>
      <c r="Z125" s="116">
        <f t="shared" si="139"/>
        <v>404085.51</v>
      </c>
      <c r="AA125" s="116">
        <f t="shared" si="139"/>
        <v>458750.52000000025</v>
      </c>
      <c r="AB125" s="116">
        <f t="shared" si="139"/>
        <v>73319.640000000116</v>
      </c>
      <c r="AC125" s="116">
        <f t="shared" si="139"/>
        <v>151166.23999999985</v>
      </c>
      <c r="AD125" s="116">
        <f t="shared" si="139"/>
        <v>9084.9800000000032</v>
      </c>
      <c r="AE125" s="116">
        <f t="shared" si="139"/>
        <v>8466.9400000000023</v>
      </c>
      <c r="AF125" s="116">
        <f t="shared" si="139"/>
        <v>126.94000000000004</v>
      </c>
      <c r="AG125" s="116">
        <f t="shared" si="139"/>
        <v>0</v>
      </c>
      <c r="AH125" s="116">
        <f t="shared" si="139"/>
        <v>491.10000000000014</v>
      </c>
      <c r="AI125" s="116">
        <f t="shared" si="139"/>
        <v>15648.949999999993</v>
      </c>
      <c r="AJ125" s="116">
        <f t="shared" si="139"/>
        <v>11838.429999999997</v>
      </c>
      <c r="AK125" s="116">
        <f t="shared" si="139"/>
        <v>555.1099999999999</v>
      </c>
      <c r="AL125" s="116">
        <f t="shared" si="139"/>
        <v>677.02999999999929</v>
      </c>
      <c r="AM125" s="116">
        <f t="shared" si="139"/>
        <v>2578.3799999999997</v>
      </c>
      <c r="AN125" s="116">
        <f t="shared" si="139"/>
        <v>60091.210000000036</v>
      </c>
      <c r="AO125" s="116">
        <f t="shared" si="139"/>
        <v>1420.04</v>
      </c>
      <c r="AP125" s="116">
        <f t="shared" si="139"/>
        <v>14350.520000000013</v>
      </c>
      <c r="AQ125" s="116">
        <f t="shared" si="139"/>
        <v>37466.380000000026</v>
      </c>
      <c r="AR125" s="116">
        <f t="shared" si="139"/>
        <v>6854.2699999999995</v>
      </c>
      <c r="AS125" s="116">
        <f t="shared" si="139"/>
        <v>315314.05</v>
      </c>
      <c r="AT125" s="116">
        <f t="shared" si="139"/>
        <v>264384.60000000003</v>
      </c>
      <c r="AU125" s="116">
        <f t="shared" si="139"/>
        <v>7598.9299999999976</v>
      </c>
      <c r="AV125" s="116">
        <f t="shared" si="139"/>
        <v>11305.760000000013</v>
      </c>
      <c r="AW125" s="116">
        <f t="shared" si="139"/>
        <v>32024.759999999991</v>
      </c>
      <c r="AX125" s="116">
        <f t="shared" si="139"/>
        <v>2230.6000000000004</v>
      </c>
      <c r="AY125" s="116">
        <f t="shared" si="139"/>
        <v>1103.7300000000005</v>
      </c>
      <c r="AZ125" s="116">
        <f t="shared" si="139"/>
        <v>159.58999999999995</v>
      </c>
      <c r="BA125" s="116">
        <f t="shared" si="139"/>
        <v>46.230000000000011</v>
      </c>
      <c r="BB125" s="116">
        <f t="shared" si="139"/>
        <v>921.05</v>
      </c>
      <c r="BC125" s="116">
        <f t="shared" si="139"/>
        <v>492.6</v>
      </c>
      <c r="BD125" s="116">
        <f t="shared" si="139"/>
        <v>261.58</v>
      </c>
      <c r="BE125" s="116">
        <f t="shared" si="139"/>
        <v>57.240000000000016</v>
      </c>
      <c r="BF125" s="116">
        <f t="shared" si="139"/>
        <v>1.52</v>
      </c>
      <c r="BG125" s="116">
        <f t="shared" si="139"/>
        <v>172.26000000000002</v>
      </c>
      <c r="BH125" s="116">
        <f t="shared" si="139"/>
        <v>377.59</v>
      </c>
      <c r="BI125" s="116">
        <f t="shared" si="139"/>
        <v>0</v>
      </c>
      <c r="BJ125" s="116">
        <f t="shared" si="139"/>
        <v>0</v>
      </c>
      <c r="BK125" s="116">
        <f t="shared" si="139"/>
        <v>377.59</v>
      </c>
      <c r="BL125" s="116">
        <f t="shared" si="139"/>
        <v>0</v>
      </c>
      <c r="BM125" s="116">
        <f t="shared" si="139"/>
        <v>210.60999999999996</v>
      </c>
      <c r="BN125" s="116">
        <f t="shared" si="139"/>
        <v>207.29999999999995</v>
      </c>
      <c r="BO125" s="116">
        <f t="shared" si="139"/>
        <v>3.31</v>
      </c>
      <c r="BP125" s="116">
        <f t="shared" ref="BP125:CA125" si="140">SUM(BP126:BP133)</f>
        <v>0</v>
      </c>
      <c r="BQ125" s="116">
        <f t="shared" si="140"/>
        <v>0</v>
      </c>
      <c r="BR125" s="116">
        <f t="shared" si="140"/>
        <v>67699.700000000012</v>
      </c>
      <c r="BS125" s="116">
        <f t="shared" si="140"/>
        <v>24143.959999999995</v>
      </c>
      <c r="BT125" s="116">
        <f t="shared" si="140"/>
        <v>43555.74000000002</v>
      </c>
      <c r="BU125" s="116">
        <f t="shared" si="140"/>
        <v>0</v>
      </c>
      <c r="BV125" s="116">
        <f t="shared" si="140"/>
        <v>0</v>
      </c>
      <c r="BW125" s="116">
        <f t="shared" si="140"/>
        <v>3891.4900000000011</v>
      </c>
      <c r="BX125" s="116">
        <f t="shared" si="140"/>
        <v>3842.3100000000009</v>
      </c>
      <c r="BY125" s="116">
        <f t="shared" si="140"/>
        <v>49.18</v>
      </c>
      <c r="BZ125" s="116">
        <f t="shared" si="140"/>
        <v>0</v>
      </c>
      <c r="CA125" s="116">
        <f t="shared" si="140"/>
        <v>0</v>
      </c>
      <c r="CB125" s="177">
        <f t="shared" si="2"/>
        <v>2551645.12</v>
      </c>
      <c r="CC125" s="116">
        <f>SUM(CC126:CC133)</f>
        <v>332088.81999999995</v>
      </c>
      <c r="CD125" s="116">
        <f>SUM(CD126:CD133)</f>
        <v>281201.07000000007</v>
      </c>
      <c r="CE125" s="116">
        <f>SUM(CE126:CE133)</f>
        <v>8443.529999999997</v>
      </c>
      <c r="CF125" s="116">
        <f>SUM(CF126:CF133)</f>
        <v>10900.870000000014</v>
      </c>
      <c r="CG125" s="116">
        <f>SUM(CG126:CG133)</f>
        <v>31543.349999999988</v>
      </c>
      <c r="CH125" s="116">
        <f t="shared" ref="CH125:CQ125" si="141">SUM(CH126:CH133)</f>
        <v>984124.01999999979</v>
      </c>
      <c r="CI125" s="116">
        <f t="shared" si="141"/>
        <v>830811.84999999986</v>
      </c>
      <c r="CJ125" s="116">
        <f t="shared" si="141"/>
        <v>59035.470000000074</v>
      </c>
      <c r="CK125" s="116">
        <f t="shared" si="141"/>
        <v>12866.159999999998</v>
      </c>
      <c r="CL125" s="116">
        <f t="shared" si="141"/>
        <v>81410.539999999906</v>
      </c>
      <c r="CM125" s="116">
        <f t="shared" si="141"/>
        <v>1235432.28</v>
      </c>
      <c r="CN125" s="116">
        <f t="shared" si="141"/>
        <v>434591.56999999995</v>
      </c>
      <c r="CO125" s="116">
        <f t="shared" si="141"/>
        <v>561802.75000000023</v>
      </c>
      <c r="CP125" s="116">
        <f t="shared" si="141"/>
        <v>46620.850000000086</v>
      </c>
      <c r="CQ125" s="116">
        <f t="shared" si="141"/>
        <v>192417.11</v>
      </c>
    </row>
    <row r="126" spans="1:96" s="171" customFormat="1" ht="11.1" hidden="1" customHeight="1" x14ac:dyDescent="0.2">
      <c r="A126" s="216">
        <v>32</v>
      </c>
      <c r="B126" s="113" t="s">
        <v>32</v>
      </c>
      <c r="C126" s="114">
        <v>128543</v>
      </c>
      <c r="D126" s="114">
        <f t="shared" ref="D126:D133" si="142">E126+Y126+AS126</f>
        <v>57388.83</v>
      </c>
      <c r="E126" s="115">
        <f t="shared" ref="E126:E133" si="143">SUM(F126:I126)</f>
        <v>8938.2999999999993</v>
      </c>
      <c r="F126" s="116">
        <f t="shared" ref="F126:I133" si="144">M45</f>
        <v>7345.8399999999992</v>
      </c>
      <c r="G126" s="116">
        <f t="shared" si="144"/>
        <v>756.20000000000027</v>
      </c>
      <c r="H126" s="116">
        <f t="shared" si="144"/>
        <v>8.58</v>
      </c>
      <c r="I126" s="116">
        <f t="shared" si="144"/>
        <v>827.67999999999984</v>
      </c>
      <c r="J126" s="115">
        <f t="shared" ref="J126:J133" si="145">SUM(K126:N126)</f>
        <v>0</v>
      </c>
      <c r="K126" s="115"/>
      <c r="L126" s="115"/>
      <c r="M126" s="116"/>
      <c r="N126" s="116"/>
      <c r="O126" s="115">
        <f t="shared" ref="O126:O133" si="146">SUM(P126:S126)</f>
        <v>511.00000000000011</v>
      </c>
      <c r="P126" s="116">
        <f t="shared" ref="P126:S133" si="147">AH45</f>
        <v>7.06</v>
      </c>
      <c r="Q126" s="116">
        <f t="shared" si="147"/>
        <v>478.12000000000012</v>
      </c>
      <c r="R126" s="116">
        <f t="shared" si="147"/>
        <v>0</v>
      </c>
      <c r="S126" s="116">
        <f t="shared" si="147"/>
        <v>25.82</v>
      </c>
      <c r="T126" s="115">
        <f t="shared" ref="T126:T133" si="148">SUM(U126:X126)</f>
        <v>8.58</v>
      </c>
      <c r="U126" s="116"/>
      <c r="V126" s="116"/>
      <c r="W126" s="116">
        <f t="shared" si="73"/>
        <v>8.58</v>
      </c>
      <c r="X126" s="116">
        <f t="shared" si="73"/>
        <v>0</v>
      </c>
      <c r="Y126" s="115">
        <f t="shared" ref="Y126:Y133" si="149">SUM(Z126:AC126)</f>
        <v>17369.190000000002</v>
      </c>
      <c r="Z126" s="114">
        <f t="shared" ref="Z126:AC133" si="150">R45</f>
        <v>4436.5800000000008</v>
      </c>
      <c r="AA126" s="114">
        <f t="shared" si="150"/>
        <v>10892.189999999999</v>
      </c>
      <c r="AB126" s="114">
        <f t="shared" si="150"/>
        <v>663.70000000000016</v>
      </c>
      <c r="AC126" s="114">
        <f t="shared" si="150"/>
        <v>1376.7199999999998</v>
      </c>
      <c r="AD126" s="115">
        <f t="shared" ref="AD126:AD133" si="151">SUM(AE126:AH126)</f>
        <v>0</v>
      </c>
      <c r="AE126" s="115">
        <v>0</v>
      </c>
      <c r="AF126" s="115">
        <v>0</v>
      </c>
      <c r="AG126" s="115"/>
      <c r="AH126" s="115">
        <v>0</v>
      </c>
      <c r="AI126" s="115">
        <f t="shared" ref="AI126:AI133" si="152">SUM(AJ126:AM126)</f>
        <v>959.87000000000012</v>
      </c>
      <c r="AJ126" s="115">
        <v>841.2</v>
      </c>
      <c r="AK126" s="115">
        <v>59.98</v>
      </c>
      <c r="AL126" s="115"/>
      <c r="AM126" s="115">
        <v>58.69</v>
      </c>
      <c r="AN126" s="115">
        <f t="shared" ref="AN126:AN133" si="153">SUM(AO126:AR126)</f>
        <v>0</v>
      </c>
      <c r="AO126" s="115"/>
      <c r="AP126" s="115"/>
      <c r="AQ126" s="115">
        <f t="shared" ref="AQ126:AR133" si="154">AP45+AR45</f>
        <v>0</v>
      </c>
      <c r="AR126" s="115">
        <f t="shared" si="154"/>
        <v>0</v>
      </c>
      <c r="AS126" s="115">
        <f t="shared" ref="AS126:AS133" si="155">SUM(AT126:AW126)</f>
        <v>31081.339999999997</v>
      </c>
      <c r="AT126" s="115">
        <f t="shared" ref="AT126:AW133" si="156">H45</f>
        <v>29546.159999999996</v>
      </c>
      <c r="AU126" s="115">
        <f t="shared" si="156"/>
        <v>572.95000000000005</v>
      </c>
      <c r="AV126" s="115">
        <f t="shared" si="156"/>
        <v>111.75999999999999</v>
      </c>
      <c r="AW126" s="115">
        <f t="shared" si="156"/>
        <v>850.46999999999991</v>
      </c>
      <c r="AX126" s="115">
        <f t="shared" ref="AX126:AX133" si="157">SUM(AY126:BB126)</f>
        <v>0</v>
      </c>
      <c r="AY126" s="115"/>
      <c r="AZ126" s="115"/>
      <c r="BA126" s="115"/>
      <c r="BB126" s="115"/>
      <c r="BC126" s="115">
        <f t="shared" ref="BC126:BC133" si="158">SUM(BD126:BG126)</f>
        <v>0</v>
      </c>
      <c r="BD126" s="115"/>
      <c r="BE126" s="115"/>
      <c r="BF126" s="115"/>
      <c r="BG126" s="115"/>
      <c r="BH126" s="115">
        <f t="shared" ref="BH126:BH133" si="159">SUM(BI126:BL126)</f>
        <v>0</v>
      </c>
      <c r="BI126" s="115"/>
      <c r="BJ126" s="115"/>
      <c r="BK126" s="115"/>
      <c r="BL126" s="115"/>
      <c r="BM126" s="115">
        <f t="shared" ref="BM126:BM133" si="160">SUM(BN126:BQ126)</f>
        <v>0</v>
      </c>
      <c r="BN126" s="115">
        <f t="shared" ref="BN126:BO133" si="161">AD45</f>
        <v>0</v>
      </c>
      <c r="BO126" s="115">
        <f t="shared" si="161"/>
        <v>0</v>
      </c>
      <c r="BP126" s="117"/>
      <c r="BQ126" s="117"/>
      <c r="BR126" s="115">
        <f t="shared" ref="BR126:BR133" si="162">SUM(BS126:BV126)</f>
        <v>0</v>
      </c>
      <c r="BS126" s="118">
        <f t="shared" ref="BS126:BT133" si="163">AA45</f>
        <v>0</v>
      </c>
      <c r="BT126" s="118">
        <f t="shared" si="163"/>
        <v>0</v>
      </c>
      <c r="BU126" s="119"/>
      <c r="BV126" s="119"/>
      <c r="BW126" s="115">
        <f t="shared" ref="BW126:BW133" si="164">SUM(BX126:CA126)</f>
        <v>0</v>
      </c>
      <c r="BX126" s="118">
        <f t="shared" ref="BX126:BY133" si="165">X45</f>
        <v>0</v>
      </c>
      <c r="BY126" s="118">
        <f t="shared" si="165"/>
        <v>0</v>
      </c>
      <c r="BZ126" s="119"/>
      <c r="CA126" s="119"/>
      <c r="CB126" s="120">
        <f t="shared" si="2"/>
        <v>57380.249999999993</v>
      </c>
      <c r="CC126" s="115">
        <f t="shared" ref="CC126:CC133" si="166">SUM(CD126:CG126)</f>
        <v>31081.339999999997</v>
      </c>
      <c r="CD126" s="117">
        <f t="shared" ref="CD126:CG133" si="167">AT126-AY126-BD126-BI126+K126+AE126+BN126</f>
        <v>29546.159999999996</v>
      </c>
      <c r="CE126" s="117">
        <f t="shared" si="167"/>
        <v>572.95000000000005</v>
      </c>
      <c r="CF126" s="117">
        <f t="shared" si="167"/>
        <v>111.75999999999999</v>
      </c>
      <c r="CG126" s="117">
        <f t="shared" si="167"/>
        <v>850.46999999999991</v>
      </c>
      <c r="CH126" s="115">
        <f t="shared" ref="CH126:CH133" si="168">SUM(CI126:CL126)</f>
        <v>9378.5899999999983</v>
      </c>
      <c r="CI126" s="117">
        <f t="shared" ref="CI126:CL133" si="169">F126-K126-P126-U126+AJ126+BD126+BX126</f>
        <v>8179.9799999999987</v>
      </c>
      <c r="CJ126" s="117">
        <f t="shared" si="169"/>
        <v>338.06000000000017</v>
      </c>
      <c r="CK126" s="117">
        <f t="shared" si="169"/>
        <v>0</v>
      </c>
      <c r="CL126" s="117">
        <f t="shared" si="169"/>
        <v>860.54999999999973</v>
      </c>
      <c r="CM126" s="115">
        <f t="shared" ref="CM126:CM133" si="170">SUM(CN126:CQ126)</f>
        <v>16920.32</v>
      </c>
      <c r="CN126" s="117">
        <f t="shared" ref="CN126:CQ133" si="171">Z126-AE126-AJ126-AO126+P126+AY126+BS126</f>
        <v>3602.440000000001</v>
      </c>
      <c r="CO126" s="117">
        <f t="shared" si="171"/>
        <v>11310.33</v>
      </c>
      <c r="CP126" s="117">
        <f t="shared" si="171"/>
        <v>663.70000000000016</v>
      </c>
      <c r="CQ126" s="117">
        <f t="shared" si="171"/>
        <v>1343.8499999999997</v>
      </c>
    </row>
    <row r="127" spans="1:96" s="171" customFormat="1" ht="11.1" hidden="1" customHeight="1" x14ac:dyDescent="0.2">
      <c r="A127" s="216">
        <v>33</v>
      </c>
      <c r="B127" s="113" t="s">
        <v>33</v>
      </c>
      <c r="C127" s="114">
        <v>1043837</v>
      </c>
      <c r="D127" s="114">
        <f t="shared" si="142"/>
        <v>738823.19999999949</v>
      </c>
      <c r="E127" s="115">
        <f t="shared" si="143"/>
        <v>334984.81999999983</v>
      </c>
      <c r="F127" s="116">
        <f t="shared" si="144"/>
        <v>253332.52999999977</v>
      </c>
      <c r="G127" s="116">
        <f t="shared" si="144"/>
        <v>29478.810000000027</v>
      </c>
      <c r="H127" s="116">
        <f t="shared" si="144"/>
        <v>3934.010000000002</v>
      </c>
      <c r="I127" s="116">
        <f t="shared" si="144"/>
        <v>48239.47000000003</v>
      </c>
      <c r="J127" s="115">
        <f t="shared" si="145"/>
        <v>0</v>
      </c>
      <c r="K127" s="115"/>
      <c r="L127" s="115"/>
      <c r="M127" s="116"/>
      <c r="N127" s="116"/>
      <c r="O127" s="115">
        <f t="shared" si="146"/>
        <v>74603.970000000088</v>
      </c>
      <c r="P127" s="116">
        <f t="shared" si="147"/>
        <v>17753.779999999952</v>
      </c>
      <c r="Q127" s="116">
        <f t="shared" si="147"/>
        <v>17014.040000000008</v>
      </c>
      <c r="R127" s="116">
        <f t="shared" si="147"/>
        <v>2111.6200000000008</v>
      </c>
      <c r="S127" s="116">
        <f t="shared" si="147"/>
        <v>37724.53000000013</v>
      </c>
      <c r="T127" s="115">
        <f t="shared" si="148"/>
        <v>730.43999999999949</v>
      </c>
      <c r="U127" s="116"/>
      <c r="V127" s="116">
        <v>98.739999999999981</v>
      </c>
      <c r="W127" s="116">
        <f t="shared" si="73"/>
        <v>79.050000000000011</v>
      </c>
      <c r="X127" s="116">
        <f t="shared" si="73"/>
        <v>552.64999999999952</v>
      </c>
      <c r="Y127" s="115">
        <f t="shared" si="149"/>
        <v>266629.68999999977</v>
      </c>
      <c r="Z127" s="114">
        <f t="shared" si="150"/>
        <v>68498.159999999945</v>
      </c>
      <c r="AA127" s="114">
        <f t="shared" si="150"/>
        <v>136017.09999999992</v>
      </c>
      <c r="AB127" s="114">
        <f t="shared" si="150"/>
        <v>9265.9500000000371</v>
      </c>
      <c r="AC127" s="114">
        <f t="shared" si="150"/>
        <v>52848.479999999872</v>
      </c>
      <c r="AD127" s="115">
        <f t="shared" si="151"/>
        <v>0</v>
      </c>
      <c r="AE127" s="115"/>
      <c r="AF127" s="115"/>
      <c r="AG127" s="115"/>
      <c r="AH127" s="115"/>
      <c r="AI127" s="115">
        <f t="shared" si="152"/>
        <v>1504.5400000000002</v>
      </c>
      <c r="AJ127" s="115">
        <v>1015.58</v>
      </c>
      <c r="AK127" s="115">
        <v>6.8100000000000023</v>
      </c>
      <c r="AL127" s="115"/>
      <c r="AM127" s="115">
        <v>482.15000000000003</v>
      </c>
      <c r="AN127" s="115">
        <f t="shared" si="153"/>
        <v>13577.250000000027</v>
      </c>
      <c r="AO127" s="115">
        <v>13.239999999999998</v>
      </c>
      <c r="AP127" s="115">
        <v>7682.6700000000201</v>
      </c>
      <c r="AQ127" s="115">
        <f t="shared" si="154"/>
        <v>4187.6100000000069</v>
      </c>
      <c r="AR127" s="115">
        <f t="shared" si="154"/>
        <v>1693.7300000000014</v>
      </c>
      <c r="AS127" s="115">
        <f t="shared" si="155"/>
        <v>137208.69</v>
      </c>
      <c r="AT127" s="115">
        <f t="shared" si="156"/>
        <v>121253.74</v>
      </c>
      <c r="AU127" s="115">
        <f t="shared" si="156"/>
        <v>951.85999999999922</v>
      </c>
      <c r="AV127" s="115">
        <f t="shared" si="156"/>
        <v>617.41000000000008</v>
      </c>
      <c r="AW127" s="115">
        <f t="shared" si="156"/>
        <v>14385.679999999988</v>
      </c>
      <c r="AX127" s="115">
        <f t="shared" si="157"/>
        <v>2143.7000000000003</v>
      </c>
      <c r="AY127" s="115">
        <v>1103.7300000000005</v>
      </c>
      <c r="AZ127" s="115">
        <v>138.48999999999995</v>
      </c>
      <c r="BA127" s="115">
        <v>5.25</v>
      </c>
      <c r="BB127" s="115">
        <v>896.2299999999999</v>
      </c>
      <c r="BC127" s="115">
        <f t="shared" si="158"/>
        <v>0</v>
      </c>
      <c r="BD127" s="115"/>
      <c r="BE127" s="115"/>
      <c r="BF127" s="115"/>
      <c r="BG127" s="115"/>
      <c r="BH127" s="115">
        <f t="shared" si="159"/>
        <v>0</v>
      </c>
      <c r="BI127" s="115"/>
      <c r="BJ127" s="115"/>
      <c r="BK127" s="115"/>
      <c r="BL127" s="115"/>
      <c r="BM127" s="115">
        <f t="shared" si="160"/>
        <v>0</v>
      </c>
      <c r="BN127" s="115">
        <f t="shared" si="161"/>
        <v>0</v>
      </c>
      <c r="BO127" s="115">
        <f t="shared" si="161"/>
        <v>0</v>
      </c>
      <c r="BP127" s="117"/>
      <c r="BQ127" s="117"/>
      <c r="BR127" s="115">
        <f t="shared" si="162"/>
        <v>18958.230000000032</v>
      </c>
      <c r="BS127" s="118">
        <f t="shared" si="163"/>
        <v>5785.8199999999988</v>
      </c>
      <c r="BT127" s="118">
        <f t="shared" si="163"/>
        <v>13172.410000000033</v>
      </c>
      <c r="BU127" s="119"/>
      <c r="BV127" s="119"/>
      <c r="BW127" s="115">
        <f t="shared" si="164"/>
        <v>616.77</v>
      </c>
      <c r="BX127" s="118">
        <f t="shared" si="165"/>
        <v>584.51</v>
      </c>
      <c r="BY127" s="118">
        <f t="shared" si="165"/>
        <v>32.26</v>
      </c>
      <c r="BZ127" s="119"/>
      <c r="CA127" s="119"/>
      <c r="CB127" s="120">
        <f t="shared" si="2"/>
        <v>744090.50999999954</v>
      </c>
      <c r="CC127" s="115">
        <f t="shared" si="166"/>
        <v>135064.99</v>
      </c>
      <c r="CD127" s="117">
        <f t="shared" si="167"/>
        <v>120150.01000000001</v>
      </c>
      <c r="CE127" s="117">
        <f t="shared" si="167"/>
        <v>813.36999999999921</v>
      </c>
      <c r="CF127" s="117">
        <f t="shared" si="167"/>
        <v>612.16000000000008</v>
      </c>
      <c r="CG127" s="117">
        <f t="shared" si="167"/>
        <v>13489.449999999988</v>
      </c>
      <c r="CH127" s="115">
        <f t="shared" si="168"/>
        <v>261771.71999999974</v>
      </c>
      <c r="CI127" s="117">
        <f t="shared" si="169"/>
        <v>237178.83999999982</v>
      </c>
      <c r="CJ127" s="117">
        <f t="shared" si="169"/>
        <v>12405.100000000019</v>
      </c>
      <c r="CK127" s="117">
        <f t="shared" si="169"/>
        <v>1743.3400000000013</v>
      </c>
      <c r="CL127" s="117">
        <f t="shared" si="169"/>
        <v>10444.4399999999</v>
      </c>
      <c r="CM127" s="115">
        <f t="shared" si="170"/>
        <v>347253.79999999981</v>
      </c>
      <c r="CN127" s="117">
        <f t="shared" si="171"/>
        <v>92112.669999999882</v>
      </c>
      <c r="CO127" s="117">
        <f t="shared" si="171"/>
        <v>158652.55999999994</v>
      </c>
      <c r="CP127" s="117">
        <f t="shared" si="171"/>
        <v>7195.210000000031</v>
      </c>
      <c r="CQ127" s="117">
        <f t="shared" si="171"/>
        <v>89293.36</v>
      </c>
    </row>
    <row r="128" spans="1:96" s="171" customFormat="1" ht="11.1" hidden="1" customHeight="1" x14ac:dyDescent="0.2">
      <c r="A128" s="216">
        <v>34</v>
      </c>
      <c r="B128" s="113" t="s">
        <v>34</v>
      </c>
      <c r="C128" s="114">
        <v>515250</v>
      </c>
      <c r="D128" s="114">
        <f t="shared" si="142"/>
        <v>285128.96999999974</v>
      </c>
      <c r="E128" s="115">
        <f t="shared" si="143"/>
        <v>126209.74999999991</v>
      </c>
      <c r="F128" s="116">
        <f t="shared" si="144"/>
        <v>84572.969999999928</v>
      </c>
      <c r="G128" s="116">
        <f t="shared" si="144"/>
        <v>29586.569999999989</v>
      </c>
      <c r="H128" s="116">
        <f t="shared" si="144"/>
        <v>2032.92</v>
      </c>
      <c r="I128" s="116">
        <f t="shared" si="144"/>
        <v>10017.28999999999</v>
      </c>
      <c r="J128" s="115">
        <f t="shared" si="145"/>
        <v>10579.970000000014</v>
      </c>
      <c r="K128" s="115">
        <v>9507.5400000000136</v>
      </c>
      <c r="L128" s="115">
        <v>931.17999999999984</v>
      </c>
      <c r="M128" s="116">
        <v>20.45</v>
      </c>
      <c r="N128" s="116">
        <v>120.80000000000001</v>
      </c>
      <c r="O128" s="115">
        <f t="shared" si="146"/>
        <v>18998.099999999944</v>
      </c>
      <c r="P128" s="116">
        <f t="shared" si="147"/>
        <v>1427.0599999999995</v>
      </c>
      <c r="Q128" s="116">
        <f t="shared" si="147"/>
        <v>15150.189999999946</v>
      </c>
      <c r="R128" s="116">
        <f t="shared" si="147"/>
        <v>977.39999999999952</v>
      </c>
      <c r="S128" s="116">
        <f t="shared" si="147"/>
        <v>1443.4500000000003</v>
      </c>
      <c r="T128" s="115">
        <f t="shared" si="148"/>
        <v>552.92999999999995</v>
      </c>
      <c r="U128" s="116"/>
      <c r="V128" s="116"/>
      <c r="W128" s="116">
        <f t="shared" si="73"/>
        <v>521.92999999999995</v>
      </c>
      <c r="X128" s="116">
        <f t="shared" si="73"/>
        <v>31.000000000000007</v>
      </c>
      <c r="Y128" s="115">
        <f t="shared" si="149"/>
        <v>158919.21999999986</v>
      </c>
      <c r="Z128" s="114">
        <f t="shared" si="150"/>
        <v>25879.490000000016</v>
      </c>
      <c r="AA128" s="114">
        <f t="shared" si="150"/>
        <v>115594.70999999983</v>
      </c>
      <c r="AB128" s="114">
        <f t="shared" si="150"/>
        <v>5502.4800000000132</v>
      </c>
      <c r="AC128" s="114">
        <f t="shared" si="150"/>
        <v>11942.540000000005</v>
      </c>
      <c r="AD128" s="115">
        <f t="shared" si="151"/>
        <v>9084.9800000000032</v>
      </c>
      <c r="AE128" s="115">
        <v>8466.9400000000023</v>
      </c>
      <c r="AF128" s="115">
        <v>126.94000000000004</v>
      </c>
      <c r="AG128" s="115"/>
      <c r="AH128" s="115">
        <v>491.10000000000014</v>
      </c>
      <c r="AI128" s="115">
        <f t="shared" si="152"/>
        <v>0</v>
      </c>
      <c r="AJ128" s="115"/>
      <c r="AK128" s="115"/>
      <c r="AL128" s="115"/>
      <c r="AM128" s="115"/>
      <c r="AN128" s="115">
        <f t="shared" si="153"/>
        <v>751.32999999999947</v>
      </c>
      <c r="AO128" s="115"/>
      <c r="AP128" s="115"/>
      <c r="AQ128" s="115">
        <f t="shared" si="154"/>
        <v>614.95999999999947</v>
      </c>
      <c r="AR128" s="115">
        <f t="shared" si="154"/>
        <v>136.37</v>
      </c>
      <c r="AS128" s="115">
        <f t="shared" si="155"/>
        <v>0</v>
      </c>
      <c r="AT128" s="115">
        <f t="shared" si="156"/>
        <v>0</v>
      </c>
      <c r="AU128" s="115">
        <f t="shared" si="156"/>
        <v>0</v>
      </c>
      <c r="AV128" s="115">
        <f t="shared" si="156"/>
        <v>0</v>
      </c>
      <c r="AW128" s="115">
        <f t="shared" si="156"/>
        <v>0</v>
      </c>
      <c r="AX128" s="115">
        <f t="shared" si="157"/>
        <v>0</v>
      </c>
      <c r="AY128" s="115"/>
      <c r="AZ128" s="115"/>
      <c r="BA128" s="115"/>
      <c r="BB128" s="115"/>
      <c r="BC128" s="115">
        <f t="shared" si="158"/>
        <v>0</v>
      </c>
      <c r="BD128" s="115"/>
      <c r="BE128" s="115"/>
      <c r="BF128" s="115"/>
      <c r="BG128" s="115"/>
      <c r="BH128" s="115">
        <f t="shared" si="159"/>
        <v>0</v>
      </c>
      <c r="BI128" s="115"/>
      <c r="BJ128" s="115"/>
      <c r="BK128" s="115"/>
      <c r="BL128" s="115"/>
      <c r="BM128" s="115">
        <f t="shared" si="160"/>
        <v>17.47</v>
      </c>
      <c r="BN128" s="115">
        <f t="shared" si="161"/>
        <v>14.159999999999998</v>
      </c>
      <c r="BO128" s="115">
        <f t="shared" si="161"/>
        <v>3.31</v>
      </c>
      <c r="BP128" s="117"/>
      <c r="BQ128" s="117"/>
      <c r="BR128" s="115">
        <f t="shared" si="162"/>
        <v>1082.0100000000004</v>
      </c>
      <c r="BS128" s="118">
        <f t="shared" si="163"/>
        <v>1070.6800000000005</v>
      </c>
      <c r="BT128" s="118">
        <f t="shared" si="163"/>
        <v>11.33</v>
      </c>
      <c r="BU128" s="119"/>
      <c r="BV128" s="119"/>
      <c r="BW128" s="115">
        <f t="shared" si="164"/>
        <v>225.16999999999993</v>
      </c>
      <c r="BX128" s="118">
        <f t="shared" si="165"/>
        <v>220.35999999999993</v>
      </c>
      <c r="BY128" s="118">
        <f t="shared" si="165"/>
        <v>4.8100000000000005</v>
      </c>
      <c r="BZ128" s="119"/>
      <c r="CA128" s="119"/>
      <c r="CB128" s="120">
        <f t="shared" si="2"/>
        <v>285149.35999999975</v>
      </c>
      <c r="CC128" s="115">
        <f t="shared" si="166"/>
        <v>19682.42000000002</v>
      </c>
      <c r="CD128" s="117">
        <f t="shared" si="167"/>
        <v>17988.640000000018</v>
      </c>
      <c r="CE128" s="117">
        <f t="shared" si="167"/>
        <v>1061.4299999999998</v>
      </c>
      <c r="CF128" s="117">
        <f t="shared" si="167"/>
        <v>20.45</v>
      </c>
      <c r="CG128" s="117">
        <f t="shared" si="167"/>
        <v>611.90000000000009</v>
      </c>
      <c r="CH128" s="115">
        <f t="shared" si="168"/>
        <v>96303.919999999955</v>
      </c>
      <c r="CI128" s="117">
        <f t="shared" si="169"/>
        <v>73858.729999999923</v>
      </c>
      <c r="CJ128" s="117">
        <f t="shared" si="169"/>
        <v>13510.010000000042</v>
      </c>
      <c r="CK128" s="117">
        <f t="shared" si="169"/>
        <v>513.14000000000067</v>
      </c>
      <c r="CL128" s="117">
        <f t="shared" si="169"/>
        <v>8422.03999999999</v>
      </c>
      <c r="CM128" s="115">
        <f t="shared" si="170"/>
        <v>169163.01999999979</v>
      </c>
      <c r="CN128" s="117">
        <f t="shared" si="171"/>
        <v>19910.290000000015</v>
      </c>
      <c r="CO128" s="117">
        <f t="shared" si="171"/>
        <v>130629.28999999978</v>
      </c>
      <c r="CP128" s="117">
        <f t="shared" si="171"/>
        <v>5864.9200000000137</v>
      </c>
      <c r="CQ128" s="117">
        <f t="shared" si="171"/>
        <v>12758.520000000004</v>
      </c>
    </row>
    <row r="129" spans="1:96" s="171" customFormat="1" ht="11.1" hidden="1" customHeight="1" x14ac:dyDescent="0.2">
      <c r="A129" s="216">
        <v>35</v>
      </c>
      <c r="B129" s="113" t="s">
        <v>38</v>
      </c>
      <c r="C129" s="114">
        <v>607133</v>
      </c>
      <c r="D129" s="114">
        <f t="shared" si="142"/>
        <v>394025.3400000002</v>
      </c>
      <c r="E129" s="115">
        <f t="shared" si="143"/>
        <v>192775.61999999991</v>
      </c>
      <c r="F129" s="116">
        <f t="shared" si="144"/>
        <v>137014.78999999992</v>
      </c>
      <c r="G129" s="116">
        <f t="shared" si="144"/>
        <v>35388.919999999955</v>
      </c>
      <c r="H129" s="116">
        <f t="shared" si="144"/>
        <v>3492.1299999999997</v>
      </c>
      <c r="I129" s="116">
        <f t="shared" si="144"/>
        <v>16879.780000000017</v>
      </c>
      <c r="J129" s="115">
        <f t="shared" si="145"/>
        <v>0</v>
      </c>
      <c r="K129" s="115"/>
      <c r="L129" s="115"/>
      <c r="M129" s="116"/>
      <c r="N129" s="116"/>
      <c r="O129" s="115">
        <f t="shared" si="146"/>
        <v>33590.679999999928</v>
      </c>
      <c r="P129" s="116">
        <f t="shared" si="147"/>
        <v>757.95999999999992</v>
      </c>
      <c r="Q129" s="116">
        <f t="shared" si="147"/>
        <v>30601.449999999928</v>
      </c>
      <c r="R129" s="116">
        <f t="shared" si="147"/>
        <v>0</v>
      </c>
      <c r="S129" s="116">
        <f t="shared" si="147"/>
        <v>2231.2699999999995</v>
      </c>
      <c r="T129" s="115">
        <f t="shared" si="148"/>
        <v>4429.2999999999975</v>
      </c>
      <c r="U129" s="116">
        <v>271.43</v>
      </c>
      <c r="V129" s="116">
        <v>18.05</v>
      </c>
      <c r="W129" s="116">
        <f t="shared" si="73"/>
        <v>3492.1299999999974</v>
      </c>
      <c r="X129" s="116">
        <f t="shared" si="73"/>
        <v>647.68999999999994</v>
      </c>
      <c r="Y129" s="115">
        <f t="shared" si="149"/>
        <v>168030.3200000003</v>
      </c>
      <c r="Z129" s="114">
        <f t="shared" si="150"/>
        <v>53127.059999999969</v>
      </c>
      <c r="AA129" s="114">
        <f t="shared" si="150"/>
        <v>97212.970000000321</v>
      </c>
      <c r="AB129" s="114">
        <f t="shared" si="150"/>
        <v>8188.3500000000076</v>
      </c>
      <c r="AC129" s="114">
        <f t="shared" si="150"/>
        <v>9501.9399999999987</v>
      </c>
      <c r="AD129" s="115">
        <f t="shared" si="151"/>
        <v>0</v>
      </c>
      <c r="AE129" s="115"/>
      <c r="AF129" s="115"/>
      <c r="AG129" s="115"/>
      <c r="AH129" s="115"/>
      <c r="AI129" s="115">
        <f t="shared" si="152"/>
        <v>238.5</v>
      </c>
      <c r="AJ129" s="115">
        <v>5.37</v>
      </c>
      <c r="AK129" s="115">
        <v>233.13</v>
      </c>
      <c r="AL129" s="115"/>
      <c r="AM129" s="115"/>
      <c r="AN129" s="115">
        <f t="shared" si="153"/>
        <v>9157.5000000000091</v>
      </c>
      <c r="AO129" s="115">
        <v>476.77000000000015</v>
      </c>
      <c r="AP129" s="115">
        <v>775.85</v>
      </c>
      <c r="AQ129" s="115">
        <f t="shared" si="154"/>
        <v>7788.3500000000085</v>
      </c>
      <c r="AR129" s="115">
        <f t="shared" si="154"/>
        <v>116.53</v>
      </c>
      <c r="AS129" s="115">
        <f t="shared" si="155"/>
        <v>33219.400000000009</v>
      </c>
      <c r="AT129" s="115">
        <f t="shared" si="156"/>
        <v>26204.780000000006</v>
      </c>
      <c r="AU129" s="115">
        <f t="shared" si="156"/>
        <v>1704.7299999999989</v>
      </c>
      <c r="AV129" s="115">
        <f t="shared" si="156"/>
        <v>375.56</v>
      </c>
      <c r="AW129" s="115">
        <f t="shared" si="156"/>
        <v>4934.33</v>
      </c>
      <c r="AX129" s="115">
        <f t="shared" si="157"/>
        <v>0</v>
      </c>
      <c r="AY129" s="115"/>
      <c r="AZ129" s="115"/>
      <c r="BA129" s="115"/>
      <c r="BB129" s="115"/>
      <c r="BC129" s="115">
        <f t="shared" si="158"/>
        <v>0</v>
      </c>
      <c r="BD129" s="115"/>
      <c r="BE129" s="115"/>
      <c r="BF129" s="115"/>
      <c r="BG129" s="115"/>
      <c r="BH129" s="115">
        <f t="shared" si="159"/>
        <v>375.56</v>
      </c>
      <c r="BI129" s="115"/>
      <c r="BJ129" s="115"/>
      <c r="BK129" s="115">
        <v>375.56</v>
      </c>
      <c r="BL129" s="115"/>
      <c r="BM129" s="115">
        <f t="shared" si="160"/>
        <v>0</v>
      </c>
      <c r="BN129" s="115">
        <f t="shared" si="161"/>
        <v>0</v>
      </c>
      <c r="BO129" s="115">
        <f t="shared" si="161"/>
        <v>0</v>
      </c>
      <c r="BP129" s="117"/>
      <c r="BQ129" s="117"/>
      <c r="BR129" s="115">
        <f t="shared" si="162"/>
        <v>0</v>
      </c>
      <c r="BS129" s="118">
        <f t="shared" si="163"/>
        <v>0</v>
      </c>
      <c r="BT129" s="118">
        <f t="shared" si="163"/>
        <v>0</v>
      </c>
      <c r="BU129" s="119"/>
      <c r="BV129" s="119"/>
      <c r="BW129" s="115">
        <f t="shared" si="164"/>
        <v>299.84999999999997</v>
      </c>
      <c r="BX129" s="118">
        <f t="shared" si="165"/>
        <v>297.34999999999997</v>
      </c>
      <c r="BY129" s="118">
        <f t="shared" si="165"/>
        <v>2.5</v>
      </c>
      <c r="BZ129" s="119"/>
      <c r="CA129" s="119"/>
      <c r="CB129" s="120">
        <f t="shared" si="2"/>
        <v>380362.83000000019</v>
      </c>
      <c r="CC129" s="115">
        <f t="shared" si="166"/>
        <v>32843.840000000004</v>
      </c>
      <c r="CD129" s="117">
        <f t="shared" si="167"/>
        <v>26204.780000000006</v>
      </c>
      <c r="CE129" s="117">
        <f t="shared" si="167"/>
        <v>1704.7299999999989</v>
      </c>
      <c r="CF129" s="117">
        <f t="shared" si="167"/>
        <v>0</v>
      </c>
      <c r="CG129" s="117">
        <f t="shared" si="167"/>
        <v>4934.33</v>
      </c>
      <c r="CH129" s="115">
        <f t="shared" si="168"/>
        <v>155293.98999999996</v>
      </c>
      <c r="CI129" s="117">
        <f t="shared" si="169"/>
        <v>136288.11999999994</v>
      </c>
      <c r="CJ129" s="117">
        <f t="shared" si="169"/>
        <v>5005.0500000000266</v>
      </c>
      <c r="CK129" s="117">
        <f t="shared" si="169"/>
        <v>2.2737367544323206E-12</v>
      </c>
      <c r="CL129" s="117">
        <f t="shared" si="169"/>
        <v>14000.820000000016</v>
      </c>
      <c r="CM129" s="115">
        <f t="shared" si="170"/>
        <v>192225.0000000002</v>
      </c>
      <c r="CN129" s="117">
        <f t="shared" si="171"/>
        <v>53402.879999999968</v>
      </c>
      <c r="CO129" s="117">
        <f t="shared" si="171"/>
        <v>126805.44000000024</v>
      </c>
      <c r="CP129" s="117">
        <f t="shared" si="171"/>
        <v>399.99999999999909</v>
      </c>
      <c r="CQ129" s="117">
        <f t="shared" si="171"/>
        <v>11616.679999999997</v>
      </c>
    </row>
    <row r="130" spans="1:96" s="171" customFormat="1" ht="11.1" hidden="1" customHeight="1" x14ac:dyDescent="0.2">
      <c r="A130" s="216">
        <v>36</v>
      </c>
      <c r="B130" s="113" t="s">
        <v>35</v>
      </c>
      <c r="C130" s="114">
        <v>506057</v>
      </c>
      <c r="D130" s="114">
        <f t="shared" si="142"/>
        <v>249474.71000000014</v>
      </c>
      <c r="E130" s="115">
        <f t="shared" si="143"/>
        <v>98835.35</v>
      </c>
      <c r="F130" s="116">
        <f t="shared" si="144"/>
        <v>63578.000000000015</v>
      </c>
      <c r="G130" s="116">
        <f t="shared" si="144"/>
        <v>18312.689999999988</v>
      </c>
      <c r="H130" s="116">
        <f t="shared" si="144"/>
        <v>3833.369999999999</v>
      </c>
      <c r="I130" s="116">
        <f t="shared" si="144"/>
        <v>13111.29</v>
      </c>
      <c r="J130" s="115">
        <f t="shared" si="145"/>
        <v>0</v>
      </c>
      <c r="K130" s="115"/>
      <c r="L130" s="115"/>
      <c r="M130" s="116"/>
      <c r="N130" s="116"/>
      <c r="O130" s="115">
        <f t="shared" si="146"/>
        <v>927.94999999999959</v>
      </c>
      <c r="P130" s="116">
        <f t="shared" si="147"/>
        <v>0</v>
      </c>
      <c r="Q130" s="116">
        <f t="shared" si="147"/>
        <v>0</v>
      </c>
      <c r="R130" s="116">
        <f t="shared" si="147"/>
        <v>927.94999999999959</v>
      </c>
      <c r="S130" s="116">
        <f t="shared" si="147"/>
        <v>0</v>
      </c>
      <c r="T130" s="115">
        <f t="shared" si="148"/>
        <v>0</v>
      </c>
      <c r="U130" s="116"/>
      <c r="V130" s="116"/>
      <c r="W130" s="116">
        <f t="shared" si="73"/>
        <v>0</v>
      </c>
      <c r="X130" s="116">
        <f t="shared" si="73"/>
        <v>0</v>
      </c>
      <c r="Y130" s="115">
        <f t="shared" si="149"/>
        <v>130622.17000000011</v>
      </c>
      <c r="Z130" s="114">
        <f t="shared" si="150"/>
        <v>50368.799999999974</v>
      </c>
      <c r="AA130" s="114">
        <f t="shared" si="150"/>
        <v>38549.010000000118</v>
      </c>
      <c r="AB130" s="114">
        <f t="shared" si="150"/>
        <v>22465.490000000023</v>
      </c>
      <c r="AC130" s="114">
        <f t="shared" si="150"/>
        <v>19238.870000000006</v>
      </c>
      <c r="AD130" s="115">
        <f t="shared" si="151"/>
        <v>0</v>
      </c>
      <c r="AE130" s="115"/>
      <c r="AF130" s="115"/>
      <c r="AG130" s="115"/>
      <c r="AH130" s="115"/>
      <c r="AI130" s="115">
        <f t="shared" si="152"/>
        <v>1600.2600000000002</v>
      </c>
      <c r="AJ130" s="115">
        <v>1515.7000000000003</v>
      </c>
      <c r="AK130" s="115">
        <v>25.560000000000002</v>
      </c>
      <c r="AL130" s="115"/>
      <c r="AM130" s="115">
        <v>59</v>
      </c>
      <c r="AN130" s="115">
        <f t="shared" si="153"/>
        <v>7000.0000000000009</v>
      </c>
      <c r="AO130" s="115"/>
      <c r="AP130" s="115"/>
      <c r="AQ130" s="115">
        <f t="shared" si="154"/>
        <v>7000.0000000000009</v>
      </c>
      <c r="AR130" s="115">
        <f t="shared" si="154"/>
        <v>0</v>
      </c>
      <c r="AS130" s="115">
        <f t="shared" si="155"/>
        <v>20017.190000000013</v>
      </c>
      <c r="AT130" s="115">
        <f t="shared" si="156"/>
        <v>10918.410000000003</v>
      </c>
      <c r="AU130" s="115">
        <f t="shared" si="156"/>
        <v>2047.5299999999993</v>
      </c>
      <c r="AV130" s="115">
        <f t="shared" si="156"/>
        <v>4730.870000000009</v>
      </c>
      <c r="AW130" s="115">
        <f t="shared" si="156"/>
        <v>2320.3799999999997</v>
      </c>
      <c r="AX130" s="115">
        <f t="shared" si="157"/>
        <v>86.9</v>
      </c>
      <c r="AY130" s="115"/>
      <c r="AZ130" s="115">
        <v>21.099999999999991</v>
      </c>
      <c r="BA130" s="115">
        <v>40.980000000000011</v>
      </c>
      <c r="BB130" s="115">
        <v>24.820000000000004</v>
      </c>
      <c r="BC130" s="115">
        <f t="shared" si="158"/>
        <v>492.6</v>
      </c>
      <c r="BD130" s="115">
        <v>261.58</v>
      </c>
      <c r="BE130" s="115">
        <v>57.240000000000016</v>
      </c>
      <c r="BF130" s="115">
        <v>1.52</v>
      </c>
      <c r="BG130" s="115">
        <v>172.26000000000002</v>
      </c>
      <c r="BH130" s="115">
        <f t="shared" si="159"/>
        <v>2.0300000000000002</v>
      </c>
      <c r="BI130" s="115"/>
      <c r="BJ130" s="115"/>
      <c r="BK130" s="115">
        <v>2.0300000000000002</v>
      </c>
      <c r="BL130" s="115"/>
      <c r="BM130" s="115">
        <f t="shared" si="160"/>
        <v>0</v>
      </c>
      <c r="BN130" s="115">
        <f t="shared" si="161"/>
        <v>0</v>
      </c>
      <c r="BO130" s="115">
        <f t="shared" si="161"/>
        <v>0</v>
      </c>
      <c r="BP130" s="117"/>
      <c r="BQ130" s="117"/>
      <c r="BR130" s="115">
        <f t="shared" si="162"/>
        <v>32794.189999999988</v>
      </c>
      <c r="BS130" s="118">
        <f t="shared" si="163"/>
        <v>4711.7400000000016</v>
      </c>
      <c r="BT130" s="118">
        <f t="shared" si="163"/>
        <v>28082.449999999983</v>
      </c>
      <c r="BU130" s="119"/>
      <c r="BV130" s="119"/>
      <c r="BW130" s="115">
        <f t="shared" si="164"/>
        <v>0</v>
      </c>
      <c r="BX130" s="118">
        <f t="shared" si="165"/>
        <v>0</v>
      </c>
      <c r="BY130" s="118">
        <f t="shared" si="165"/>
        <v>0</v>
      </c>
      <c r="BZ130" s="119"/>
      <c r="CA130" s="119"/>
      <c r="CB130" s="120">
        <f t="shared" si="2"/>
        <v>275266.87000000011</v>
      </c>
      <c r="CC130" s="115">
        <f t="shared" si="166"/>
        <v>19435.660000000011</v>
      </c>
      <c r="CD130" s="117">
        <f t="shared" si="167"/>
        <v>10656.830000000004</v>
      </c>
      <c r="CE130" s="117">
        <f t="shared" si="167"/>
        <v>1969.1899999999994</v>
      </c>
      <c r="CF130" s="117">
        <f t="shared" si="167"/>
        <v>4686.3400000000092</v>
      </c>
      <c r="CG130" s="117">
        <f t="shared" si="167"/>
        <v>2123.2999999999993</v>
      </c>
      <c r="CH130" s="115">
        <f t="shared" si="168"/>
        <v>100000.26000000001</v>
      </c>
      <c r="CI130" s="117">
        <f t="shared" si="169"/>
        <v>65355.280000000013</v>
      </c>
      <c r="CJ130" s="117">
        <f t="shared" si="169"/>
        <v>18395.489999999991</v>
      </c>
      <c r="CK130" s="117">
        <f t="shared" si="169"/>
        <v>2906.9399999999991</v>
      </c>
      <c r="CL130" s="117">
        <f t="shared" si="169"/>
        <v>13342.550000000001</v>
      </c>
      <c r="CM130" s="115">
        <f t="shared" si="170"/>
        <v>155830.9500000001</v>
      </c>
      <c r="CN130" s="117">
        <f t="shared" si="171"/>
        <v>53564.839999999982</v>
      </c>
      <c r="CO130" s="117">
        <f t="shared" si="171"/>
        <v>66627.000000000102</v>
      </c>
      <c r="CP130" s="117">
        <f t="shared" si="171"/>
        <v>16434.420000000024</v>
      </c>
      <c r="CQ130" s="117">
        <f t="shared" si="171"/>
        <v>19204.690000000006</v>
      </c>
    </row>
    <row r="131" spans="1:96" s="171" customFormat="1" ht="11.1" hidden="1" customHeight="1" x14ac:dyDescent="0.2">
      <c r="A131" s="216">
        <v>37</v>
      </c>
      <c r="B131" s="113" t="s">
        <v>37</v>
      </c>
      <c r="C131" s="114">
        <v>521765</v>
      </c>
      <c r="D131" s="114">
        <f t="shared" si="142"/>
        <v>286215.18000000011</v>
      </c>
      <c r="E131" s="115">
        <f t="shared" si="143"/>
        <v>136091.66999999998</v>
      </c>
      <c r="F131" s="116">
        <f t="shared" si="144"/>
        <v>96029.25999999998</v>
      </c>
      <c r="G131" s="116">
        <f t="shared" si="144"/>
        <v>11580.479999999992</v>
      </c>
      <c r="H131" s="116">
        <f t="shared" si="144"/>
        <v>6459.3700000000044</v>
      </c>
      <c r="I131" s="116">
        <f t="shared" si="144"/>
        <v>22022.560000000005</v>
      </c>
      <c r="J131" s="115">
        <f t="shared" si="145"/>
        <v>0</v>
      </c>
      <c r="K131" s="115"/>
      <c r="L131" s="115"/>
      <c r="M131" s="116"/>
      <c r="N131" s="116"/>
      <c r="O131" s="115">
        <f t="shared" si="146"/>
        <v>16830.02</v>
      </c>
      <c r="P131" s="116">
        <f t="shared" si="147"/>
        <v>1880.9100000000003</v>
      </c>
      <c r="Q131" s="116">
        <f t="shared" si="147"/>
        <v>5430.1000000000049</v>
      </c>
      <c r="R131" s="116">
        <f t="shared" si="147"/>
        <v>2852.9300000000012</v>
      </c>
      <c r="S131" s="116">
        <f t="shared" si="147"/>
        <v>6666.0799999999954</v>
      </c>
      <c r="T131" s="115">
        <f t="shared" si="148"/>
        <v>3606.4399999999973</v>
      </c>
      <c r="U131" s="116"/>
      <c r="V131" s="116"/>
      <c r="W131" s="116">
        <f t="shared" si="73"/>
        <v>3606.4399999999973</v>
      </c>
      <c r="X131" s="116">
        <f t="shared" si="73"/>
        <v>0</v>
      </c>
      <c r="Y131" s="115">
        <f t="shared" si="149"/>
        <v>130926.82000000009</v>
      </c>
      <c r="Z131" s="114">
        <f t="shared" si="150"/>
        <v>61088.520000000026</v>
      </c>
      <c r="AA131" s="114">
        <f t="shared" si="150"/>
        <v>26616.910000000054</v>
      </c>
      <c r="AB131" s="114">
        <f t="shared" si="150"/>
        <v>11519.520000000031</v>
      </c>
      <c r="AC131" s="114">
        <f t="shared" si="150"/>
        <v>31701.869999999988</v>
      </c>
      <c r="AD131" s="115">
        <f t="shared" si="151"/>
        <v>0</v>
      </c>
      <c r="AE131" s="115"/>
      <c r="AF131" s="115"/>
      <c r="AG131" s="115"/>
      <c r="AH131" s="115"/>
      <c r="AI131" s="115">
        <f t="shared" si="152"/>
        <v>0</v>
      </c>
      <c r="AJ131" s="115"/>
      <c r="AK131" s="115"/>
      <c r="AL131" s="115"/>
      <c r="AM131" s="115"/>
      <c r="AN131" s="115">
        <f t="shared" si="153"/>
        <v>17558.28000000001</v>
      </c>
      <c r="AO131" s="115">
        <v>11.879999999999999</v>
      </c>
      <c r="AP131" s="115">
        <v>4681.6099999999915</v>
      </c>
      <c r="AQ131" s="115">
        <f t="shared" si="154"/>
        <v>11514.930000000017</v>
      </c>
      <c r="AR131" s="115">
        <f t="shared" si="154"/>
        <v>1349.8599999999994</v>
      </c>
      <c r="AS131" s="115">
        <f t="shared" si="155"/>
        <v>19196.689999999995</v>
      </c>
      <c r="AT131" s="115">
        <f t="shared" si="156"/>
        <v>17049.979999999996</v>
      </c>
      <c r="AU131" s="115">
        <f t="shared" si="156"/>
        <v>647.53</v>
      </c>
      <c r="AV131" s="115">
        <f t="shared" si="156"/>
        <v>74.639999999999986</v>
      </c>
      <c r="AW131" s="115">
        <f t="shared" si="156"/>
        <v>1424.54</v>
      </c>
      <c r="AX131" s="115">
        <f t="shared" si="157"/>
        <v>0</v>
      </c>
      <c r="AY131" s="115"/>
      <c r="AZ131" s="115"/>
      <c r="BA131" s="115"/>
      <c r="BB131" s="115"/>
      <c r="BC131" s="115">
        <f t="shared" si="158"/>
        <v>0</v>
      </c>
      <c r="BD131" s="115"/>
      <c r="BE131" s="115"/>
      <c r="BF131" s="115"/>
      <c r="BG131" s="115"/>
      <c r="BH131" s="115">
        <f t="shared" si="159"/>
        <v>0</v>
      </c>
      <c r="BI131" s="115"/>
      <c r="BJ131" s="115"/>
      <c r="BK131" s="115"/>
      <c r="BL131" s="115"/>
      <c r="BM131" s="115">
        <f t="shared" si="160"/>
        <v>193.13999999999996</v>
      </c>
      <c r="BN131" s="115">
        <f t="shared" si="161"/>
        <v>193.13999999999996</v>
      </c>
      <c r="BO131" s="115">
        <f t="shared" si="161"/>
        <v>0</v>
      </c>
      <c r="BP131" s="117"/>
      <c r="BQ131" s="117"/>
      <c r="BR131" s="115">
        <f t="shared" si="162"/>
        <v>2358.6799999999994</v>
      </c>
      <c r="BS131" s="118">
        <f t="shared" si="163"/>
        <v>2358.6799999999994</v>
      </c>
      <c r="BT131" s="118">
        <f t="shared" si="163"/>
        <v>0</v>
      </c>
      <c r="BU131" s="119"/>
      <c r="BV131" s="119"/>
      <c r="BW131" s="115">
        <f t="shared" si="164"/>
        <v>305.93999999999994</v>
      </c>
      <c r="BX131" s="118">
        <f t="shared" si="165"/>
        <v>305.93999999999994</v>
      </c>
      <c r="BY131" s="118">
        <f t="shared" si="165"/>
        <v>0</v>
      </c>
      <c r="BZ131" s="119"/>
      <c r="CA131" s="119"/>
      <c r="CB131" s="120">
        <f t="shared" si="2"/>
        <v>267908.22000000009</v>
      </c>
      <c r="CC131" s="115">
        <f t="shared" si="166"/>
        <v>19389.829999999994</v>
      </c>
      <c r="CD131" s="117">
        <f t="shared" si="167"/>
        <v>17243.119999999995</v>
      </c>
      <c r="CE131" s="117">
        <f t="shared" si="167"/>
        <v>647.53</v>
      </c>
      <c r="CF131" s="117">
        <f t="shared" si="167"/>
        <v>74.639999999999986</v>
      </c>
      <c r="CG131" s="117">
        <f t="shared" si="167"/>
        <v>1424.54</v>
      </c>
      <c r="CH131" s="115">
        <f t="shared" si="168"/>
        <v>115961.14999999998</v>
      </c>
      <c r="CI131" s="117">
        <f t="shared" si="169"/>
        <v>94454.289999999979</v>
      </c>
      <c r="CJ131" s="117">
        <f t="shared" si="169"/>
        <v>6150.3799999999874</v>
      </c>
      <c r="CK131" s="117">
        <f t="shared" si="169"/>
        <v>5.9117155615240335E-12</v>
      </c>
      <c r="CL131" s="117">
        <f t="shared" si="169"/>
        <v>15356.48000000001</v>
      </c>
      <c r="CM131" s="115">
        <f t="shared" si="170"/>
        <v>132557.24000000011</v>
      </c>
      <c r="CN131" s="117">
        <f t="shared" si="171"/>
        <v>65316.230000000032</v>
      </c>
      <c r="CO131" s="117">
        <f t="shared" si="171"/>
        <v>27365.400000000067</v>
      </c>
      <c r="CP131" s="117">
        <f t="shared" si="171"/>
        <v>2857.5200000000159</v>
      </c>
      <c r="CQ131" s="117">
        <f t="shared" si="171"/>
        <v>37018.089999999982</v>
      </c>
    </row>
    <row r="132" spans="1:96" s="171" customFormat="1" ht="11.1" hidden="1" customHeight="1" x14ac:dyDescent="0.2">
      <c r="A132" s="216">
        <v>38</v>
      </c>
      <c r="B132" s="113" t="s">
        <v>36</v>
      </c>
      <c r="C132" s="114">
        <v>335800</v>
      </c>
      <c r="D132" s="114">
        <f t="shared" si="142"/>
        <v>197884.76999999996</v>
      </c>
      <c r="E132" s="115">
        <f t="shared" si="143"/>
        <v>116462.44999999997</v>
      </c>
      <c r="F132" s="116">
        <f t="shared" si="144"/>
        <v>80288.449999999983</v>
      </c>
      <c r="G132" s="116">
        <f t="shared" si="144"/>
        <v>3939.3300000000013</v>
      </c>
      <c r="H132" s="116">
        <f t="shared" si="144"/>
        <v>13169.009999999989</v>
      </c>
      <c r="I132" s="116">
        <f t="shared" si="144"/>
        <v>19065.659999999993</v>
      </c>
      <c r="J132" s="115">
        <f t="shared" si="145"/>
        <v>0</v>
      </c>
      <c r="K132" s="115"/>
      <c r="L132" s="115"/>
      <c r="M132" s="116"/>
      <c r="N132" s="116"/>
      <c r="O132" s="115">
        <f t="shared" si="146"/>
        <v>8544.68</v>
      </c>
      <c r="P132" s="116">
        <f t="shared" si="147"/>
        <v>1907.7799999999986</v>
      </c>
      <c r="Q132" s="116">
        <f t="shared" si="147"/>
        <v>739.76999999999964</v>
      </c>
      <c r="R132" s="116">
        <f t="shared" si="147"/>
        <v>4528.4900000000007</v>
      </c>
      <c r="S132" s="116">
        <f t="shared" si="147"/>
        <v>1368.6400000000006</v>
      </c>
      <c r="T132" s="115">
        <f t="shared" si="148"/>
        <v>2782.3499999999995</v>
      </c>
      <c r="U132" s="116">
        <v>260.2</v>
      </c>
      <c r="V132" s="116">
        <v>213.07999999999996</v>
      </c>
      <c r="W132" s="116">
        <f t="shared" si="73"/>
        <v>1616.9299999999998</v>
      </c>
      <c r="X132" s="116">
        <f t="shared" si="73"/>
        <v>692.13999999999942</v>
      </c>
      <c r="Y132" s="115">
        <f t="shared" si="149"/>
        <v>39610.75</v>
      </c>
      <c r="Z132" s="114">
        <f t="shared" si="150"/>
        <v>22385.570000000011</v>
      </c>
      <c r="AA132" s="114">
        <f t="shared" si="150"/>
        <v>2230.5499999999997</v>
      </c>
      <c r="AB132" s="114">
        <f t="shared" si="150"/>
        <v>7894.0800000000008</v>
      </c>
      <c r="AC132" s="114">
        <f t="shared" si="150"/>
        <v>7100.549999999992</v>
      </c>
      <c r="AD132" s="115">
        <f t="shared" si="151"/>
        <v>0</v>
      </c>
      <c r="AE132" s="115"/>
      <c r="AF132" s="115"/>
      <c r="AG132" s="115"/>
      <c r="AH132" s="115"/>
      <c r="AI132" s="115">
        <f t="shared" si="152"/>
        <v>11345.779999999993</v>
      </c>
      <c r="AJ132" s="115">
        <v>8460.5799999999963</v>
      </c>
      <c r="AK132" s="115">
        <v>229.62999999999991</v>
      </c>
      <c r="AL132" s="115">
        <v>677.02999999999929</v>
      </c>
      <c r="AM132" s="115">
        <v>1978.5399999999995</v>
      </c>
      <c r="AN132" s="115">
        <f t="shared" si="153"/>
        <v>11030.789999999992</v>
      </c>
      <c r="AO132" s="115">
        <v>918.14999999999986</v>
      </c>
      <c r="AP132" s="115">
        <v>1205.8500000000001</v>
      </c>
      <c r="AQ132" s="115">
        <f t="shared" si="154"/>
        <v>5636.969999999993</v>
      </c>
      <c r="AR132" s="115">
        <f t="shared" si="154"/>
        <v>3269.8199999999983</v>
      </c>
      <c r="AS132" s="115">
        <f t="shared" si="155"/>
        <v>41811.57</v>
      </c>
      <c r="AT132" s="115">
        <f t="shared" si="156"/>
        <v>29854.639999999999</v>
      </c>
      <c r="AU132" s="115">
        <f t="shared" si="156"/>
        <v>1140.3600000000001</v>
      </c>
      <c r="AV132" s="115">
        <f t="shared" si="156"/>
        <v>4211.6700000000019</v>
      </c>
      <c r="AW132" s="115">
        <f t="shared" si="156"/>
        <v>6604.9000000000005</v>
      </c>
      <c r="AX132" s="115">
        <f t="shared" si="157"/>
        <v>0</v>
      </c>
      <c r="AY132" s="115"/>
      <c r="AZ132" s="115"/>
      <c r="BA132" s="115"/>
      <c r="BB132" s="115"/>
      <c r="BC132" s="115">
        <f t="shared" si="158"/>
        <v>0</v>
      </c>
      <c r="BD132" s="115"/>
      <c r="BE132" s="115"/>
      <c r="BF132" s="115"/>
      <c r="BG132" s="115"/>
      <c r="BH132" s="115">
        <f t="shared" si="159"/>
        <v>0</v>
      </c>
      <c r="BI132" s="115"/>
      <c r="BJ132" s="115"/>
      <c r="BK132" s="115"/>
      <c r="BL132" s="115"/>
      <c r="BM132" s="115">
        <f t="shared" si="160"/>
        <v>0</v>
      </c>
      <c r="BN132" s="115">
        <f t="shared" si="161"/>
        <v>0</v>
      </c>
      <c r="BO132" s="115">
        <f t="shared" si="161"/>
        <v>0</v>
      </c>
      <c r="BP132" s="117"/>
      <c r="BQ132" s="117"/>
      <c r="BR132" s="115">
        <f t="shared" si="162"/>
        <v>906.13999999999976</v>
      </c>
      <c r="BS132" s="118">
        <f t="shared" si="163"/>
        <v>877.63999999999976</v>
      </c>
      <c r="BT132" s="118">
        <f t="shared" si="163"/>
        <v>28.500000000000004</v>
      </c>
      <c r="BU132" s="119"/>
      <c r="BV132" s="119"/>
      <c r="BW132" s="115">
        <f t="shared" si="164"/>
        <v>2443.7600000000011</v>
      </c>
      <c r="BX132" s="118">
        <f t="shared" si="165"/>
        <v>2434.150000000001</v>
      </c>
      <c r="BY132" s="118">
        <f t="shared" si="165"/>
        <v>9.61</v>
      </c>
      <c r="BZ132" s="119"/>
      <c r="CA132" s="119"/>
      <c r="CB132" s="120">
        <f t="shared" si="2"/>
        <v>187421.52999999997</v>
      </c>
      <c r="CC132" s="115">
        <f t="shared" si="166"/>
        <v>41811.57</v>
      </c>
      <c r="CD132" s="117">
        <f t="shared" si="167"/>
        <v>29854.639999999999</v>
      </c>
      <c r="CE132" s="117">
        <f t="shared" si="167"/>
        <v>1140.3600000000001</v>
      </c>
      <c r="CF132" s="117">
        <f t="shared" si="167"/>
        <v>4211.6700000000019</v>
      </c>
      <c r="CG132" s="117">
        <f t="shared" si="167"/>
        <v>6604.9000000000005</v>
      </c>
      <c r="CH132" s="115">
        <f t="shared" si="168"/>
        <v>118924.95999999998</v>
      </c>
      <c r="CI132" s="117">
        <f t="shared" si="169"/>
        <v>89015.199999999983</v>
      </c>
      <c r="CJ132" s="117">
        <f t="shared" si="169"/>
        <v>3225.7200000000021</v>
      </c>
      <c r="CK132" s="117">
        <f t="shared" si="169"/>
        <v>7700.6199999999881</v>
      </c>
      <c r="CL132" s="117">
        <f t="shared" si="169"/>
        <v>18983.419999999995</v>
      </c>
      <c r="CM132" s="115">
        <f t="shared" si="170"/>
        <v>26685.000000000015</v>
      </c>
      <c r="CN132" s="117">
        <f t="shared" si="171"/>
        <v>15792.260000000013</v>
      </c>
      <c r="CO132" s="117">
        <f t="shared" si="171"/>
        <v>1563.3399999999992</v>
      </c>
      <c r="CP132" s="117">
        <f t="shared" si="171"/>
        <v>6108.5700000000088</v>
      </c>
      <c r="CQ132" s="117">
        <f t="shared" si="171"/>
        <v>3220.8299999999954</v>
      </c>
    </row>
    <row r="133" spans="1:96" s="171" customFormat="1" ht="11.1" hidden="1" customHeight="1" x14ac:dyDescent="0.2">
      <c r="A133" s="216">
        <v>39</v>
      </c>
      <c r="B133" s="113" t="s">
        <v>31</v>
      </c>
      <c r="C133" s="114">
        <v>781293</v>
      </c>
      <c r="D133" s="114">
        <f t="shared" si="142"/>
        <v>354088.88000000012</v>
      </c>
      <c r="E133" s="115">
        <f t="shared" si="143"/>
        <v>146095.96000000008</v>
      </c>
      <c r="F133" s="116">
        <f t="shared" si="144"/>
        <v>129801.15000000008</v>
      </c>
      <c r="G133" s="116">
        <f t="shared" si="144"/>
        <v>4961.4600000000046</v>
      </c>
      <c r="H133" s="116">
        <f t="shared" si="144"/>
        <v>2043.0699999999981</v>
      </c>
      <c r="I133" s="116">
        <f t="shared" si="144"/>
        <v>9290.2800000000043</v>
      </c>
      <c r="J133" s="115">
        <f t="shared" si="145"/>
        <v>0</v>
      </c>
      <c r="K133" s="115"/>
      <c r="L133" s="115"/>
      <c r="M133" s="116"/>
      <c r="N133" s="116"/>
      <c r="O133" s="115">
        <f t="shared" si="146"/>
        <v>8998.8100000000068</v>
      </c>
      <c r="P133" s="116">
        <f t="shared" si="147"/>
        <v>3249.2300000000018</v>
      </c>
      <c r="Q133" s="116">
        <f t="shared" si="147"/>
        <v>4955.8000000000047</v>
      </c>
      <c r="R133" s="116">
        <f t="shared" si="147"/>
        <v>0</v>
      </c>
      <c r="S133" s="116">
        <f t="shared" si="147"/>
        <v>793.78</v>
      </c>
      <c r="T133" s="115">
        <f t="shared" si="148"/>
        <v>10607.720000000012</v>
      </c>
      <c r="U133" s="116">
        <v>70.509999999999991</v>
      </c>
      <c r="V133" s="116"/>
      <c r="W133" s="116">
        <f t="shared" si="73"/>
        <v>2040.949999999998</v>
      </c>
      <c r="X133" s="116">
        <f t="shared" si="73"/>
        <v>8496.260000000013</v>
      </c>
      <c r="Y133" s="115">
        <f t="shared" si="149"/>
        <v>175213.75000000006</v>
      </c>
      <c r="Z133" s="114">
        <f t="shared" si="150"/>
        <v>118301.33000000005</v>
      </c>
      <c r="AA133" s="114">
        <f t="shared" si="150"/>
        <v>31637.080000000013</v>
      </c>
      <c r="AB133" s="114">
        <f t="shared" si="150"/>
        <v>7820.0699999999952</v>
      </c>
      <c r="AC133" s="114">
        <f t="shared" si="150"/>
        <v>17455.269999999997</v>
      </c>
      <c r="AD133" s="115">
        <f t="shared" si="151"/>
        <v>0</v>
      </c>
      <c r="AE133" s="115"/>
      <c r="AF133" s="115"/>
      <c r="AG133" s="115"/>
      <c r="AH133" s="115"/>
      <c r="AI133" s="115">
        <f t="shared" si="152"/>
        <v>0</v>
      </c>
      <c r="AJ133" s="115"/>
      <c r="AK133" s="115"/>
      <c r="AL133" s="115"/>
      <c r="AM133" s="115"/>
      <c r="AN133" s="115">
        <f t="shared" si="153"/>
        <v>1016.0600000000001</v>
      </c>
      <c r="AO133" s="115"/>
      <c r="AP133" s="115">
        <v>4.54</v>
      </c>
      <c r="AQ133" s="115">
        <f t="shared" si="154"/>
        <v>723.56000000000017</v>
      </c>
      <c r="AR133" s="115">
        <f t="shared" si="154"/>
        <v>287.95999999999992</v>
      </c>
      <c r="AS133" s="115">
        <f t="shared" si="155"/>
        <v>32779.170000000006</v>
      </c>
      <c r="AT133" s="115">
        <f t="shared" si="156"/>
        <v>29556.890000000003</v>
      </c>
      <c r="AU133" s="115">
        <f t="shared" si="156"/>
        <v>533.96999999999991</v>
      </c>
      <c r="AV133" s="115">
        <f t="shared" si="156"/>
        <v>1183.8500000000013</v>
      </c>
      <c r="AW133" s="115">
        <f t="shared" si="156"/>
        <v>1504.4599999999998</v>
      </c>
      <c r="AX133" s="115">
        <f t="shared" si="157"/>
        <v>0</v>
      </c>
      <c r="AY133" s="115"/>
      <c r="AZ133" s="115"/>
      <c r="BA133" s="115"/>
      <c r="BB133" s="115"/>
      <c r="BC133" s="115">
        <f t="shared" si="158"/>
        <v>0</v>
      </c>
      <c r="BD133" s="115"/>
      <c r="BE133" s="115"/>
      <c r="BF133" s="115"/>
      <c r="BG133" s="115"/>
      <c r="BH133" s="115">
        <f t="shared" si="159"/>
        <v>0</v>
      </c>
      <c r="BI133" s="115"/>
      <c r="BJ133" s="115"/>
      <c r="BK133" s="115"/>
      <c r="BL133" s="115"/>
      <c r="BM133" s="115">
        <f t="shared" si="160"/>
        <v>0</v>
      </c>
      <c r="BN133" s="115">
        <f t="shared" si="161"/>
        <v>0</v>
      </c>
      <c r="BO133" s="115">
        <f t="shared" si="161"/>
        <v>0</v>
      </c>
      <c r="BP133" s="117"/>
      <c r="BQ133" s="117"/>
      <c r="BR133" s="115">
        <f t="shared" si="162"/>
        <v>11600.449999999995</v>
      </c>
      <c r="BS133" s="118">
        <f t="shared" si="163"/>
        <v>9339.3999999999942</v>
      </c>
      <c r="BT133" s="118">
        <f t="shared" si="163"/>
        <v>2261.0500000000011</v>
      </c>
      <c r="BU133" s="119"/>
      <c r="BV133" s="119"/>
      <c r="BW133" s="115">
        <f t="shared" si="164"/>
        <v>0</v>
      </c>
      <c r="BX133" s="118">
        <f t="shared" si="165"/>
        <v>0</v>
      </c>
      <c r="BY133" s="118">
        <f t="shared" si="165"/>
        <v>0</v>
      </c>
      <c r="BZ133" s="119"/>
      <c r="CA133" s="119"/>
      <c r="CB133" s="120">
        <f t="shared" si="2"/>
        <v>354065.55000000016</v>
      </c>
      <c r="CC133" s="115">
        <f t="shared" si="166"/>
        <v>32779.170000000006</v>
      </c>
      <c r="CD133" s="117">
        <f t="shared" si="167"/>
        <v>29556.890000000003</v>
      </c>
      <c r="CE133" s="117">
        <f t="shared" si="167"/>
        <v>533.96999999999991</v>
      </c>
      <c r="CF133" s="117">
        <f t="shared" si="167"/>
        <v>1183.8500000000013</v>
      </c>
      <c r="CG133" s="117">
        <f t="shared" si="167"/>
        <v>1504.4599999999998</v>
      </c>
      <c r="CH133" s="115">
        <f t="shared" si="168"/>
        <v>126489.43000000008</v>
      </c>
      <c r="CI133" s="117">
        <f t="shared" si="169"/>
        <v>126481.41000000009</v>
      </c>
      <c r="CJ133" s="117">
        <f t="shared" si="169"/>
        <v>5.6599999999998545</v>
      </c>
      <c r="CK133" s="117">
        <f t="shared" si="169"/>
        <v>2.1200000000001182</v>
      </c>
      <c r="CL133" s="117">
        <f t="shared" si="169"/>
        <v>0.23999999999068677</v>
      </c>
      <c r="CM133" s="115">
        <f t="shared" si="170"/>
        <v>194796.95000000004</v>
      </c>
      <c r="CN133" s="117">
        <f t="shared" si="171"/>
        <v>130889.96000000004</v>
      </c>
      <c r="CO133" s="117">
        <f t="shared" si="171"/>
        <v>38849.390000000021</v>
      </c>
      <c r="CP133" s="117">
        <f t="shared" si="171"/>
        <v>7096.5099999999948</v>
      </c>
      <c r="CQ133" s="117">
        <f t="shared" si="171"/>
        <v>17961.089999999997</v>
      </c>
    </row>
    <row r="134" spans="1:96" s="165" customFormat="1" ht="11.1" hidden="1" customHeight="1" x14ac:dyDescent="0.2">
      <c r="A134" s="221" t="s">
        <v>105</v>
      </c>
      <c r="B134" s="221" t="s">
        <v>106</v>
      </c>
      <c r="C134" s="116">
        <f>SUM(C135:C139)</f>
        <v>5464377</v>
      </c>
      <c r="D134" s="116">
        <f t="shared" ref="D134:BO134" si="172">SUM(D135:D139)</f>
        <v>3218500.240000003</v>
      </c>
      <c r="E134" s="116">
        <f t="shared" si="172"/>
        <v>639780.30000000016</v>
      </c>
      <c r="F134" s="116">
        <f t="shared" si="172"/>
        <v>497513.01000000007</v>
      </c>
      <c r="G134" s="116">
        <f t="shared" si="172"/>
        <v>33660.090000000004</v>
      </c>
      <c r="H134" s="116">
        <f t="shared" si="172"/>
        <v>69386.900000000052</v>
      </c>
      <c r="I134" s="116">
        <f t="shared" si="172"/>
        <v>39220.300000000025</v>
      </c>
      <c r="J134" s="116">
        <f t="shared" si="172"/>
        <v>0</v>
      </c>
      <c r="K134" s="116">
        <f t="shared" si="172"/>
        <v>0</v>
      </c>
      <c r="L134" s="116">
        <f t="shared" si="172"/>
        <v>0</v>
      </c>
      <c r="M134" s="116">
        <f t="shared" si="172"/>
        <v>0</v>
      </c>
      <c r="N134" s="116">
        <f t="shared" si="172"/>
        <v>0</v>
      </c>
      <c r="O134" s="116">
        <f t="shared" si="172"/>
        <v>31075.709999999981</v>
      </c>
      <c r="P134" s="116">
        <f t="shared" si="172"/>
        <v>7909.4599999999964</v>
      </c>
      <c r="Q134" s="116">
        <f t="shared" si="172"/>
        <v>9225.279999999997</v>
      </c>
      <c r="R134" s="116">
        <f t="shared" si="172"/>
        <v>3232.3499999999995</v>
      </c>
      <c r="S134" s="116">
        <f t="shared" si="172"/>
        <v>10708.61999999999</v>
      </c>
      <c r="T134" s="116">
        <f t="shared" si="172"/>
        <v>68385.110000000132</v>
      </c>
      <c r="U134" s="116">
        <f t="shared" si="172"/>
        <v>302.64999999999998</v>
      </c>
      <c r="V134" s="116">
        <f t="shared" si="172"/>
        <v>161.58999999999997</v>
      </c>
      <c r="W134" s="116">
        <f t="shared" si="73"/>
        <v>59406.210000000137</v>
      </c>
      <c r="X134" s="116">
        <f t="shared" si="172"/>
        <v>8514.6599999999944</v>
      </c>
      <c r="Y134" s="116">
        <f t="shared" si="172"/>
        <v>2076072.32</v>
      </c>
      <c r="Z134" s="116">
        <f t="shared" si="172"/>
        <v>1198123.3599999994</v>
      </c>
      <c r="AA134" s="116">
        <f t="shared" si="172"/>
        <v>230448.33999999997</v>
      </c>
      <c r="AB134" s="116">
        <f t="shared" si="172"/>
        <v>441551.32000000053</v>
      </c>
      <c r="AC134" s="116">
        <f t="shared" si="172"/>
        <v>205949.29999999981</v>
      </c>
      <c r="AD134" s="116">
        <f t="shared" si="172"/>
        <v>6001.34</v>
      </c>
      <c r="AE134" s="116">
        <f t="shared" si="172"/>
        <v>4931.8799999999992</v>
      </c>
      <c r="AF134" s="116">
        <f t="shared" si="172"/>
        <v>27.8</v>
      </c>
      <c r="AG134" s="116">
        <f t="shared" si="172"/>
        <v>368.70000000000016</v>
      </c>
      <c r="AH134" s="116">
        <f t="shared" si="172"/>
        <v>672.96</v>
      </c>
      <c r="AI134" s="116">
        <f t="shared" si="172"/>
        <v>13.469999999999999</v>
      </c>
      <c r="AJ134" s="116">
        <f t="shared" si="172"/>
        <v>11.589999999999998</v>
      </c>
      <c r="AK134" s="116">
        <f t="shared" si="172"/>
        <v>0</v>
      </c>
      <c r="AL134" s="116">
        <f t="shared" si="172"/>
        <v>0</v>
      </c>
      <c r="AM134" s="116">
        <f t="shared" si="172"/>
        <v>1.88</v>
      </c>
      <c r="AN134" s="116">
        <f t="shared" si="172"/>
        <v>409782.54999999993</v>
      </c>
      <c r="AO134" s="116">
        <f t="shared" si="172"/>
        <v>395.11999999999995</v>
      </c>
      <c r="AP134" s="116">
        <f t="shared" si="172"/>
        <v>1521.8799999999999</v>
      </c>
      <c r="AQ134" s="116">
        <f t="shared" si="172"/>
        <v>374371.71999999991</v>
      </c>
      <c r="AR134" s="116">
        <f t="shared" si="172"/>
        <v>33493.830000000009</v>
      </c>
      <c r="AS134" s="116">
        <f t="shared" si="172"/>
        <v>502647.62000000273</v>
      </c>
      <c r="AT134" s="116">
        <f t="shared" si="172"/>
        <v>469396.68000000279</v>
      </c>
      <c r="AU134" s="116">
        <f t="shared" si="172"/>
        <v>3679.3200000000006</v>
      </c>
      <c r="AV134" s="116">
        <f t="shared" si="172"/>
        <v>12243.009999999987</v>
      </c>
      <c r="AW134" s="116">
        <f t="shared" si="172"/>
        <v>17328.60999999995</v>
      </c>
      <c r="AX134" s="116">
        <f t="shared" si="172"/>
        <v>0</v>
      </c>
      <c r="AY134" s="116">
        <f t="shared" si="172"/>
        <v>0</v>
      </c>
      <c r="AZ134" s="116">
        <f t="shared" si="172"/>
        <v>0</v>
      </c>
      <c r="BA134" s="116">
        <f t="shared" si="172"/>
        <v>0</v>
      </c>
      <c r="BB134" s="116">
        <f t="shared" si="172"/>
        <v>0</v>
      </c>
      <c r="BC134" s="116">
        <f t="shared" si="172"/>
        <v>0</v>
      </c>
      <c r="BD134" s="116">
        <f t="shared" si="172"/>
        <v>0</v>
      </c>
      <c r="BE134" s="116">
        <f t="shared" si="172"/>
        <v>0</v>
      </c>
      <c r="BF134" s="116">
        <f t="shared" si="172"/>
        <v>0</v>
      </c>
      <c r="BG134" s="116">
        <f t="shared" si="172"/>
        <v>0</v>
      </c>
      <c r="BH134" s="116">
        <f t="shared" si="172"/>
        <v>0</v>
      </c>
      <c r="BI134" s="116">
        <f t="shared" si="172"/>
        <v>0</v>
      </c>
      <c r="BJ134" s="116">
        <f t="shared" si="172"/>
        <v>0</v>
      </c>
      <c r="BK134" s="116">
        <f t="shared" si="172"/>
        <v>0</v>
      </c>
      <c r="BL134" s="116">
        <f t="shared" si="172"/>
        <v>0</v>
      </c>
      <c r="BM134" s="116">
        <f t="shared" si="172"/>
        <v>1645.5999999999995</v>
      </c>
      <c r="BN134" s="116">
        <f t="shared" si="172"/>
        <v>1640.3999999999994</v>
      </c>
      <c r="BO134" s="116">
        <f t="shared" si="172"/>
        <v>5.2</v>
      </c>
      <c r="BP134" s="116">
        <f t="shared" ref="BP134:CA134" si="173">SUM(BP135:BP139)</f>
        <v>0</v>
      </c>
      <c r="BQ134" s="116">
        <f t="shared" si="173"/>
        <v>0</v>
      </c>
      <c r="BR134" s="116">
        <f t="shared" si="173"/>
        <v>82045.860000000059</v>
      </c>
      <c r="BS134" s="116">
        <f t="shared" si="173"/>
        <v>54783.369999999966</v>
      </c>
      <c r="BT134" s="116">
        <f t="shared" si="173"/>
        <v>27262.490000000074</v>
      </c>
      <c r="BU134" s="116">
        <f t="shared" si="173"/>
        <v>0</v>
      </c>
      <c r="BV134" s="116">
        <f t="shared" si="173"/>
        <v>0</v>
      </c>
      <c r="BW134" s="116">
        <f t="shared" si="173"/>
        <v>3974.309999999999</v>
      </c>
      <c r="BX134" s="116">
        <f t="shared" si="173"/>
        <v>3591.2499999999995</v>
      </c>
      <c r="BY134" s="116">
        <f t="shared" si="173"/>
        <v>383.0599999999996</v>
      </c>
      <c r="BZ134" s="116">
        <f t="shared" si="173"/>
        <v>0</v>
      </c>
      <c r="CA134" s="116">
        <f t="shared" si="173"/>
        <v>0</v>
      </c>
      <c r="CB134" s="177">
        <f t="shared" si="2"/>
        <v>2827998.3500000029</v>
      </c>
      <c r="CC134" s="116">
        <f>SUM(CC135:CC139)</f>
        <v>510294.56000000279</v>
      </c>
      <c r="CD134" s="116">
        <f>SUM(CD135:CD139)</f>
        <v>475968.96000000276</v>
      </c>
      <c r="CE134" s="116">
        <f>SUM(CE135:CE139)</f>
        <v>3712.3200000000015</v>
      </c>
      <c r="CF134" s="116">
        <f>SUM(CF135:CF139)</f>
        <v>12611.709999999988</v>
      </c>
      <c r="CG134" s="116">
        <f>SUM(CG135:CG139)</f>
        <v>18001.569999999945</v>
      </c>
      <c r="CH134" s="116">
        <f t="shared" ref="CH134:CQ134" si="174">SUM(CH135:CH139)</f>
        <v>544307.26000000013</v>
      </c>
      <c r="CI134" s="116">
        <f t="shared" si="174"/>
        <v>492903.74000000011</v>
      </c>
      <c r="CJ134" s="116">
        <f t="shared" si="174"/>
        <v>24656.280000000006</v>
      </c>
      <c r="CK134" s="116">
        <f t="shared" si="174"/>
        <v>6748.3399999999183</v>
      </c>
      <c r="CL134" s="116">
        <f t="shared" si="174"/>
        <v>19998.900000000034</v>
      </c>
      <c r="CM134" s="116">
        <f t="shared" si="174"/>
        <v>1773396.53</v>
      </c>
      <c r="CN134" s="116">
        <f t="shared" si="174"/>
        <v>1255477.5999999994</v>
      </c>
      <c r="CO134" s="116">
        <f t="shared" si="174"/>
        <v>265386.43000000005</v>
      </c>
      <c r="CP134" s="116">
        <f t="shared" si="174"/>
        <v>70043.25000000064</v>
      </c>
      <c r="CQ134" s="116">
        <f t="shared" si="174"/>
        <v>182489.24999999983</v>
      </c>
    </row>
    <row r="135" spans="1:96" s="121" customFormat="1" ht="11.1" hidden="1" customHeight="1" x14ac:dyDescent="0.2">
      <c r="A135" s="216">
        <v>40</v>
      </c>
      <c r="B135" s="113" t="s">
        <v>107</v>
      </c>
      <c r="C135" s="114">
        <v>968960</v>
      </c>
      <c r="D135" s="114">
        <f t="shared" ref="D135:D139" si="175">E135+Y135+AS135</f>
        <v>772016.63000000012</v>
      </c>
      <c r="E135" s="115">
        <f t="shared" ref="E135:E139" si="176">SUM(F135:I135)</f>
        <v>183771.10999999987</v>
      </c>
      <c r="F135" s="116">
        <f t="shared" ref="F135:I139" si="177">M54</f>
        <v>154080.87999999986</v>
      </c>
      <c r="G135" s="116">
        <f t="shared" si="177"/>
        <v>5492.0599999999977</v>
      </c>
      <c r="H135" s="116">
        <f t="shared" si="177"/>
        <v>10052.560000000005</v>
      </c>
      <c r="I135" s="116">
        <f t="shared" si="177"/>
        <v>14145.610000000006</v>
      </c>
      <c r="J135" s="115">
        <f t="shared" ref="J135:J139" si="178">SUM(K135:N135)</f>
        <v>0</v>
      </c>
      <c r="K135" s="115"/>
      <c r="L135" s="115"/>
      <c r="M135" s="116"/>
      <c r="N135" s="116"/>
      <c r="O135" s="115">
        <f t="shared" ref="O135:O139" si="179">SUM(P135:S135)</f>
        <v>9865.6099999999933</v>
      </c>
      <c r="P135" s="116">
        <f t="shared" ref="P135:S139" si="180">AH54</f>
        <v>4013.5199999999963</v>
      </c>
      <c r="Q135" s="116">
        <f t="shared" si="180"/>
        <v>1128.5500000000002</v>
      </c>
      <c r="R135" s="116">
        <f t="shared" si="180"/>
        <v>50.09</v>
      </c>
      <c r="S135" s="116">
        <f t="shared" si="180"/>
        <v>4673.4499999999962</v>
      </c>
      <c r="T135" s="115">
        <f t="shared" ref="T135:T139" si="181">SUM(U135:X135)</f>
        <v>13789.17</v>
      </c>
      <c r="U135" s="116"/>
      <c r="V135" s="116"/>
      <c r="W135" s="116">
        <f t="shared" si="73"/>
        <v>9998.74</v>
      </c>
      <c r="X135" s="116">
        <f t="shared" si="73"/>
        <v>3790.4300000000003</v>
      </c>
      <c r="Y135" s="115">
        <f t="shared" ref="Y135:Y139" si="182">SUM(Z135:AC135)</f>
        <v>494773.55999999988</v>
      </c>
      <c r="Z135" s="114">
        <f t="shared" ref="Z135:AC139" si="183">R54</f>
        <v>298746.02000000008</v>
      </c>
      <c r="AA135" s="114">
        <f t="shared" si="183"/>
        <v>61673.890000000058</v>
      </c>
      <c r="AB135" s="114">
        <f t="shared" si="183"/>
        <v>75474.449999999924</v>
      </c>
      <c r="AC135" s="114">
        <f t="shared" si="183"/>
        <v>58879.199999999779</v>
      </c>
      <c r="AD135" s="115">
        <f t="shared" ref="AD135:AD139" si="184">SUM(AE135:AH135)</f>
        <v>1679.14</v>
      </c>
      <c r="AE135" s="115">
        <v>1543.5100000000002</v>
      </c>
      <c r="AF135" s="115"/>
      <c r="AG135" s="115"/>
      <c r="AH135" s="115">
        <v>135.62999999999997</v>
      </c>
      <c r="AI135" s="115">
        <f t="shared" ref="AI135:AI139" si="185">SUM(AJ135:AM135)</f>
        <v>0</v>
      </c>
      <c r="AJ135" s="115"/>
      <c r="AK135" s="115"/>
      <c r="AL135" s="115"/>
      <c r="AM135" s="115"/>
      <c r="AN135" s="115">
        <f t="shared" ref="AN135:AN139" si="186">SUM(AO135:AR135)</f>
        <v>87555.379999999903</v>
      </c>
      <c r="AO135" s="115"/>
      <c r="AP135" s="115"/>
      <c r="AQ135" s="115">
        <f t="shared" ref="AQ135:AR139" si="187">AP54+AR54</f>
        <v>75474.449999999924</v>
      </c>
      <c r="AR135" s="115">
        <f t="shared" si="187"/>
        <v>12080.92999999998</v>
      </c>
      <c r="AS135" s="115">
        <f t="shared" ref="AS135:AS139" si="188">SUM(AT135:AW135)</f>
        <v>93471.96000000037</v>
      </c>
      <c r="AT135" s="115">
        <f t="shared" ref="AT135:AW139" si="189">H54</f>
        <v>88171.23000000036</v>
      </c>
      <c r="AU135" s="115">
        <f t="shared" si="189"/>
        <v>201.19000000000003</v>
      </c>
      <c r="AV135" s="115">
        <f t="shared" si="189"/>
        <v>1254.7999999999995</v>
      </c>
      <c r="AW135" s="115">
        <f t="shared" si="189"/>
        <v>3844.7400000000034</v>
      </c>
      <c r="AX135" s="115">
        <f t="shared" ref="AX135:AX139" si="190">SUM(AY135:BB135)</f>
        <v>0</v>
      </c>
      <c r="AY135" s="115"/>
      <c r="AZ135" s="115"/>
      <c r="BA135" s="115"/>
      <c r="BB135" s="115"/>
      <c r="BC135" s="115">
        <f t="shared" ref="BC135:BC139" si="191">SUM(BD135:BG135)</f>
        <v>0</v>
      </c>
      <c r="BD135" s="115"/>
      <c r="BE135" s="115"/>
      <c r="BF135" s="115"/>
      <c r="BG135" s="115"/>
      <c r="BH135" s="115">
        <f t="shared" ref="BH135:BH139" si="192">SUM(BI135:BL135)</f>
        <v>0</v>
      </c>
      <c r="BI135" s="115"/>
      <c r="BJ135" s="115"/>
      <c r="BK135" s="115"/>
      <c r="BL135" s="115"/>
      <c r="BM135" s="115">
        <f t="shared" ref="BM135:BM139" si="193">SUM(BN135:BQ135)</f>
        <v>65.28</v>
      </c>
      <c r="BN135" s="115">
        <f t="shared" ref="BN135:BO139" si="194">AD54</f>
        <v>65.28</v>
      </c>
      <c r="BO135" s="115">
        <f t="shared" si="194"/>
        <v>0</v>
      </c>
      <c r="BP135" s="117"/>
      <c r="BQ135" s="117"/>
      <c r="BR135" s="115">
        <f t="shared" ref="BR135:BR139" si="195">SUM(BS135:BV135)</f>
        <v>9582.1899999999878</v>
      </c>
      <c r="BS135" s="118">
        <f t="shared" ref="BS135:BT139" si="196">AA54</f>
        <v>6904.9199999999864</v>
      </c>
      <c r="BT135" s="118">
        <f t="shared" si="196"/>
        <v>2677.2700000000009</v>
      </c>
      <c r="BU135" s="119"/>
      <c r="BV135" s="119"/>
      <c r="BW135" s="115">
        <f t="shared" ref="BW135:BW139" si="197">SUM(BX135:CA135)</f>
        <v>406.76000000000016</v>
      </c>
      <c r="BX135" s="118">
        <f t="shared" ref="BX135:BY139" si="198">X54</f>
        <v>397.02000000000015</v>
      </c>
      <c r="BY135" s="118">
        <f t="shared" si="198"/>
        <v>9.74</v>
      </c>
      <c r="BZ135" s="119"/>
      <c r="CA135" s="119"/>
      <c r="CB135" s="120">
        <f t="shared" si="2"/>
        <v>680726.31000000029</v>
      </c>
      <c r="CC135" s="115">
        <f>SUM(CD135:CG135)</f>
        <v>95216.380000000368</v>
      </c>
      <c r="CD135" s="117">
        <f t="shared" ref="CD135:CG139" si="199">AT135-AY135-BD135-BI135+K135+AE135+BN135</f>
        <v>89780.020000000353</v>
      </c>
      <c r="CE135" s="117">
        <f t="shared" si="199"/>
        <v>201.19000000000003</v>
      </c>
      <c r="CF135" s="117">
        <f t="shared" si="199"/>
        <v>1254.7999999999995</v>
      </c>
      <c r="CG135" s="117">
        <f t="shared" si="199"/>
        <v>3980.3700000000035</v>
      </c>
      <c r="CH135" s="115">
        <f t="shared" ref="CH135:CH139" si="200">SUM(CI135:CL135)</f>
        <v>160523.08999999988</v>
      </c>
      <c r="CI135" s="117">
        <f t="shared" ref="CI135:CL139" si="201">F135-K135-P135-U135+AJ135+BD135+BX135</f>
        <v>150464.37999999986</v>
      </c>
      <c r="CJ135" s="117">
        <f t="shared" si="201"/>
        <v>4373.2499999999973</v>
      </c>
      <c r="CK135" s="117">
        <f t="shared" si="201"/>
        <v>3.7300000000050204</v>
      </c>
      <c r="CL135" s="117">
        <f t="shared" si="201"/>
        <v>5681.7300000000105</v>
      </c>
      <c r="CM135" s="115">
        <f t="shared" ref="CM135:CM139" si="202">SUM(CN135:CQ135)</f>
        <v>424986.83999999997</v>
      </c>
      <c r="CN135" s="117">
        <f t="shared" ref="CN135:CQ139" si="203">Z135-AE135-AJ135-AO135+P135+AY135+BS135</f>
        <v>308120.95000000007</v>
      </c>
      <c r="CO135" s="117">
        <f t="shared" si="203"/>
        <v>65479.710000000065</v>
      </c>
      <c r="CP135" s="117">
        <f t="shared" si="203"/>
        <v>50.09</v>
      </c>
      <c r="CQ135" s="117">
        <f t="shared" si="203"/>
        <v>51336.0899999998</v>
      </c>
      <c r="CR135" s="121" t="s">
        <v>145</v>
      </c>
    </row>
    <row r="136" spans="1:96" s="121" customFormat="1" ht="11.1" hidden="1" customHeight="1" x14ac:dyDescent="0.2">
      <c r="A136" s="216">
        <v>41</v>
      </c>
      <c r="B136" s="113" t="s">
        <v>29</v>
      </c>
      <c r="C136" s="114">
        <v>1553692</v>
      </c>
      <c r="D136" s="114">
        <f t="shared" si="175"/>
        <v>847293.87000000221</v>
      </c>
      <c r="E136" s="115">
        <f t="shared" si="176"/>
        <v>151732.66000000015</v>
      </c>
      <c r="F136" s="116">
        <f t="shared" si="177"/>
        <v>109628.06000000014</v>
      </c>
      <c r="G136" s="116">
        <f t="shared" si="177"/>
        <v>9725.2599999999948</v>
      </c>
      <c r="H136" s="116">
        <f t="shared" si="177"/>
        <v>20334.269999999986</v>
      </c>
      <c r="I136" s="116">
        <f t="shared" si="177"/>
        <v>12045.070000000022</v>
      </c>
      <c r="J136" s="115">
        <f t="shared" si="178"/>
        <v>0</v>
      </c>
      <c r="K136" s="115"/>
      <c r="L136" s="115"/>
      <c r="M136" s="116"/>
      <c r="N136" s="116"/>
      <c r="O136" s="115">
        <f t="shared" si="179"/>
        <v>11975.469999999994</v>
      </c>
      <c r="P136" s="116">
        <f t="shared" si="180"/>
        <v>829.14999999999964</v>
      </c>
      <c r="Q136" s="116">
        <f t="shared" si="180"/>
        <v>4320.0899999999983</v>
      </c>
      <c r="R136" s="116">
        <f t="shared" si="180"/>
        <v>3176.7599999999993</v>
      </c>
      <c r="S136" s="116">
        <f t="shared" si="180"/>
        <v>3649.4699999999966</v>
      </c>
      <c r="T136" s="115">
        <f t="shared" si="181"/>
        <v>17452.020000000008</v>
      </c>
      <c r="U136" s="116">
        <v>302.64999999999998</v>
      </c>
      <c r="V136" s="116">
        <v>161.58999999999997</v>
      </c>
      <c r="W136" s="116">
        <f t="shared" si="73"/>
        <v>16839.250000000007</v>
      </c>
      <c r="X136" s="116">
        <f t="shared" si="73"/>
        <v>148.52999999999997</v>
      </c>
      <c r="Y136" s="115">
        <f t="shared" si="182"/>
        <v>637772.18000000215</v>
      </c>
      <c r="Z136" s="114">
        <f t="shared" si="183"/>
        <v>363327.46000000188</v>
      </c>
      <c r="AA136" s="114">
        <f t="shared" si="183"/>
        <v>51154.760000000038</v>
      </c>
      <c r="AB136" s="114">
        <f t="shared" si="183"/>
        <v>169039.11000000019</v>
      </c>
      <c r="AC136" s="114">
        <f t="shared" si="183"/>
        <v>54250.849999999926</v>
      </c>
      <c r="AD136" s="115">
        <f t="shared" si="184"/>
        <v>1565.09</v>
      </c>
      <c r="AE136" s="115">
        <v>1368.7099999999998</v>
      </c>
      <c r="AF136" s="115">
        <v>5.2</v>
      </c>
      <c r="AG136" s="115"/>
      <c r="AH136" s="115">
        <v>191.18</v>
      </c>
      <c r="AI136" s="115">
        <f t="shared" si="185"/>
        <v>0</v>
      </c>
      <c r="AJ136" s="115"/>
      <c r="AK136" s="115"/>
      <c r="AL136" s="115"/>
      <c r="AM136" s="115"/>
      <c r="AN136" s="115">
        <f t="shared" si="186"/>
        <v>132191.22999999986</v>
      </c>
      <c r="AO136" s="115">
        <v>395.11999999999995</v>
      </c>
      <c r="AP136" s="115">
        <v>1521.8799999999999</v>
      </c>
      <c r="AQ136" s="115">
        <f t="shared" si="187"/>
        <v>128565.47999999986</v>
      </c>
      <c r="AR136" s="115">
        <f t="shared" si="187"/>
        <v>1708.7499999999995</v>
      </c>
      <c r="AS136" s="115">
        <f t="shared" si="188"/>
        <v>57789.02999999997</v>
      </c>
      <c r="AT136" s="115">
        <f t="shared" si="189"/>
        <v>54172.739999999969</v>
      </c>
      <c r="AU136" s="115">
        <f t="shared" si="189"/>
        <v>670.89000000000021</v>
      </c>
      <c r="AV136" s="115">
        <f t="shared" si="189"/>
        <v>1683.2199999999991</v>
      </c>
      <c r="AW136" s="115">
        <f t="shared" si="189"/>
        <v>1262.1799999999998</v>
      </c>
      <c r="AX136" s="115">
        <f t="shared" si="190"/>
        <v>0</v>
      </c>
      <c r="AY136" s="115"/>
      <c r="AZ136" s="115"/>
      <c r="BA136" s="115"/>
      <c r="BB136" s="115"/>
      <c r="BC136" s="115">
        <f t="shared" si="191"/>
        <v>0</v>
      </c>
      <c r="BD136" s="115"/>
      <c r="BE136" s="115"/>
      <c r="BF136" s="115"/>
      <c r="BG136" s="115"/>
      <c r="BH136" s="115">
        <f t="shared" si="192"/>
        <v>0</v>
      </c>
      <c r="BI136" s="115"/>
      <c r="BJ136" s="115"/>
      <c r="BK136" s="115"/>
      <c r="BL136" s="115"/>
      <c r="BM136" s="115">
        <f t="shared" si="193"/>
        <v>1397.4299999999996</v>
      </c>
      <c r="BN136" s="115">
        <f t="shared" si="194"/>
        <v>1392.2299999999996</v>
      </c>
      <c r="BO136" s="115">
        <f t="shared" si="194"/>
        <v>5.2</v>
      </c>
      <c r="BP136" s="117"/>
      <c r="BQ136" s="117"/>
      <c r="BR136" s="115">
        <f t="shared" si="195"/>
        <v>35200.009999999987</v>
      </c>
      <c r="BS136" s="118">
        <f t="shared" si="196"/>
        <v>25746.389999999996</v>
      </c>
      <c r="BT136" s="118">
        <f t="shared" si="196"/>
        <v>9453.6199999999899</v>
      </c>
      <c r="BU136" s="119"/>
      <c r="BV136" s="119"/>
      <c r="BW136" s="115">
        <f t="shared" si="197"/>
        <v>3327.9299999999989</v>
      </c>
      <c r="BX136" s="118">
        <f t="shared" si="198"/>
        <v>2960.4499999999994</v>
      </c>
      <c r="BY136" s="118">
        <f t="shared" si="198"/>
        <v>367.47999999999962</v>
      </c>
      <c r="BZ136" s="119"/>
      <c r="CA136" s="119"/>
      <c r="CB136" s="120">
        <f t="shared" si="2"/>
        <v>737575.99000000232</v>
      </c>
      <c r="CC136" s="115">
        <f>SUM(CD136:CG136)</f>
        <v>60751.549999999967</v>
      </c>
      <c r="CD136" s="117">
        <f t="shared" si="199"/>
        <v>56933.679999999964</v>
      </c>
      <c r="CE136" s="117">
        <f t="shared" si="199"/>
        <v>681.2900000000003</v>
      </c>
      <c r="CF136" s="117">
        <f t="shared" si="199"/>
        <v>1683.2199999999991</v>
      </c>
      <c r="CG136" s="117">
        <f t="shared" si="199"/>
        <v>1453.36</v>
      </c>
      <c r="CH136" s="115">
        <f t="shared" si="200"/>
        <v>125633.10000000015</v>
      </c>
      <c r="CI136" s="117">
        <f t="shared" si="201"/>
        <v>111456.71000000015</v>
      </c>
      <c r="CJ136" s="117">
        <f t="shared" si="201"/>
        <v>5611.0599999999959</v>
      </c>
      <c r="CK136" s="117">
        <f t="shared" si="201"/>
        <v>318.25999999998021</v>
      </c>
      <c r="CL136" s="117">
        <f t="shared" si="201"/>
        <v>8247.0700000000234</v>
      </c>
      <c r="CM136" s="115">
        <f t="shared" si="202"/>
        <v>551191.34000000218</v>
      </c>
      <c r="CN136" s="117">
        <f t="shared" si="203"/>
        <v>388139.1700000019</v>
      </c>
      <c r="CO136" s="117">
        <f t="shared" si="203"/>
        <v>63401.390000000029</v>
      </c>
      <c r="CP136" s="117">
        <f t="shared" si="203"/>
        <v>43650.390000000327</v>
      </c>
      <c r="CQ136" s="117">
        <f t="shared" si="203"/>
        <v>56000.389999999919</v>
      </c>
      <c r="CR136" s="121" t="s">
        <v>145</v>
      </c>
    </row>
    <row r="137" spans="1:96" s="121" customFormat="1" ht="11.1" hidden="1" customHeight="1" x14ac:dyDescent="0.2">
      <c r="A137" s="216">
        <v>42</v>
      </c>
      <c r="B137" s="113" t="s">
        <v>30</v>
      </c>
      <c r="C137" s="114">
        <v>977354</v>
      </c>
      <c r="D137" s="114">
        <f t="shared" si="175"/>
        <v>596670.73</v>
      </c>
      <c r="E137" s="115">
        <f t="shared" si="176"/>
        <v>173729.87000000005</v>
      </c>
      <c r="F137" s="116">
        <f t="shared" si="177"/>
        <v>128987.95999999999</v>
      </c>
      <c r="G137" s="116">
        <f t="shared" si="177"/>
        <v>13769.13000000001</v>
      </c>
      <c r="H137" s="116">
        <f t="shared" si="177"/>
        <v>24244.180000000058</v>
      </c>
      <c r="I137" s="116">
        <f t="shared" si="177"/>
        <v>6728.5999999999958</v>
      </c>
      <c r="J137" s="115">
        <f t="shared" si="178"/>
        <v>0</v>
      </c>
      <c r="K137" s="115"/>
      <c r="L137" s="115"/>
      <c r="M137" s="116"/>
      <c r="N137" s="116"/>
      <c r="O137" s="115">
        <f t="shared" si="179"/>
        <v>6587.3199999999943</v>
      </c>
      <c r="P137" s="116">
        <f t="shared" si="180"/>
        <v>2398.3999999999992</v>
      </c>
      <c r="Q137" s="116">
        <f t="shared" si="180"/>
        <v>2453.7299999999987</v>
      </c>
      <c r="R137" s="116">
        <f t="shared" si="180"/>
        <v>0</v>
      </c>
      <c r="S137" s="116">
        <f t="shared" si="180"/>
        <v>1735.1899999999973</v>
      </c>
      <c r="T137" s="115">
        <f t="shared" si="181"/>
        <v>24102.450000000128</v>
      </c>
      <c r="U137" s="116"/>
      <c r="V137" s="116"/>
      <c r="W137" s="116">
        <f t="shared" si="73"/>
        <v>24057.710000000126</v>
      </c>
      <c r="X137" s="116">
        <f t="shared" si="73"/>
        <v>44.74</v>
      </c>
      <c r="Y137" s="115">
        <f t="shared" si="182"/>
        <v>338162.83999999985</v>
      </c>
      <c r="Z137" s="114">
        <f t="shared" si="183"/>
        <v>228948.1999999999</v>
      </c>
      <c r="AA137" s="114">
        <f t="shared" si="183"/>
        <v>53355.749999999942</v>
      </c>
      <c r="AB137" s="114">
        <f t="shared" si="183"/>
        <v>47330.05999999999</v>
      </c>
      <c r="AC137" s="114">
        <f t="shared" si="183"/>
        <v>8528.8300000000072</v>
      </c>
      <c r="AD137" s="115">
        <f t="shared" si="184"/>
        <v>0</v>
      </c>
      <c r="AE137" s="115"/>
      <c r="AF137" s="115"/>
      <c r="AG137" s="115"/>
      <c r="AH137" s="115"/>
      <c r="AI137" s="115">
        <f t="shared" si="185"/>
        <v>0</v>
      </c>
      <c r="AJ137" s="115"/>
      <c r="AK137" s="115"/>
      <c r="AL137" s="115"/>
      <c r="AM137" s="115"/>
      <c r="AN137" s="115">
        <f t="shared" si="186"/>
        <v>47329.840000000018</v>
      </c>
      <c r="AO137" s="115"/>
      <c r="AP137" s="115"/>
      <c r="AQ137" s="115">
        <f t="shared" si="187"/>
        <v>47327.92000000002</v>
      </c>
      <c r="AR137" s="115">
        <f t="shared" si="187"/>
        <v>1.92</v>
      </c>
      <c r="AS137" s="115">
        <f t="shared" si="188"/>
        <v>84778.020000000033</v>
      </c>
      <c r="AT137" s="115">
        <f t="shared" si="189"/>
        <v>80294.140000000029</v>
      </c>
      <c r="AU137" s="115">
        <f t="shared" si="189"/>
        <v>1868.5900000000006</v>
      </c>
      <c r="AV137" s="115">
        <f t="shared" si="189"/>
        <v>565.35</v>
      </c>
      <c r="AW137" s="115">
        <f t="shared" si="189"/>
        <v>2049.94</v>
      </c>
      <c r="AX137" s="115">
        <f t="shared" si="190"/>
        <v>0</v>
      </c>
      <c r="AY137" s="115"/>
      <c r="AZ137" s="115"/>
      <c r="BA137" s="115"/>
      <c r="BB137" s="115"/>
      <c r="BC137" s="115">
        <f t="shared" si="191"/>
        <v>0</v>
      </c>
      <c r="BD137" s="115"/>
      <c r="BE137" s="115"/>
      <c r="BF137" s="115"/>
      <c r="BG137" s="115"/>
      <c r="BH137" s="115">
        <f t="shared" si="192"/>
        <v>0</v>
      </c>
      <c r="BI137" s="115"/>
      <c r="BJ137" s="115"/>
      <c r="BK137" s="115"/>
      <c r="BL137" s="115"/>
      <c r="BM137" s="115">
        <f t="shared" si="193"/>
        <v>0</v>
      </c>
      <c r="BN137" s="115">
        <f t="shared" si="194"/>
        <v>0</v>
      </c>
      <c r="BO137" s="115">
        <f t="shared" si="194"/>
        <v>0</v>
      </c>
      <c r="BP137" s="117"/>
      <c r="BQ137" s="117"/>
      <c r="BR137" s="115">
        <f t="shared" si="195"/>
        <v>24900.570000000065</v>
      </c>
      <c r="BS137" s="118">
        <f t="shared" si="196"/>
        <v>15940.919999999984</v>
      </c>
      <c r="BT137" s="118">
        <f t="shared" si="196"/>
        <v>8959.6500000000797</v>
      </c>
      <c r="BU137" s="119"/>
      <c r="BV137" s="119"/>
      <c r="BW137" s="115">
        <f t="shared" si="197"/>
        <v>0</v>
      </c>
      <c r="BX137" s="118">
        <f t="shared" si="198"/>
        <v>0</v>
      </c>
      <c r="BY137" s="118">
        <f t="shared" si="198"/>
        <v>0</v>
      </c>
      <c r="BZ137" s="119"/>
      <c r="CA137" s="119"/>
      <c r="CB137" s="120">
        <f t="shared" si="2"/>
        <v>550139.00999999978</v>
      </c>
      <c r="CC137" s="115">
        <f>SUM(CD137:CG137)</f>
        <v>84778.020000000033</v>
      </c>
      <c r="CD137" s="117">
        <f t="shared" si="199"/>
        <v>80294.140000000029</v>
      </c>
      <c r="CE137" s="117">
        <f t="shared" si="199"/>
        <v>1868.5900000000006</v>
      </c>
      <c r="CF137" s="117">
        <f t="shared" si="199"/>
        <v>565.35</v>
      </c>
      <c r="CG137" s="117">
        <f t="shared" si="199"/>
        <v>2049.94</v>
      </c>
      <c r="CH137" s="115">
        <f t="shared" si="200"/>
        <v>143040.09999999998</v>
      </c>
      <c r="CI137" s="117">
        <f t="shared" si="201"/>
        <v>126589.56</v>
      </c>
      <c r="CJ137" s="117">
        <f t="shared" si="201"/>
        <v>11315.400000000012</v>
      </c>
      <c r="CK137" s="117">
        <f t="shared" si="201"/>
        <v>186.46999999993204</v>
      </c>
      <c r="CL137" s="117">
        <f t="shared" si="201"/>
        <v>4948.6699999999983</v>
      </c>
      <c r="CM137" s="115">
        <f t="shared" si="202"/>
        <v>322320.88999999984</v>
      </c>
      <c r="CN137" s="117">
        <f t="shared" si="203"/>
        <v>247287.51999999987</v>
      </c>
      <c r="CO137" s="117">
        <f t="shared" si="203"/>
        <v>64769.130000000019</v>
      </c>
      <c r="CP137" s="117">
        <f t="shared" si="203"/>
        <v>2.1399999999703141</v>
      </c>
      <c r="CQ137" s="117">
        <f t="shared" si="203"/>
        <v>10262.100000000004</v>
      </c>
      <c r="CR137" s="121" t="s">
        <v>145</v>
      </c>
    </row>
    <row r="138" spans="1:96" s="121" customFormat="1" ht="11.1" hidden="1" customHeight="1" x14ac:dyDescent="0.2">
      <c r="A138" s="216">
        <v>43</v>
      </c>
      <c r="B138" s="113" t="s">
        <v>108</v>
      </c>
      <c r="C138" s="114">
        <v>1312810</v>
      </c>
      <c r="D138" s="114">
        <f t="shared" si="175"/>
        <v>679106.60000000137</v>
      </c>
      <c r="E138" s="115">
        <f t="shared" si="176"/>
        <v>80452.270000000193</v>
      </c>
      <c r="F138" s="116">
        <f t="shared" si="177"/>
        <v>69974.050000000192</v>
      </c>
      <c r="G138" s="116">
        <f t="shared" si="177"/>
        <v>3190.66</v>
      </c>
      <c r="H138" s="116">
        <f t="shared" si="177"/>
        <v>2965.6000000000008</v>
      </c>
      <c r="I138" s="116">
        <f t="shared" si="177"/>
        <v>4321.9599999999946</v>
      </c>
      <c r="J138" s="115">
        <f t="shared" si="178"/>
        <v>0</v>
      </c>
      <c r="K138" s="115"/>
      <c r="L138" s="115"/>
      <c r="M138" s="116"/>
      <c r="N138" s="116"/>
      <c r="O138" s="115">
        <f t="shared" si="179"/>
        <v>926.81000000000006</v>
      </c>
      <c r="P138" s="116">
        <f t="shared" si="180"/>
        <v>4</v>
      </c>
      <c r="Q138" s="116">
        <f t="shared" si="180"/>
        <v>922.81000000000006</v>
      </c>
      <c r="R138" s="116">
        <f t="shared" si="180"/>
        <v>0</v>
      </c>
      <c r="S138" s="116">
        <f t="shared" si="180"/>
        <v>0</v>
      </c>
      <c r="T138" s="115">
        <f t="shared" si="181"/>
        <v>6844.9099999999962</v>
      </c>
      <c r="U138" s="116"/>
      <c r="V138" s="116"/>
      <c r="W138" s="116">
        <f t="shared" si="73"/>
        <v>2523.0800000000013</v>
      </c>
      <c r="X138" s="116">
        <f t="shared" si="73"/>
        <v>4321.8299999999945</v>
      </c>
      <c r="Y138" s="115">
        <f t="shared" si="182"/>
        <v>370297.99999999866</v>
      </c>
      <c r="Z138" s="114">
        <f t="shared" si="183"/>
        <v>183044.74999999846</v>
      </c>
      <c r="AA138" s="114">
        <f t="shared" si="183"/>
        <v>43976.53</v>
      </c>
      <c r="AB138" s="114">
        <f t="shared" si="183"/>
        <v>83440.090000000084</v>
      </c>
      <c r="AC138" s="114">
        <f t="shared" si="183"/>
        <v>59836.630000000107</v>
      </c>
      <c r="AD138" s="115">
        <f t="shared" si="184"/>
        <v>1476.4199999999992</v>
      </c>
      <c r="AE138" s="115">
        <v>1476.4199999999992</v>
      </c>
      <c r="AF138" s="115"/>
      <c r="AG138" s="115"/>
      <c r="AH138" s="115"/>
      <c r="AI138" s="115">
        <f t="shared" si="185"/>
        <v>13.469999999999999</v>
      </c>
      <c r="AJ138" s="115">
        <v>11.589999999999998</v>
      </c>
      <c r="AK138" s="115"/>
      <c r="AL138" s="115"/>
      <c r="AM138" s="115">
        <v>1.88</v>
      </c>
      <c r="AN138" s="115">
        <f t="shared" si="186"/>
        <v>80701.000000000102</v>
      </c>
      <c r="AO138" s="115"/>
      <c r="AP138" s="115"/>
      <c r="AQ138" s="115">
        <f t="shared" si="187"/>
        <v>80690.720000000103</v>
      </c>
      <c r="AR138" s="115">
        <f t="shared" si="187"/>
        <v>10.280000000000001</v>
      </c>
      <c r="AS138" s="115">
        <f t="shared" si="188"/>
        <v>228356.33000000255</v>
      </c>
      <c r="AT138" s="115">
        <f t="shared" si="189"/>
        <v>215102.71000000258</v>
      </c>
      <c r="AU138" s="115">
        <f t="shared" si="189"/>
        <v>725.91000000000008</v>
      </c>
      <c r="AV138" s="115">
        <f t="shared" si="189"/>
        <v>3498.7900000000018</v>
      </c>
      <c r="AW138" s="115">
        <f t="shared" si="189"/>
        <v>9028.9199999999437</v>
      </c>
      <c r="AX138" s="115">
        <f t="shared" si="190"/>
        <v>0</v>
      </c>
      <c r="AY138" s="115"/>
      <c r="AZ138" s="115"/>
      <c r="BA138" s="115"/>
      <c r="BB138" s="115"/>
      <c r="BC138" s="115">
        <f t="shared" si="191"/>
        <v>0</v>
      </c>
      <c r="BD138" s="115"/>
      <c r="BE138" s="115"/>
      <c r="BF138" s="115"/>
      <c r="BG138" s="115"/>
      <c r="BH138" s="115">
        <f t="shared" si="192"/>
        <v>0</v>
      </c>
      <c r="BI138" s="115"/>
      <c r="BJ138" s="115"/>
      <c r="BK138" s="115"/>
      <c r="BL138" s="115"/>
      <c r="BM138" s="115">
        <f t="shared" si="193"/>
        <v>0</v>
      </c>
      <c r="BN138" s="115">
        <f t="shared" si="194"/>
        <v>0</v>
      </c>
      <c r="BO138" s="115">
        <f t="shared" si="194"/>
        <v>0</v>
      </c>
      <c r="BP138" s="117"/>
      <c r="BQ138" s="117"/>
      <c r="BR138" s="115">
        <f t="shared" si="195"/>
        <v>9833.8400000000074</v>
      </c>
      <c r="BS138" s="118">
        <f t="shared" si="196"/>
        <v>5352.4400000000032</v>
      </c>
      <c r="BT138" s="118">
        <f t="shared" si="196"/>
        <v>4481.4000000000042</v>
      </c>
      <c r="BU138" s="119"/>
      <c r="BV138" s="119"/>
      <c r="BW138" s="115">
        <f t="shared" si="197"/>
        <v>0</v>
      </c>
      <c r="BX138" s="118">
        <f t="shared" si="198"/>
        <v>0</v>
      </c>
      <c r="BY138" s="118">
        <f t="shared" si="198"/>
        <v>0</v>
      </c>
      <c r="BZ138" s="119"/>
      <c r="CA138" s="119"/>
      <c r="CB138" s="120">
        <f t="shared" si="2"/>
        <v>601394.53000000119</v>
      </c>
      <c r="CC138" s="115">
        <f>SUM(CD138:CG138)</f>
        <v>229832.75000000256</v>
      </c>
      <c r="CD138" s="117">
        <f t="shared" si="199"/>
        <v>216579.13000000259</v>
      </c>
      <c r="CE138" s="117">
        <f t="shared" si="199"/>
        <v>725.91000000000008</v>
      </c>
      <c r="CF138" s="117">
        <f t="shared" si="199"/>
        <v>3498.7900000000018</v>
      </c>
      <c r="CG138" s="117">
        <f t="shared" si="199"/>
        <v>9028.9199999999437</v>
      </c>
      <c r="CH138" s="115">
        <f t="shared" si="200"/>
        <v>72694.020000000193</v>
      </c>
      <c r="CI138" s="117">
        <f t="shared" si="201"/>
        <v>69981.640000000189</v>
      </c>
      <c r="CJ138" s="117">
        <f t="shared" si="201"/>
        <v>2267.85</v>
      </c>
      <c r="CK138" s="117">
        <f t="shared" si="201"/>
        <v>442.51999999999953</v>
      </c>
      <c r="CL138" s="117">
        <f t="shared" si="201"/>
        <v>2.010000000000109</v>
      </c>
      <c r="CM138" s="115">
        <f t="shared" si="202"/>
        <v>298867.7599999985</v>
      </c>
      <c r="CN138" s="117">
        <f t="shared" si="203"/>
        <v>186913.17999999845</v>
      </c>
      <c r="CO138" s="117">
        <f t="shared" si="203"/>
        <v>49380.74</v>
      </c>
      <c r="CP138" s="117">
        <f t="shared" si="203"/>
        <v>2749.3699999999808</v>
      </c>
      <c r="CQ138" s="117">
        <f t="shared" si="203"/>
        <v>59824.47000000011</v>
      </c>
      <c r="CR138" s="121" t="s">
        <v>145</v>
      </c>
    </row>
    <row r="139" spans="1:96" s="121" customFormat="1" ht="11.1" hidden="1" customHeight="1" x14ac:dyDescent="0.2">
      <c r="A139" s="216">
        <v>44</v>
      </c>
      <c r="B139" s="113" t="s">
        <v>109</v>
      </c>
      <c r="C139" s="114">
        <v>651561</v>
      </c>
      <c r="D139" s="114">
        <f t="shared" si="175"/>
        <v>323412.40999999928</v>
      </c>
      <c r="E139" s="115">
        <f t="shared" si="176"/>
        <v>50094.389999999898</v>
      </c>
      <c r="F139" s="116">
        <f t="shared" si="177"/>
        <v>34842.059999999889</v>
      </c>
      <c r="G139" s="116">
        <f t="shared" si="177"/>
        <v>1482.9800000000025</v>
      </c>
      <c r="H139" s="116">
        <f t="shared" si="177"/>
        <v>11790.29</v>
      </c>
      <c r="I139" s="116">
        <f t="shared" si="177"/>
        <v>1979.0600000000063</v>
      </c>
      <c r="J139" s="115">
        <f t="shared" si="178"/>
        <v>0</v>
      </c>
      <c r="K139" s="115"/>
      <c r="L139" s="115"/>
      <c r="M139" s="116"/>
      <c r="N139" s="116"/>
      <c r="O139" s="115">
        <f t="shared" si="179"/>
        <v>1720.4999999999998</v>
      </c>
      <c r="P139" s="116">
        <f t="shared" si="180"/>
        <v>664.39</v>
      </c>
      <c r="Q139" s="116">
        <f t="shared" si="180"/>
        <v>400.09999999999997</v>
      </c>
      <c r="R139" s="116">
        <f t="shared" si="180"/>
        <v>5.5</v>
      </c>
      <c r="S139" s="116">
        <f t="shared" si="180"/>
        <v>650.50999999999976</v>
      </c>
      <c r="T139" s="115">
        <f t="shared" si="181"/>
        <v>6196.5599999999995</v>
      </c>
      <c r="U139" s="116"/>
      <c r="V139" s="116"/>
      <c r="W139" s="116">
        <f t="shared" si="73"/>
        <v>5987.4299999999994</v>
      </c>
      <c r="X139" s="116">
        <f t="shared" si="73"/>
        <v>209.12999999999991</v>
      </c>
      <c r="Y139" s="115">
        <f t="shared" si="182"/>
        <v>235065.73999999953</v>
      </c>
      <c r="Z139" s="114">
        <f t="shared" si="183"/>
        <v>124056.92999999919</v>
      </c>
      <c r="AA139" s="114">
        <f t="shared" si="183"/>
        <v>20287.409999999956</v>
      </c>
      <c r="AB139" s="114">
        <f t="shared" si="183"/>
        <v>66267.610000000364</v>
      </c>
      <c r="AC139" s="114">
        <f t="shared" si="183"/>
        <v>24453.790000000008</v>
      </c>
      <c r="AD139" s="115">
        <f t="shared" si="184"/>
        <v>1280.69</v>
      </c>
      <c r="AE139" s="115">
        <v>543.2399999999999</v>
      </c>
      <c r="AF139" s="115">
        <v>22.6</v>
      </c>
      <c r="AG139" s="115">
        <v>368.70000000000016</v>
      </c>
      <c r="AH139" s="115">
        <v>346.15000000000003</v>
      </c>
      <c r="AI139" s="115">
        <f t="shared" si="185"/>
        <v>0</v>
      </c>
      <c r="AJ139" s="115"/>
      <c r="AK139" s="115"/>
      <c r="AL139" s="115"/>
      <c r="AM139" s="115"/>
      <c r="AN139" s="115">
        <f t="shared" si="186"/>
        <v>62005.100000000035</v>
      </c>
      <c r="AO139" s="115"/>
      <c r="AP139" s="115"/>
      <c r="AQ139" s="115">
        <f t="shared" si="187"/>
        <v>42313.150000000009</v>
      </c>
      <c r="AR139" s="115">
        <f t="shared" si="187"/>
        <v>19691.95000000003</v>
      </c>
      <c r="AS139" s="115">
        <f t="shared" si="188"/>
        <v>38252.279999999875</v>
      </c>
      <c r="AT139" s="115">
        <f t="shared" si="189"/>
        <v>31655.859999999881</v>
      </c>
      <c r="AU139" s="115">
        <f t="shared" si="189"/>
        <v>212.73999999999992</v>
      </c>
      <c r="AV139" s="115">
        <f t="shared" si="189"/>
        <v>5240.8499999999885</v>
      </c>
      <c r="AW139" s="115">
        <f t="shared" si="189"/>
        <v>1142.83</v>
      </c>
      <c r="AX139" s="115">
        <f t="shared" si="190"/>
        <v>0</v>
      </c>
      <c r="AY139" s="115"/>
      <c r="AZ139" s="115"/>
      <c r="BA139" s="115"/>
      <c r="BB139" s="115"/>
      <c r="BC139" s="115">
        <f t="shared" si="191"/>
        <v>0</v>
      </c>
      <c r="BD139" s="115"/>
      <c r="BE139" s="115"/>
      <c r="BF139" s="115"/>
      <c r="BG139" s="115"/>
      <c r="BH139" s="115">
        <f t="shared" si="192"/>
        <v>0</v>
      </c>
      <c r="BI139" s="115"/>
      <c r="BJ139" s="115"/>
      <c r="BK139" s="115"/>
      <c r="BL139" s="115"/>
      <c r="BM139" s="115">
        <f t="shared" si="193"/>
        <v>182.88999999999996</v>
      </c>
      <c r="BN139" s="115">
        <f t="shared" si="194"/>
        <v>182.88999999999996</v>
      </c>
      <c r="BO139" s="115">
        <f t="shared" si="194"/>
        <v>0</v>
      </c>
      <c r="BP139" s="117"/>
      <c r="BQ139" s="117"/>
      <c r="BR139" s="115">
        <f t="shared" si="195"/>
        <v>2529.2499999999991</v>
      </c>
      <c r="BS139" s="118">
        <f t="shared" si="196"/>
        <v>838.6999999999997</v>
      </c>
      <c r="BT139" s="118">
        <f t="shared" si="196"/>
        <v>1690.5499999999995</v>
      </c>
      <c r="BU139" s="119"/>
      <c r="BV139" s="119"/>
      <c r="BW139" s="115">
        <f t="shared" si="197"/>
        <v>239.62000000000009</v>
      </c>
      <c r="BX139" s="118">
        <f t="shared" si="198"/>
        <v>233.78000000000009</v>
      </c>
      <c r="BY139" s="118">
        <f t="shared" si="198"/>
        <v>5.84</v>
      </c>
      <c r="BZ139" s="119"/>
      <c r="CA139" s="119"/>
      <c r="CB139" s="120">
        <f t="shared" si="2"/>
        <v>258162.50999999925</v>
      </c>
      <c r="CC139" s="115">
        <f>SUM(CD139:CG139)</f>
        <v>39715.859999999877</v>
      </c>
      <c r="CD139" s="117">
        <f t="shared" si="199"/>
        <v>32381.989999999882</v>
      </c>
      <c r="CE139" s="117">
        <f t="shared" si="199"/>
        <v>235.33999999999992</v>
      </c>
      <c r="CF139" s="117">
        <f t="shared" si="199"/>
        <v>5609.5499999999884</v>
      </c>
      <c r="CG139" s="117">
        <f t="shared" si="199"/>
        <v>1488.98</v>
      </c>
      <c r="CH139" s="115">
        <f t="shared" si="200"/>
        <v>42416.949999999895</v>
      </c>
      <c r="CI139" s="117">
        <f t="shared" si="201"/>
        <v>34411.449999999888</v>
      </c>
      <c r="CJ139" s="117">
        <f t="shared" si="201"/>
        <v>1088.7200000000025</v>
      </c>
      <c r="CK139" s="117">
        <f t="shared" si="201"/>
        <v>5797.3600000000015</v>
      </c>
      <c r="CL139" s="117">
        <f t="shared" si="201"/>
        <v>1119.4200000000067</v>
      </c>
      <c r="CM139" s="115">
        <f t="shared" si="202"/>
        <v>176029.69999999949</v>
      </c>
      <c r="CN139" s="117">
        <f t="shared" si="203"/>
        <v>125016.77999999918</v>
      </c>
      <c r="CO139" s="117">
        <f t="shared" si="203"/>
        <v>22355.459999999955</v>
      </c>
      <c r="CP139" s="117">
        <f t="shared" si="203"/>
        <v>23591.260000000359</v>
      </c>
      <c r="CQ139" s="117">
        <f t="shared" si="203"/>
        <v>5066.1999999999771</v>
      </c>
      <c r="CR139" s="121" t="s">
        <v>145</v>
      </c>
    </row>
    <row r="140" spans="1:96" s="169" customFormat="1" ht="11.1" hidden="1" customHeight="1" x14ac:dyDescent="0.2">
      <c r="A140" s="221" t="s">
        <v>110</v>
      </c>
      <c r="B140" s="221" t="s">
        <v>111</v>
      </c>
      <c r="C140" s="116">
        <f>SUM(C141:C146)</f>
        <v>2359706</v>
      </c>
      <c r="D140" s="116">
        <f t="shared" ref="D140:BO140" si="204">SUM(D141:D146)</f>
        <v>501942.90999999986</v>
      </c>
      <c r="E140" s="116">
        <f t="shared" si="204"/>
        <v>162170.25999999995</v>
      </c>
      <c r="F140" s="116">
        <f t="shared" si="204"/>
        <v>60445.989999999962</v>
      </c>
      <c r="G140" s="116">
        <f t="shared" si="204"/>
        <v>83358.899999999936</v>
      </c>
      <c r="H140" s="116">
        <f t="shared" si="204"/>
        <v>12262.68000000008</v>
      </c>
      <c r="I140" s="116">
        <f t="shared" si="204"/>
        <v>6102.6900000000032</v>
      </c>
      <c r="J140" s="116">
        <f t="shared" si="204"/>
        <v>1947.3000000000002</v>
      </c>
      <c r="K140" s="116">
        <f t="shared" si="204"/>
        <v>1855.66</v>
      </c>
      <c r="L140" s="116">
        <f t="shared" si="204"/>
        <v>77.39</v>
      </c>
      <c r="M140" s="116">
        <f t="shared" si="204"/>
        <v>13.8</v>
      </c>
      <c r="N140" s="116">
        <f t="shared" si="204"/>
        <v>0.44999999999999996</v>
      </c>
      <c r="O140" s="116">
        <f t="shared" si="204"/>
        <v>13046.280000000008</v>
      </c>
      <c r="P140" s="116">
        <f t="shared" si="204"/>
        <v>418.02999999999992</v>
      </c>
      <c r="Q140" s="116">
        <f t="shared" si="204"/>
        <v>9992.8800000000083</v>
      </c>
      <c r="R140" s="116">
        <f t="shared" si="204"/>
        <v>1613.3600000000015</v>
      </c>
      <c r="S140" s="116">
        <f t="shared" si="204"/>
        <v>1022.0100000000002</v>
      </c>
      <c r="T140" s="116">
        <f t="shared" si="204"/>
        <v>956.43</v>
      </c>
      <c r="U140" s="116">
        <f t="shared" si="204"/>
        <v>42.989999999999988</v>
      </c>
      <c r="V140" s="116">
        <f t="shared" si="204"/>
        <v>679.6400000000001</v>
      </c>
      <c r="W140" s="116">
        <f t="shared" si="73"/>
        <v>145.42999999999995</v>
      </c>
      <c r="X140" s="116">
        <f t="shared" si="204"/>
        <v>88.36999999999999</v>
      </c>
      <c r="Y140" s="116">
        <f t="shared" si="204"/>
        <v>156102.28999999989</v>
      </c>
      <c r="Z140" s="116">
        <f t="shared" si="204"/>
        <v>29168.83</v>
      </c>
      <c r="AA140" s="116">
        <f t="shared" si="204"/>
        <v>109940.19999999988</v>
      </c>
      <c r="AB140" s="116">
        <f t="shared" si="204"/>
        <v>11301.600000000006</v>
      </c>
      <c r="AC140" s="116">
        <f t="shared" si="204"/>
        <v>5691.6599999999953</v>
      </c>
      <c r="AD140" s="116">
        <f t="shared" si="204"/>
        <v>9305.5799999999872</v>
      </c>
      <c r="AE140" s="116">
        <f t="shared" si="204"/>
        <v>8843.9099999999889</v>
      </c>
      <c r="AF140" s="116">
        <f t="shared" si="204"/>
        <v>230.17</v>
      </c>
      <c r="AG140" s="116">
        <f t="shared" si="204"/>
        <v>38.61</v>
      </c>
      <c r="AH140" s="116">
        <f t="shared" si="204"/>
        <v>192.89000000000004</v>
      </c>
      <c r="AI140" s="116">
        <f t="shared" si="204"/>
        <v>0</v>
      </c>
      <c r="AJ140" s="116">
        <f t="shared" si="204"/>
        <v>0</v>
      </c>
      <c r="AK140" s="116">
        <f t="shared" si="204"/>
        <v>0</v>
      </c>
      <c r="AL140" s="116">
        <f t="shared" si="204"/>
        <v>0</v>
      </c>
      <c r="AM140" s="116">
        <f t="shared" si="204"/>
        <v>0</v>
      </c>
      <c r="AN140" s="116">
        <f t="shared" si="204"/>
        <v>9415.3700000000008</v>
      </c>
      <c r="AO140" s="116">
        <f t="shared" si="204"/>
        <v>1143.8799999999999</v>
      </c>
      <c r="AP140" s="116">
        <f t="shared" si="204"/>
        <v>5855.64</v>
      </c>
      <c r="AQ140" s="116">
        <f t="shared" si="204"/>
        <v>915.5400000000003</v>
      </c>
      <c r="AR140" s="116">
        <f t="shared" si="204"/>
        <v>1500.31</v>
      </c>
      <c r="AS140" s="116">
        <f t="shared" si="204"/>
        <v>183670.36</v>
      </c>
      <c r="AT140" s="116">
        <f t="shared" si="204"/>
        <v>163222.78</v>
      </c>
      <c r="AU140" s="116">
        <f t="shared" si="204"/>
        <v>11446.870000000004</v>
      </c>
      <c r="AV140" s="116">
        <f t="shared" si="204"/>
        <v>4001.7700000000004</v>
      </c>
      <c r="AW140" s="116">
        <f t="shared" si="204"/>
        <v>4998.9400000000014</v>
      </c>
      <c r="AX140" s="116">
        <f t="shared" si="204"/>
        <v>0</v>
      </c>
      <c r="AY140" s="116">
        <f t="shared" si="204"/>
        <v>0</v>
      </c>
      <c r="AZ140" s="116">
        <f t="shared" si="204"/>
        <v>0</v>
      </c>
      <c r="BA140" s="116">
        <f t="shared" si="204"/>
        <v>0</v>
      </c>
      <c r="BB140" s="116">
        <f t="shared" si="204"/>
        <v>0</v>
      </c>
      <c r="BC140" s="116">
        <f t="shared" si="204"/>
        <v>0</v>
      </c>
      <c r="BD140" s="116">
        <f t="shared" si="204"/>
        <v>0</v>
      </c>
      <c r="BE140" s="116">
        <f t="shared" si="204"/>
        <v>0</v>
      </c>
      <c r="BF140" s="116">
        <f t="shared" si="204"/>
        <v>0</v>
      </c>
      <c r="BG140" s="116">
        <f t="shared" si="204"/>
        <v>0</v>
      </c>
      <c r="BH140" s="116">
        <f t="shared" si="204"/>
        <v>402.6</v>
      </c>
      <c r="BI140" s="116">
        <f t="shared" si="204"/>
        <v>78.100000000000009</v>
      </c>
      <c r="BJ140" s="116">
        <f t="shared" si="204"/>
        <v>209.62</v>
      </c>
      <c r="BK140" s="116">
        <f t="shared" si="204"/>
        <v>99.27</v>
      </c>
      <c r="BL140" s="116">
        <f t="shared" si="204"/>
        <v>15.609999999999996</v>
      </c>
      <c r="BM140" s="116">
        <f t="shared" si="204"/>
        <v>0</v>
      </c>
      <c r="BN140" s="116">
        <f t="shared" si="204"/>
        <v>0</v>
      </c>
      <c r="BO140" s="116">
        <f t="shared" si="204"/>
        <v>0</v>
      </c>
      <c r="BP140" s="116">
        <f t="shared" ref="BP140:CA140" si="205">SUM(BP141:BP146)</f>
        <v>0</v>
      </c>
      <c r="BQ140" s="116">
        <f t="shared" si="205"/>
        <v>0</v>
      </c>
      <c r="BR140" s="116">
        <f t="shared" si="205"/>
        <v>558.54</v>
      </c>
      <c r="BS140" s="116">
        <f t="shared" si="205"/>
        <v>542.05999999999995</v>
      </c>
      <c r="BT140" s="116">
        <f t="shared" si="205"/>
        <v>16.48</v>
      </c>
      <c r="BU140" s="116">
        <f t="shared" si="205"/>
        <v>0</v>
      </c>
      <c r="BV140" s="116">
        <f t="shared" si="205"/>
        <v>0</v>
      </c>
      <c r="BW140" s="116">
        <f t="shared" si="205"/>
        <v>464.54</v>
      </c>
      <c r="BX140" s="116">
        <f t="shared" si="205"/>
        <v>281.77999999999997</v>
      </c>
      <c r="BY140" s="116">
        <f t="shared" si="205"/>
        <v>182.76000000000002</v>
      </c>
      <c r="BZ140" s="116">
        <f t="shared" si="205"/>
        <v>0</v>
      </c>
      <c r="CA140" s="116">
        <f t="shared" si="205"/>
        <v>0</v>
      </c>
      <c r="CB140" s="177">
        <f t="shared" si="2"/>
        <v>492191.58999999985</v>
      </c>
      <c r="CC140" s="116">
        <f>SUM(CC141:CC146)</f>
        <v>194520.63999999998</v>
      </c>
      <c r="CD140" s="116">
        <f>SUM(CD141:CD146)</f>
        <v>173844.25</v>
      </c>
      <c r="CE140" s="116">
        <f>SUM(CE141:CE146)</f>
        <v>11544.810000000005</v>
      </c>
      <c r="CF140" s="116">
        <f>SUM(CF141:CF146)</f>
        <v>3954.9100000000008</v>
      </c>
      <c r="CG140" s="116">
        <f>SUM(CG141:CG146)</f>
        <v>5176.670000000001</v>
      </c>
      <c r="CH140" s="116">
        <f t="shared" ref="CH140:CQ140" si="206">SUM(CH141:CH146)</f>
        <v>146684.78999999998</v>
      </c>
      <c r="CI140" s="116">
        <f t="shared" si="206"/>
        <v>58411.089999999967</v>
      </c>
      <c r="CJ140" s="116">
        <f t="shared" si="206"/>
        <v>72791.749999999913</v>
      </c>
      <c r="CK140" s="116">
        <f t="shared" si="206"/>
        <v>10490.09000000008</v>
      </c>
      <c r="CL140" s="116">
        <f t="shared" si="206"/>
        <v>4991.8600000000033</v>
      </c>
      <c r="CM140" s="116">
        <f t="shared" si="206"/>
        <v>150986.15999999995</v>
      </c>
      <c r="CN140" s="116">
        <f t="shared" si="206"/>
        <v>20141.130000000012</v>
      </c>
      <c r="CO140" s="116">
        <f t="shared" si="206"/>
        <v>113863.74999999991</v>
      </c>
      <c r="CP140" s="116">
        <f t="shared" si="206"/>
        <v>11960.810000000007</v>
      </c>
      <c r="CQ140" s="116">
        <f t="shared" si="206"/>
        <v>5020.4699999999957</v>
      </c>
    </row>
    <row r="141" spans="1:96" s="171" customFormat="1" ht="11.1" hidden="1" customHeight="1" x14ac:dyDescent="0.2">
      <c r="A141" s="216">
        <v>45</v>
      </c>
      <c r="B141" s="113" t="s">
        <v>40</v>
      </c>
      <c r="C141" s="114">
        <v>590724</v>
      </c>
      <c r="D141" s="114">
        <f t="shared" ref="D141:D146" si="207">E141+Y141+AS141</f>
        <v>180025.62999999992</v>
      </c>
      <c r="E141" s="115">
        <f t="shared" ref="E141:E146" si="208">SUM(F141:I141)</f>
        <v>40412.960000000014</v>
      </c>
      <c r="F141" s="116">
        <f t="shared" ref="F141:I146" si="209">M60</f>
        <v>16039.899999999992</v>
      </c>
      <c r="G141" s="116">
        <f t="shared" si="209"/>
        <v>18827.16999999994</v>
      </c>
      <c r="H141" s="116">
        <f t="shared" si="209"/>
        <v>4947.6300000000756</v>
      </c>
      <c r="I141" s="116">
        <f t="shared" si="209"/>
        <v>598.26</v>
      </c>
      <c r="J141" s="115">
        <f t="shared" ref="J141:J146" si="210">SUM(K141:N141)</f>
        <v>1947.3000000000002</v>
      </c>
      <c r="K141" s="115">
        <v>1855.66</v>
      </c>
      <c r="L141" s="115">
        <v>77.39</v>
      </c>
      <c r="M141" s="116">
        <v>13.8</v>
      </c>
      <c r="N141" s="116">
        <v>0.44999999999999996</v>
      </c>
      <c r="O141" s="115">
        <f t="shared" ref="O141:O146" si="211">SUM(P141:S141)</f>
        <v>2315.7300000000059</v>
      </c>
      <c r="P141" s="116">
        <f t="shared" ref="P141:S146" si="212">AH60</f>
        <v>2.88</v>
      </c>
      <c r="Q141" s="116">
        <f t="shared" si="212"/>
        <v>1458.1000000000045</v>
      </c>
      <c r="R141" s="116">
        <f t="shared" si="212"/>
        <v>806.73000000000127</v>
      </c>
      <c r="S141" s="116">
        <f t="shared" si="212"/>
        <v>48.02000000000001</v>
      </c>
      <c r="T141" s="115">
        <f t="shared" ref="T141:T146" si="213">SUM(U141:X141)</f>
        <v>252.82</v>
      </c>
      <c r="U141" s="116"/>
      <c r="V141" s="116">
        <v>146.06000000000003</v>
      </c>
      <c r="W141" s="116">
        <f t="shared" si="73"/>
        <v>97.649999999999963</v>
      </c>
      <c r="X141" s="116">
        <f t="shared" si="73"/>
        <v>9.1100000000000012</v>
      </c>
      <c r="Y141" s="115">
        <f t="shared" ref="Y141:Y146" si="214">SUM(Z141:AC141)</f>
        <v>35471.949999999939</v>
      </c>
      <c r="Z141" s="114">
        <f t="shared" ref="Z141:AC146" si="215">R60</f>
        <v>10871.569999999996</v>
      </c>
      <c r="AA141" s="114">
        <f t="shared" si="215"/>
        <v>19376.389999999941</v>
      </c>
      <c r="AB141" s="114">
        <f t="shared" si="215"/>
        <v>4059.3700000000022</v>
      </c>
      <c r="AC141" s="114">
        <f t="shared" si="215"/>
        <v>1164.6199999999997</v>
      </c>
      <c r="AD141" s="115">
        <f t="shared" ref="AD141:AD146" si="216">SUM(AE141:AH141)</f>
        <v>7987.2199999999884</v>
      </c>
      <c r="AE141" s="115">
        <v>7826.1299999999883</v>
      </c>
      <c r="AF141" s="115">
        <v>72.78</v>
      </c>
      <c r="AG141" s="115">
        <v>7.93</v>
      </c>
      <c r="AH141" s="115">
        <v>80.380000000000024</v>
      </c>
      <c r="AI141" s="115">
        <f t="shared" ref="AI141:AI146" si="217">SUM(AJ141:AM141)</f>
        <v>0</v>
      </c>
      <c r="AJ141" s="115"/>
      <c r="AK141" s="115"/>
      <c r="AL141" s="115"/>
      <c r="AM141" s="115"/>
      <c r="AN141" s="115">
        <f t="shared" ref="AN141:AN146" si="218">SUM(AO141:AR141)</f>
        <v>299.2999999999999</v>
      </c>
      <c r="AO141" s="115"/>
      <c r="AP141" s="115">
        <v>272.61999999999989</v>
      </c>
      <c r="AQ141" s="115">
        <f t="shared" ref="AQ141:AR146" si="219">AP60+AR60</f>
        <v>18.230000000000008</v>
      </c>
      <c r="AR141" s="115">
        <f t="shared" si="219"/>
        <v>8.4500000000000011</v>
      </c>
      <c r="AS141" s="115">
        <f t="shared" ref="AS141:AS146" si="220">SUM(AT141:AW141)</f>
        <v>104140.71999999997</v>
      </c>
      <c r="AT141" s="115">
        <f t="shared" ref="AT141:AW146" si="221">H60</f>
        <v>95678.589999999982</v>
      </c>
      <c r="AU141" s="115">
        <f t="shared" si="221"/>
        <v>3987.1400000000008</v>
      </c>
      <c r="AV141" s="115">
        <f t="shared" si="221"/>
        <v>2141.65</v>
      </c>
      <c r="AW141" s="115">
        <f t="shared" si="221"/>
        <v>2333.34</v>
      </c>
      <c r="AX141" s="115">
        <f t="shared" ref="AX141:AX146" si="222">SUM(AY141:BB141)</f>
        <v>0</v>
      </c>
      <c r="AY141" s="115"/>
      <c r="AZ141" s="115"/>
      <c r="BA141" s="115"/>
      <c r="BB141" s="115"/>
      <c r="BC141" s="115">
        <f t="shared" ref="BC141:BC146" si="223">SUM(BD141:BG141)</f>
        <v>0</v>
      </c>
      <c r="BD141" s="115"/>
      <c r="BE141" s="115"/>
      <c r="BF141" s="115"/>
      <c r="BG141" s="115"/>
      <c r="BH141" s="115">
        <f t="shared" ref="BH141:BH146" si="224">SUM(BI141:BL141)</f>
        <v>0</v>
      </c>
      <c r="BI141" s="115"/>
      <c r="BJ141" s="115"/>
      <c r="BK141" s="115"/>
      <c r="BL141" s="115"/>
      <c r="BM141" s="115">
        <f t="shared" ref="BM141:BM146" si="225">SUM(BN141:BQ141)</f>
        <v>0</v>
      </c>
      <c r="BN141" s="115">
        <f t="shared" ref="BN141:BO146" si="226">AD60</f>
        <v>0</v>
      </c>
      <c r="BO141" s="115">
        <f t="shared" si="226"/>
        <v>0</v>
      </c>
      <c r="BP141" s="117"/>
      <c r="BQ141" s="117"/>
      <c r="BR141" s="115">
        <f t="shared" ref="BR141:BR146" si="227">SUM(BS141:BV141)</f>
        <v>388.90999999999997</v>
      </c>
      <c r="BS141" s="118">
        <f t="shared" ref="BS141:BT146" si="228">AA60</f>
        <v>388.76</v>
      </c>
      <c r="BT141" s="118">
        <f t="shared" si="228"/>
        <v>0.15</v>
      </c>
      <c r="BU141" s="119"/>
      <c r="BV141" s="119"/>
      <c r="BW141" s="115">
        <f t="shared" ref="BW141:BW146" si="229">SUM(BX141:CA141)</f>
        <v>52.61</v>
      </c>
      <c r="BX141" s="118">
        <f t="shared" ref="BX141:BY146" si="230">X60</f>
        <v>52.61</v>
      </c>
      <c r="BY141" s="118">
        <f t="shared" si="230"/>
        <v>0</v>
      </c>
      <c r="BZ141" s="119"/>
      <c r="CA141" s="119"/>
      <c r="CB141" s="120">
        <f t="shared" si="2"/>
        <v>179915.02999999991</v>
      </c>
      <c r="CC141" s="115">
        <f t="shared" ref="CC141:CC146" si="231">SUM(CD141:CG141)</f>
        <v>114075.23999999998</v>
      </c>
      <c r="CD141" s="117">
        <f t="shared" ref="CD141:CG146" si="232">AT141-AY141-BD141-BI141+K141+AE141+BN141</f>
        <v>105360.37999999998</v>
      </c>
      <c r="CE141" s="117">
        <f t="shared" si="232"/>
        <v>4137.3100000000004</v>
      </c>
      <c r="CF141" s="117">
        <f t="shared" si="232"/>
        <v>2163.38</v>
      </c>
      <c r="CG141" s="117">
        <f t="shared" si="232"/>
        <v>2414.17</v>
      </c>
      <c r="CH141" s="115">
        <f t="shared" ref="CH141:CH146" si="233">SUM(CI141:CL141)</f>
        <v>35949.72</v>
      </c>
      <c r="CI141" s="117">
        <f t="shared" ref="CI141:CL146" si="234">F141-K141-P141-U141+AJ141+BD141+BX141</f>
        <v>14233.969999999994</v>
      </c>
      <c r="CJ141" s="117">
        <f t="shared" si="234"/>
        <v>17145.619999999933</v>
      </c>
      <c r="CK141" s="117">
        <f t="shared" si="234"/>
        <v>4029.4500000000739</v>
      </c>
      <c r="CL141" s="117">
        <f t="shared" si="234"/>
        <v>540.67999999999995</v>
      </c>
      <c r="CM141" s="115">
        <f t="shared" ref="CM141:CM146" si="235">SUM(CN141:CQ141)</f>
        <v>29890.069999999963</v>
      </c>
      <c r="CN141" s="117">
        <f t="shared" ref="CN141:CQ146" si="236">Z141-AE141-AJ141-AO141+P141+AY141+BS141</f>
        <v>3437.0800000000081</v>
      </c>
      <c r="CO141" s="117">
        <f t="shared" si="236"/>
        <v>20489.239999999951</v>
      </c>
      <c r="CP141" s="117">
        <f t="shared" si="236"/>
        <v>4839.9400000000032</v>
      </c>
      <c r="CQ141" s="117">
        <f t="shared" si="236"/>
        <v>1123.8099999999995</v>
      </c>
    </row>
    <row r="142" spans="1:96" s="171" customFormat="1" ht="11.1" hidden="1" customHeight="1" x14ac:dyDescent="0.2">
      <c r="A142" s="216">
        <v>46</v>
      </c>
      <c r="B142" s="113" t="s">
        <v>112</v>
      </c>
      <c r="C142" s="114">
        <v>198864</v>
      </c>
      <c r="D142" s="114">
        <f t="shared" si="207"/>
        <v>30675.570000000032</v>
      </c>
      <c r="E142" s="115">
        <f t="shared" si="208"/>
        <v>9935.660000000018</v>
      </c>
      <c r="F142" s="116">
        <f t="shared" si="209"/>
        <v>1720.4600000000003</v>
      </c>
      <c r="G142" s="116">
        <f t="shared" si="209"/>
        <v>4301.1600000000117</v>
      </c>
      <c r="H142" s="116">
        <f t="shared" si="209"/>
        <v>2247.5400000000027</v>
      </c>
      <c r="I142" s="116">
        <f t="shared" si="209"/>
        <v>1666.5000000000032</v>
      </c>
      <c r="J142" s="115">
        <f t="shared" si="210"/>
        <v>0</v>
      </c>
      <c r="K142" s="115"/>
      <c r="L142" s="115"/>
      <c r="M142" s="116"/>
      <c r="N142" s="116"/>
      <c r="O142" s="115">
        <f t="shared" si="211"/>
        <v>0</v>
      </c>
      <c r="P142" s="116">
        <f t="shared" si="212"/>
        <v>0</v>
      </c>
      <c r="Q142" s="116">
        <f t="shared" si="212"/>
        <v>0</v>
      </c>
      <c r="R142" s="116">
        <f t="shared" si="212"/>
        <v>0</v>
      </c>
      <c r="S142" s="116">
        <f t="shared" si="212"/>
        <v>0</v>
      </c>
      <c r="T142" s="115">
        <f t="shared" si="213"/>
        <v>21.58</v>
      </c>
      <c r="U142" s="116"/>
      <c r="V142" s="116"/>
      <c r="W142" s="116">
        <f t="shared" si="73"/>
        <v>10.259999999999998</v>
      </c>
      <c r="X142" s="116">
        <f t="shared" si="73"/>
        <v>11.32</v>
      </c>
      <c r="Y142" s="115">
        <f t="shared" si="214"/>
        <v>4468.6900000000032</v>
      </c>
      <c r="Z142" s="114">
        <f t="shared" si="215"/>
        <v>0</v>
      </c>
      <c r="AA142" s="114">
        <f t="shared" si="215"/>
        <v>4414.7600000000029</v>
      </c>
      <c r="AB142" s="114">
        <f t="shared" si="215"/>
        <v>6.3899999999999988</v>
      </c>
      <c r="AC142" s="114">
        <f t="shared" si="215"/>
        <v>47.539999999999992</v>
      </c>
      <c r="AD142" s="115">
        <f t="shared" si="216"/>
        <v>0</v>
      </c>
      <c r="AE142" s="115"/>
      <c r="AF142" s="115"/>
      <c r="AG142" s="115"/>
      <c r="AH142" s="115"/>
      <c r="AI142" s="115">
        <f t="shared" si="217"/>
        <v>0</v>
      </c>
      <c r="AJ142" s="115"/>
      <c r="AK142" s="115"/>
      <c r="AL142" s="115"/>
      <c r="AM142" s="115"/>
      <c r="AN142" s="115">
        <f t="shared" si="218"/>
        <v>0</v>
      </c>
      <c r="AO142" s="115"/>
      <c r="AP142" s="115"/>
      <c r="AQ142" s="115">
        <f t="shared" si="219"/>
        <v>0</v>
      </c>
      <c r="AR142" s="115">
        <f t="shared" si="219"/>
        <v>0</v>
      </c>
      <c r="AS142" s="115">
        <f t="shared" si="220"/>
        <v>16271.220000000012</v>
      </c>
      <c r="AT142" s="115">
        <f t="shared" si="221"/>
        <v>12982.46000000001</v>
      </c>
      <c r="AU142" s="115">
        <f t="shared" si="221"/>
        <v>1878.4400000000023</v>
      </c>
      <c r="AV142" s="115">
        <f t="shared" si="221"/>
        <v>312.06000000000029</v>
      </c>
      <c r="AW142" s="115">
        <f t="shared" si="221"/>
        <v>1098.26</v>
      </c>
      <c r="AX142" s="115">
        <f t="shared" si="222"/>
        <v>0</v>
      </c>
      <c r="AY142" s="115"/>
      <c r="AZ142" s="115"/>
      <c r="BA142" s="115"/>
      <c r="BB142" s="115"/>
      <c r="BC142" s="115">
        <f t="shared" si="223"/>
        <v>0</v>
      </c>
      <c r="BD142" s="115"/>
      <c r="BE142" s="115"/>
      <c r="BF142" s="115"/>
      <c r="BG142" s="115"/>
      <c r="BH142" s="115">
        <f t="shared" si="224"/>
        <v>0</v>
      </c>
      <c r="BI142" s="115"/>
      <c r="BJ142" s="115"/>
      <c r="BK142" s="115"/>
      <c r="BL142" s="115"/>
      <c r="BM142" s="115">
        <f t="shared" si="225"/>
        <v>0</v>
      </c>
      <c r="BN142" s="115">
        <f t="shared" si="226"/>
        <v>0</v>
      </c>
      <c r="BO142" s="115">
        <f t="shared" si="226"/>
        <v>0</v>
      </c>
      <c r="BP142" s="117"/>
      <c r="BQ142" s="117"/>
      <c r="BR142" s="115">
        <f t="shared" si="227"/>
        <v>0</v>
      </c>
      <c r="BS142" s="118">
        <f t="shared" si="228"/>
        <v>0</v>
      </c>
      <c r="BT142" s="118">
        <f t="shared" si="228"/>
        <v>0</v>
      </c>
      <c r="BU142" s="119"/>
      <c r="BV142" s="119"/>
      <c r="BW142" s="115">
        <f t="shared" si="229"/>
        <v>0</v>
      </c>
      <c r="BX142" s="118">
        <f t="shared" si="230"/>
        <v>0</v>
      </c>
      <c r="BY142" s="118">
        <f t="shared" si="230"/>
        <v>0</v>
      </c>
      <c r="BZ142" s="119"/>
      <c r="CA142" s="119"/>
      <c r="CB142" s="120">
        <f t="shared" si="2"/>
        <v>30653.990000000034</v>
      </c>
      <c r="CC142" s="115">
        <f t="shared" si="231"/>
        <v>16271.220000000012</v>
      </c>
      <c r="CD142" s="117">
        <f t="shared" si="232"/>
        <v>12982.46000000001</v>
      </c>
      <c r="CE142" s="117">
        <f t="shared" si="232"/>
        <v>1878.4400000000023</v>
      </c>
      <c r="CF142" s="117">
        <f t="shared" si="232"/>
        <v>312.06000000000029</v>
      </c>
      <c r="CG142" s="117">
        <f t="shared" si="232"/>
        <v>1098.26</v>
      </c>
      <c r="CH142" s="115">
        <f t="shared" si="233"/>
        <v>9914.0800000000181</v>
      </c>
      <c r="CI142" s="117">
        <f t="shared" si="234"/>
        <v>1720.4600000000003</v>
      </c>
      <c r="CJ142" s="117">
        <f t="shared" si="234"/>
        <v>4301.1600000000117</v>
      </c>
      <c r="CK142" s="117">
        <f t="shared" si="234"/>
        <v>2237.2800000000025</v>
      </c>
      <c r="CL142" s="117">
        <f t="shared" si="234"/>
        <v>1655.1800000000032</v>
      </c>
      <c r="CM142" s="115">
        <f t="shared" si="235"/>
        <v>4468.6900000000032</v>
      </c>
      <c r="CN142" s="117">
        <f t="shared" si="236"/>
        <v>0</v>
      </c>
      <c r="CO142" s="117">
        <f t="shared" si="236"/>
        <v>4414.7600000000029</v>
      </c>
      <c r="CP142" s="117">
        <f t="shared" si="236"/>
        <v>6.3899999999999988</v>
      </c>
      <c r="CQ142" s="117">
        <f t="shared" si="236"/>
        <v>47.539999999999992</v>
      </c>
    </row>
    <row r="143" spans="1:96" s="171" customFormat="1" ht="11.1" hidden="1" customHeight="1" x14ac:dyDescent="0.2">
      <c r="A143" s="216">
        <v>47</v>
      </c>
      <c r="B143" s="113" t="s">
        <v>41</v>
      </c>
      <c r="C143" s="114">
        <v>209554</v>
      </c>
      <c r="D143" s="114">
        <f t="shared" si="207"/>
        <v>35621.169999999933</v>
      </c>
      <c r="E143" s="115">
        <f t="shared" si="208"/>
        <v>35048.329999999936</v>
      </c>
      <c r="F143" s="116">
        <f t="shared" si="209"/>
        <v>13515.69999999997</v>
      </c>
      <c r="G143" s="116">
        <f t="shared" si="209"/>
        <v>19274.799999999963</v>
      </c>
      <c r="H143" s="116">
        <f t="shared" si="209"/>
        <v>1391.4800000000005</v>
      </c>
      <c r="I143" s="116">
        <f t="shared" si="209"/>
        <v>866.35000000000014</v>
      </c>
      <c r="J143" s="115">
        <f t="shared" si="210"/>
        <v>0</v>
      </c>
      <c r="K143" s="115"/>
      <c r="L143" s="115"/>
      <c r="M143" s="116"/>
      <c r="N143" s="116"/>
      <c r="O143" s="115">
        <f t="shared" si="211"/>
        <v>0</v>
      </c>
      <c r="P143" s="116">
        <f t="shared" si="212"/>
        <v>0</v>
      </c>
      <c r="Q143" s="116">
        <f t="shared" si="212"/>
        <v>0</v>
      </c>
      <c r="R143" s="116">
        <f t="shared" si="212"/>
        <v>0</v>
      </c>
      <c r="S143" s="116">
        <f t="shared" si="212"/>
        <v>0</v>
      </c>
      <c r="T143" s="115">
        <f t="shared" si="213"/>
        <v>0</v>
      </c>
      <c r="U143" s="116"/>
      <c r="V143" s="116"/>
      <c r="W143" s="116">
        <f t="shared" si="73"/>
        <v>0</v>
      </c>
      <c r="X143" s="116">
        <f t="shared" si="73"/>
        <v>0</v>
      </c>
      <c r="Y143" s="115">
        <f t="shared" si="214"/>
        <v>542.91999999999996</v>
      </c>
      <c r="Z143" s="114">
        <f t="shared" si="215"/>
        <v>0</v>
      </c>
      <c r="AA143" s="114">
        <f t="shared" si="215"/>
        <v>532.54999999999995</v>
      </c>
      <c r="AB143" s="114">
        <f t="shared" si="215"/>
        <v>7.3400000000000007</v>
      </c>
      <c r="AC143" s="114">
        <f t="shared" si="215"/>
        <v>3.0299999999999994</v>
      </c>
      <c r="AD143" s="115">
        <f t="shared" si="216"/>
        <v>0</v>
      </c>
      <c r="AE143" s="115"/>
      <c r="AF143" s="115"/>
      <c r="AG143" s="115"/>
      <c r="AH143" s="115"/>
      <c r="AI143" s="115">
        <f t="shared" si="217"/>
        <v>0</v>
      </c>
      <c r="AJ143" s="115"/>
      <c r="AK143" s="115"/>
      <c r="AL143" s="115"/>
      <c r="AM143" s="115"/>
      <c r="AN143" s="115">
        <f t="shared" si="218"/>
        <v>0</v>
      </c>
      <c r="AO143" s="115"/>
      <c r="AP143" s="115"/>
      <c r="AQ143" s="115">
        <f t="shared" si="219"/>
        <v>0</v>
      </c>
      <c r="AR143" s="115">
        <f t="shared" si="219"/>
        <v>0</v>
      </c>
      <c r="AS143" s="115">
        <f t="shared" si="220"/>
        <v>29.92</v>
      </c>
      <c r="AT143" s="115">
        <f t="shared" si="221"/>
        <v>0.24</v>
      </c>
      <c r="AU143" s="115">
        <f t="shared" si="221"/>
        <v>25.020000000000003</v>
      </c>
      <c r="AV143" s="115">
        <f t="shared" si="221"/>
        <v>4.5900000000000007</v>
      </c>
      <c r="AW143" s="115">
        <f t="shared" si="221"/>
        <v>7.0000000000000007E-2</v>
      </c>
      <c r="AX143" s="115">
        <f t="shared" si="222"/>
        <v>0</v>
      </c>
      <c r="AY143" s="115"/>
      <c r="AZ143" s="115"/>
      <c r="BA143" s="115"/>
      <c r="BB143" s="115"/>
      <c r="BC143" s="115">
        <f t="shared" si="223"/>
        <v>0</v>
      </c>
      <c r="BD143" s="115"/>
      <c r="BE143" s="115"/>
      <c r="BF143" s="115"/>
      <c r="BG143" s="115"/>
      <c r="BH143" s="115">
        <f t="shared" si="224"/>
        <v>0</v>
      </c>
      <c r="BI143" s="115"/>
      <c r="BJ143" s="115"/>
      <c r="BK143" s="115"/>
      <c r="BL143" s="115"/>
      <c r="BM143" s="115">
        <f t="shared" si="225"/>
        <v>0</v>
      </c>
      <c r="BN143" s="115">
        <f t="shared" si="226"/>
        <v>0</v>
      </c>
      <c r="BO143" s="115">
        <f t="shared" si="226"/>
        <v>0</v>
      </c>
      <c r="BP143" s="117"/>
      <c r="BQ143" s="117"/>
      <c r="BR143" s="115">
        <f t="shared" si="227"/>
        <v>0</v>
      </c>
      <c r="BS143" s="118">
        <f t="shared" si="228"/>
        <v>0</v>
      </c>
      <c r="BT143" s="118">
        <f t="shared" si="228"/>
        <v>0</v>
      </c>
      <c r="BU143" s="119"/>
      <c r="BV143" s="119"/>
      <c r="BW143" s="115">
        <f t="shared" si="229"/>
        <v>38.930000000000007</v>
      </c>
      <c r="BX143" s="118">
        <f t="shared" si="230"/>
        <v>0</v>
      </c>
      <c r="BY143" s="118">
        <f t="shared" si="230"/>
        <v>38.930000000000007</v>
      </c>
      <c r="BZ143" s="119"/>
      <c r="CA143" s="119"/>
      <c r="CB143" s="120">
        <f t="shared" si="2"/>
        <v>35660.099999999933</v>
      </c>
      <c r="CC143" s="115">
        <f t="shared" si="231"/>
        <v>29.92</v>
      </c>
      <c r="CD143" s="117">
        <f t="shared" si="232"/>
        <v>0.24</v>
      </c>
      <c r="CE143" s="117">
        <f t="shared" si="232"/>
        <v>25.020000000000003</v>
      </c>
      <c r="CF143" s="117">
        <f t="shared" si="232"/>
        <v>4.5900000000000007</v>
      </c>
      <c r="CG143" s="117">
        <f t="shared" si="232"/>
        <v>7.0000000000000007E-2</v>
      </c>
      <c r="CH143" s="115">
        <f t="shared" si="233"/>
        <v>35087.259999999937</v>
      </c>
      <c r="CI143" s="117">
        <f t="shared" si="234"/>
        <v>13515.69999999997</v>
      </c>
      <c r="CJ143" s="117">
        <f t="shared" si="234"/>
        <v>19313.729999999963</v>
      </c>
      <c r="CK143" s="117">
        <f t="shared" si="234"/>
        <v>1391.4800000000005</v>
      </c>
      <c r="CL143" s="117">
        <f t="shared" si="234"/>
        <v>866.35000000000014</v>
      </c>
      <c r="CM143" s="115">
        <f t="shared" si="235"/>
        <v>542.91999999999996</v>
      </c>
      <c r="CN143" s="117">
        <f t="shared" si="236"/>
        <v>0</v>
      </c>
      <c r="CO143" s="117">
        <f t="shared" si="236"/>
        <v>532.54999999999995</v>
      </c>
      <c r="CP143" s="117">
        <f t="shared" si="236"/>
        <v>7.3400000000000007</v>
      </c>
      <c r="CQ143" s="117">
        <f t="shared" si="236"/>
        <v>3.0299999999999994</v>
      </c>
    </row>
    <row r="144" spans="1:96" s="171" customFormat="1" ht="11.1" hidden="1" customHeight="1" x14ac:dyDescent="0.2">
      <c r="A144" s="216">
        <v>48</v>
      </c>
      <c r="B144" s="113" t="s">
        <v>43</v>
      </c>
      <c r="C144" s="114">
        <v>269442</v>
      </c>
      <c r="D144" s="114">
        <f t="shared" si="207"/>
        <v>10688.510000000011</v>
      </c>
      <c r="E144" s="115">
        <f t="shared" si="208"/>
        <v>3653.3400000000097</v>
      </c>
      <c r="F144" s="116">
        <f t="shared" si="209"/>
        <v>1316.1200000000006</v>
      </c>
      <c r="G144" s="116">
        <f t="shared" si="209"/>
        <v>2267.080000000009</v>
      </c>
      <c r="H144" s="116">
        <f t="shared" si="209"/>
        <v>67.97</v>
      </c>
      <c r="I144" s="116">
        <f t="shared" si="209"/>
        <v>2.17</v>
      </c>
      <c r="J144" s="115">
        <f t="shared" si="210"/>
        <v>0</v>
      </c>
      <c r="K144" s="115"/>
      <c r="L144" s="115"/>
      <c r="M144" s="116"/>
      <c r="N144" s="116"/>
      <c r="O144" s="115">
        <f t="shared" si="211"/>
        <v>0</v>
      </c>
      <c r="P144" s="116">
        <f t="shared" si="212"/>
        <v>0</v>
      </c>
      <c r="Q144" s="116">
        <f t="shared" si="212"/>
        <v>0</v>
      </c>
      <c r="R144" s="116">
        <f t="shared" si="212"/>
        <v>0</v>
      </c>
      <c r="S144" s="116">
        <f t="shared" si="212"/>
        <v>0</v>
      </c>
      <c r="T144" s="115">
        <f t="shared" si="213"/>
        <v>40.969999999999992</v>
      </c>
      <c r="U144" s="116">
        <v>39.959999999999987</v>
      </c>
      <c r="V144" s="116"/>
      <c r="W144" s="116">
        <f t="shared" si="73"/>
        <v>0.42000000000000004</v>
      </c>
      <c r="X144" s="116">
        <f t="shared" si="73"/>
        <v>0.59</v>
      </c>
      <c r="Y144" s="115">
        <f t="shared" si="214"/>
        <v>7035.1700000000019</v>
      </c>
      <c r="Z144" s="114">
        <f t="shared" si="215"/>
        <v>473.83999999999992</v>
      </c>
      <c r="AA144" s="114">
        <f t="shared" si="215"/>
        <v>5989.3600000000024</v>
      </c>
      <c r="AB144" s="114">
        <f t="shared" si="215"/>
        <v>546.03000000000009</v>
      </c>
      <c r="AC144" s="114">
        <f t="shared" si="215"/>
        <v>25.939999999999998</v>
      </c>
      <c r="AD144" s="115">
        <f t="shared" si="216"/>
        <v>0</v>
      </c>
      <c r="AE144" s="115"/>
      <c r="AF144" s="115"/>
      <c r="AG144" s="115"/>
      <c r="AH144" s="115"/>
      <c r="AI144" s="115">
        <f t="shared" si="217"/>
        <v>0</v>
      </c>
      <c r="AJ144" s="115"/>
      <c r="AK144" s="115"/>
      <c r="AL144" s="115"/>
      <c r="AM144" s="115"/>
      <c r="AN144" s="115">
        <f t="shared" si="218"/>
        <v>34.119999999999997</v>
      </c>
      <c r="AO144" s="115"/>
      <c r="AP144" s="115">
        <v>11.209999999999999</v>
      </c>
      <c r="AQ144" s="115">
        <f t="shared" si="219"/>
        <v>22.91</v>
      </c>
      <c r="AR144" s="115">
        <f t="shared" si="219"/>
        <v>0</v>
      </c>
      <c r="AS144" s="115">
        <f t="shared" si="220"/>
        <v>0</v>
      </c>
      <c r="AT144" s="115">
        <f t="shared" si="221"/>
        <v>0</v>
      </c>
      <c r="AU144" s="115">
        <f t="shared" si="221"/>
        <v>0</v>
      </c>
      <c r="AV144" s="115">
        <f t="shared" si="221"/>
        <v>0</v>
      </c>
      <c r="AW144" s="115">
        <f t="shared" si="221"/>
        <v>0</v>
      </c>
      <c r="AX144" s="115">
        <f t="shared" si="222"/>
        <v>0</v>
      </c>
      <c r="AY144" s="115"/>
      <c r="AZ144" s="115"/>
      <c r="BA144" s="115"/>
      <c r="BB144" s="115"/>
      <c r="BC144" s="115">
        <f t="shared" si="223"/>
        <v>0</v>
      </c>
      <c r="BD144" s="115"/>
      <c r="BE144" s="115"/>
      <c r="BF144" s="115"/>
      <c r="BG144" s="115"/>
      <c r="BH144" s="115">
        <f t="shared" si="224"/>
        <v>0</v>
      </c>
      <c r="BI144" s="115"/>
      <c r="BJ144" s="115"/>
      <c r="BK144" s="115"/>
      <c r="BL144" s="115"/>
      <c r="BM144" s="115">
        <f t="shared" si="225"/>
        <v>0</v>
      </c>
      <c r="BN144" s="115">
        <f t="shared" si="226"/>
        <v>0</v>
      </c>
      <c r="BO144" s="115">
        <f t="shared" si="226"/>
        <v>0</v>
      </c>
      <c r="BP144" s="117"/>
      <c r="BQ144" s="117"/>
      <c r="BR144" s="115">
        <f t="shared" si="227"/>
        <v>0</v>
      </c>
      <c r="BS144" s="118">
        <f t="shared" si="228"/>
        <v>0</v>
      </c>
      <c r="BT144" s="118">
        <f t="shared" si="228"/>
        <v>0</v>
      </c>
      <c r="BU144" s="119"/>
      <c r="BV144" s="119"/>
      <c r="BW144" s="115">
        <f t="shared" si="229"/>
        <v>40.209999999999994</v>
      </c>
      <c r="BX144" s="118">
        <f t="shared" si="230"/>
        <v>19.619999999999997</v>
      </c>
      <c r="BY144" s="118">
        <f t="shared" si="230"/>
        <v>20.59</v>
      </c>
      <c r="BZ144" s="119"/>
      <c r="CA144" s="119"/>
      <c r="CB144" s="120">
        <f t="shared" si="2"/>
        <v>10653.630000000012</v>
      </c>
      <c r="CC144" s="115">
        <f t="shared" si="231"/>
        <v>0</v>
      </c>
      <c r="CD144" s="117">
        <f t="shared" si="232"/>
        <v>0</v>
      </c>
      <c r="CE144" s="117">
        <f t="shared" si="232"/>
        <v>0</v>
      </c>
      <c r="CF144" s="117">
        <f t="shared" si="232"/>
        <v>0</v>
      </c>
      <c r="CG144" s="117">
        <f t="shared" si="232"/>
        <v>0</v>
      </c>
      <c r="CH144" s="115">
        <f t="shared" si="233"/>
        <v>3652.5800000000099</v>
      </c>
      <c r="CI144" s="117">
        <f t="shared" si="234"/>
        <v>1295.7800000000004</v>
      </c>
      <c r="CJ144" s="117">
        <f t="shared" si="234"/>
        <v>2287.6700000000092</v>
      </c>
      <c r="CK144" s="117">
        <f t="shared" si="234"/>
        <v>67.55</v>
      </c>
      <c r="CL144" s="117">
        <f t="shared" si="234"/>
        <v>1.58</v>
      </c>
      <c r="CM144" s="115">
        <f t="shared" si="235"/>
        <v>7001.050000000002</v>
      </c>
      <c r="CN144" s="117">
        <f t="shared" si="236"/>
        <v>473.83999999999992</v>
      </c>
      <c r="CO144" s="117">
        <f t="shared" si="236"/>
        <v>5978.1500000000024</v>
      </c>
      <c r="CP144" s="117">
        <f t="shared" si="236"/>
        <v>523.12000000000012</v>
      </c>
      <c r="CQ144" s="117">
        <f t="shared" si="236"/>
        <v>25.939999999999998</v>
      </c>
    </row>
    <row r="145" spans="1:95" s="171" customFormat="1" ht="11.1" hidden="1" customHeight="1" x14ac:dyDescent="0.2">
      <c r="A145" s="216">
        <v>49</v>
      </c>
      <c r="B145" s="113" t="s">
        <v>39</v>
      </c>
      <c r="C145" s="114">
        <v>687156</v>
      </c>
      <c r="D145" s="114">
        <f t="shared" si="207"/>
        <v>173214.17999999993</v>
      </c>
      <c r="E145" s="115">
        <f t="shared" si="208"/>
        <v>43262.699999999968</v>
      </c>
      <c r="F145" s="116">
        <f t="shared" si="209"/>
        <v>11972.929999999997</v>
      </c>
      <c r="G145" s="116">
        <f t="shared" si="209"/>
        <v>28474.939999999977</v>
      </c>
      <c r="H145" s="116">
        <f t="shared" si="209"/>
        <v>1796.4500000000003</v>
      </c>
      <c r="I145" s="116">
        <f t="shared" si="209"/>
        <v>1018.3800000000001</v>
      </c>
      <c r="J145" s="115">
        <f t="shared" si="210"/>
        <v>0</v>
      </c>
      <c r="K145" s="115"/>
      <c r="L145" s="115"/>
      <c r="M145" s="116"/>
      <c r="N145" s="116"/>
      <c r="O145" s="115">
        <f t="shared" si="211"/>
        <v>10437.490000000003</v>
      </c>
      <c r="P145" s="116">
        <f t="shared" si="212"/>
        <v>370.65999999999991</v>
      </c>
      <c r="Q145" s="116">
        <f t="shared" si="212"/>
        <v>8423.7400000000034</v>
      </c>
      <c r="R145" s="116">
        <f t="shared" si="212"/>
        <v>740.48</v>
      </c>
      <c r="S145" s="116">
        <f t="shared" si="212"/>
        <v>902.61000000000024</v>
      </c>
      <c r="T145" s="115">
        <f t="shared" si="213"/>
        <v>622.43000000000006</v>
      </c>
      <c r="U145" s="116"/>
      <c r="V145" s="116">
        <v>530.47</v>
      </c>
      <c r="W145" s="116">
        <f t="shared" si="73"/>
        <v>29.969999999999992</v>
      </c>
      <c r="X145" s="116">
        <f t="shared" si="73"/>
        <v>61.989999999999988</v>
      </c>
      <c r="Y145" s="115">
        <f t="shared" si="214"/>
        <v>98721.65999999996</v>
      </c>
      <c r="Z145" s="114">
        <f t="shared" si="215"/>
        <v>13823.900000000005</v>
      </c>
      <c r="AA145" s="114">
        <f t="shared" si="215"/>
        <v>74654.129999999946</v>
      </c>
      <c r="AB145" s="114">
        <f t="shared" si="215"/>
        <v>5898.7900000000027</v>
      </c>
      <c r="AC145" s="114">
        <f t="shared" si="215"/>
        <v>4344.8399999999965</v>
      </c>
      <c r="AD145" s="115">
        <f t="shared" si="216"/>
        <v>1318.3599999999997</v>
      </c>
      <c r="AE145" s="115">
        <v>1017.7799999999997</v>
      </c>
      <c r="AF145" s="115">
        <v>157.38999999999999</v>
      </c>
      <c r="AG145" s="115">
        <v>30.68</v>
      </c>
      <c r="AH145" s="115">
        <v>112.51</v>
      </c>
      <c r="AI145" s="115">
        <f t="shared" si="217"/>
        <v>0</v>
      </c>
      <c r="AJ145" s="115"/>
      <c r="AK145" s="115"/>
      <c r="AL145" s="115"/>
      <c r="AM145" s="115"/>
      <c r="AN145" s="115">
        <f t="shared" si="218"/>
        <v>9081.9500000000007</v>
      </c>
      <c r="AO145" s="115">
        <v>1143.8799999999999</v>
      </c>
      <c r="AP145" s="115">
        <v>5571.81</v>
      </c>
      <c r="AQ145" s="115">
        <f t="shared" si="219"/>
        <v>874.40000000000032</v>
      </c>
      <c r="AR145" s="115">
        <f t="shared" si="219"/>
        <v>1491.86</v>
      </c>
      <c r="AS145" s="115">
        <f t="shared" si="220"/>
        <v>31229.819999999992</v>
      </c>
      <c r="AT145" s="115">
        <f t="shared" si="221"/>
        <v>30245.859999999993</v>
      </c>
      <c r="AU145" s="115">
        <f t="shared" si="221"/>
        <v>708.63999999999987</v>
      </c>
      <c r="AV145" s="115">
        <f t="shared" si="221"/>
        <v>185.43</v>
      </c>
      <c r="AW145" s="115">
        <f t="shared" si="221"/>
        <v>89.889999999999986</v>
      </c>
      <c r="AX145" s="115">
        <f t="shared" si="222"/>
        <v>0</v>
      </c>
      <c r="AY145" s="115"/>
      <c r="AZ145" s="115"/>
      <c r="BA145" s="115"/>
      <c r="BB145" s="115"/>
      <c r="BC145" s="115">
        <f t="shared" si="223"/>
        <v>0</v>
      </c>
      <c r="BD145" s="115"/>
      <c r="BE145" s="115"/>
      <c r="BF145" s="115"/>
      <c r="BG145" s="115"/>
      <c r="BH145" s="115">
        <f t="shared" si="224"/>
        <v>398.61</v>
      </c>
      <c r="BI145" s="115">
        <v>78.100000000000009</v>
      </c>
      <c r="BJ145" s="115">
        <v>209.62</v>
      </c>
      <c r="BK145" s="115">
        <v>95.28</v>
      </c>
      <c r="BL145" s="115">
        <v>15.609999999999996</v>
      </c>
      <c r="BM145" s="115">
        <f t="shared" si="225"/>
        <v>0</v>
      </c>
      <c r="BN145" s="115">
        <f t="shared" si="226"/>
        <v>0</v>
      </c>
      <c r="BO145" s="115">
        <f t="shared" si="226"/>
        <v>0</v>
      </c>
      <c r="BP145" s="117"/>
      <c r="BQ145" s="117"/>
      <c r="BR145" s="115">
        <f t="shared" si="227"/>
        <v>169.63000000000002</v>
      </c>
      <c r="BS145" s="118">
        <f t="shared" si="228"/>
        <v>153.30000000000001</v>
      </c>
      <c r="BT145" s="118">
        <f t="shared" si="228"/>
        <v>16.330000000000002</v>
      </c>
      <c r="BU145" s="119"/>
      <c r="BV145" s="119"/>
      <c r="BW145" s="115">
        <f t="shared" si="229"/>
        <v>0</v>
      </c>
      <c r="BX145" s="118">
        <f t="shared" si="230"/>
        <v>0</v>
      </c>
      <c r="BY145" s="118">
        <f t="shared" si="230"/>
        <v>0</v>
      </c>
      <c r="BZ145" s="119"/>
      <c r="CA145" s="119"/>
      <c r="CB145" s="120">
        <f t="shared" si="2"/>
        <v>163280.81999999995</v>
      </c>
      <c r="CC145" s="115">
        <f t="shared" si="231"/>
        <v>32149.569999999996</v>
      </c>
      <c r="CD145" s="117">
        <f t="shared" si="232"/>
        <v>31185.539999999994</v>
      </c>
      <c r="CE145" s="117">
        <f t="shared" si="232"/>
        <v>656.40999999999985</v>
      </c>
      <c r="CF145" s="117">
        <f t="shared" si="232"/>
        <v>120.83000000000001</v>
      </c>
      <c r="CG145" s="117">
        <f t="shared" si="232"/>
        <v>186.79</v>
      </c>
      <c r="CH145" s="115">
        <f t="shared" si="233"/>
        <v>32202.77999999997</v>
      </c>
      <c r="CI145" s="117">
        <f t="shared" si="234"/>
        <v>11602.269999999997</v>
      </c>
      <c r="CJ145" s="117">
        <f t="shared" si="234"/>
        <v>19520.729999999974</v>
      </c>
      <c r="CK145" s="117">
        <f t="shared" si="234"/>
        <v>1026.0000000000002</v>
      </c>
      <c r="CL145" s="117">
        <f t="shared" si="234"/>
        <v>53.77999999999988</v>
      </c>
      <c r="CM145" s="115">
        <f t="shared" si="235"/>
        <v>98928.469999999972</v>
      </c>
      <c r="CN145" s="117">
        <f t="shared" si="236"/>
        <v>12186.200000000006</v>
      </c>
      <c r="CO145" s="117">
        <f t="shared" si="236"/>
        <v>77364.999999999956</v>
      </c>
      <c r="CP145" s="117">
        <f t="shared" si="236"/>
        <v>5734.1900000000023</v>
      </c>
      <c r="CQ145" s="117">
        <f t="shared" si="236"/>
        <v>3643.0799999999967</v>
      </c>
    </row>
    <row r="146" spans="1:95" s="171" customFormat="1" ht="11.1" hidden="1" customHeight="1" x14ac:dyDescent="0.2">
      <c r="A146" s="216">
        <v>50</v>
      </c>
      <c r="B146" s="113" t="s">
        <v>42</v>
      </c>
      <c r="C146" s="114">
        <v>403966</v>
      </c>
      <c r="D146" s="114">
        <f t="shared" si="207"/>
        <v>71717.850000000035</v>
      </c>
      <c r="E146" s="115">
        <f t="shared" si="208"/>
        <v>29857.270000000026</v>
      </c>
      <c r="F146" s="116">
        <f t="shared" si="209"/>
        <v>15880.880000000001</v>
      </c>
      <c r="G146" s="116">
        <f t="shared" si="209"/>
        <v>10213.750000000022</v>
      </c>
      <c r="H146" s="116">
        <f t="shared" si="209"/>
        <v>1811.6100000000033</v>
      </c>
      <c r="I146" s="116">
        <f t="shared" si="209"/>
        <v>1951.0299999999997</v>
      </c>
      <c r="J146" s="115">
        <f t="shared" si="210"/>
        <v>0</v>
      </c>
      <c r="K146" s="115"/>
      <c r="L146" s="115"/>
      <c r="M146" s="116"/>
      <c r="N146" s="116"/>
      <c r="O146" s="115">
        <f t="shared" si="211"/>
        <v>293.06</v>
      </c>
      <c r="P146" s="116">
        <f t="shared" si="212"/>
        <v>44.49</v>
      </c>
      <c r="Q146" s="116">
        <f t="shared" si="212"/>
        <v>111.03999999999999</v>
      </c>
      <c r="R146" s="116">
        <f t="shared" si="212"/>
        <v>66.150000000000006</v>
      </c>
      <c r="S146" s="116">
        <f t="shared" si="212"/>
        <v>71.379999999999981</v>
      </c>
      <c r="T146" s="115">
        <f t="shared" si="213"/>
        <v>18.63</v>
      </c>
      <c r="U146" s="116">
        <v>3.0300000000000002</v>
      </c>
      <c r="V146" s="116">
        <v>3.1100000000000003</v>
      </c>
      <c r="W146" s="116">
        <f t="shared" si="73"/>
        <v>7.1299999999999981</v>
      </c>
      <c r="X146" s="116">
        <f t="shared" si="73"/>
        <v>5.36</v>
      </c>
      <c r="Y146" s="115">
        <f t="shared" si="214"/>
        <v>9861.9</v>
      </c>
      <c r="Z146" s="114">
        <f t="shared" si="215"/>
        <v>3999.5200000000004</v>
      </c>
      <c r="AA146" s="114">
        <f t="shared" si="215"/>
        <v>4973.0099999999984</v>
      </c>
      <c r="AB146" s="114">
        <f t="shared" si="215"/>
        <v>783.67999999999972</v>
      </c>
      <c r="AC146" s="114">
        <f t="shared" si="215"/>
        <v>105.69</v>
      </c>
      <c r="AD146" s="115">
        <f t="shared" si="216"/>
        <v>0</v>
      </c>
      <c r="AE146" s="115"/>
      <c r="AF146" s="115"/>
      <c r="AG146" s="115"/>
      <c r="AH146" s="115"/>
      <c r="AI146" s="115">
        <f t="shared" si="217"/>
        <v>0</v>
      </c>
      <c r="AJ146" s="115"/>
      <c r="AK146" s="115"/>
      <c r="AL146" s="115"/>
      <c r="AM146" s="115"/>
      <c r="AN146" s="115">
        <f t="shared" si="218"/>
        <v>0</v>
      </c>
      <c r="AO146" s="115"/>
      <c r="AP146" s="115"/>
      <c r="AQ146" s="115">
        <f t="shared" si="219"/>
        <v>0</v>
      </c>
      <c r="AR146" s="115">
        <f t="shared" si="219"/>
        <v>0</v>
      </c>
      <c r="AS146" s="115">
        <f t="shared" si="220"/>
        <v>31998.68</v>
      </c>
      <c r="AT146" s="115">
        <f t="shared" si="221"/>
        <v>24315.629999999997</v>
      </c>
      <c r="AU146" s="115">
        <f t="shared" si="221"/>
        <v>4847.630000000001</v>
      </c>
      <c r="AV146" s="115">
        <f t="shared" si="221"/>
        <v>1358.04</v>
      </c>
      <c r="AW146" s="115">
        <f t="shared" si="221"/>
        <v>1477.3800000000008</v>
      </c>
      <c r="AX146" s="115">
        <f t="shared" si="222"/>
        <v>0</v>
      </c>
      <c r="AY146" s="115"/>
      <c r="AZ146" s="115"/>
      <c r="BA146" s="115"/>
      <c r="BB146" s="115"/>
      <c r="BC146" s="115">
        <f t="shared" si="223"/>
        <v>0</v>
      </c>
      <c r="BD146" s="115"/>
      <c r="BE146" s="115"/>
      <c r="BF146" s="115"/>
      <c r="BG146" s="115"/>
      <c r="BH146" s="115">
        <f t="shared" si="224"/>
        <v>3.99</v>
      </c>
      <c r="BI146" s="115"/>
      <c r="BJ146" s="115"/>
      <c r="BK146" s="115">
        <v>3.99</v>
      </c>
      <c r="BL146" s="115"/>
      <c r="BM146" s="115">
        <f t="shared" si="225"/>
        <v>0</v>
      </c>
      <c r="BN146" s="115">
        <f t="shared" si="226"/>
        <v>0</v>
      </c>
      <c r="BO146" s="115">
        <f t="shared" si="226"/>
        <v>0</v>
      </c>
      <c r="BP146" s="117"/>
      <c r="BQ146" s="117"/>
      <c r="BR146" s="115">
        <f t="shared" si="227"/>
        <v>0</v>
      </c>
      <c r="BS146" s="118">
        <f t="shared" si="228"/>
        <v>0</v>
      </c>
      <c r="BT146" s="118">
        <f t="shared" si="228"/>
        <v>0</v>
      </c>
      <c r="BU146" s="119"/>
      <c r="BV146" s="119"/>
      <c r="BW146" s="115">
        <f t="shared" si="229"/>
        <v>332.79</v>
      </c>
      <c r="BX146" s="118">
        <f t="shared" si="230"/>
        <v>209.55</v>
      </c>
      <c r="BY146" s="118">
        <f t="shared" si="230"/>
        <v>123.24000000000001</v>
      </c>
      <c r="BZ146" s="119"/>
      <c r="CA146" s="119"/>
      <c r="CB146" s="120">
        <f t="shared" si="2"/>
        <v>72028.020000000019</v>
      </c>
      <c r="CC146" s="115">
        <f t="shared" si="231"/>
        <v>31994.69</v>
      </c>
      <c r="CD146" s="117">
        <f t="shared" si="232"/>
        <v>24315.629999999997</v>
      </c>
      <c r="CE146" s="117">
        <f t="shared" si="232"/>
        <v>4847.630000000001</v>
      </c>
      <c r="CF146" s="117">
        <f t="shared" si="232"/>
        <v>1354.05</v>
      </c>
      <c r="CG146" s="117">
        <f t="shared" si="232"/>
        <v>1477.3800000000008</v>
      </c>
      <c r="CH146" s="115">
        <f t="shared" si="233"/>
        <v>29878.370000000024</v>
      </c>
      <c r="CI146" s="117">
        <f t="shared" si="234"/>
        <v>16042.91</v>
      </c>
      <c r="CJ146" s="117">
        <f t="shared" si="234"/>
        <v>10222.84000000002</v>
      </c>
      <c r="CK146" s="117">
        <f t="shared" si="234"/>
        <v>1738.3300000000031</v>
      </c>
      <c r="CL146" s="117">
        <f t="shared" si="234"/>
        <v>1874.29</v>
      </c>
      <c r="CM146" s="115">
        <f t="shared" si="235"/>
        <v>10154.959999999997</v>
      </c>
      <c r="CN146" s="117">
        <f t="shared" si="236"/>
        <v>4044.01</v>
      </c>
      <c r="CO146" s="117">
        <f t="shared" si="236"/>
        <v>5084.0499999999984</v>
      </c>
      <c r="CP146" s="117">
        <f t="shared" si="236"/>
        <v>849.8299999999997</v>
      </c>
      <c r="CQ146" s="117">
        <f t="shared" si="236"/>
        <v>177.07</v>
      </c>
    </row>
    <row r="147" spans="1:95" s="169" customFormat="1" ht="11.1" hidden="1" customHeight="1" x14ac:dyDescent="0.2">
      <c r="A147" s="221" t="s">
        <v>113</v>
      </c>
      <c r="B147" s="221" t="s">
        <v>114</v>
      </c>
      <c r="C147" s="116">
        <f>SUM(C148:C160)</f>
        <v>4055324</v>
      </c>
      <c r="D147" s="116">
        <f t="shared" ref="D147:BO147" si="237">SUM(D148:D160)</f>
        <v>370761.44999999984</v>
      </c>
      <c r="E147" s="116">
        <f t="shared" si="237"/>
        <v>130019.49999999987</v>
      </c>
      <c r="F147" s="116">
        <f t="shared" si="237"/>
        <v>19367.690000000002</v>
      </c>
      <c r="G147" s="116">
        <f t="shared" si="237"/>
        <v>55901.249999999804</v>
      </c>
      <c r="H147" s="116">
        <f t="shared" si="237"/>
        <v>37426.480000000054</v>
      </c>
      <c r="I147" s="116">
        <f t="shared" si="237"/>
        <v>17324.079999999998</v>
      </c>
      <c r="J147" s="116">
        <f t="shared" si="237"/>
        <v>0</v>
      </c>
      <c r="K147" s="116">
        <f t="shared" si="237"/>
        <v>0</v>
      </c>
      <c r="L147" s="116">
        <f t="shared" si="237"/>
        <v>0</v>
      </c>
      <c r="M147" s="116">
        <f t="shared" si="237"/>
        <v>0</v>
      </c>
      <c r="N147" s="116">
        <f t="shared" si="237"/>
        <v>0</v>
      </c>
      <c r="O147" s="116">
        <f t="shared" si="237"/>
        <v>3909.6799999999907</v>
      </c>
      <c r="P147" s="116">
        <f t="shared" si="237"/>
        <v>1137.9500000000003</v>
      </c>
      <c r="Q147" s="116">
        <f t="shared" si="237"/>
        <v>1956.4199999999903</v>
      </c>
      <c r="R147" s="116">
        <f t="shared" si="237"/>
        <v>0</v>
      </c>
      <c r="S147" s="116">
        <f t="shared" si="237"/>
        <v>815.31</v>
      </c>
      <c r="T147" s="116">
        <f t="shared" si="237"/>
        <v>10031.990000000003</v>
      </c>
      <c r="U147" s="116">
        <f t="shared" si="237"/>
        <v>13.04</v>
      </c>
      <c r="V147" s="116">
        <f t="shared" si="237"/>
        <v>214.32</v>
      </c>
      <c r="W147" s="116">
        <f t="shared" si="73"/>
        <v>9799.6100000000042</v>
      </c>
      <c r="X147" s="116">
        <f t="shared" si="237"/>
        <v>5.0199999999999996</v>
      </c>
      <c r="Y147" s="116">
        <f t="shared" si="237"/>
        <v>159442.90999999997</v>
      </c>
      <c r="Z147" s="116">
        <f t="shared" si="237"/>
        <v>173.2</v>
      </c>
      <c r="AA147" s="116">
        <f t="shared" si="237"/>
        <v>82442.11</v>
      </c>
      <c r="AB147" s="116">
        <f t="shared" si="237"/>
        <v>60247.059999999976</v>
      </c>
      <c r="AC147" s="116">
        <f t="shared" si="237"/>
        <v>16580.539999999997</v>
      </c>
      <c r="AD147" s="116">
        <f t="shared" si="237"/>
        <v>0</v>
      </c>
      <c r="AE147" s="116">
        <f t="shared" si="237"/>
        <v>0</v>
      </c>
      <c r="AF147" s="116">
        <f t="shared" si="237"/>
        <v>0</v>
      </c>
      <c r="AG147" s="116">
        <f t="shared" si="237"/>
        <v>0</v>
      </c>
      <c r="AH147" s="116">
        <f t="shared" si="237"/>
        <v>0</v>
      </c>
      <c r="AI147" s="116">
        <f t="shared" si="237"/>
        <v>179.72</v>
      </c>
      <c r="AJ147" s="116">
        <f t="shared" si="237"/>
        <v>0</v>
      </c>
      <c r="AK147" s="116">
        <f t="shared" si="237"/>
        <v>0</v>
      </c>
      <c r="AL147" s="116">
        <f t="shared" si="237"/>
        <v>0</v>
      </c>
      <c r="AM147" s="116">
        <f t="shared" si="237"/>
        <v>179.72</v>
      </c>
      <c r="AN147" s="116">
        <f t="shared" si="237"/>
        <v>57292.809999999823</v>
      </c>
      <c r="AO147" s="116">
        <f t="shared" si="237"/>
        <v>4.12</v>
      </c>
      <c r="AP147" s="116">
        <f t="shared" si="237"/>
        <v>722.25000000000011</v>
      </c>
      <c r="AQ147" s="116">
        <f t="shared" si="237"/>
        <v>50379.389999999818</v>
      </c>
      <c r="AR147" s="116">
        <f t="shared" si="237"/>
        <v>6187.0500000000011</v>
      </c>
      <c r="AS147" s="116">
        <f t="shared" si="237"/>
        <v>81299.040000000008</v>
      </c>
      <c r="AT147" s="116">
        <f t="shared" si="237"/>
        <v>43843.040000000008</v>
      </c>
      <c r="AU147" s="116">
        <f t="shared" si="237"/>
        <v>16013.41</v>
      </c>
      <c r="AV147" s="116">
        <f t="shared" si="237"/>
        <v>5158.9199999999992</v>
      </c>
      <c r="AW147" s="116">
        <f t="shared" si="237"/>
        <v>16283.670000000002</v>
      </c>
      <c r="AX147" s="116">
        <f t="shared" si="237"/>
        <v>0</v>
      </c>
      <c r="AY147" s="116">
        <f t="shared" si="237"/>
        <v>0</v>
      </c>
      <c r="AZ147" s="116">
        <f t="shared" si="237"/>
        <v>0</v>
      </c>
      <c r="BA147" s="116">
        <f t="shared" si="237"/>
        <v>0</v>
      </c>
      <c r="BB147" s="116">
        <f t="shared" si="237"/>
        <v>0</v>
      </c>
      <c r="BC147" s="116">
        <f t="shared" si="237"/>
        <v>0</v>
      </c>
      <c r="BD147" s="116">
        <f t="shared" si="237"/>
        <v>0</v>
      </c>
      <c r="BE147" s="116">
        <f t="shared" si="237"/>
        <v>0</v>
      </c>
      <c r="BF147" s="116">
        <f t="shared" si="237"/>
        <v>0</v>
      </c>
      <c r="BG147" s="116">
        <f t="shared" si="237"/>
        <v>0</v>
      </c>
      <c r="BH147" s="116">
        <f t="shared" si="237"/>
        <v>372.28999999999996</v>
      </c>
      <c r="BI147" s="116">
        <f t="shared" si="237"/>
        <v>46.290000000000006</v>
      </c>
      <c r="BJ147" s="116">
        <f t="shared" si="237"/>
        <v>76.929999999999993</v>
      </c>
      <c r="BK147" s="116">
        <f t="shared" si="237"/>
        <v>236.17999999999998</v>
      </c>
      <c r="BL147" s="116">
        <f t="shared" si="237"/>
        <v>12.889999999999999</v>
      </c>
      <c r="BM147" s="116">
        <f t="shared" si="237"/>
        <v>0</v>
      </c>
      <c r="BN147" s="116">
        <f t="shared" si="237"/>
        <v>0</v>
      </c>
      <c r="BO147" s="116">
        <f t="shared" si="237"/>
        <v>0</v>
      </c>
      <c r="BP147" s="116">
        <f t="shared" ref="BP147:CA147" si="238">SUM(BP148:BP160)</f>
        <v>0</v>
      </c>
      <c r="BQ147" s="116">
        <f t="shared" si="238"/>
        <v>0</v>
      </c>
      <c r="BR147" s="116">
        <f t="shared" si="238"/>
        <v>965.02000000000021</v>
      </c>
      <c r="BS147" s="116">
        <f t="shared" si="238"/>
        <v>0</v>
      </c>
      <c r="BT147" s="116">
        <f t="shared" si="238"/>
        <v>965.02000000000021</v>
      </c>
      <c r="BU147" s="116">
        <f t="shared" si="238"/>
        <v>0</v>
      </c>
      <c r="BV147" s="116">
        <f t="shared" si="238"/>
        <v>0</v>
      </c>
      <c r="BW147" s="116">
        <f t="shared" si="238"/>
        <v>573.79</v>
      </c>
      <c r="BX147" s="116">
        <f t="shared" si="238"/>
        <v>62.129999999999995</v>
      </c>
      <c r="BY147" s="116">
        <f t="shared" si="238"/>
        <v>511.66</v>
      </c>
      <c r="BZ147" s="116">
        <f t="shared" si="238"/>
        <v>0</v>
      </c>
      <c r="CA147" s="116">
        <f t="shared" si="238"/>
        <v>0</v>
      </c>
      <c r="CB147" s="177">
        <f t="shared" si="2"/>
        <v>304603.17000000004</v>
      </c>
      <c r="CC147" s="116">
        <f>SUM(CC148:CC160)</f>
        <v>80926.750000000029</v>
      </c>
      <c r="CD147" s="116">
        <f>SUM(CD148:CD160)</f>
        <v>43796.750000000015</v>
      </c>
      <c r="CE147" s="116">
        <f>SUM(CE148:CE160)</f>
        <v>15936.48</v>
      </c>
      <c r="CF147" s="116">
        <f>SUM(CF148:CF160)</f>
        <v>4922.7399999999989</v>
      </c>
      <c r="CG147" s="116">
        <f>SUM(CG148:CG160)</f>
        <v>16270.779999999999</v>
      </c>
      <c r="CH147" s="116">
        <f t="shared" ref="CH147:CQ147" si="239">SUM(CH148:CH160)</f>
        <v>116831.33999999988</v>
      </c>
      <c r="CI147" s="116">
        <f t="shared" si="239"/>
        <v>18278.830000000005</v>
      </c>
      <c r="CJ147" s="116">
        <f t="shared" si="239"/>
        <v>54242.169999999824</v>
      </c>
      <c r="CK147" s="116">
        <f t="shared" si="239"/>
        <v>27626.870000000054</v>
      </c>
      <c r="CL147" s="116">
        <f t="shared" si="239"/>
        <v>16683.469999999998</v>
      </c>
      <c r="CM147" s="116">
        <f t="shared" si="239"/>
        <v>106845.08000000013</v>
      </c>
      <c r="CN147" s="116">
        <f t="shared" si="239"/>
        <v>1307.0300000000002</v>
      </c>
      <c r="CO147" s="116">
        <f t="shared" si="239"/>
        <v>84641.299999999988</v>
      </c>
      <c r="CP147" s="116">
        <f t="shared" si="239"/>
        <v>9867.6700000001583</v>
      </c>
      <c r="CQ147" s="116">
        <f t="shared" si="239"/>
        <v>11029.079999999994</v>
      </c>
    </row>
    <row r="148" spans="1:95" s="171" customFormat="1" ht="11.1" hidden="1" customHeight="1" x14ac:dyDescent="0.2">
      <c r="A148" s="216">
        <v>51</v>
      </c>
      <c r="B148" s="113" t="s">
        <v>51</v>
      </c>
      <c r="C148" s="114">
        <v>449550</v>
      </c>
      <c r="D148" s="114">
        <f t="shared" ref="D148:D160" si="240">E148+Y148+AS148</f>
        <v>28072.170000000042</v>
      </c>
      <c r="E148" s="115">
        <f t="shared" ref="E148:E160" si="241">SUM(F148:I148)</f>
        <v>2210.62</v>
      </c>
      <c r="F148" s="116">
        <f t="shared" ref="F148:I160" si="242">M67</f>
        <v>90.48</v>
      </c>
      <c r="G148" s="116">
        <f t="shared" si="242"/>
        <v>1892.6999999999996</v>
      </c>
      <c r="H148" s="116">
        <f t="shared" si="242"/>
        <v>179.56000000000006</v>
      </c>
      <c r="I148" s="116">
        <f t="shared" si="242"/>
        <v>47.879999999999995</v>
      </c>
      <c r="J148" s="115">
        <f t="shared" ref="J148:J160" si="243">SUM(K148:N148)</f>
        <v>0</v>
      </c>
      <c r="K148" s="115"/>
      <c r="L148" s="115"/>
      <c r="M148" s="116"/>
      <c r="N148" s="116"/>
      <c r="O148" s="115">
        <f t="shared" ref="O148:O160" si="244">SUM(P148:S148)</f>
        <v>0</v>
      </c>
      <c r="P148" s="116">
        <f t="shared" ref="P148:S160" si="245">AH67</f>
        <v>0</v>
      </c>
      <c r="Q148" s="116">
        <f t="shared" si="245"/>
        <v>0</v>
      </c>
      <c r="R148" s="116">
        <f t="shared" si="245"/>
        <v>0</v>
      </c>
      <c r="S148" s="116">
        <f t="shared" si="245"/>
        <v>0</v>
      </c>
      <c r="T148" s="115">
        <f t="shared" ref="T148:T160" si="246">SUM(U148:X148)</f>
        <v>0</v>
      </c>
      <c r="U148" s="116"/>
      <c r="V148" s="116"/>
      <c r="W148" s="116">
        <f t="shared" si="73"/>
        <v>0</v>
      </c>
      <c r="X148" s="116">
        <f t="shared" si="73"/>
        <v>0</v>
      </c>
      <c r="Y148" s="115">
        <f t="shared" ref="Y148:Y160" si="247">SUM(Z148:AC148)</f>
        <v>22758.820000000043</v>
      </c>
      <c r="Z148" s="114">
        <f t="shared" ref="Z148:AC160" si="248">R67</f>
        <v>7.68</v>
      </c>
      <c r="AA148" s="114">
        <f t="shared" si="248"/>
        <v>19774.800000000043</v>
      </c>
      <c r="AB148" s="114">
        <f t="shared" si="248"/>
        <v>747.33999999999992</v>
      </c>
      <c r="AC148" s="114">
        <f t="shared" si="248"/>
        <v>2228.9999999999995</v>
      </c>
      <c r="AD148" s="115">
        <f t="shared" ref="AD148:AD160" si="249">SUM(AE148:AH148)</f>
        <v>0</v>
      </c>
      <c r="AE148" s="115"/>
      <c r="AF148" s="115"/>
      <c r="AG148" s="115"/>
      <c r="AH148" s="115"/>
      <c r="AI148" s="115">
        <f t="shared" ref="AI148:AI160" si="250">SUM(AJ148:AM148)</f>
        <v>0</v>
      </c>
      <c r="AJ148" s="115"/>
      <c r="AK148" s="115"/>
      <c r="AL148" s="115"/>
      <c r="AM148" s="115"/>
      <c r="AN148" s="115">
        <f t="shared" ref="AN148:AN160" si="251">SUM(AO148:AR148)</f>
        <v>3698.5900000000006</v>
      </c>
      <c r="AO148" s="115"/>
      <c r="AP148" s="115">
        <v>722.25000000000011</v>
      </c>
      <c r="AQ148" s="115">
        <f t="shared" ref="AQ148:AR160" si="252">AP67+AR67</f>
        <v>747.33999999999969</v>
      </c>
      <c r="AR148" s="115">
        <f t="shared" si="252"/>
        <v>2229.0000000000009</v>
      </c>
      <c r="AS148" s="115">
        <f t="shared" ref="AS148:AS160" si="253">SUM(AT148:AW148)</f>
        <v>3102.73</v>
      </c>
      <c r="AT148" s="115">
        <f t="shared" ref="AT148:AW160" si="254">H67</f>
        <v>739.84</v>
      </c>
      <c r="AU148" s="115">
        <f t="shared" si="254"/>
        <v>1217.8900000000001</v>
      </c>
      <c r="AV148" s="115">
        <f t="shared" si="254"/>
        <v>420.74</v>
      </c>
      <c r="AW148" s="115">
        <f t="shared" si="254"/>
        <v>724.25999999999976</v>
      </c>
      <c r="AX148" s="115">
        <f t="shared" ref="AX148:AX160" si="255">SUM(AY148:BB148)</f>
        <v>0</v>
      </c>
      <c r="AY148" s="115"/>
      <c r="AZ148" s="115"/>
      <c r="BA148" s="115"/>
      <c r="BB148" s="115"/>
      <c r="BC148" s="115">
        <f t="shared" ref="BC148:BC160" si="256">SUM(BD148:BG148)</f>
        <v>0</v>
      </c>
      <c r="BD148" s="115"/>
      <c r="BE148" s="115"/>
      <c r="BF148" s="115"/>
      <c r="BG148" s="115"/>
      <c r="BH148" s="115">
        <f t="shared" ref="BH148:BH160" si="257">SUM(BI148:BL148)</f>
        <v>0</v>
      </c>
      <c r="BI148" s="115"/>
      <c r="BJ148" s="115"/>
      <c r="BK148" s="115"/>
      <c r="BL148" s="115"/>
      <c r="BM148" s="115">
        <f t="shared" ref="BM148:BM160" si="258">SUM(BN148:BQ148)</f>
        <v>0</v>
      </c>
      <c r="BN148" s="115">
        <f t="shared" ref="BN148:BO160" si="259">AD67</f>
        <v>0</v>
      </c>
      <c r="BO148" s="115">
        <f t="shared" si="259"/>
        <v>0</v>
      </c>
      <c r="BP148" s="117"/>
      <c r="BQ148" s="117"/>
      <c r="BR148" s="115">
        <f t="shared" ref="BR148:BR160" si="260">SUM(BS148:BV148)</f>
        <v>0</v>
      </c>
      <c r="BS148" s="118">
        <f t="shared" ref="BS148:BT160" si="261">AA67</f>
        <v>0</v>
      </c>
      <c r="BT148" s="118">
        <f t="shared" si="261"/>
        <v>0</v>
      </c>
      <c r="BU148" s="119"/>
      <c r="BV148" s="119"/>
      <c r="BW148" s="115">
        <f t="shared" ref="BW148:BW160" si="262">SUM(BX148:CA148)</f>
        <v>0</v>
      </c>
      <c r="BX148" s="118">
        <f t="shared" ref="BX148:BY160" si="263">X67</f>
        <v>0</v>
      </c>
      <c r="BY148" s="118">
        <f t="shared" si="263"/>
        <v>0</v>
      </c>
      <c r="BZ148" s="119"/>
      <c r="CA148" s="119"/>
      <c r="CB148" s="120">
        <f t="shared" si="2"/>
        <v>24373.580000000045</v>
      </c>
      <c r="CC148" s="115">
        <f t="shared" ref="CC148:CC160" si="264">SUM(CD148:CG148)</f>
        <v>3102.73</v>
      </c>
      <c r="CD148" s="117">
        <f t="shared" ref="CD148:CG160" si="265">AT148-AY148-BD148-BI148+K148+AE148+BN148</f>
        <v>739.84</v>
      </c>
      <c r="CE148" s="117">
        <f t="shared" si="265"/>
        <v>1217.8900000000001</v>
      </c>
      <c r="CF148" s="117">
        <f t="shared" si="265"/>
        <v>420.74</v>
      </c>
      <c r="CG148" s="117">
        <f t="shared" si="265"/>
        <v>724.25999999999976</v>
      </c>
      <c r="CH148" s="115">
        <f t="shared" ref="CH148:CH160" si="266">SUM(CI148:CL148)</f>
        <v>2210.62</v>
      </c>
      <c r="CI148" s="117">
        <f t="shared" ref="CI148:CL160" si="267">F148-K148-P148-U148+AJ148+BD148+BX148</f>
        <v>90.48</v>
      </c>
      <c r="CJ148" s="117">
        <f t="shared" si="267"/>
        <v>1892.6999999999996</v>
      </c>
      <c r="CK148" s="117">
        <f t="shared" si="267"/>
        <v>179.56000000000006</v>
      </c>
      <c r="CL148" s="117">
        <f t="shared" si="267"/>
        <v>47.879999999999995</v>
      </c>
      <c r="CM148" s="115">
        <f t="shared" ref="CM148:CM160" si="268">SUM(CN148:CQ148)</f>
        <v>19060.230000000043</v>
      </c>
      <c r="CN148" s="117">
        <f t="shared" ref="CN148:CQ160" si="269">Z148-AE148-AJ148-AO148+P148+AY148+BS148</f>
        <v>7.68</v>
      </c>
      <c r="CO148" s="117">
        <f t="shared" si="269"/>
        <v>19052.550000000043</v>
      </c>
      <c r="CP148" s="117">
        <f t="shared" si="269"/>
        <v>2.2737367544323206E-13</v>
      </c>
      <c r="CQ148" s="117">
        <f t="shared" si="269"/>
        <v>-1.3642420526593924E-12</v>
      </c>
    </row>
    <row r="149" spans="1:95" s="171" customFormat="1" ht="11.1" hidden="1" customHeight="1" x14ac:dyDescent="0.2">
      <c r="A149" s="216">
        <v>52</v>
      </c>
      <c r="B149" s="113" t="s">
        <v>48</v>
      </c>
      <c r="C149" s="114">
        <v>337877</v>
      </c>
      <c r="D149" s="114">
        <f t="shared" si="240"/>
        <v>12917.349999999993</v>
      </c>
      <c r="E149" s="115">
        <f t="shared" si="241"/>
        <v>1260.6400000000003</v>
      </c>
      <c r="F149" s="116">
        <f t="shared" si="242"/>
        <v>0</v>
      </c>
      <c r="G149" s="116">
        <f t="shared" si="242"/>
        <v>1134.0800000000002</v>
      </c>
      <c r="H149" s="116">
        <f t="shared" si="242"/>
        <v>33.68</v>
      </c>
      <c r="I149" s="116">
        <f t="shared" si="242"/>
        <v>92.88000000000001</v>
      </c>
      <c r="J149" s="115">
        <f t="shared" si="243"/>
        <v>0</v>
      </c>
      <c r="K149" s="115"/>
      <c r="L149" s="115"/>
      <c r="M149" s="116"/>
      <c r="N149" s="116"/>
      <c r="O149" s="115">
        <f t="shared" si="244"/>
        <v>179.28</v>
      </c>
      <c r="P149" s="116">
        <f t="shared" si="245"/>
        <v>0</v>
      </c>
      <c r="Q149" s="116">
        <f t="shared" si="245"/>
        <v>126.82</v>
      </c>
      <c r="R149" s="116">
        <f t="shared" si="245"/>
        <v>0</v>
      </c>
      <c r="S149" s="116">
        <f t="shared" si="245"/>
        <v>52.46</v>
      </c>
      <c r="T149" s="115">
        <f t="shared" si="246"/>
        <v>0</v>
      </c>
      <c r="U149" s="116"/>
      <c r="V149" s="116"/>
      <c r="W149" s="116">
        <f t="shared" si="73"/>
        <v>0</v>
      </c>
      <c r="X149" s="116">
        <f t="shared" si="73"/>
        <v>0</v>
      </c>
      <c r="Y149" s="115">
        <f t="shared" si="247"/>
        <v>3990.3799999999965</v>
      </c>
      <c r="Z149" s="114">
        <f t="shared" si="248"/>
        <v>0</v>
      </c>
      <c r="AA149" s="114">
        <f t="shared" si="248"/>
        <v>2215.1699999999983</v>
      </c>
      <c r="AB149" s="114">
        <f t="shared" si="248"/>
        <v>125.84999999999998</v>
      </c>
      <c r="AC149" s="114">
        <f t="shared" si="248"/>
        <v>1649.3599999999981</v>
      </c>
      <c r="AD149" s="115">
        <f t="shared" si="249"/>
        <v>0</v>
      </c>
      <c r="AE149" s="115"/>
      <c r="AF149" s="115"/>
      <c r="AG149" s="115"/>
      <c r="AH149" s="115"/>
      <c r="AI149" s="115">
        <f t="shared" si="250"/>
        <v>0</v>
      </c>
      <c r="AJ149" s="115"/>
      <c r="AK149" s="115"/>
      <c r="AL149" s="115"/>
      <c r="AM149" s="115"/>
      <c r="AN149" s="115">
        <f t="shared" si="251"/>
        <v>0</v>
      </c>
      <c r="AO149" s="115"/>
      <c r="AP149" s="115"/>
      <c r="AQ149" s="115">
        <f t="shared" si="252"/>
        <v>0</v>
      </c>
      <c r="AR149" s="115">
        <f t="shared" si="252"/>
        <v>0</v>
      </c>
      <c r="AS149" s="115">
        <f t="shared" si="253"/>
        <v>7666.3299999999963</v>
      </c>
      <c r="AT149" s="115">
        <f t="shared" si="254"/>
        <v>0</v>
      </c>
      <c r="AU149" s="115">
        <f t="shared" si="254"/>
        <v>2692.0799999999972</v>
      </c>
      <c r="AV149" s="115">
        <f t="shared" si="254"/>
        <v>166.36999999999998</v>
      </c>
      <c r="AW149" s="115">
        <f t="shared" si="254"/>
        <v>4807.8799999999992</v>
      </c>
      <c r="AX149" s="115">
        <f t="shared" si="255"/>
        <v>0</v>
      </c>
      <c r="AY149" s="115"/>
      <c r="AZ149" s="115"/>
      <c r="BA149" s="115"/>
      <c r="BB149" s="115"/>
      <c r="BC149" s="115">
        <f t="shared" si="256"/>
        <v>0</v>
      </c>
      <c r="BD149" s="115"/>
      <c r="BE149" s="115"/>
      <c r="BF149" s="115"/>
      <c r="BG149" s="115"/>
      <c r="BH149" s="115">
        <f t="shared" si="257"/>
        <v>0</v>
      </c>
      <c r="BI149" s="115"/>
      <c r="BJ149" s="115"/>
      <c r="BK149" s="115"/>
      <c r="BL149" s="115"/>
      <c r="BM149" s="115">
        <f t="shared" si="258"/>
        <v>0</v>
      </c>
      <c r="BN149" s="115">
        <f t="shared" si="259"/>
        <v>0</v>
      </c>
      <c r="BO149" s="115">
        <f t="shared" si="259"/>
        <v>0</v>
      </c>
      <c r="BP149" s="117"/>
      <c r="BQ149" s="117"/>
      <c r="BR149" s="115">
        <f t="shared" si="260"/>
        <v>0</v>
      </c>
      <c r="BS149" s="118">
        <f t="shared" si="261"/>
        <v>0</v>
      </c>
      <c r="BT149" s="118">
        <f t="shared" si="261"/>
        <v>0</v>
      </c>
      <c r="BU149" s="119"/>
      <c r="BV149" s="119"/>
      <c r="BW149" s="115">
        <f t="shared" si="262"/>
        <v>0</v>
      </c>
      <c r="BX149" s="118">
        <f t="shared" si="263"/>
        <v>0</v>
      </c>
      <c r="BY149" s="118">
        <f t="shared" si="263"/>
        <v>0</v>
      </c>
      <c r="BZ149" s="119"/>
      <c r="CA149" s="119"/>
      <c r="CB149" s="120">
        <f t="shared" si="2"/>
        <v>12917.349999999993</v>
      </c>
      <c r="CC149" s="115">
        <f t="shared" si="264"/>
        <v>7666.3299999999963</v>
      </c>
      <c r="CD149" s="117">
        <f t="shared" si="265"/>
        <v>0</v>
      </c>
      <c r="CE149" s="117">
        <f t="shared" si="265"/>
        <v>2692.0799999999972</v>
      </c>
      <c r="CF149" s="117">
        <f t="shared" si="265"/>
        <v>166.36999999999998</v>
      </c>
      <c r="CG149" s="117">
        <f t="shared" si="265"/>
        <v>4807.8799999999992</v>
      </c>
      <c r="CH149" s="115">
        <f t="shared" si="266"/>
        <v>1081.3600000000004</v>
      </c>
      <c r="CI149" s="117">
        <f t="shared" si="267"/>
        <v>0</v>
      </c>
      <c r="CJ149" s="117">
        <f t="shared" si="267"/>
        <v>1007.2600000000002</v>
      </c>
      <c r="CK149" s="117">
        <f t="shared" si="267"/>
        <v>33.68</v>
      </c>
      <c r="CL149" s="117">
        <f t="shared" si="267"/>
        <v>40.420000000000009</v>
      </c>
      <c r="CM149" s="115">
        <f t="shared" si="268"/>
        <v>4169.6599999999962</v>
      </c>
      <c r="CN149" s="117">
        <f t="shared" si="269"/>
        <v>0</v>
      </c>
      <c r="CO149" s="117">
        <f t="shared" si="269"/>
        <v>2341.9899999999984</v>
      </c>
      <c r="CP149" s="117">
        <f t="shared" si="269"/>
        <v>125.84999999999998</v>
      </c>
      <c r="CQ149" s="117">
        <f t="shared" si="269"/>
        <v>1701.8199999999981</v>
      </c>
    </row>
    <row r="150" spans="1:95" s="171" customFormat="1" ht="11.1" hidden="1" customHeight="1" x14ac:dyDescent="0.2">
      <c r="A150" s="216">
        <v>53</v>
      </c>
      <c r="B150" s="113" t="s">
        <v>53</v>
      </c>
      <c r="C150" s="114">
        <v>250935</v>
      </c>
      <c r="D150" s="114">
        <f t="shared" si="240"/>
        <v>8876.5300000000025</v>
      </c>
      <c r="E150" s="115">
        <f t="shared" si="241"/>
        <v>3630.9100000000008</v>
      </c>
      <c r="F150" s="116">
        <f t="shared" si="242"/>
        <v>0</v>
      </c>
      <c r="G150" s="116">
        <f t="shared" si="242"/>
        <v>1359.91</v>
      </c>
      <c r="H150" s="116">
        <f t="shared" si="242"/>
        <v>57.91</v>
      </c>
      <c r="I150" s="116">
        <f t="shared" si="242"/>
        <v>2213.0900000000006</v>
      </c>
      <c r="J150" s="115">
        <f t="shared" si="243"/>
        <v>0</v>
      </c>
      <c r="K150" s="115"/>
      <c r="L150" s="115"/>
      <c r="M150" s="116"/>
      <c r="N150" s="116"/>
      <c r="O150" s="115">
        <f t="shared" si="244"/>
        <v>0</v>
      </c>
      <c r="P150" s="116">
        <f t="shared" si="245"/>
        <v>0</v>
      </c>
      <c r="Q150" s="116">
        <f t="shared" si="245"/>
        <v>0</v>
      </c>
      <c r="R150" s="116">
        <f t="shared" si="245"/>
        <v>0</v>
      </c>
      <c r="S150" s="116">
        <f t="shared" si="245"/>
        <v>0</v>
      </c>
      <c r="T150" s="115">
        <f t="shared" si="246"/>
        <v>182.28</v>
      </c>
      <c r="U150" s="116"/>
      <c r="V150" s="116">
        <v>182.28</v>
      </c>
      <c r="W150" s="116">
        <f t="shared" si="73"/>
        <v>0</v>
      </c>
      <c r="X150" s="116">
        <f t="shared" si="73"/>
        <v>0</v>
      </c>
      <c r="Y150" s="115">
        <f t="shared" si="247"/>
        <v>5245.6200000000008</v>
      </c>
      <c r="Z150" s="114">
        <f t="shared" si="248"/>
        <v>0</v>
      </c>
      <c r="AA150" s="114">
        <f t="shared" si="248"/>
        <v>1699.5500000000006</v>
      </c>
      <c r="AB150" s="114">
        <f t="shared" si="248"/>
        <v>0</v>
      </c>
      <c r="AC150" s="114">
        <f t="shared" si="248"/>
        <v>3546.0699999999997</v>
      </c>
      <c r="AD150" s="115">
        <f t="shared" si="249"/>
        <v>0</v>
      </c>
      <c r="AE150" s="115"/>
      <c r="AF150" s="115"/>
      <c r="AG150" s="115"/>
      <c r="AH150" s="115"/>
      <c r="AI150" s="115">
        <f t="shared" si="250"/>
        <v>179.72</v>
      </c>
      <c r="AJ150" s="115"/>
      <c r="AK150" s="115"/>
      <c r="AL150" s="115"/>
      <c r="AM150" s="115">
        <v>179.72</v>
      </c>
      <c r="AN150" s="115">
        <f t="shared" si="251"/>
        <v>3366.35</v>
      </c>
      <c r="AO150" s="115"/>
      <c r="AP150" s="115"/>
      <c r="AQ150" s="115">
        <f t="shared" si="252"/>
        <v>0</v>
      </c>
      <c r="AR150" s="115">
        <f t="shared" si="252"/>
        <v>3366.35</v>
      </c>
      <c r="AS150" s="115">
        <f t="shared" si="253"/>
        <v>0</v>
      </c>
      <c r="AT150" s="115">
        <f t="shared" si="254"/>
        <v>0</v>
      </c>
      <c r="AU150" s="115">
        <f t="shared" si="254"/>
        <v>0</v>
      </c>
      <c r="AV150" s="115">
        <f t="shared" si="254"/>
        <v>0</v>
      </c>
      <c r="AW150" s="115">
        <f t="shared" si="254"/>
        <v>0</v>
      </c>
      <c r="AX150" s="115">
        <f t="shared" si="255"/>
        <v>0</v>
      </c>
      <c r="AY150" s="115"/>
      <c r="AZ150" s="115"/>
      <c r="BA150" s="115"/>
      <c r="BB150" s="115"/>
      <c r="BC150" s="115">
        <f t="shared" si="256"/>
        <v>0</v>
      </c>
      <c r="BD150" s="115"/>
      <c r="BE150" s="115"/>
      <c r="BF150" s="115"/>
      <c r="BG150" s="115"/>
      <c r="BH150" s="115">
        <f t="shared" si="257"/>
        <v>0</v>
      </c>
      <c r="BI150" s="115"/>
      <c r="BJ150" s="115"/>
      <c r="BK150" s="115"/>
      <c r="BL150" s="115"/>
      <c r="BM150" s="115">
        <f t="shared" si="258"/>
        <v>0</v>
      </c>
      <c r="BN150" s="115">
        <f t="shared" si="259"/>
        <v>0</v>
      </c>
      <c r="BO150" s="115">
        <f t="shared" si="259"/>
        <v>0</v>
      </c>
      <c r="BP150" s="117"/>
      <c r="BQ150" s="117"/>
      <c r="BR150" s="115">
        <f t="shared" si="260"/>
        <v>884.54000000000019</v>
      </c>
      <c r="BS150" s="118">
        <f t="shared" si="261"/>
        <v>0</v>
      </c>
      <c r="BT150" s="118">
        <f t="shared" si="261"/>
        <v>884.54000000000019</v>
      </c>
      <c r="BU150" s="119"/>
      <c r="BV150" s="119"/>
      <c r="BW150" s="115">
        <f t="shared" si="262"/>
        <v>0</v>
      </c>
      <c r="BX150" s="118">
        <f t="shared" si="263"/>
        <v>0</v>
      </c>
      <c r="BY150" s="118">
        <f t="shared" si="263"/>
        <v>0</v>
      </c>
      <c r="BZ150" s="119"/>
      <c r="CA150" s="119"/>
      <c r="CB150" s="120">
        <f t="shared" si="2"/>
        <v>6212.4400000000014</v>
      </c>
      <c r="CC150" s="115">
        <f t="shared" si="264"/>
        <v>0</v>
      </c>
      <c r="CD150" s="117">
        <f t="shared" si="265"/>
        <v>0</v>
      </c>
      <c r="CE150" s="117">
        <f t="shared" si="265"/>
        <v>0</v>
      </c>
      <c r="CF150" s="117">
        <f t="shared" si="265"/>
        <v>0</v>
      </c>
      <c r="CG150" s="117">
        <f t="shared" si="265"/>
        <v>0</v>
      </c>
      <c r="CH150" s="115">
        <f t="shared" si="266"/>
        <v>3628.3500000000004</v>
      </c>
      <c r="CI150" s="117">
        <f t="shared" si="267"/>
        <v>0</v>
      </c>
      <c r="CJ150" s="117">
        <f t="shared" si="267"/>
        <v>1177.6300000000001</v>
      </c>
      <c r="CK150" s="117">
        <f t="shared" si="267"/>
        <v>57.91</v>
      </c>
      <c r="CL150" s="117">
        <f t="shared" si="267"/>
        <v>2392.8100000000004</v>
      </c>
      <c r="CM150" s="115">
        <f t="shared" si="268"/>
        <v>2584.0900000000011</v>
      </c>
      <c r="CN150" s="117">
        <f t="shared" si="269"/>
        <v>0</v>
      </c>
      <c r="CO150" s="117">
        <f t="shared" si="269"/>
        <v>2584.0900000000011</v>
      </c>
      <c r="CP150" s="117">
        <f t="shared" si="269"/>
        <v>0</v>
      </c>
      <c r="CQ150" s="117">
        <f t="shared" si="269"/>
        <v>0</v>
      </c>
    </row>
    <row r="151" spans="1:95" s="171" customFormat="1" ht="11.1" hidden="1" customHeight="1" x14ac:dyDescent="0.2">
      <c r="A151" s="216">
        <v>54</v>
      </c>
      <c r="B151" s="113" t="s">
        <v>46</v>
      </c>
      <c r="C151" s="114">
        <v>235982</v>
      </c>
      <c r="D151" s="114">
        <f t="shared" si="240"/>
        <v>7833.0299999999988</v>
      </c>
      <c r="E151" s="115">
        <f t="shared" si="241"/>
        <v>3781.7999999999988</v>
      </c>
      <c r="F151" s="116">
        <f t="shared" si="242"/>
        <v>239.77000000000004</v>
      </c>
      <c r="G151" s="116">
        <f t="shared" si="242"/>
        <v>1566.8499999999992</v>
      </c>
      <c r="H151" s="116">
        <f t="shared" si="242"/>
        <v>1793.5999999999997</v>
      </c>
      <c r="I151" s="116">
        <f t="shared" si="242"/>
        <v>181.57999999999996</v>
      </c>
      <c r="J151" s="115">
        <f t="shared" si="243"/>
        <v>0</v>
      </c>
      <c r="K151" s="115"/>
      <c r="L151" s="115"/>
      <c r="M151" s="116"/>
      <c r="N151" s="116"/>
      <c r="O151" s="115">
        <f t="shared" si="244"/>
        <v>0</v>
      </c>
      <c r="P151" s="116">
        <f t="shared" si="245"/>
        <v>0</v>
      </c>
      <c r="Q151" s="116">
        <f t="shared" si="245"/>
        <v>0</v>
      </c>
      <c r="R151" s="116">
        <f t="shared" si="245"/>
        <v>0</v>
      </c>
      <c r="S151" s="116">
        <f t="shared" si="245"/>
        <v>0</v>
      </c>
      <c r="T151" s="115">
        <f t="shared" si="246"/>
        <v>70.149999999999991</v>
      </c>
      <c r="U151" s="116">
        <v>13.04</v>
      </c>
      <c r="V151" s="116">
        <v>32.04</v>
      </c>
      <c r="W151" s="116">
        <f t="shared" si="73"/>
        <v>20.05</v>
      </c>
      <c r="X151" s="116">
        <f t="shared" si="73"/>
        <v>5.0199999999999996</v>
      </c>
      <c r="Y151" s="115">
        <f t="shared" si="247"/>
        <v>1229.0400000000002</v>
      </c>
      <c r="Z151" s="114">
        <f t="shared" si="248"/>
        <v>21.97</v>
      </c>
      <c r="AA151" s="114">
        <f t="shared" si="248"/>
        <v>333.2000000000001</v>
      </c>
      <c r="AB151" s="114">
        <f t="shared" si="248"/>
        <v>816.29000000000019</v>
      </c>
      <c r="AC151" s="114">
        <f t="shared" si="248"/>
        <v>57.579999999999963</v>
      </c>
      <c r="AD151" s="115">
        <f t="shared" si="249"/>
        <v>0</v>
      </c>
      <c r="AE151" s="115"/>
      <c r="AF151" s="115"/>
      <c r="AG151" s="115"/>
      <c r="AH151" s="115"/>
      <c r="AI151" s="115">
        <f t="shared" si="250"/>
        <v>0</v>
      </c>
      <c r="AJ151" s="115"/>
      <c r="AK151" s="115"/>
      <c r="AL151" s="115"/>
      <c r="AM151" s="115"/>
      <c r="AN151" s="115">
        <f t="shared" si="251"/>
        <v>52.35</v>
      </c>
      <c r="AO151" s="115">
        <v>4.12</v>
      </c>
      <c r="AP151" s="115"/>
      <c r="AQ151" s="115">
        <f t="shared" si="252"/>
        <v>42.690000000000005</v>
      </c>
      <c r="AR151" s="115">
        <f t="shared" si="252"/>
        <v>5.54</v>
      </c>
      <c r="AS151" s="115">
        <f t="shared" si="253"/>
        <v>2822.1899999999996</v>
      </c>
      <c r="AT151" s="115">
        <f t="shared" si="254"/>
        <v>781.94999999999982</v>
      </c>
      <c r="AU151" s="115">
        <f t="shared" si="254"/>
        <v>1096.8900000000006</v>
      </c>
      <c r="AV151" s="115">
        <f t="shared" si="254"/>
        <v>737.8999999999993</v>
      </c>
      <c r="AW151" s="115">
        <f t="shared" si="254"/>
        <v>205.45</v>
      </c>
      <c r="AX151" s="115">
        <f t="shared" si="255"/>
        <v>0</v>
      </c>
      <c r="AY151" s="115"/>
      <c r="AZ151" s="115"/>
      <c r="BA151" s="115"/>
      <c r="BB151" s="115"/>
      <c r="BC151" s="115">
        <f t="shared" si="256"/>
        <v>0</v>
      </c>
      <c r="BD151" s="115">
        <v>0</v>
      </c>
      <c r="BE151" s="115">
        <v>0</v>
      </c>
      <c r="BF151" s="115">
        <v>0</v>
      </c>
      <c r="BG151" s="115">
        <v>0</v>
      </c>
      <c r="BH151" s="115">
        <f t="shared" si="257"/>
        <v>210.67999999999998</v>
      </c>
      <c r="BI151" s="115">
        <v>46.290000000000006</v>
      </c>
      <c r="BJ151" s="115">
        <v>27.409999999999993</v>
      </c>
      <c r="BK151" s="115">
        <v>126.92999999999996</v>
      </c>
      <c r="BL151" s="115">
        <v>10.049999999999999</v>
      </c>
      <c r="BM151" s="115">
        <f t="shared" si="258"/>
        <v>0</v>
      </c>
      <c r="BN151" s="115">
        <f t="shared" si="259"/>
        <v>0</v>
      </c>
      <c r="BO151" s="115">
        <f t="shared" si="259"/>
        <v>0</v>
      </c>
      <c r="BP151" s="117"/>
      <c r="BQ151" s="117"/>
      <c r="BR151" s="115">
        <f t="shared" si="260"/>
        <v>0</v>
      </c>
      <c r="BS151" s="118">
        <f t="shared" si="261"/>
        <v>0</v>
      </c>
      <c r="BT151" s="118">
        <f t="shared" si="261"/>
        <v>0</v>
      </c>
      <c r="BU151" s="119"/>
      <c r="BV151" s="119"/>
      <c r="BW151" s="115">
        <f t="shared" si="262"/>
        <v>11.27</v>
      </c>
      <c r="BX151" s="118">
        <f t="shared" si="263"/>
        <v>0</v>
      </c>
      <c r="BY151" s="118">
        <f t="shared" si="263"/>
        <v>11.27</v>
      </c>
      <c r="BZ151" s="119"/>
      <c r="CA151" s="119"/>
      <c r="CB151" s="120">
        <f t="shared" si="2"/>
        <v>7511.119999999999</v>
      </c>
      <c r="CC151" s="115">
        <f t="shared" si="264"/>
        <v>2611.5099999999998</v>
      </c>
      <c r="CD151" s="117">
        <f t="shared" si="265"/>
        <v>735.65999999999985</v>
      </c>
      <c r="CE151" s="117">
        <f t="shared" si="265"/>
        <v>1069.4800000000005</v>
      </c>
      <c r="CF151" s="117">
        <f t="shared" si="265"/>
        <v>610.96999999999935</v>
      </c>
      <c r="CG151" s="117">
        <f t="shared" si="265"/>
        <v>195.39999999999998</v>
      </c>
      <c r="CH151" s="115">
        <f t="shared" si="266"/>
        <v>3722.9199999999987</v>
      </c>
      <c r="CI151" s="117">
        <f t="shared" si="267"/>
        <v>226.73000000000005</v>
      </c>
      <c r="CJ151" s="117">
        <f t="shared" si="267"/>
        <v>1546.0799999999992</v>
      </c>
      <c r="CK151" s="117">
        <f t="shared" si="267"/>
        <v>1773.5499999999997</v>
      </c>
      <c r="CL151" s="117">
        <f t="shared" si="267"/>
        <v>176.55999999999995</v>
      </c>
      <c r="CM151" s="115">
        <f t="shared" si="268"/>
        <v>1176.6900000000003</v>
      </c>
      <c r="CN151" s="117">
        <f t="shared" si="269"/>
        <v>17.849999999999998</v>
      </c>
      <c r="CO151" s="117">
        <f t="shared" si="269"/>
        <v>333.2000000000001</v>
      </c>
      <c r="CP151" s="117">
        <f t="shared" si="269"/>
        <v>773.60000000000014</v>
      </c>
      <c r="CQ151" s="117">
        <f t="shared" si="269"/>
        <v>52.039999999999964</v>
      </c>
    </row>
    <row r="152" spans="1:95" s="171" customFormat="1" ht="11.1" hidden="1" customHeight="1" x14ac:dyDescent="0.2">
      <c r="A152" s="216">
        <v>55</v>
      </c>
      <c r="B152" s="113" t="s">
        <v>115</v>
      </c>
      <c r="C152" s="114">
        <v>149681</v>
      </c>
      <c r="D152" s="114">
        <f t="shared" si="240"/>
        <v>0</v>
      </c>
      <c r="E152" s="115">
        <f t="shared" si="241"/>
        <v>0</v>
      </c>
      <c r="F152" s="116">
        <f t="shared" si="242"/>
        <v>0</v>
      </c>
      <c r="G152" s="116">
        <f t="shared" si="242"/>
        <v>0</v>
      </c>
      <c r="H152" s="116">
        <f t="shared" si="242"/>
        <v>0</v>
      </c>
      <c r="I152" s="116">
        <f t="shared" si="242"/>
        <v>0</v>
      </c>
      <c r="J152" s="115">
        <f t="shared" si="243"/>
        <v>0</v>
      </c>
      <c r="K152" s="115"/>
      <c r="L152" s="115"/>
      <c r="M152" s="116"/>
      <c r="N152" s="116"/>
      <c r="O152" s="115">
        <f t="shared" si="244"/>
        <v>0</v>
      </c>
      <c r="P152" s="116">
        <f t="shared" si="245"/>
        <v>0</v>
      </c>
      <c r="Q152" s="116">
        <f t="shared" si="245"/>
        <v>0</v>
      </c>
      <c r="R152" s="116">
        <f t="shared" si="245"/>
        <v>0</v>
      </c>
      <c r="S152" s="116">
        <f t="shared" si="245"/>
        <v>0</v>
      </c>
      <c r="T152" s="115">
        <f t="shared" si="246"/>
        <v>0</v>
      </c>
      <c r="U152" s="116"/>
      <c r="V152" s="116"/>
      <c r="W152" s="116">
        <f t="shared" si="73"/>
        <v>0</v>
      </c>
      <c r="X152" s="116">
        <f t="shared" si="73"/>
        <v>0</v>
      </c>
      <c r="Y152" s="115">
        <f t="shared" si="247"/>
        <v>0</v>
      </c>
      <c r="Z152" s="114">
        <f t="shared" si="248"/>
        <v>0</v>
      </c>
      <c r="AA152" s="114">
        <f t="shared" si="248"/>
        <v>0</v>
      </c>
      <c r="AB152" s="114">
        <f t="shared" si="248"/>
        <v>0</v>
      </c>
      <c r="AC152" s="114">
        <f t="shared" si="248"/>
        <v>0</v>
      </c>
      <c r="AD152" s="115">
        <f t="shared" si="249"/>
        <v>0</v>
      </c>
      <c r="AE152" s="115"/>
      <c r="AF152" s="115"/>
      <c r="AG152" s="115"/>
      <c r="AH152" s="115"/>
      <c r="AI152" s="115">
        <f t="shared" si="250"/>
        <v>0</v>
      </c>
      <c r="AJ152" s="115"/>
      <c r="AK152" s="115"/>
      <c r="AL152" s="115"/>
      <c r="AM152" s="115"/>
      <c r="AN152" s="115">
        <f t="shared" si="251"/>
        <v>0</v>
      </c>
      <c r="AO152" s="115"/>
      <c r="AP152" s="115"/>
      <c r="AQ152" s="115">
        <f t="shared" si="252"/>
        <v>0</v>
      </c>
      <c r="AR152" s="115">
        <f t="shared" si="252"/>
        <v>0</v>
      </c>
      <c r="AS152" s="115">
        <f t="shared" si="253"/>
        <v>0</v>
      </c>
      <c r="AT152" s="115">
        <f t="shared" si="254"/>
        <v>0</v>
      </c>
      <c r="AU152" s="115">
        <f t="shared" si="254"/>
        <v>0</v>
      </c>
      <c r="AV152" s="115">
        <f t="shared" si="254"/>
        <v>0</v>
      </c>
      <c r="AW152" s="115">
        <f t="shared" si="254"/>
        <v>0</v>
      </c>
      <c r="AX152" s="115">
        <f t="shared" si="255"/>
        <v>0</v>
      </c>
      <c r="AY152" s="115"/>
      <c r="AZ152" s="115"/>
      <c r="BA152" s="115"/>
      <c r="BB152" s="115"/>
      <c r="BC152" s="115">
        <f t="shared" si="256"/>
        <v>0</v>
      </c>
      <c r="BD152" s="115"/>
      <c r="BE152" s="115"/>
      <c r="BF152" s="115"/>
      <c r="BG152" s="115"/>
      <c r="BH152" s="115">
        <f t="shared" si="257"/>
        <v>0</v>
      </c>
      <c r="BI152" s="115"/>
      <c r="BJ152" s="115"/>
      <c r="BK152" s="115"/>
      <c r="BL152" s="115"/>
      <c r="BM152" s="115">
        <f t="shared" si="258"/>
        <v>0</v>
      </c>
      <c r="BN152" s="115">
        <f t="shared" si="259"/>
        <v>0</v>
      </c>
      <c r="BO152" s="115">
        <f t="shared" si="259"/>
        <v>0</v>
      </c>
      <c r="BP152" s="117"/>
      <c r="BQ152" s="117"/>
      <c r="BR152" s="115">
        <f t="shared" si="260"/>
        <v>0</v>
      </c>
      <c r="BS152" s="118">
        <f t="shared" si="261"/>
        <v>0</v>
      </c>
      <c r="BT152" s="118">
        <f t="shared" si="261"/>
        <v>0</v>
      </c>
      <c r="BU152" s="119"/>
      <c r="BV152" s="119"/>
      <c r="BW152" s="115">
        <f t="shared" si="262"/>
        <v>0</v>
      </c>
      <c r="BX152" s="118">
        <f t="shared" si="263"/>
        <v>0</v>
      </c>
      <c r="BY152" s="118">
        <f t="shared" si="263"/>
        <v>0</v>
      </c>
      <c r="BZ152" s="119"/>
      <c r="CA152" s="119"/>
      <c r="CB152" s="120">
        <f t="shared" si="2"/>
        <v>0</v>
      </c>
      <c r="CC152" s="115">
        <f t="shared" si="264"/>
        <v>0</v>
      </c>
      <c r="CD152" s="117">
        <f t="shared" si="265"/>
        <v>0</v>
      </c>
      <c r="CE152" s="117">
        <f t="shared" si="265"/>
        <v>0</v>
      </c>
      <c r="CF152" s="117">
        <f t="shared" si="265"/>
        <v>0</v>
      </c>
      <c r="CG152" s="117">
        <f t="shared" si="265"/>
        <v>0</v>
      </c>
      <c r="CH152" s="115">
        <f t="shared" si="266"/>
        <v>0</v>
      </c>
      <c r="CI152" s="117">
        <f t="shared" si="267"/>
        <v>0</v>
      </c>
      <c r="CJ152" s="117">
        <f t="shared" si="267"/>
        <v>0</v>
      </c>
      <c r="CK152" s="117">
        <f t="shared" si="267"/>
        <v>0</v>
      </c>
      <c r="CL152" s="117">
        <f t="shared" si="267"/>
        <v>0</v>
      </c>
      <c r="CM152" s="115">
        <f t="shared" si="268"/>
        <v>0</v>
      </c>
      <c r="CN152" s="117">
        <f t="shared" si="269"/>
        <v>0</v>
      </c>
      <c r="CO152" s="117">
        <f t="shared" si="269"/>
        <v>0</v>
      </c>
      <c r="CP152" s="117">
        <f t="shared" si="269"/>
        <v>0</v>
      </c>
      <c r="CQ152" s="117">
        <f t="shared" si="269"/>
        <v>0</v>
      </c>
    </row>
    <row r="153" spans="1:95" s="171" customFormat="1" ht="11.1" hidden="1" customHeight="1" x14ac:dyDescent="0.2">
      <c r="A153" s="216">
        <v>56</v>
      </c>
      <c r="B153" s="113" t="s">
        <v>54</v>
      </c>
      <c r="C153" s="114">
        <v>234115</v>
      </c>
      <c r="D153" s="114">
        <f t="shared" si="240"/>
        <v>21216.020000000011</v>
      </c>
      <c r="E153" s="115">
        <f t="shared" si="241"/>
        <v>21216.020000000011</v>
      </c>
      <c r="F153" s="116">
        <f t="shared" si="242"/>
        <v>2171.75</v>
      </c>
      <c r="G153" s="116">
        <f t="shared" si="242"/>
        <v>4364.1199999999881</v>
      </c>
      <c r="H153" s="116">
        <f t="shared" si="242"/>
        <v>12870.620000000026</v>
      </c>
      <c r="I153" s="116">
        <f t="shared" si="242"/>
        <v>1809.5299999999988</v>
      </c>
      <c r="J153" s="115">
        <f t="shared" si="243"/>
        <v>0</v>
      </c>
      <c r="K153" s="115"/>
      <c r="L153" s="115"/>
      <c r="M153" s="116"/>
      <c r="N153" s="116"/>
      <c r="O153" s="115">
        <f t="shared" si="244"/>
        <v>3730.3999999999905</v>
      </c>
      <c r="P153" s="116">
        <f t="shared" si="245"/>
        <v>1137.9500000000003</v>
      </c>
      <c r="Q153" s="116">
        <f t="shared" si="245"/>
        <v>1829.5999999999904</v>
      </c>
      <c r="R153" s="116">
        <f t="shared" si="245"/>
        <v>0</v>
      </c>
      <c r="S153" s="116">
        <f t="shared" si="245"/>
        <v>762.84999999999991</v>
      </c>
      <c r="T153" s="115">
        <f t="shared" si="246"/>
        <v>0</v>
      </c>
      <c r="U153" s="116"/>
      <c r="V153" s="116"/>
      <c r="W153" s="116">
        <f t="shared" si="73"/>
        <v>0</v>
      </c>
      <c r="X153" s="116">
        <f t="shared" si="73"/>
        <v>0</v>
      </c>
      <c r="Y153" s="115">
        <f t="shared" si="247"/>
        <v>0</v>
      </c>
      <c r="Z153" s="114">
        <f t="shared" si="248"/>
        <v>0</v>
      </c>
      <c r="AA153" s="114">
        <f t="shared" si="248"/>
        <v>0</v>
      </c>
      <c r="AB153" s="114">
        <f t="shared" si="248"/>
        <v>0</v>
      </c>
      <c r="AC153" s="114">
        <f t="shared" si="248"/>
        <v>0</v>
      </c>
      <c r="AD153" s="115">
        <f t="shared" si="249"/>
        <v>0</v>
      </c>
      <c r="AE153" s="115"/>
      <c r="AF153" s="115"/>
      <c r="AG153" s="115"/>
      <c r="AH153" s="115"/>
      <c r="AI153" s="115">
        <f t="shared" si="250"/>
        <v>0</v>
      </c>
      <c r="AJ153" s="115"/>
      <c r="AK153" s="115"/>
      <c r="AL153" s="115"/>
      <c r="AM153" s="115"/>
      <c r="AN153" s="115">
        <f t="shared" si="251"/>
        <v>0</v>
      </c>
      <c r="AO153" s="115"/>
      <c r="AP153" s="115"/>
      <c r="AQ153" s="115">
        <f t="shared" si="252"/>
        <v>0</v>
      </c>
      <c r="AR153" s="115">
        <f t="shared" si="252"/>
        <v>0</v>
      </c>
      <c r="AS153" s="115">
        <f t="shared" si="253"/>
        <v>0</v>
      </c>
      <c r="AT153" s="115">
        <f t="shared" si="254"/>
        <v>0</v>
      </c>
      <c r="AU153" s="115">
        <f t="shared" si="254"/>
        <v>0</v>
      </c>
      <c r="AV153" s="115">
        <f t="shared" si="254"/>
        <v>0</v>
      </c>
      <c r="AW153" s="115">
        <f t="shared" si="254"/>
        <v>0</v>
      </c>
      <c r="AX153" s="115">
        <f t="shared" si="255"/>
        <v>0</v>
      </c>
      <c r="AY153" s="115"/>
      <c r="AZ153" s="115"/>
      <c r="BA153" s="115"/>
      <c r="BB153" s="115"/>
      <c r="BC153" s="115">
        <f t="shared" si="256"/>
        <v>0</v>
      </c>
      <c r="BD153" s="115"/>
      <c r="BE153" s="115"/>
      <c r="BF153" s="115"/>
      <c r="BG153" s="115"/>
      <c r="BH153" s="115">
        <f t="shared" si="257"/>
        <v>0</v>
      </c>
      <c r="BI153" s="115"/>
      <c r="BJ153" s="115"/>
      <c r="BK153" s="115"/>
      <c r="BL153" s="115"/>
      <c r="BM153" s="115">
        <f t="shared" si="258"/>
        <v>0</v>
      </c>
      <c r="BN153" s="115">
        <f t="shared" si="259"/>
        <v>0</v>
      </c>
      <c r="BO153" s="115">
        <f t="shared" si="259"/>
        <v>0</v>
      </c>
      <c r="BP153" s="117"/>
      <c r="BQ153" s="117"/>
      <c r="BR153" s="115">
        <f t="shared" si="260"/>
        <v>0</v>
      </c>
      <c r="BS153" s="118">
        <f t="shared" si="261"/>
        <v>0</v>
      </c>
      <c r="BT153" s="118">
        <f t="shared" si="261"/>
        <v>0</v>
      </c>
      <c r="BU153" s="119"/>
      <c r="BV153" s="119"/>
      <c r="BW153" s="115">
        <f t="shared" si="262"/>
        <v>0</v>
      </c>
      <c r="BX153" s="118">
        <f t="shared" si="263"/>
        <v>0</v>
      </c>
      <c r="BY153" s="118">
        <f t="shared" si="263"/>
        <v>0</v>
      </c>
      <c r="BZ153" s="119"/>
      <c r="CA153" s="119"/>
      <c r="CB153" s="120">
        <f t="shared" ref="CB153:CB160" si="270">CH153+CC153+CM153</f>
        <v>21216.020000000015</v>
      </c>
      <c r="CC153" s="115">
        <f t="shared" si="264"/>
        <v>0</v>
      </c>
      <c r="CD153" s="117">
        <f t="shared" si="265"/>
        <v>0</v>
      </c>
      <c r="CE153" s="117">
        <f t="shared" si="265"/>
        <v>0</v>
      </c>
      <c r="CF153" s="117">
        <f t="shared" si="265"/>
        <v>0</v>
      </c>
      <c r="CG153" s="117">
        <f t="shared" si="265"/>
        <v>0</v>
      </c>
      <c r="CH153" s="115">
        <f t="shared" si="266"/>
        <v>17485.620000000024</v>
      </c>
      <c r="CI153" s="117">
        <f t="shared" si="267"/>
        <v>1033.7999999999997</v>
      </c>
      <c r="CJ153" s="117">
        <f t="shared" si="267"/>
        <v>2534.5199999999977</v>
      </c>
      <c r="CK153" s="117">
        <f t="shared" si="267"/>
        <v>12870.620000000026</v>
      </c>
      <c r="CL153" s="117">
        <f t="shared" si="267"/>
        <v>1046.6799999999989</v>
      </c>
      <c r="CM153" s="115">
        <f t="shared" si="268"/>
        <v>3730.3999999999905</v>
      </c>
      <c r="CN153" s="117">
        <f t="shared" si="269"/>
        <v>1137.9500000000003</v>
      </c>
      <c r="CO153" s="117">
        <f t="shared" si="269"/>
        <v>1829.5999999999904</v>
      </c>
      <c r="CP153" s="117">
        <f t="shared" si="269"/>
        <v>0</v>
      </c>
      <c r="CQ153" s="117">
        <f t="shared" si="269"/>
        <v>762.84999999999991</v>
      </c>
    </row>
    <row r="154" spans="1:95" s="171" customFormat="1" ht="11.1" hidden="1" customHeight="1" x14ac:dyDescent="0.2">
      <c r="A154" s="216">
        <v>57</v>
      </c>
      <c r="B154" s="113" t="s">
        <v>116</v>
      </c>
      <c r="C154" s="114">
        <v>140895</v>
      </c>
      <c r="D154" s="114">
        <f t="shared" si="240"/>
        <v>0</v>
      </c>
      <c r="E154" s="115">
        <f t="shared" si="241"/>
        <v>0</v>
      </c>
      <c r="F154" s="116">
        <f t="shared" si="242"/>
        <v>0</v>
      </c>
      <c r="G154" s="116">
        <f t="shared" si="242"/>
        <v>0</v>
      </c>
      <c r="H154" s="116">
        <f t="shared" si="242"/>
        <v>0</v>
      </c>
      <c r="I154" s="116">
        <f t="shared" si="242"/>
        <v>0</v>
      </c>
      <c r="J154" s="115">
        <f t="shared" si="243"/>
        <v>0</v>
      </c>
      <c r="K154" s="115"/>
      <c r="L154" s="115"/>
      <c r="M154" s="116"/>
      <c r="N154" s="116"/>
      <c r="O154" s="115">
        <f t="shared" si="244"/>
        <v>0</v>
      </c>
      <c r="P154" s="116">
        <f t="shared" si="245"/>
        <v>0</v>
      </c>
      <c r="Q154" s="116">
        <f t="shared" si="245"/>
        <v>0</v>
      </c>
      <c r="R154" s="116">
        <f t="shared" si="245"/>
        <v>0</v>
      </c>
      <c r="S154" s="116">
        <f t="shared" si="245"/>
        <v>0</v>
      </c>
      <c r="T154" s="115">
        <f t="shared" si="246"/>
        <v>0</v>
      </c>
      <c r="U154" s="116"/>
      <c r="V154" s="116"/>
      <c r="W154" s="116">
        <f t="shared" si="73"/>
        <v>0</v>
      </c>
      <c r="X154" s="116">
        <f t="shared" si="73"/>
        <v>0</v>
      </c>
      <c r="Y154" s="115">
        <f t="shared" si="247"/>
        <v>0</v>
      </c>
      <c r="Z154" s="114">
        <f t="shared" si="248"/>
        <v>0</v>
      </c>
      <c r="AA154" s="114">
        <f t="shared" si="248"/>
        <v>0</v>
      </c>
      <c r="AB154" s="114">
        <f t="shared" si="248"/>
        <v>0</v>
      </c>
      <c r="AC154" s="114">
        <f t="shared" si="248"/>
        <v>0</v>
      </c>
      <c r="AD154" s="115">
        <f t="shared" si="249"/>
        <v>0</v>
      </c>
      <c r="AE154" s="115"/>
      <c r="AF154" s="115"/>
      <c r="AG154" s="115"/>
      <c r="AH154" s="115"/>
      <c r="AI154" s="115">
        <f t="shared" si="250"/>
        <v>0</v>
      </c>
      <c r="AJ154" s="115"/>
      <c r="AK154" s="115"/>
      <c r="AL154" s="115"/>
      <c r="AM154" s="115"/>
      <c r="AN154" s="115">
        <f t="shared" si="251"/>
        <v>0</v>
      </c>
      <c r="AO154" s="115"/>
      <c r="AP154" s="115"/>
      <c r="AQ154" s="115">
        <f t="shared" si="252"/>
        <v>0</v>
      </c>
      <c r="AR154" s="115">
        <f t="shared" si="252"/>
        <v>0</v>
      </c>
      <c r="AS154" s="115">
        <f t="shared" si="253"/>
        <v>0</v>
      </c>
      <c r="AT154" s="115">
        <f t="shared" si="254"/>
        <v>0</v>
      </c>
      <c r="AU154" s="115">
        <f t="shared" si="254"/>
        <v>0</v>
      </c>
      <c r="AV154" s="115">
        <f t="shared" si="254"/>
        <v>0</v>
      </c>
      <c r="AW154" s="115">
        <f t="shared" si="254"/>
        <v>0</v>
      </c>
      <c r="AX154" s="115">
        <f t="shared" si="255"/>
        <v>0</v>
      </c>
      <c r="AY154" s="115"/>
      <c r="AZ154" s="115"/>
      <c r="BA154" s="115"/>
      <c r="BB154" s="115"/>
      <c r="BC154" s="115">
        <f t="shared" si="256"/>
        <v>0</v>
      </c>
      <c r="BD154" s="115"/>
      <c r="BE154" s="115"/>
      <c r="BF154" s="115"/>
      <c r="BG154" s="115"/>
      <c r="BH154" s="115">
        <f t="shared" si="257"/>
        <v>0</v>
      </c>
      <c r="BI154" s="115"/>
      <c r="BJ154" s="115"/>
      <c r="BK154" s="115"/>
      <c r="BL154" s="115"/>
      <c r="BM154" s="115">
        <f t="shared" si="258"/>
        <v>0</v>
      </c>
      <c r="BN154" s="115">
        <f t="shared" si="259"/>
        <v>0</v>
      </c>
      <c r="BO154" s="115">
        <f t="shared" si="259"/>
        <v>0</v>
      </c>
      <c r="BP154" s="117"/>
      <c r="BQ154" s="117"/>
      <c r="BR154" s="115">
        <f t="shared" si="260"/>
        <v>0</v>
      </c>
      <c r="BS154" s="118">
        <f t="shared" si="261"/>
        <v>0</v>
      </c>
      <c r="BT154" s="118">
        <f t="shared" si="261"/>
        <v>0</v>
      </c>
      <c r="BU154" s="119"/>
      <c r="BV154" s="119"/>
      <c r="BW154" s="115">
        <f t="shared" si="262"/>
        <v>0</v>
      </c>
      <c r="BX154" s="118">
        <f t="shared" si="263"/>
        <v>0</v>
      </c>
      <c r="BY154" s="118">
        <f t="shared" si="263"/>
        <v>0</v>
      </c>
      <c r="BZ154" s="119"/>
      <c r="CA154" s="119"/>
      <c r="CB154" s="120">
        <f t="shared" si="270"/>
        <v>0</v>
      </c>
      <c r="CC154" s="115">
        <f t="shared" si="264"/>
        <v>0</v>
      </c>
      <c r="CD154" s="117">
        <f t="shared" si="265"/>
        <v>0</v>
      </c>
      <c r="CE154" s="117">
        <f t="shared" si="265"/>
        <v>0</v>
      </c>
      <c r="CF154" s="117">
        <f t="shared" si="265"/>
        <v>0</v>
      </c>
      <c r="CG154" s="117">
        <f t="shared" si="265"/>
        <v>0</v>
      </c>
      <c r="CH154" s="115">
        <f t="shared" si="266"/>
        <v>0</v>
      </c>
      <c r="CI154" s="117">
        <f t="shared" si="267"/>
        <v>0</v>
      </c>
      <c r="CJ154" s="117">
        <f t="shared" si="267"/>
        <v>0</v>
      </c>
      <c r="CK154" s="117">
        <f t="shared" si="267"/>
        <v>0</v>
      </c>
      <c r="CL154" s="117">
        <f t="shared" si="267"/>
        <v>0</v>
      </c>
      <c r="CM154" s="115">
        <f t="shared" si="268"/>
        <v>0</v>
      </c>
      <c r="CN154" s="117">
        <f t="shared" si="269"/>
        <v>0</v>
      </c>
      <c r="CO154" s="117">
        <f t="shared" si="269"/>
        <v>0</v>
      </c>
      <c r="CP154" s="117">
        <f t="shared" si="269"/>
        <v>0</v>
      </c>
      <c r="CQ154" s="117">
        <f t="shared" si="269"/>
        <v>0</v>
      </c>
    </row>
    <row r="155" spans="1:95" s="171" customFormat="1" ht="11.1" hidden="1" customHeight="1" x14ac:dyDescent="0.2">
      <c r="A155" s="216">
        <v>58</v>
      </c>
      <c r="B155" s="113" t="s">
        <v>49</v>
      </c>
      <c r="C155" s="114">
        <v>160245</v>
      </c>
      <c r="D155" s="114">
        <f t="shared" si="240"/>
        <v>4174.2</v>
      </c>
      <c r="E155" s="115">
        <f t="shared" si="241"/>
        <v>0</v>
      </c>
      <c r="F155" s="116">
        <f t="shared" si="242"/>
        <v>0</v>
      </c>
      <c r="G155" s="116">
        <f t="shared" si="242"/>
        <v>0</v>
      </c>
      <c r="H155" s="116">
        <f t="shared" si="242"/>
        <v>0</v>
      </c>
      <c r="I155" s="116">
        <f t="shared" si="242"/>
        <v>0</v>
      </c>
      <c r="J155" s="115">
        <f t="shared" si="243"/>
        <v>0</v>
      </c>
      <c r="K155" s="115"/>
      <c r="L155" s="115"/>
      <c r="M155" s="116"/>
      <c r="N155" s="116"/>
      <c r="O155" s="115">
        <f t="shared" si="244"/>
        <v>0</v>
      </c>
      <c r="P155" s="116">
        <f t="shared" si="245"/>
        <v>0</v>
      </c>
      <c r="Q155" s="116">
        <f t="shared" si="245"/>
        <v>0</v>
      </c>
      <c r="R155" s="116">
        <f t="shared" si="245"/>
        <v>0</v>
      </c>
      <c r="S155" s="116">
        <f t="shared" si="245"/>
        <v>0</v>
      </c>
      <c r="T155" s="115">
        <f t="shared" si="246"/>
        <v>0</v>
      </c>
      <c r="U155" s="116"/>
      <c r="V155" s="116"/>
      <c r="W155" s="116">
        <f t="shared" si="73"/>
        <v>0</v>
      </c>
      <c r="X155" s="116">
        <f t="shared" si="73"/>
        <v>0</v>
      </c>
      <c r="Y155" s="115">
        <f t="shared" si="247"/>
        <v>1369.2000000000005</v>
      </c>
      <c r="Z155" s="114">
        <f t="shared" si="248"/>
        <v>0</v>
      </c>
      <c r="AA155" s="114">
        <f t="shared" si="248"/>
        <v>399.2000000000001</v>
      </c>
      <c r="AB155" s="114">
        <f t="shared" si="248"/>
        <v>874.8000000000003</v>
      </c>
      <c r="AC155" s="114">
        <f t="shared" si="248"/>
        <v>95.200000000000017</v>
      </c>
      <c r="AD155" s="115">
        <f t="shared" si="249"/>
        <v>0</v>
      </c>
      <c r="AE155" s="115"/>
      <c r="AF155" s="115"/>
      <c r="AG155" s="115"/>
      <c r="AH155" s="115"/>
      <c r="AI155" s="115">
        <f t="shared" si="250"/>
        <v>0</v>
      </c>
      <c r="AJ155" s="115"/>
      <c r="AK155" s="115"/>
      <c r="AL155" s="115"/>
      <c r="AM155" s="115"/>
      <c r="AN155" s="115">
        <f t="shared" si="251"/>
        <v>874.8000000000003</v>
      </c>
      <c r="AO155" s="115"/>
      <c r="AP155" s="115"/>
      <c r="AQ155" s="115">
        <f t="shared" si="252"/>
        <v>874.8000000000003</v>
      </c>
      <c r="AR155" s="115">
        <f t="shared" si="252"/>
        <v>0</v>
      </c>
      <c r="AS155" s="115">
        <f t="shared" si="253"/>
        <v>2804.9999999999991</v>
      </c>
      <c r="AT155" s="115">
        <f t="shared" si="254"/>
        <v>0</v>
      </c>
      <c r="AU155" s="115">
        <f t="shared" si="254"/>
        <v>1482.6999999999991</v>
      </c>
      <c r="AV155" s="115">
        <f t="shared" si="254"/>
        <v>998.75000000000034</v>
      </c>
      <c r="AW155" s="115">
        <f t="shared" si="254"/>
        <v>323.54999999999995</v>
      </c>
      <c r="AX155" s="115">
        <f t="shared" si="255"/>
        <v>0</v>
      </c>
      <c r="AY155" s="115"/>
      <c r="AZ155" s="115"/>
      <c r="BA155" s="115"/>
      <c r="BB155" s="115"/>
      <c r="BC155" s="115">
        <f t="shared" si="256"/>
        <v>0</v>
      </c>
      <c r="BD155" s="115"/>
      <c r="BE155" s="115"/>
      <c r="BF155" s="115"/>
      <c r="BG155" s="115"/>
      <c r="BH155" s="115">
        <f t="shared" si="257"/>
        <v>161.61000000000001</v>
      </c>
      <c r="BI155" s="115"/>
      <c r="BJ155" s="115">
        <v>49.52</v>
      </c>
      <c r="BK155" s="115">
        <v>109.25000000000001</v>
      </c>
      <c r="BL155" s="115">
        <v>2.8400000000000003</v>
      </c>
      <c r="BM155" s="115">
        <f t="shared" si="258"/>
        <v>0</v>
      </c>
      <c r="BN155" s="115">
        <f t="shared" si="259"/>
        <v>0</v>
      </c>
      <c r="BO155" s="115">
        <f t="shared" si="259"/>
        <v>0</v>
      </c>
      <c r="BP155" s="117"/>
      <c r="BQ155" s="117"/>
      <c r="BR155" s="115">
        <f t="shared" si="260"/>
        <v>80.48</v>
      </c>
      <c r="BS155" s="118">
        <f t="shared" si="261"/>
        <v>0</v>
      </c>
      <c r="BT155" s="118">
        <f t="shared" si="261"/>
        <v>80.48</v>
      </c>
      <c r="BU155" s="119"/>
      <c r="BV155" s="119"/>
      <c r="BW155" s="115">
        <f t="shared" si="262"/>
        <v>0</v>
      </c>
      <c r="BX155" s="118">
        <f t="shared" si="263"/>
        <v>0</v>
      </c>
      <c r="BY155" s="118">
        <f t="shared" si="263"/>
        <v>0</v>
      </c>
      <c r="BZ155" s="119"/>
      <c r="CA155" s="119"/>
      <c r="CB155" s="120">
        <f t="shared" si="270"/>
        <v>3218.2699999999995</v>
      </c>
      <c r="CC155" s="115">
        <f t="shared" si="264"/>
        <v>2643.3899999999994</v>
      </c>
      <c r="CD155" s="117">
        <f t="shared" si="265"/>
        <v>0</v>
      </c>
      <c r="CE155" s="117">
        <f t="shared" si="265"/>
        <v>1433.1799999999992</v>
      </c>
      <c r="CF155" s="117">
        <f t="shared" si="265"/>
        <v>889.50000000000034</v>
      </c>
      <c r="CG155" s="117">
        <f t="shared" si="265"/>
        <v>320.70999999999998</v>
      </c>
      <c r="CH155" s="115">
        <f t="shared" si="266"/>
        <v>0</v>
      </c>
      <c r="CI155" s="117">
        <f t="shared" si="267"/>
        <v>0</v>
      </c>
      <c r="CJ155" s="117">
        <f t="shared" si="267"/>
        <v>0</v>
      </c>
      <c r="CK155" s="117">
        <f t="shared" si="267"/>
        <v>0</v>
      </c>
      <c r="CL155" s="117">
        <f t="shared" si="267"/>
        <v>0</v>
      </c>
      <c r="CM155" s="115">
        <f t="shared" si="268"/>
        <v>574.88000000000011</v>
      </c>
      <c r="CN155" s="117">
        <f t="shared" si="269"/>
        <v>0</v>
      </c>
      <c r="CO155" s="117">
        <f t="shared" si="269"/>
        <v>479.68000000000012</v>
      </c>
      <c r="CP155" s="117">
        <f t="shared" si="269"/>
        <v>0</v>
      </c>
      <c r="CQ155" s="117">
        <f t="shared" si="269"/>
        <v>95.200000000000017</v>
      </c>
    </row>
    <row r="156" spans="1:95" s="171" customFormat="1" ht="11.1" hidden="1" customHeight="1" x14ac:dyDescent="0.2">
      <c r="A156" s="216">
        <v>59</v>
      </c>
      <c r="B156" s="113" t="s">
        <v>52</v>
      </c>
      <c r="C156" s="114">
        <v>331165</v>
      </c>
      <c r="D156" s="114">
        <f t="shared" si="240"/>
        <v>15723.080000000004</v>
      </c>
      <c r="E156" s="115">
        <f t="shared" si="241"/>
        <v>11625.310000000003</v>
      </c>
      <c r="F156" s="116">
        <f t="shared" si="242"/>
        <v>2023.6399999999999</v>
      </c>
      <c r="G156" s="116">
        <f t="shared" si="242"/>
        <v>3963.8300000000027</v>
      </c>
      <c r="H156" s="116">
        <f t="shared" si="242"/>
        <v>5305.6100000000006</v>
      </c>
      <c r="I156" s="116">
        <f t="shared" si="242"/>
        <v>332.22999999999956</v>
      </c>
      <c r="J156" s="115">
        <f t="shared" si="243"/>
        <v>0</v>
      </c>
      <c r="K156" s="115"/>
      <c r="L156" s="115"/>
      <c r="M156" s="116"/>
      <c r="N156" s="116"/>
      <c r="O156" s="115">
        <f t="shared" si="244"/>
        <v>0</v>
      </c>
      <c r="P156" s="116">
        <f t="shared" si="245"/>
        <v>0</v>
      </c>
      <c r="Q156" s="116">
        <f t="shared" si="245"/>
        <v>0</v>
      </c>
      <c r="R156" s="116">
        <f t="shared" si="245"/>
        <v>0</v>
      </c>
      <c r="S156" s="116">
        <f t="shared" si="245"/>
        <v>0</v>
      </c>
      <c r="T156" s="115">
        <f t="shared" si="246"/>
        <v>5305.6100000000006</v>
      </c>
      <c r="U156" s="116"/>
      <c r="V156" s="116"/>
      <c r="W156" s="116">
        <f t="shared" si="73"/>
        <v>5305.6100000000006</v>
      </c>
      <c r="X156" s="116">
        <f t="shared" si="73"/>
        <v>0</v>
      </c>
      <c r="Y156" s="115">
        <f t="shared" si="247"/>
        <v>4097.7700000000004</v>
      </c>
      <c r="Z156" s="114">
        <f t="shared" si="248"/>
        <v>0</v>
      </c>
      <c r="AA156" s="114">
        <f t="shared" si="248"/>
        <v>2911.1200000000003</v>
      </c>
      <c r="AB156" s="114">
        <f t="shared" si="248"/>
        <v>600.49000000000024</v>
      </c>
      <c r="AC156" s="114">
        <f t="shared" si="248"/>
        <v>586.16000000000031</v>
      </c>
      <c r="AD156" s="115">
        <f t="shared" si="249"/>
        <v>0</v>
      </c>
      <c r="AE156" s="115"/>
      <c r="AF156" s="115"/>
      <c r="AG156" s="115"/>
      <c r="AH156" s="115"/>
      <c r="AI156" s="115">
        <f t="shared" si="250"/>
        <v>0</v>
      </c>
      <c r="AJ156" s="115"/>
      <c r="AK156" s="115"/>
      <c r="AL156" s="115"/>
      <c r="AM156" s="115"/>
      <c r="AN156" s="115">
        <f t="shared" si="251"/>
        <v>1186.6500000000003</v>
      </c>
      <c r="AO156" s="115"/>
      <c r="AP156" s="115"/>
      <c r="AQ156" s="115">
        <f t="shared" si="252"/>
        <v>600.49</v>
      </c>
      <c r="AR156" s="115">
        <f t="shared" si="252"/>
        <v>586.16000000000031</v>
      </c>
      <c r="AS156" s="115">
        <f t="shared" si="253"/>
        <v>0</v>
      </c>
      <c r="AT156" s="115">
        <f t="shared" si="254"/>
        <v>0</v>
      </c>
      <c r="AU156" s="115">
        <f t="shared" si="254"/>
        <v>0</v>
      </c>
      <c r="AV156" s="115">
        <f t="shared" si="254"/>
        <v>0</v>
      </c>
      <c r="AW156" s="115">
        <f t="shared" si="254"/>
        <v>0</v>
      </c>
      <c r="AX156" s="115">
        <f t="shared" si="255"/>
        <v>0</v>
      </c>
      <c r="AY156" s="115"/>
      <c r="AZ156" s="115"/>
      <c r="BA156" s="115"/>
      <c r="BB156" s="115"/>
      <c r="BC156" s="115">
        <f t="shared" si="256"/>
        <v>0</v>
      </c>
      <c r="BD156" s="115"/>
      <c r="BE156" s="115"/>
      <c r="BF156" s="115"/>
      <c r="BG156" s="115"/>
      <c r="BH156" s="115">
        <f t="shared" si="257"/>
        <v>0</v>
      </c>
      <c r="BI156" s="115"/>
      <c r="BJ156" s="115"/>
      <c r="BK156" s="115"/>
      <c r="BL156" s="115"/>
      <c r="BM156" s="115">
        <f t="shared" si="258"/>
        <v>0</v>
      </c>
      <c r="BN156" s="115">
        <f t="shared" si="259"/>
        <v>0</v>
      </c>
      <c r="BO156" s="115">
        <f t="shared" si="259"/>
        <v>0</v>
      </c>
      <c r="BP156" s="117"/>
      <c r="BQ156" s="117"/>
      <c r="BR156" s="115">
        <f t="shared" si="260"/>
        <v>0</v>
      </c>
      <c r="BS156" s="118">
        <f t="shared" si="261"/>
        <v>0</v>
      </c>
      <c r="BT156" s="118">
        <f t="shared" si="261"/>
        <v>0</v>
      </c>
      <c r="BU156" s="119"/>
      <c r="BV156" s="119"/>
      <c r="BW156" s="115">
        <f t="shared" si="262"/>
        <v>0</v>
      </c>
      <c r="BX156" s="118">
        <f t="shared" si="263"/>
        <v>0</v>
      </c>
      <c r="BY156" s="118">
        <f t="shared" si="263"/>
        <v>0</v>
      </c>
      <c r="BZ156" s="119"/>
      <c r="CA156" s="119"/>
      <c r="CB156" s="120">
        <f t="shared" si="270"/>
        <v>9230.8200000000033</v>
      </c>
      <c r="CC156" s="115">
        <f t="shared" si="264"/>
        <v>0</v>
      </c>
      <c r="CD156" s="117">
        <f t="shared" si="265"/>
        <v>0</v>
      </c>
      <c r="CE156" s="117">
        <f t="shared" si="265"/>
        <v>0</v>
      </c>
      <c r="CF156" s="117">
        <f t="shared" si="265"/>
        <v>0</v>
      </c>
      <c r="CG156" s="117">
        <f t="shared" si="265"/>
        <v>0</v>
      </c>
      <c r="CH156" s="115">
        <f t="shared" si="266"/>
        <v>6319.7000000000025</v>
      </c>
      <c r="CI156" s="117">
        <f t="shared" si="267"/>
        <v>2023.6399999999999</v>
      </c>
      <c r="CJ156" s="117">
        <f t="shared" si="267"/>
        <v>3963.8300000000027</v>
      </c>
      <c r="CK156" s="117">
        <f t="shared" si="267"/>
        <v>0</v>
      </c>
      <c r="CL156" s="117">
        <f t="shared" si="267"/>
        <v>332.22999999999956</v>
      </c>
      <c r="CM156" s="115">
        <f t="shared" si="268"/>
        <v>2911.1200000000008</v>
      </c>
      <c r="CN156" s="117">
        <f t="shared" si="269"/>
        <v>0</v>
      </c>
      <c r="CO156" s="117">
        <f t="shared" si="269"/>
        <v>2911.1200000000003</v>
      </c>
      <c r="CP156" s="117">
        <f t="shared" si="269"/>
        <v>2.2737367544323206E-13</v>
      </c>
      <c r="CQ156" s="117">
        <f t="shared" si="269"/>
        <v>0</v>
      </c>
    </row>
    <row r="157" spans="1:95" s="171" customFormat="1" ht="11.1" hidden="1" customHeight="1" x14ac:dyDescent="0.2">
      <c r="A157" s="216">
        <v>60</v>
      </c>
      <c r="B157" s="113" t="s">
        <v>45</v>
      </c>
      <c r="C157" s="114">
        <v>246872</v>
      </c>
      <c r="D157" s="114">
        <f t="shared" si="240"/>
        <v>4201.2499999999991</v>
      </c>
      <c r="E157" s="115">
        <f t="shared" si="241"/>
        <v>3896.9999999999991</v>
      </c>
      <c r="F157" s="116">
        <f t="shared" si="242"/>
        <v>1418.36</v>
      </c>
      <c r="G157" s="116">
        <f t="shared" si="242"/>
        <v>1487.6699999999987</v>
      </c>
      <c r="H157" s="116">
        <f t="shared" si="242"/>
        <v>735.04000000000019</v>
      </c>
      <c r="I157" s="116">
        <f t="shared" si="242"/>
        <v>255.93000000000018</v>
      </c>
      <c r="J157" s="115">
        <f t="shared" si="243"/>
        <v>0</v>
      </c>
      <c r="K157" s="115"/>
      <c r="L157" s="115"/>
      <c r="M157" s="116"/>
      <c r="N157" s="116"/>
      <c r="O157" s="115">
        <f t="shared" si="244"/>
        <v>0</v>
      </c>
      <c r="P157" s="116">
        <f t="shared" si="245"/>
        <v>0</v>
      </c>
      <c r="Q157" s="116">
        <f t="shared" si="245"/>
        <v>0</v>
      </c>
      <c r="R157" s="116">
        <f t="shared" si="245"/>
        <v>0</v>
      </c>
      <c r="S157" s="116">
        <f t="shared" si="245"/>
        <v>0</v>
      </c>
      <c r="T157" s="115">
        <f t="shared" si="246"/>
        <v>0</v>
      </c>
      <c r="U157" s="116"/>
      <c r="V157" s="116"/>
      <c r="W157" s="116">
        <f t="shared" si="73"/>
        <v>0</v>
      </c>
      <c r="X157" s="116">
        <f t="shared" si="73"/>
        <v>0</v>
      </c>
      <c r="Y157" s="115">
        <f t="shared" si="247"/>
        <v>55.37</v>
      </c>
      <c r="Z157" s="114">
        <f t="shared" si="248"/>
        <v>0</v>
      </c>
      <c r="AA157" s="114">
        <f t="shared" si="248"/>
        <v>55.37</v>
      </c>
      <c r="AB157" s="114">
        <f t="shared" si="248"/>
        <v>0</v>
      </c>
      <c r="AC157" s="114">
        <f t="shared" si="248"/>
        <v>0</v>
      </c>
      <c r="AD157" s="115">
        <f t="shared" si="249"/>
        <v>0</v>
      </c>
      <c r="AE157" s="115"/>
      <c r="AF157" s="115"/>
      <c r="AG157" s="115"/>
      <c r="AH157" s="115"/>
      <c r="AI157" s="115">
        <f t="shared" si="250"/>
        <v>0</v>
      </c>
      <c r="AJ157" s="115"/>
      <c r="AK157" s="115"/>
      <c r="AL157" s="115"/>
      <c r="AM157" s="115"/>
      <c r="AN157" s="115">
        <f t="shared" si="251"/>
        <v>0</v>
      </c>
      <c r="AO157" s="115"/>
      <c r="AP157" s="115"/>
      <c r="AQ157" s="115">
        <f t="shared" si="252"/>
        <v>0</v>
      </c>
      <c r="AR157" s="115">
        <f t="shared" si="252"/>
        <v>0</v>
      </c>
      <c r="AS157" s="115">
        <f t="shared" si="253"/>
        <v>248.88</v>
      </c>
      <c r="AT157" s="115">
        <f t="shared" si="254"/>
        <v>74.36</v>
      </c>
      <c r="AU157" s="115">
        <f t="shared" si="254"/>
        <v>143.19000000000003</v>
      </c>
      <c r="AV157" s="115">
        <f t="shared" si="254"/>
        <v>31.33</v>
      </c>
      <c r="AW157" s="115">
        <f t="shared" si="254"/>
        <v>0</v>
      </c>
      <c r="AX157" s="115">
        <f t="shared" si="255"/>
        <v>0</v>
      </c>
      <c r="AY157" s="115"/>
      <c r="AZ157" s="115"/>
      <c r="BA157" s="115"/>
      <c r="BB157" s="115"/>
      <c r="BC157" s="115">
        <f t="shared" si="256"/>
        <v>0</v>
      </c>
      <c r="BD157" s="115"/>
      <c r="BE157" s="115"/>
      <c r="BF157" s="115"/>
      <c r="BG157" s="115"/>
      <c r="BH157" s="115">
        <f t="shared" si="257"/>
        <v>0</v>
      </c>
      <c r="BI157" s="115"/>
      <c r="BJ157" s="115"/>
      <c r="BK157" s="115"/>
      <c r="BL157" s="115"/>
      <c r="BM157" s="115">
        <f t="shared" si="258"/>
        <v>0</v>
      </c>
      <c r="BN157" s="115">
        <f t="shared" si="259"/>
        <v>0</v>
      </c>
      <c r="BO157" s="115">
        <f t="shared" si="259"/>
        <v>0</v>
      </c>
      <c r="BP157" s="117"/>
      <c r="BQ157" s="117"/>
      <c r="BR157" s="115">
        <f t="shared" si="260"/>
        <v>0</v>
      </c>
      <c r="BS157" s="118">
        <f t="shared" si="261"/>
        <v>0</v>
      </c>
      <c r="BT157" s="118">
        <f t="shared" si="261"/>
        <v>0</v>
      </c>
      <c r="BU157" s="119"/>
      <c r="BV157" s="119"/>
      <c r="BW157" s="115">
        <f t="shared" si="262"/>
        <v>562.52</v>
      </c>
      <c r="BX157" s="118">
        <f t="shared" si="263"/>
        <v>62.129999999999995</v>
      </c>
      <c r="BY157" s="118">
        <f t="shared" si="263"/>
        <v>500.39000000000004</v>
      </c>
      <c r="BZ157" s="119"/>
      <c r="CA157" s="119"/>
      <c r="CB157" s="120">
        <f t="shared" si="270"/>
        <v>4763.7699999999986</v>
      </c>
      <c r="CC157" s="115">
        <f t="shared" si="264"/>
        <v>248.88</v>
      </c>
      <c r="CD157" s="117">
        <f t="shared" si="265"/>
        <v>74.36</v>
      </c>
      <c r="CE157" s="117">
        <f t="shared" si="265"/>
        <v>143.19000000000003</v>
      </c>
      <c r="CF157" s="117">
        <f t="shared" si="265"/>
        <v>31.33</v>
      </c>
      <c r="CG157" s="117">
        <f t="shared" si="265"/>
        <v>0</v>
      </c>
      <c r="CH157" s="115">
        <f t="shared" si="266"/>
        <v>4459.5199999999986</v>
      </c>
      <c r="CI157" s="117">
        <f t="shared" si="267"/>
        <v>1480.4899999999998</v>
      </c>
      <c r="CJ157" s="117">
        <f t="shared" si="267"/>
        <v>1988.0599999999988</v>
      </c>
      <c r="CK157" s="117">
        <f t="shared" si="267"/>
        <v>735.04000000000019</v>
      </c>
      <c r="CL157" s="117">
        <f t="shared" si="267"/>
        <v>255.93000000000018</v>
      </c>
      <c r="CM157" s="115">
        <f t="shared" si="268"/>
        <v>55.37</v>
      </c>
      <c r="CN157" s="117">
        <f t="shared" si="269"/>
        <v>0</v>
      </c>
      <c r="CO157" s="117">
        <f t="shared" si="269"/>
        <v>55.37</v>
      </c>
      <c r="CP157" s="117">
        <f t="shared" si="269"/>
        <v>0</v>
      </c>
      <c r="CQ157" s="117">
        <f t="shared" si="269"/>
        <v>0</v>
      </c>
    </row>
    <row r="158" spans="1:95" s="171" customFormat="1" ht="11.1" hidden="1" customHeight="1" x14ac:dyDescent="0.2">
      <c r="A158" s="216">
        <v>61</v>
      </c>
      <c r="B158" s="113" t="s">
        <v>44</v>
      </c>
      <c r="C158" s="114">
        <v>353667</v>
      </c>
      <c r="D158" s="114">
        <f t="shared" si="240"/>
        <v>16868.580000000002</v>
      </c>
      <c r="E158" s="115">
        <f t="shared" si="241"/>
        <v>11550.280000000002</v>
      </c>
      <c r="F158" s="116">
        <f t="shared" si="242"/>
        <v>1014.0599999999996</v>
      </c>
      <c r="G158" s="116">
        <f t="shared" si="242"/>
        <v>8380.1900000000023</v>
      </c>
      <c r="H158" s="116">
        <f t="shared" si="242"/>
        <v>1528.9500000000007</v>
      </c>
      <c r="I158" s="116">
        <f t="shared" si="242"/>
        <v>627.08000000000004</v>
      </c>
      <c r="J158" s="115">
        <f t="shared" si="243"/>
        <v>0</v>
      </c>
      <c r="K158" s="115"/>
      <c r="L158" s="115"/>
      <c r="M158" s="116"/>
      <c r="N158" s="116"/>
      <c r="O158" s="115">
        <f t="shared" si="244"/>
        <v>0</v>
      </c>
      <c r="P158" s="116">
        <f t="shared" si="245"/>
        <v>0</v>
      </c>
      <c r="Q158" s="116">
        <f t="shared" si="245"/>
        <v>0</v>
      </c>
      <c r="R158" s="116">
        <f t="shared" si="245"/>
        <v>0</v>
      </c>
      <c r="S158" s="116">
        <f t="shared" si="245"/>
        <v>0</v>
      </c>
      <c r="T158" s="115">
        <f t="shared" si="246"/>
        <v>0</v>
      </c>
      <c r="U158" s="116"/>
      <c r="V158" s="116"/>
      <c r="W158" s="116">
        <f t="shared" si="73"/>
        <v>0</v>
      </c>
      <c r="X158" s="116">
        <f t="shared" si="73"/>
        <v>0</v>
      </c>
      <c r="Y158" s="115">
        <f t="shared" si="247"/>
        <v>3741.0700000000006</v>
      </c>
      <c r="Z158" s="114">
        <f t="shared" si="248"/>
        <v>20.5</v>
      </c>
      <c r="AA158" s="114">
        <f t="shared" si="248"/>
        <v>2003.8700000000008</v>
      </c>
      <c r="AB158" s="114">
        <f t="shared" si="248"/>
        <v>1382.2500000000002</v>
      </c>
      <c r="AC158" s="114">
        <f t="shared" si="248"/>
        <v>334.45000000000005</v>
      </c>
      <c r="AD158" s="115">
        <f t="shared" si="249"/>
        <v>0</v>
      </c>
      <c r="AE158" s="115"/>
      <c r="AF158" s="115"/>
      <c r="AG158" s="115"/>
      <c r="AH158" s="115"/>
      <c r="AI158" s="115">
        <f t="shared" si="250"/>
        <v>0</v>
      </c>
      <c r="AJ158" s="115"/>
      <c r="AK158" s="115"/>
      <c r="AL158" s="115"/>
      <c r="AM158" s="115"/>
      <c r="AN158" s="115">
        <f t="shared" si="251"/>
        <v>0</v>
      </c>
      <c r="AO158" s="115"/>
      <c r="AP158" s="115"/>
      <c r="AQ158" s="115">
        <f t="shared" si="252"/>
        <v>0</v>
      </c>
      <c r="AR158" s="115">
        <f t="shared" si="252"/>
        <v>0</v>
      </c>
      <c r="AS158" s="115">
        <f t="shared" si="253"/>
        <v>1577.2300000000002</v>
      </c>
      <c r="AT158" s="115">
        <f t="shared" si="254"/>
        <v>78.87</v>
      </c>
      <c r="AU158" s="115">
        <f t="shared" si="254"/>
        <v>1075.2100000000005</v>
      </c>
      <c r="AV158" s="115">
        <f t="shared" si="254"/>
        <v>257.87</v>
      </c>
      <c r="AW158" s="115">
        <f t="shared" si="254"/>
        <v>165.27999999999997</v>
      </c>
      <c r="AX158" s="115">
        <f t="shared" si="255"/>
        <v>0</v>
      </c>
      <c r="AY158" s="115"/>
      <c r="AZ158" s="115"/>
      <c r="BA158" s="115"/>
      <c r="BB158" s="115"/>
      <c r="BC158" s="115">
        <f t="shared" si="256"/>
        <v>0</v>
      </c>
      <c r="BD158" s="115"/>
      <c r="BE158" s="115"/>
      <c r="BF158" s="115"/>
      <c r="BG158" s="115"/>
      <c r="BH158" s="115">
        <f t="shared" si="257"/>
        <v>0</v>
      </c>
      <c r="BI158" s="115"/>
      <c r="BJ158" s="115"/>
      <c r="BK158" s="115"/>
      <c r="BL158" s="115"/>
      <c r="BM158" s="115">
        <f t="shared" si="258"/>
        <v>0</v>
      </c>
      <c r="BN158" s="115">
        <f t="shared" si="259"/>
        <v>0</v>
      </c>
      <c r="BO158" s="115">
        <f t="shared" si="259"/>
        <v>0</v>
      </c>
      <c r="BP158" s="117"/>
      <c r="BQ158" s="117"/>
      <c r="BR158" s="115">
        <f t="shared" si="260"/>
        <v>0</v>
      </c>
      <c r="BS158" s="118">
        <f t="shared" si="261"/>
        <v>0</v>
      </c>
      <c r="BT158" s="118">
        <f t="shared" si="261"/>
        <v>0</v>
      </c>
      <c r="BU158" s="119"/>
      <c r="BV158" s="119"/>
      <c r="BW158" s="115">
        <f t="shared" si="262"/>
        <v>0</v>
      </c>
      <c r="BX158" s="118">
        <f t="shared" si="263"/>
        <v>0</v>
      </c>
      <c r="BY158" s="118">
        <f t="shared" si="263"/>
        <v>0</v>
      </c>
      <c r="BZ158" s="119"/>
      <c r="CA158" s="119"/>
      <c r="CB158" s="120">
        <f t="shared" si="270"/>
        <v>16868.580000000002</v>
      </c>
      <c r="CC158" s="115">
        <f t="shared" si="264"/>
        <v>1577.2300000000002</v>
      </c>
      <c r="CD158" s="117">
        <f t="shared" si="265"/>
        <v>78.87</v>
      </c>
      <c r="CE158" s="117">
        <f t="shared" si="265"/>
        <v>1075.2100000000005</v>
      </c>
      <c r="CF158" s="117">
        <f t="shared" si="265"/>
        <v>257.87</v>
      </c>
      <c r="CG158" s="117">
        <f t="shared" si="265"/>
        <v>165.27999999999997</v>
      </c>
      <c r="CH158" s="115">
        <f t="shared" si="266"/>
        <v>11550.280000000002</v>
      </c>
      <c r="CI158" s="117">
        <f t="shared" si="267"/>
        <v>1014.0599999999996</v>
      </c>
      <c r="CJ158" s="117">
        <f t="shared" si="267"/>
        <v>8380.1900000000023</v>
      </c>
      <c r="CK158" s="117">
        <f t="shared" si="267"/>
        <v>1528.9500000000007</v>
      </c>
      <c r="CL158" s="117">
        <f t="shared" si="267"/>
        <v>627.08000000000004</v>
      </c>
      <c r="CM158" s="115">
        <f t="shared" si="268"/>
        <v>3741.0700000000006</v>
      </c>
      <c r="CN158" s="117">
        <f t="shared" si="269"/>
        <v>20.5</v>
      </c>
      <c r="CO158" s="117">
        <f t="shared" si="269"/>
        <v>2003.8700000000008</v>
      </c>
      <c r="CP158" s="117">
        <f t="shared" si="269"/>
        <v>1382.2500000000002</v>
      </c>
      <c r="CQ158" s="117">
        <f t="shared" si="269"/>
        <v>334.45000000000005</v>
      </c>
    </row>
    <row r="159" spans="1:95" s="171" customFormat="1" ht="11.1" hidden="1" customHeight="1" x14ac:dyDescent="0.2">
      <c r="A159" s="216">
        <v>62</v>
      </c>
      <c r="B159" s="113" t="s">
        <v>50</v>
      </c>
      <c r="C159" s="114">
        <v>634852</v>
      </c>
      <c r="D159" s="114">
        <f t="shared" si="240"/>
        <v>86292.24000000002</v>
      </c>
      <c r="E159" s="115">
        <f t="shared" si="241"/>
        <v>34364.29</v>
      </c>
      <c r="F159" s="116">
        <f t="shared" si="242"/>
        <v>11133.720000000005</v>
      </c>
      <c r="G159" s="116">
        <f t="shared" si="242"/>
        <v>9779.5600000000013</v>
      </c>
      <c r="H159" s="116">
        <f t="shared" si="242"/>
        <v>2517.2599999999998</v>
      </c>
      <c r="I159" s="116">
        <f t="shared" si="242"/>
        <v>10933.749999999996</v>
      </c>
      <c r="J159" s="115">
        <f t="shared" si="243"/>
        <v>0</v>
      </c>
      <c r="K159" s="115"/>
      <c r="L159" s="115"/>
      <c r="M159" s="116"/>
      <c r="N159" s="116"/>
      <c r="O159" s="115">
        <f t="shared" si="244"/>
        <v>0</v>
      </c>
      <c r="P159" s="116">
        <f t="shared" si="245"/>
        <v>0</v>
      </c>
      <c r="Q159" s="116">
        <f t="shared" si="245"/>
        <v>0</v>
      </c>
      <c r="R159" s="116">
        <f t="shared" si="245"/>
        <v>0</v>
      </c>
      <c r="S159" s="116">
        <f t="shared" si="245"/>
        <v>0</v>
      </c>
      <c r="T159" s="115">
        <f t="shared" si="246"/>
        <v>36.94</v>
      </c>
      <c r="U159" s="116"/>
      <c r="V159" s="116"/>
      <c r="W159" s="116">
        <f t="shared" si="73"/>
        <v>36.94</v>
      </c>
      <c r="X159" s="116">
        <f t="shared" si="73"/>
        <v>0</v>
      </c>
      <c r="Y159" s="115">
        <f t="shared" si="247"/>
        <v>13254.609999999997</v>
      </c>
      <c r="Z159" s="114">
        <f t="shared" si="248"/>
        <v>115.2</v>
      </c>
      <c r="AA159" s="114">
        <f t="shared" si="248"/>
        <v>2164.84</v>
      </c>
      <c r="AB159" s="114">
        <f t="shared" si="248"/>
        <v>7939.8599999999979</v>
      </c>
      <c r="AC159" s="114">
        <f t="shared" si="248"/>
        <v>3034.7099999999987</v>
      </c>
      <c r="AD159" s="115">
        <f t="shared" si="249"/>
        <v>0</v>
      </c>
      <c r="AE159" s="115"/>
      <c r="AF159" s="115"/>
      <c r="AG159" s="115"/>
      <c r="AH159" s="115"/>
      <c r="AI159" s="115">
        <f t="shared" si="250"/>
        <v>0</v>
      </c>
      <c r="AJ159" s="115"/>
      <c r="AK159" s="115"/>
      <c r="AL159" s="115"/>
      <c r="AM159" s="115"/>
      <c r="AN159" s="115">
        <f t="shared" si="251"/>
        <v>353.88999999999976</v>
      </c>
      <c r="AO159" s="115"/>
      <c r="AP159" s="115"/>
      <c r="AQ159" s="115">
        <f t="shared" si="252"/>
        <v>353.88999999999976</v>
      </c>
      <c r="AR159" s="115">
        <f t="shared" si="252"/>
        <v>0</v>
      </c>
      <c r="AS159" s="115">
        <f t="shared" si="253"/>
        <v>38673.340000000018</v>
      </c>
      <c r="AT159" s="115">
        <f t="shared" si="254"/>
        <v>31499.280000000013</v>
      </c>
      <c r="AU159" s="115">
        <f t="shared" si="254"/>
        <v>831.28</v>
      </c>
      <c r="AV159" s="115">
        <f t="shared" si="254"/>
        <v>612.91000000000008</v>
      </c>
      <c r="AW159" s="115">
        <f t="shared" si="254"/>
        <v>5729.8700000000008</v>
      </c>
      <c r="AX159" s="115">
        <f t="shared" si="255"/>
        <v>0</v>
      </c>
      <c r="AY159" s="115"/>
      <c r="AZ159" s="115"/>
      <c r="BA159" s="115"/>
      <c r="BB159" s="115"/>
      <c r="BC159" s="115">
        <f t="shared" si="256"/>
        <v>0</v>
      </c>
      <c r="BD159" s="115"/>
      <c r="BE159" s="115"/>
      <c r="BF159" s="115"/>
      <c r="BG159" s="115"/>
      <c r="BH159" s="115">
        <f t="shared" si="257"/>
        <v>0</v>
      </c>
      <c r="BI159" s="115"/>
      <c r="BJ159" s="115"/>
      <c r="BK159" s="115">
        <v>0</v>
      </c>
      <c r="BL159" s="115"/>
      <c r="BM159" s="115">
        <f t="shared" si="258"/>
        <v>0</v>
      </c>
      <c r="BN159" s="115">
        <f t="shared" si="259"/>
        <v>0</v>
      </c>
      <c r="BO159" s="115">
        <f t="shared" si="259"/>
        <v>0</v>
      </c>
      <c r="BP159" s="117"/>
      <c r="BQ159" s="117"/>
      <c r="BR159" s="115">
        <f t="shared" si="260"/>
        <v>0</v>
      </c>
      <c r="BS159" s="118">
        <f t="shared" si="261"/>
        <v>0</v>
      </c>
      <c r="BT159" s="118">
        <f t="shared" si="261"/>
        <v>0</v>
      </c>
      <c r="BU159" s="119"/>
      <c r="BV159" s="119"/>
      <c r="BW159" s="115">
        <f t="shared" si="262"/>
        <v>0</v>
      </c>
      <c r="BX159" s="118">
        <f t="shared" si="263"/>
        <v>0</v>
      </c>
      <c r="BY159" s="118">
        <f t="shared" si="263"/>
        <v>0</v>
      </c>
      <c r="BZ159" s="119"/>
      <c r="CA159" s="119"/>
      <c r="CB159" s="120">
        <f t="shared" si="270"/>
        <v>85901.410000000033</v>
      </c>
      <c r="CC159" s="115">
        <f t="shared" si="264"/>
        <v>38673.340000000018</v>
      </c>
      <c r="CD159" s="117">
        <f t="shared" si="265"/>
        <v>31499.280000000013</v>
      </c>
      <c r="CE159" s="117">
        <f t="shared" si="265"/>
        <v>831.28</v>
      </c>
      <c r="CF159" s="117">
        <f t="shared" si="265"/>
        <v>612.91000000000008</v>
      </c>
      <c r="CG159" s="117">
        <f t="shared" si="265"/>
        <v>5729.8700000000008</v>
      </c>
      <c r="CH159" s="115">
        <f t="shared" si="266"/>
        <v>34327.350000000006</v>
      </c>
      <c r="CI159" s="117">
        <f t="shared" si="267"/>
        <v>11133.720000000005</v>
      </c>
      <c r="CJ159" s="117">
        <f t="shared" si="267"/>
        <v>9779.5600000000013</v>
      </c>
      <c r="CK159" s="117">
        <f t="shared" si="267"/>
        <v>2480.3199999999997</v>
      </c>
      <c r="CL159" s="117">
        <f t="shared" si="267"/>
        <v>10933.749999999996</v>
      </c>
      <c r="CM159" s="115">
        <f t="shared" si="268"/>
        <v>12900.719999999998</v>
      </c>
      <c r="CN159" s="117">
        <f t="shared" si="269"/>
        <v>115.2</v>
      </c>
      <c r="CO159" s="117">
        <f t="shared" si="269"/>
        <v>2164.84</v>
      </c>
      <c r="CP159" s="117">
        <f t="shared" si="269"/>
        <v>7585.9699999999984</v>
      </c>
      <c r="CQ159" s="117">
        <f t="shared" si="269"/>
        <v>3034.7099999999987</v>
      </c>
    </row>
    <row r="160" spans="1:95" s="171" customFormat="1" ht="11.1" hidden="1" customHeight="1" x14ac:dyDescent="0.2">
      <c r="A160" s="216">
        <v>63</v>
      </c>
      <c r="B160" s="113" t="s">
        <v>47</v>
      </c>
      <c r="C160" s="114">
        <v>529488</v>
      </c>
      <c r="D160" s="114">
        <f t="shared" si="240"/>
        <v>164586.99999999977</v>
      </c>
      <c r="E160" s="115">
        <f t="shared" si="241"/>
        <v>36482.629999999845</v>
      </c>
      <c r="F160" s="116">
        <f t="shared" si="242"/>
        <v>1275.9099999999999</v>
      </c>
      <c r="G160" s="116">
        <f t="shared" si="242"/>
        <v>21972.339999999815</v>
      </c>
      <c r="H160" s="116">
        <f t="shared" si="242"/>
        <v>12404.250000000029</v>
      </c>
      <c r="I160" s="116">
        <f t="shared" si="242"/>
        <v>830.13000000000102</v>
      </c>
      <c r="J160" s="115">
        <f t="shared" si="243"/>
        <v>0</v>
      </c>
      <c r="K160" s="115"/>
      <c r="L160" s="115"/>
      <c r="M160" s="116"/>
      <c r="N160" s="116"/>
      <c r="O160" s="115">
        <f t="shared" si="244"/>
        <v>0</v>
      </c>
      <c r="P160" s="116">
        <f t="shared" si="245"/>
        <v>0</v>
      </c>
      <c r="Q160" s="116">
        <f t="shared" si="245"/>
        <v>0</v>
      </c>
      <c r="R160" s="116">
        <f t="shared" si="245"/>
        <v>0</v>
      </c>
      <c r="S160" s="116">
        <f t="shared" si="245"/>
        <v>0</v>
      </c>
      <c r="T160" s="115">
        <f t="shared" si="246"/>
        <v>4437.0100000000029</v>
      </c>
      <c r="U160" s="116"/>
      <c r="V160" s="116"/>
      <c r="W160" s="116">
        <f t="shared" si="73"/>
        <v>4437.0100000000029</v>
      </c>
      <c r="X160" s="116">
        <f t="shared" si="73"/>
        <v>0</v>
      </c>
      <c r="Y160" s="115">
        <f t="shared" si="247"/>
        <v>103701.02999999993</v>
      </c>
      <c r="Z160" s="114">
        <f t="shared" si="248"/>
        <v>7.85</v>
      </c>
      <c r="AA160" s="114">
        <f t="shared" si="248"/>
        <v>50884.989999999954</v>
      </c>
      <c r="AB160" s="114">
        <f t="shared" si="248"/>
        <v>47760.179999999978</v>
      </c>
      <c r="AC160" s="114">
        <f t="shared" si="248"/>
        <v>5048.0100000000011</v>
      </c>
      <c r="AD160" s="115">
        <f t="shared" si="249"/>
        <v>0</v>
      </c>
      <c r="AE160" s="115"/>
      <c r="AF160" s="115"/>
      <c r="AG160" s="115"/>
      <c r="AH160" s="115"/>
      <c r="AI160" s="115">
        <f t="shared" si="250"/>
        <v>0</v>
      </c>
      <c r="AJ160" s="115"/>
      <c r="AK160" s="115"/>
      <c r="AL160" s="115"/>
      <c r="AM160" s="115"/>
      <c r="AN160" s="115">
        <f t="shared" si="251"/>
        <v>47760.179999999818</v>
      </c>
      <c r="AO160" s="115"/>
      <c r="AP160" s="115"/>
      <c r="AQ160" s="115">
        <f t="shared" si="252"/>
        <v>47760.179999999818</v>
      </c>
      <c r="AR160" s="115">
        <f t="shared" si="252"/>
        <v>0</v>
      </c>
      <c r="AS160" s="115">
        <f t="shared" si="253"/>
        <v>24403.340000000004</v>
      </c>
      <c r="AT160" s="115">
        <f t="shared" si="254"/>
        <v>10668.74</v>
      </c>
      <c r="AU160" s="115">
        <f t="shared" si="254"/>
        <v>7474.1700000000019</v>
      </c>
      <c r="AV160" s="115">
        <f t="shared" si="254"/>
        <v>1933.0499999999995</v>
      </c>
      <c r="AW160" s="115">
        <f t="shared" si="254"/>
        <v>4327.38</v>
      </c>
      <c r="AX160" s="115">
        <f t="shared" si="255"/>
        <v>0</v>
      </c>
      <c r="AY160" s="115"/>
      <c r="AZ160" s="115"/>
      <c r="BA160" s="115"/>
      <c r="BB160" s="115"/>
      <c r="BC160" s="115">
        <f t="shared" si="256"/>
        <v>0</v>
      </c>
      <c r="BD160" s="115"/>
      <c r="BE160" s="115"/>
      <c r="BF160" s="115"/>
      <c r="BG160" s="115"/>
      <c r="BH160" s="115">
        <f t="shared" si="257"/>
        <v>0</v>
      </c>
      <c r="BI160" s="115"/>
      <c r="BJ160" s="115"/>
      <c r="BK160" s="115"/>
      <c r="BL160" s="115"/>
      <c r="BM160" s="115">
        <f t="shared" si="258"/>
        <v>0</v>
      </c>
      <c r="BN160" s="115">
        <f t="shared" si="259"/>
        <v>0</v>
      </c>
      <c r="BO160" s="115">
        <f t="shared" si="259"/>
        <v>0</v>
      </c>
      <c r="BP160" s="117"/>
      <c r="BQ160" s="117"/>
      <c r="BR160" s="115">
        <f t="shared" si="260"/>
        <v>0</v>
      </c>
      <c r="BS160" s="118">
        <f t="shared" si="261"/>
        <v>0</v>
      </c>
      <c r="BT160" s="118">
        <f t="shared" si="261"/>
        <v>0</v>
      </c>
      <c r="BU160" s="119"/>
      <c r="BV160" s="119"/>
      <c r="BW160" s="115">
        <f t="shared" si="262"/>
        <v>0</v>
      </c>
      <c r="BX160" s="118">
        <f t="shared" si="263"/>
        <v>0</v>
      </c>
      <c r="BY160" s="118">
        <f t="shared" si="263"/>
        <v>0</v>
      </c>
      <c r="BZ160" s="119"/>
      <c r="CA160" s="119"/>
      <c r="CB160" s="120">
        <f t="shared" si="270"/>
        <v>112389.80999999997</v>
      </c>
      <c r="CC160" s="115">
        <f t="shared" si="264"/>
        <v>24403.340000000004</v>
      </c>
      <c r="CD160" s="117">
        <f t="shared" si="265"/>
        <v>10668.74</v>
      </c>
      <c r="CE160" s="117">
        <f t="shared" si="265"/>
        <v>7474.1700000000019</v>
      </c>
      <c r="CF160" s="117">
        <f t="shared" si="265"/>
        <v>1933.0499999999995</v>
      </c>
      <c r="CG160" s="117">
        <f t="shared" si="265"/>
        <v>4327.38</v>
      </c>
      <c r="CH160" s="115">
        <f t="shared" si="266"/>
        <v>32045.619999999843</v>
      </c>
      <c r="CI160" s="117">
        <f t="shared" si="267"/>
        <v>1275.9099999999999</v>
      </c>
      <c r="CJ160" s="117">
        <f t="shared" si="267"/>
        <v>21972.339999999815</v>
      </c>
      <c r="CK160" s="117">
        <f t="shared" si="267"/>
        <v>7967.2400000000262</v>
      </c>
      <c r="CL160" s="117">
        <f t="shared" si="267"/>
        <v>830.13000000000102</v>
      </c>
      <c r="CM160" s="115">
        <f t="shared" si="268"/>
        <v>55940.850000000115</v>
      </c>
      <c r="CN160" s="117">
        <f t="shared" si="269"/>
        <v>7.85</v>
      </c>
      <c r="CO160" s="117">
        <f t="shared" si="269"/>
        <v>50884.989999999954</v>
      </c>
      <c r="CP160" s="117">
        <f t="shared" si="269"/>
        <v>1.6007106751203537E-10</v>
      </c>
      <c r="CQ160" s="117">
        <f t="shared" si="269"/>
        <v>5048.0100000000011</v>
      </c>
    </row>
    <row r="161" spans="1:23" hidden="1" x14ac:dyDescent="0.2"/>
    <row r="162" spans="1:23" hidden="1" x14ac:dyDescent="0.2"/>
    <row r="163" spans="1:23" hidden="1" x14ac:dyDescent="0.2"/>
    <row r="164" spans="1:23" hidden="1" x14ac:dyDescent="0.2"/>
    <row r="165" spans="1:23" hidden="1" x14ac:dyDescent="0.2"/>
    <row r="166" spans="1:23" ht="25.5" hidden="1" customHeight="1" x14ac:dyDescent="0.2">
      <c r="D166" s="184" t="s">
        <v>146</v>
      </c>
    </row>
    <row r="167" spans="1:23" ht="12" hidden="1" thickBot="1" x14ac:dyDescent="0.25"/>
    <row r="168" spans="1:23" ht="15.75" hidden="1" customHeight="1" x14ac:dyDescent="0.2">
      <c r="A168" s="421" t="s">
        <v>121</v>
      </c>
      <c r="B168" s="421" t="s">
        <v>60</v>
      </c>
      <c r="C168" s="421" t="s">
        <v>55</v>
      </c>
      <c r="D168" s="297" t="s">
        <v>122</v>
      </c>
      <c r="E168" s="297"/>
      <c r="F168" s="297"/>
      <c r="G168" s="297"/>
      <c r="H168" s="297"/>
      <c r="I168" s="412" t="s">
        <v>118</v>
      </c>
      <c r="J168" s="413"/>
      <c r="K168" s="413"/>
      <c r="L168" s="413"/>
      <c r="M168" s="414"/>
      <c r="N168" s="409" t="s">
        <v>72</v>
      </c>
      <c r="O168" s="410"/>
      <c r="P168" s="410"/>
      <c r="Q168" s="410"/>
      <c r="R168" s="411"/>
      <c r="S168" s="409" t="s">
        <v>73</v>
      </c>
      <c r="T168" s="410"/>
      <c r="U168" s="410"/>
      <c r="V168" s="410"/>
      <c r="W168" s="411"/>
    </row>
    <row r="169" spans="1:23" ht="45" hidden="1" customHeight="1" x14ac:dyDescent="0.2">
      <c r="A169" s="422"/>
      <c r="B169" s="422"/>
      <c r="C169" s="422"/>
      <c r="D169" s="216" t="s">
        <v>56</v>
      </c>
      <c r="E169" s="216" t="s">
        <v>83</v>
      </c>
      <c r="F169" s="216" t="s">
        <v>84</v>
      </c>
      <c r="G169" s="216" t="s">
        <v>85</v>
      </c>
      <c r="H169" s="216" t="s">
        <v>86</v>
      </c>
      <c r="I169" s="216" t="s">
        <v>56</v>
      </c>
      <c r="J169" s="216" t="s">
        <v>83</v>
      </c>
      <c r="K169" s="216" t="s">
        <v>84</v>
      </c>
      <c r="L169" s="216" t="s">
        <v>85</v>
      </c>
      <c r="M169" s="216" t="s">
        <v>86</v>
      </c>
      <c r="N169" s="221" t="s">
        <v>56</v>
      </c>
      <c r="O169" s="216" t="s">
        <v>83</v>
      </c>
      <c r="P169" s="216" t="s">
        <v>84</v>
      </c>
      <c r="Q169" s="216" t="s">
        <v>85</v>
      </c>
      <c r="R169" s="216" t="s">
        <v>86</v>
      </c>
      <c r="S169" s="221" t="s">
        <v>56</v>
      </c>
      <c r="T169" s="216" t="s">
        <v>83</v>
      </c>
      <c r="U169" s="216" t="s">
        <v>84</v>
      </c>
      <c r="V169" s="216" t="s">
        <v>85</v>
      </c>
      <c r="W169" s="216" t="s">
        <v>86</v>
      </c>
    </row>
    <row r="170" spans="1:23" ht="21.75" hidden="1" customHeight="1" x14ac:dyDescent="0.2">
      <c r="A170" s="423"/>
      <c r="B170" s="423"/>
      <c r="C170" s="423"/>
      <c r="D170" s="215"/>
      <c r="E170" s="181"/>
      <c r="F170" s="181"/>
      <c r="G170" s="181"/>
      <c r="H170" s="181"/>
      <c r="I170" s="221">
        <v>7</v>
      </c>
      <c r="J170" s="221"/>
      <c r="K170" s="221"/>
      <c r="L170" s="221"/>
      <c r="M170" s="221"/>
      <c r="N170" s="221">
        <v>8</v>
      </c>
      <c r="O170" s="221"/>
      <c r="P170" s="221"/>
      <c r="Q170" s="221"/>
      <c r="R170" s="221"/>
      <c r="S170" s="221">
        <v>9</v>
      </c>
      <c r="T170" s="221"/>
      <c r="U170" s="221"/>
      <c r="V170" s="221"/>
      <c r="W170" s="221"/>
    </row>
    <row r="171" spans="1:23" s="184" customFormat="1" ht="12.75" hidden="1" customHeight="1" x14ac:dyDescent="0.2">
      <c r="A171" s="190"/>
      <c r="B171" s="221" t="s">
        <v>92</v>
      </c>
      <c r="C171" s="55">
        <f>C172+C177+C190+C200+C207+C216+C222+C229</f>
        <v>33108691</v>
      </c>
      <c r="D171" s="55">
        <f>CB89-G8-L8-Q8</f>
        <v>-1249815.7309755785</v>
      </c>
      <c r="E171" s="55">
        <f>J171+O171+T171</f>
        <v>329119.36555565288</v>
      </c>
      <c r="F171" s="55">
        <f t="shared" ref="F171:H234" si="271">K171+P171+U171</f>
        <v>84293.008898023574</v>
      </c>
      <c r="G171" s="55">
        <f t="shared" si="271"/>
        <v>-1286265.8850514167</v>
      </c>
      <c r="H171" s="55">
        <f t="shared" si="271"/>
        <v>-376962.22037783836</v>
      </c>
      <c r="I171" s="116">
        <f t="shared" ref="I171:W171" si="272">CC89-G8</f>
        <v>-1510.397588650696</v>
      </c>
      <c r="J171" s="178">
        <f t="shared" si="272"/>
        <v>25932.457173657138</v>
      </c>
      <c r="K171" s="178">
        <f t="shared" si="272"/>
        <v>4797.1899999999878</v>
      </c>
      <c r="L171" s="178">
        <f t="shared" si="272"/>
        <v>-16075.854762307936</v>
      </c>
      <c r="M171" s="178">
        <f t="shared" si="272"/>
        <v>-16164.190000000031</v>
      </c>
      <c r="N171" s="178">
        <f t="shared" si="272"/>
        <v>-1177788.9071349986</v>
      </c>
      <c r="O171" s="178">
        <f t="shared" si="272"/>
        <v>-37647.635935234837</v>
      </c>
      <c r="P171" s="178">
        <f t="shared" si="272"/>
        <v>-217208.47755733039</v>
      </c>
      <c r="Q171" s="178">
        <f t="shared" si="272"/>
        <v>-413687.39622716076</v>
      </c>
      <c r="R171" s="178">
        <f t="shared" si="272"/>
        <v>-509245.39741527132</v>
      </c>
      <c r="S171" s="178">
        <f t="shared" si="272"/>
        <v>-70516.426251929253</v>
      </c>
      <c r="T171" s="178">
        <f t="shared" si="272"/>
        <v>340834.54431723058</v>
      </c>
      <c r="U171" s="178">
        <f t="shared" si="272"/>
        <v>296704.29645535396</v>
      </c>
      <c r="V171" s="178">
        <f t="shared" si="272"/>
        <v>-856502.63406194793</v>
      </c>
      <c r="W171" s="178">
        <f t="shared" si="272"/>
        <v>148447.36703743297</v>
      </c>
    </row>
    <row r="172" spans="1:23" s="184" customFormat="1" hidden="1" x14ac:dyDescent="0.2">
      <c r="A172" s="221" t="s">
        <v>93</v>
      </c>
      <c r="B172" s="221" t="s">
        <v>94</v>
      </c>
      <c r="C172" s="116">
        <f>SUM(C173:C176)</f>
        <v>3741481</v>
      </c>
      <c r="D172" s="116">
        <f>SUM(D173:D176)</f>
        <v>-500957</v>
      </c>
      <c r="E172" s="116">
        <f t="shared" ref="E172:H235" si="273">J172+O172+T172</f>
        <v>118609.11000000006</v>
      </c>
      <c r="F172" s="116">
        <f t="shared" si="271"/>
        <v>8240.1600000000017</v>
      </c>
      <c r="G172" s="116">
        <f t="shared" si="271"/>
        <v>-431469.15999999974</v>
      </c>
      <c r="H172" s="116">
        <f t="shared" si="271"/>
        <v>-196337.11000000013</v>
      </c>
      <c r="I172" s="116">
        <f t="shared" ref="I172:K172" si="274">SUM(I173:I176)</f>
        <v>-56132.959999999985</v>
      </c>
      <c r="J172" s="116">
        <f t="shared" si="274"/>
        <v>-28797.959999999963</v>
      </c>
      <c r="K172" s="116">
        <f t="shared" si="274"/>
        <v>142.19000000000011</v>
      </c>
      <c r="L172" s="116">
        <f>SUM(L173:L176)</f>
        <v>-8554.2900000000063</v>
      </c>
      <c r="M172" s="116">
        <f t="shared" ref="M172:P172" si="275">SUM(M173:M176)</f>
        <v>-18922.900000000009</v>
      </c>
      <c r="N172" s="116">
        <f t="shared" si="275"/>
        <v>-441471.13000000035</v>
      </c>
      <c r="O172" s="116">
        <f t="shared" si="275"/>
        <v>60764.290000000023</v>
      </c>
      <c r="P172" s="116">
        <f t="shared" si="275"/>
        <v>-12673.290000000015</v>
      </c>
      <c r="Q172" s="116">
        <f>SUM(Q173:Q176)</f>
        <v>-249535.06999999992</v>
      </c>
      <c r="R172" s="116">
        <f t="shared" ref="R172:W172" si="276">SUM(R173:R176)</f>
        <v>-240027.06000000046</v>
      </c>
      <c r="S172" s="116">
        <f t="shared" si="276"/>
        <v>-3352.9099999994796</v>
      </c>
      <c r="T172" s="116">
        <f t="shared" si="276"/>
        <v>86642.78</v>
      </c>
      <c r="U172" s="116">
        <f t="shared" si="276"/>
        <v>20771.260000000017</v>
      </c>
      <c r="V172" s="116">
        <f t="shared" si="276"/>
        <v>-173379.79999999981</v>
      </c>
      <c r="W172" s="116">
        <f t="shared" si="276"/>
        <v>62612.850000000362</v>
      </c>
    </row>
    <row r="173" spans="1:23" hidden="1" x14ac:dyDescent="0.2">
      <c r="A173" s="216">
        <v>1</v>
      </c>
      <c r="B173" s="113" t="s">
        <v>27</v>
      </c>
      <c r="C173" s="114">
        <v>906878</v>
      </c>
      <c r="D173" s="93">
        <f t="shared" ref="D173:D176" si="277">CB91-G10-L10-Q10</f>
        <v>-191168.19000000018</v>
      </c>
      <c r="E173" s="93">
        <f t="shared" si="273"/>
        <v>20885.599999999988</v>
      </c>
      <c r="F173" s="93">
        <f t="shared" si="271"/>
        <v>157.82999999999993</v>
      </c>
      <c r="G173" s="93">
        <f t="shared" si="271"/>
        <v>-45499.10999999995</v>
      </c>
      <c r="H173" s="93">
        <f t="shared" si="271"/>
        <v>-166712.51000000013</v>
      </c>
      <c r="I173" s="115">
        <f t="shared" ref="I173:W176" si="278">CC91-G10</f>
        <v>6.0499999999956344</v>
      </c>
      <c r="J173" s="114">
        <f t="shared" si="278"/>
        <v>6.0499999999992724</v>
      </c>
      <c r="K173" s="114">
        <f t="shared" si="278"/>
        <v>0</v>
      </c>
      <c r="L173" s="114">
        <f t="shared" si="278"/>
        <v>0</v>
      </c>
      <c r="M173" s="114">
        <f t="shared" si="278"/>
        <v>0</v>
      </c>
      <c r="N173" s="114">
        <f t="shared" si="278"/>
        <v>-140210.00000000017</v>
      </c>
      <c r="O173" s="114">
        <f t="shared" si="278"/>
        <v>174.85999999998603</v>
      </c>
      <c r="P173" s="114">
        <f t="shared" si="278"/>
        <v>-2072.7600000000002</v>
      </c>
      <c r="Q173" s="114">
        <f t="shared" si="278"/>
        <v>-24696.019999999957</v>
      </c>
      <c r="R173" s="114">
        <f t="shared" si="278"/>
        <v>-113616.08000000016</v>
      </c>
      <c r="S173" s="114">
        <f t="shared" si="278"/>
        <v>-50964.239999999962</v>
      </c>
      <c r="T173" s="114">
        <f t="shared" si="278"/>
        <v>20704.690000000002</v>
      </c>
      <c r="U173" s="114">
        <f t="shared" si="278"/>
        <v>2230.59</v>
      </c>
      <c r="V173" s="114">
        <f t="shared" si="278"/>
        <v>-20803.089999999993</v>
      </c>
      <c r="W173" s="114">
        <f t="shared" si="278"/>
        <v>-53096.429999999978</v>
      </c>
    </row>
    <row r="174" spans="1:23" hidden="1" x14ac:dyDescent="0.2">
      <c r="A174" s="216">
        <v>2</v>
      </c>
      <c r="B174" s="113" t="s">
        <v>25</v>
      </c>
      <c r="C174" s="114">
        <v>956290</v>
      </c>
      <c r="D174" s="93">
        <f t="shared" si="277"/>
        <v>-79616.580000000016</v>
      </c>
      <c r="E174" s="93">
        <f t="shared" si="273"/>
        <v>33860.869999999995</v>
      </c>
      <c r="F174" s="93">
        <f t="shared" si="271"/>
        <v>1041.6600000000003</v>
      </c>
      <c r="G174" s="93">
        <f t="shared" si="271"/>
        <v>-114455.59000000001</v>
      </c>
      <c r="H174" s="93">
        <f t="shared" si="271"/>
        <v>-63.520000000018626</v>
      </c>
      <c r="I174" s="115">
        <f t="shared" si="278"/>
        <v>-68343.719999999972</v>
      </c>
      <c r="J174" s="114">
        <f t="shared" si="278"/>
        <v>-40745.089999999967</v>
      </c>
      <c r="K174" s="114">
        <f t="shared" si="278"/>
        <v>-121.43999999999998</v>
      </c>
      <c r="L174" s="114">
        <f t="shared" si="278"/>
        <v>-8554.2900000000063</v>
      </c>
      <c r="M174" s="114">
        <f t="shared" si="278"/>
        <v>-18922.900000000009</v>
      </c>
      <c r="N174" s="114">
        <f t="shared" si="278"/>
        <v>-114485.36000000042</v>
      </c>
      <c r="O174" s="114">
        <f t="shared" si="278"/>
        <v>50064.409999999945</v>
      </c>
      <c r="P174" s="114">
        <f t="shared" si="278"/>
        <v>-547.95999999999981</v>
      </c>
      <c r="Q174" s="114">
        <f t="shared" si="278"/>
        <v>-82341.880000000092</v>
      </c>
      <c r="R174" s="114">
        <f t="shared" si="278"/>
        <v>-81659.930000000313</v>
      </c>
      <c r="S174" s="114">
        <f t="shared" si="278"/>
        <v>103212.50000000041</v>
      </c>
      <c r="T174" s="114">
        <f t="shared" si="278"/>
        <v>24541.550000000017</v>
      </c>
      <c r="U174" s="114">
        <f t="shared" si="278"/>
        <v>1711.06</v>
      </c>
      <c r="V174" s="114">
        <f t="shared" si="278"/>
        <v>-23559.419999999911</v>
      </c>
      <c r="W174" s="114">
        <f t="shared" si="278"/>
        <v>100519.3100000003</v>
      </c>
    </row>
    <row r="175" spans="1:23" hidden="1" x14ac:dyDescent="0.2">
      <c r="A175" s="216">
        <v>3</v>
      </c>
      <c r="B175" s="113" t="s">
        <v>28</v>
      </c>
      <c r="C175" s="114">
        <v>1417444</v>
      </c>
      <c r="D175" s="93">
        <f t="shared" si="277"/>
        <v>-187691.78999999986</v>
      </c>
      <c r="E175" s="93">
        <f t="shared" si="273"/>
        <v>62022.640000000079</v>
      </c>
      <c r="F175" s="93">
        <f t="shared" si="271"/>
        <v>4140.4199999999983</v>
      </c>
      <c r="G175" s="93">
        <f t="shared" si="271"/>
        <v>-246121.5299999998</v>
      </c>
      <c r="H175" s="93">
        <f t="shared" si="271"/>
        <v>-7733.320000000007</v>
      </c>
      <c r="I175" s="115">
        <f t="shared" si="278"/>
        <v>11951.330000000002</v>
      </c>
      <c r="J175" s="114">
        <f t="shared" si="278"/>
        <v>11908.900000000001</v>
      </c>
      <c r="K175" s="114">
        <f t="shared" si="278"/>
        <v>42.430000000000064</v>
      </c>
      <c r="L175" s="114">
        <f t="shared" si="278"/>
        <v>0</v>
      </c>
      <c r="M175" s="114">
        <f t="shared" si="278"/>
        <v>0</v>
      </c>
      <c r="N175" s="114">
        <f t="shared" si="278"/>
        <v>-155343.92999999982</v>
      </c>
      <c r="O175" s="114">
        <f t="shared" si="278"/>
        <v>10908.540000000095</v>
      </c>
      <c r="P175" s="114">
        <f t="shared" si="278"/>
        <v>341.84000000000015</v>
      </c>
      <c r="Q175" s="114">
        <f t="shared" si="278"/>
        <v>-135341.98999999987</v>
      </c>
      <c r="R175" s="114">
        <f t="shared" si="278"/>
        <v>-31252.320000000022</v>
      </c>
      <c r="S175" s="114">
        <f t="shared" si="278"/>
        <v>-44299.189999999944</v>
      </c>
      <c r="T175" s="114">
        <f t="shared" si="278"/>
        <v>39205.199999999983</v>
      </c>
      <c r="U175" s="114">
        <f t="shared" si="278"/>
        <v>3756.1499999999978</v>
      </c>
      <c r="V175" s="114">
        <f t="shared" si="278"/>
        <v>-110779.53999999992</v>
      </c>
      <c r="W175" s="114">
        <f t="shared" si="278"/>
        <v>23519.000000000015</v>
      </c>
    </row>
    <row r="176" spans="1:23" hidden="1" x14ac:dyDescent="0.2">
      <c r="A176" s="216">
        <v>4</v>
      </c>
      <c r="B176" s="113" t="s">
        <v>26</v>
      </c>
      <c r="C176" s="114">
        <v>460869</v>
      </c>
      <c r="D176" s="93">
        <f t="shared" si="277"/>
        <v>-42480.439999999915</v>
      </c>
      <c r="E176" s="93">
        <f t="shared" si="273"/>
        <v>1839.9999999999927</v>
      </c>
      <c r="F176" s="93">
        <f t="shared" si="271"/>
        <v>2900.2500000000073</v>
      </c>
      <c r="G176" s="93">
        <f t="shared" si="271"/>
        <v>-25392.930000000015</v>
      </c>
      <c r="H176" s="93">
        <f t="shared" si="271"/>
        <v>-21827.759999999955</v>
      </c>
      <c r="I176" s="115">
        <f t="shared" si="278"/>
        <v>253.37999999999738</v>
      </c>
      <c r="J176" s="114">
        <f t="shared" si="278"/>
        <v>32.180000000000291</v>
      </c>
      <c r="K176" s="114">
        <f t="shared" si="278"/>
        <v>221.20000000000005</v>
      </c>
      <c r="L176" s="114">
        <f t="shared" si="278"/>
        <v>0</v>
      </c>
      <c r="M176" s="114">
        <f t="shared" si="278"/>
        <v>0</v>
      </c>
      <c r="N176" s="114">
        <f t="shared" si="278"/>
        <v>-31431.839999999982</v>
      </c>
      <c r="O176" s="114">
        <f t="shared" si="278"/>
        <v>-383.52000000000407</v>
      </c>
      <c r="P176" s="114">
        <f t="shared" si="278"/>
        <v>-10394.410000000014</v>
      </c>
      <c r="Q176" s="114">
        <f t="shared" si="278"/>
        <v>-7155.180000000003</v>
      </c>
      <c r="R176" s="114">
        <f t="shared" si="278"/>
        <v>-13498.729999999978</v>
      </c>
      <c r="S176" s="114">
        <f t="shared" si="278"/>
        <v>-11301.979999999981</v>
      </c>
      <c r="T176" s="114">
        <f t="shared" si="278"/>
        <v>2191.3399999999965</v>
      </c>
      <c r="U176" s="114">
        <f t="shared" si="278"/>
        <v>13073.460000000021</v>
      </c>
      <c r="V176" s="114">
        <f t="shared" si="278"/>
        <v>-18237.750000000011</v>
      </c>
      <c r="W176" s="114">
        <f t="shared" si="278"/>
        <v>-8329.029999999977</v>
      </c>
    </row>
    <row r="177" spans="1:23" s="184" customFormat="1" hidden="1" x14ac:dyDescent="0.2">
      <c r="A177" s="221" t="s">
        <v>95</v>
      </c>
      <c r="B177" s="221" t="s">
        <v>96</v>
      </c>
      <c r="C177" s="116">
        <f>SUM(C178:C189)</f>
        <v>6530553</v>
      </c>
      <c r="D177" s="116">
        <f>SUM(D178:D189)</f>
        <v>-135712.75858194102</v>
      </c>
      <c r="E177" s="116">
        <f t="shared" si="273"/>
        <v>90646.051139087183</v>
      </c>
      <c r="F177" s="116">
        <f t="shared" si="271"/>
        <v>50555.918898023097</v>
      </c>
      <c r="G177" s="116">
        <f t="shared" si="271"/>
        <v>-198543.68704267807</v>
      </c>
      <c r="H177" s="116">
        <f t="shared" si="271"/>
        <v>-78371.041576373274</v>
      </c>
      <c r="I177" s="116">
        <f t="shared" ref="I177:K177" si="279">SUM(I178:I189)</f>
        <v>25042.37</v>
      </c>
      <c r="J177" s="116">
        <f t="shared" si="279"/>
        <v>19240.02</v>
      </c>
      <c r="K177" s="116">
        <f t="shared" si="279"/>
        <v>3144.8499999999995</v>
      </c>
      <c r="L177" s="116">
        <f>SUM(L178:L189)</f>
        <v>364.36999999999989</v>
      </c>
      <c r="M177" s="116">
        <f t="shared" ref="M177:P177" si="280">SUM(M178:M189)</f>
        <v>2293.1300000000015</v>
      </c>
      <c r="N177" s="116">
        <f t="shared" si="280"/>
        <v>-265006.73462538433</v>
      </c>
      <c r="O177" s="116">
        <f t="shared" si="280"/>
        <v>-43600.132860784928</v>
      </c>
      <c r="P177" s="116">
        <f t="shared" si="280"/>
        <v>-58201.562471307428</v>
      </c>
      <c r="Q177" s="116">
        <f>SUM(Q178:Q189)</f>
        <v>-46687.937818121332</v>
      </c>
      <c r="R177" s="116">
        <f t="shared" ref="R177:W177" si="281">SUM(R178:R189)</f>
        <v>-116517.10147517061</v>
      </c>
      <c r="S177" s="116">
        <f t="shared" si="281"/>
        <v>104251.6060434431</v>
      </c>
      <c r="T177" s="116">
        <f t="shared" si="281"/>
        <v>115006.16399987211</v>
      </c>
      <c r="U177" s="116">
        <f t="shared" si="281"/>
        <v>105612.63136933053</v>
      </c>
      <c r="V177" s="116">
        <f t="shared" si="281"/>
        <v>-152220.11922455675</v>
      </c>
      <c r="W177" s="116">
        <f t="shared" si="281"/>
        <v>35852.929898797331</v>
      </c>
    </row>
    <row r="178" spans="1:23" hidden="1" x14ac:dyDescent="0.2">
      <c r="A178" s="216">
        <v>5</v>
      </c>
      <c r="B178" s="113" t="s">
        <v>24</v>
      </c>
      <c r="C178" s="114">
        <v>638390</v>
      </c>
      <c r="D178" s="93">
        <f t="shared" ref="D178:D189" si="282">CB96-G15-L15-Q15</f>
        <v>7873.4514180603437</v>
      </c>
      <c r="E178" s="93">
        <f t="shared" si="273"/>
        <v>25628.82113908694</v>
      </c>
      <c r="F178" s="93">
        <f t="shared" si="271"/>
        <v>16985.708898022509</v>
      </c>
      <c r="G178" s="93">
        <f t="shared" si="271"/>
        <v>-30189.307042675879</v>
      </c>
      <c r="H178" s="93">
        <f t="shared" si="271"/>
        <v>-4551.7715763732776</v>
      </c>
      <c r="I178" s="115">
        <f t="shared" ref="I178:W189" si="283">CC96-G15</f>
        <v>0</v>
      </c>
      <c r="J178" s="114">
        <f t="shared" si="283"/>
        <v>0</v>
      </c>
      <c r="K178" s="114">
        <f t="shared" si="283"/>
        <v>0</v>
      </c>
      <c r="L178" s="114">
        <f t="shared" si="283"/>
        <v>0</v>
      </c>
      <c r="M178" s="114">
        <f t="shared" si="283"/>
        <v>0</v>
      </c>
      <c r="N178" s="114">
        <f t="shared" si="283"/>
        <v>-21645.714625384513</v>
      </c>
      <c r="O178" s="114">
        <f t="shared" si="283"/>
        <v>5827.0571392151032</v>
      </c>
      <c r="P178" s="114">
        <f t="shared" si="283"/>
        <v>-3303.6524713073759</v>
      </c>
      <c r="Q178" s="114">
        <f t="shared" si="283"/>
        <v>-14544.227818121353</v>
      </c>
      <c r="R178" s="114">
        <f t="shared" si="283"/>
        <v>-9624.8914751708871</v>
      </c>
      <c r="S178" s="114">
        <f t="shared" si="283"/>
        <v>29519.166043444828</v>
      </c>
      <c r="T178" s="114">
        <f t="shared" si="283"/>
        <v>19801.763999871837</v>
      </c>
      <c r="U178" s="114">
        <f t="shared" si="283"/>
        <v>20289.361369329883</v>
      </c>
      <c r="V178" s="114">
        <f t="shared" si="283"/>
        <v>-15645.079224554524</v>
      </c>
      <c r="W178" s="114">
        <f t="shared" si="283"/>
        <v>5073.1198987976095</v>
      </c>
    </row>
    <row r="179" spans="1:23" hidden="1" x14ac:dyDescent="0.2">
      <c r="A179" s="216">
        <v>6</v>
      </c>
      <c r="B179" s="113" t="s">
        <v>23</v>
      </c>
      <c r="C179" s="114">
        <v>688767</v>
      </c>
      <c r="D179" s="93">
        <f t="shared" si="282"/>
        <v>-15301.98000000004</v>
      </c>
      <c r="E179" s="93">
        <f t="shared" si="273"/>
        <v>621.57999999999447</v>
      </c>
      <c r="F179" s="93">
        <f t="shared" si="271"/>
        <v>1643.1500000000215</v>
      </c>
      <c r="G179" s="93">
        <f t="shared" si="271"/>
        <v>-17566.710000000021</v>
      </c>
      <c r="H179" s="93">
        <f t="shared" si="271"/>
        <v>0</v>
      </c>
      <c r="I179" s="115">
        <f t="shared" si="283"/>
        <v>5.2200000000011642</v>
      </c>
      <c r="J179" s="114">
        <f t="shared" si="283"/>
        <v>1.4599999999991269</v>
      </c>
      <c r="K179" s="114">
        <f t="shared" si="283"/>
        <v>3.7600000000002183</v>
      </c>
      <c r="L179" s="114">
        <f t="shared" si="283"/>
        <v>0</v>
      </c>
      <c r="M179" s="114">
        <f t="shared" si="283"/>
        <v>0</v>
      </c>
      <c r="N179" s="114">
        <f t="shared" si="283"/>
        <v>-15835.560000000027</v>
      </c>
      <c r="O179" s="114">
        <f t="shared" si="283"/>
        <v>-5197.1300000000047</v>
      </c>
      <c r="P179" s="114">
        <f t="shared" si="283"/>
        <v>-6655.4200000000055</v>
      </c>
      <c r="Q179" s="114">
        <f t="shared" si="283"/>
        <v>-1867.7899999999991</v>
      </c>
      <c r="R179" s="114">
        <f t="shared" si="283"/>
        <v>-2115.2200000000012</v>
      </c>
      <c r="S179" s="114">
        <f t="shared" si="283"/>
        <v>528.35999999998603</v>
      </c>
      <c r="T179" s="114">
        <f t="shared" si="283"/>
        <v>5817.25</v>
      </c>
      <c r="U179" s="114">
        <f t="shared" si="283"/>
        <v>8294.8100000000268</v>
      </c>
      <c r="V179" s="114">
        <f t="shared" si="283"/>
        <v>-15698.920000000022</v>
      </c>
      <c r="W179" s="114">
        <f t="shared" si="283"/>
        <v>2115.2200000000012</v>
      </c>
    </row>
    <row r="180" spans="1:23" hidden="1" x14ac:dyDescent="0.2">
      <c r="A180" s="216">
        <v>7</v>
      </c>
      <c r="B180" s="113" t="s">
        <v>16</v>
      </c>
      <c r="C180" s="114">
        <v>791488</v>
      </c>
      <c r="D180" s="93">
        <f t="shared" si="282"/>
        <v>8831.7800000002899</v>
      </c>
      <c r="E180" s="93">
        <f t="shared" si="273"/>
        <v>15729.560000000201</v>
      </c>
      <c r="F180" s="93">
        <f t="shared" si="271"/>
        <v>3471.060000000025</v>
      </c>
      <c r="G180" s="93">
        <f t="shared" si="271"/>
        <v>-10004.35999999999</v>
      </c>
      <c r="H180" s="93">
        <f t="shared" si="271"/>
        <v>-364.47999999998865</v>
      </c>
      <c r="I180" s="115">
        <f t="shared" si="283"/>
        <v>2270.8699999999953</v>
      </c>
      <c r="J180" s="114">
        <f t="shared" si="283"/>
        <v>2165.3399999999965</v>
      </c>
      <c r="K180" s="114">
        <f t="shared" si="283"/>
        <v>18.189999999999827</v>
      </c>
      <c r="L180" s="114">
        <f t="shared" si="283"/>
        <v>0</v>
      </c>
      <c r="M180" s="114">
        <f t="shared" si="283"/>
        <v>87.340000000000146</v>
      </c>
      <c r="N180" s="114">
        <f t="shared" si="283"/>
        <v>-54647.089999999851</v>
      </c>
      <c r="O180" s="114">
        <f t="shared" si="283"/>
        <v>-7283.4100000000035</v>
      </c>
      <c r="P180" s="114">
        <f t="shared" si="283"/>
        <v>-11079.940000000082</v>
      </c>
      <c r="Q180" s="114">
        <f t="shared" si="283"/>
        <v>-8750.5599999999904</v>
      </c>
      <c r="R180" s="114">
        <f t="shared" si="283"/>
        <v>-27533.179999999778</v>
      </c>
      <c r="S180" s="114">
        <f t="shared" si="283"/>
        <v>61208.000000000087</v>
      </c>
      <c r="T180" s="114">
        <f t="shared" si="283"/>
        <v>20847.630000000208</v>
      </c>
      <c r="U180" s="114">
        <f t="shared" si="283"/>
        <v>14532.810000000107</v>
      </c>
      <c r="V180" s="114">
        <f t="shared" si="283"/>
        <v>-1253.7999999999993</v>
      </c>
      <c r="W180" s="114">
        <f t="shared" si="283"/>
        <v>27081.35999999979</v>
      </c>
    </row>
    <row r="181" spans="1:23" hidden="1" x14ac:dyDescent="0.2">
      <c r="A181" s="216">
        <v>8</v>
      </c>
      <c r="B181" s="113" t="s">
        <v>21</v>
      </c>
      <c r="C181" s="114">
        <v>586732</v>
      </c>
      <c r="D181" s="93">
        <f t="shared" si="282"/>
        <v>-25992.479999999865</v>
      </c>
      <c r="E181" s="93">
        <f t="shared" si="273"/>
        <v>268.16999999999825</v>
      </c>
      <c r="F181" s="93">
        <f t="shared" si="271"/>
        <v>36.399999999999636</v>
      </c>
      <c r="G181" s="93">
        <f t="shared" si="271"/>
        <v>-26297.049999999865</v>
      </c>
      <c r="H181" s="93">
        <f t="shared" si="271"/>
        <v>0</v>
      </c>
      <c r="I181" s="115">
        <f t="shared" si="283"/>
        <v>304.56999999999971</v>
      </c>
      <c r="J181" s="114">
        <f t="shared" si="283"/>
        <v>268.16999999999825</v>
      </c>
      <c r="K181" s="114">
        <f t="shared" si="283"/>
        <v>36.400000000000091</v>
      </c>
      <c r="L181" s="114">
        <f t="shared" si="283"/>
        <v>0</v>
      </c>
      <c r="M181" s="114">
        <f t="shared" si="283"/>
        <v>0</v>
      </c>
      <c r="N181" s="114">
        <f t="shared" si="283"/>
        <v>-13186.020000000004</v>
      </c>
      <c r="O181" s="114">
        <f t="shared" si="283"/>
        <v>-2451.9199999999983</v>
      </c>
      <c r="P181" s="114">
        <f t="shared" si="283"/>
        <v>-5748.75</v>
      </c>
      <c r="Q181" s="114">
        <f t="shared" si="283"/>
        <v>-3334.1000000000004</v>
      </c>
      <c r="R181" s="114">
        <f t="shared" si="283"/>
        <v>-1651.2500000000014</v>
      </c>
      <c r="S181" s="114">
        <f t="shared" si="283"/>
        <v>-13111.029999999853</v>
      </c>
      <c r="T181" s="114">
        <f t="shared" si="283"/>
        <v>2451.9199999999983</v>
      </c>
      <c r="U181" s="114">
        <f t="shared" si="283"/>
        <v>5748.75</v>
      </c>
      <c r="V181" s="114">
        <f t="shared" si="283"/>
        <v>-22962.949999999866</v>
      </c>
      <c r="W181" s="114">
        <f t="shared" si="283"/>
        <v>1651.25</v>
      </c>
    </row>
    <row r="182" spans="1:23" hidden="1" x14ac:dyDescent="0.2">
      <c r="A182" s="216">
        <v>9</v>
      </c>
      <c r="B182" s="113" t="s">
        <v>18</v>
      </c>
      <c r="C182" s="114">
        <v>353342</v>
      </c>
      <c r="D182" s="93">
        <f t="shared" si="282"/>
        <v>1023.269999999975</v>
      </c>
      <c r="E182" s="93">
        <f t="shared" si="273"/>
        <v>627.90000000000146</v>
      </c>
      <c r="F182" s="93">
        <f t="shared" si="271"/>
        <v>11143.310000000063</v>
      </c>
      <c r="G182" s="93">
        <f t="shared" si="271"/>
        <v>-10745.940000000104</v>
      </c>
      <c r="H182" s="93">
        <f t="shared" si="271"/>
        <v>-2</v>
      </c>
      <c r="I182" s="115">
        <f t="shared" si="283"/>
        <v>4.4399999999986903</v>
      </c>
      <c r="J182" s="114">
        <f t="shared" si="283"/>
        <v>0</v>
      </c>
      <c r="K182" s="114">
        <f t="shared" si="283"/>
        <v>4.4399999999995998</v>
      </c>
      <c r="L182" s="114">
        <f t="shared" si="283"/>
        <v>0</v>
      </c>
      <c r="M182" s="114">
        <f t="shared" si="283"/>
        <v>0</v>
      </c>
      <c r="N182" s="114">
        <f t="shared" si="283"/>
        <v>-8105.5499999999993</v>
      </c>
      <c r="O182" s="114">
        <f t="shared" si="283"/>
        <v>-2620.59</v>
      </c>
      <c r="P182" s="114">
        <f t="shared" si="283"/>
        <v>-4854.0399999999972</v>
      </c>
      <c r="Q182" s="114">
        <f t="shared" si="283"/>
        <v>-443.05000000000007</v>
      </c>
      <c r="R182" s="114">
        <f t="shared" si="283"/>
        <v>-187.86999999999989</v>
      </c>
      <c r="S182" s="114">
        <f t="shared" si="283"/>
        <v>9124.379999999961</v>
      </c>
      <c r="T182" s="114">
        <f t="shared" si="283"/>
        <v>3248.4900000000016</v>
      </c>
      <c r="U182" s="114">
        <f t="shared" si="283"/>
        <v>15992.910000000062</v>
      </c>
      <c r="V182" s="114">
        <f t="shared" si="283"/>
        <v>-10302.890000000105</v>
      </c>
      <c r="W182" s="114">
        <f t="shared" si="283"/>
        <v>185.86999999999989</v>
      </c>
    </row>
    <row r="183" spans="1:23" hidden="1" x14ac:dyDescent="0.2">
      <c r="A183" s="216">
        <v>10</v>
      </c>
      <c r="B183" s="113" t="s">
        <v>22</v>
      </c>
      <c r="C183" s="114">
        <v>123091</v>
      </c>
      <c r="D183" s="93">
        <f t="shared" si="282"/>
        <v>-2436.4499999999844</v>
      </c>
      <c r="E183" s="93">
        <f t="shared" si="273"/>
        <v>-8.5265128291212022E-14</v>
      </c>
      <c r="F183" s="93">
        <f t="shared" si="271"/>
        <v>33.649999999999181</v>
      </c>
      <c r="G183" s="93">
        <f t="shared" si="271"/>
        <v>-1943.6699999999819</v>
      </c>
      <c r="H183" s="93">
        <f t="shared" si="271"/>
        <v>-526.43000000000018</v>
      </c>
      <c r="I183" s="115">
        <f t="shared" si="283"/>
        <v>0</v>
      </c>
      <c r="J183" s="114">
        <f t="shared" si="283"/>
        <v>0</v>
      </c>
      <c r="K183" s="114">
        <f t="shared" si="283"/>
        <v>0</v>
      </c>
      <c r="L183" s="114">
        <f t="shared" si="283"/>
        <v>0</v>
      </c>
      <c r="M183" s="114">
        <f t="shared" si="283"/>
        <v>0</v>
      </c>
      <c r="N183" s="114">
        <f t="shared" si="283"/>
        <v>-848.69000000000096</v>
      </c>
      <c r="O183" s="114">
        <f t="shared" si="283"/>
        <v>-54.910000000000082</v>
      </c>
      <c r="P183" s="114">
        <f t="shared" si="283"/>
        <v>-582.91000000000031</v>
      </c>
      <c r="Q183" s="114">
        <f t="shared" si="283"/>
        <v>-31.33</v>
      </c>
      <c r="R183" s="114">
        <f t="shared" si="283"/>
        <v>-179.54</v>
      </c>
      <c r="S183" s="114">
        <f t="shared" si="283"/>
        <v>-1587.7599999999838</v>
      </c>
      <c r="T183" s="114">
        <f t="shared" si="283"/>
        <v>54.91</v>
      </c>
      <c r="U183" s="114">
        <f t="shared" si="283"/>
        <v>616.55999999999949</v>
      </c>
      <c r="V183" s="114">
        <f t="shared" si="283"/>
        <v>-1912.339999999982</v>
      </c>
      <c r="W183" s="114">
        <f t="shared" si="283"/>
        <v>-346.89000000000021</v>
      </c>
    </row>
    <row r="184" spans="1:23" hidden="1" x14ac:dyDescent="0.2">
      <c r="A184" s="216">
        <v>11</v>
      </c>
      <c r="B184" s="113" t="s">
        <v>15</v>
      </c>
      <c r="C184" s="114">
        <v>670027</v>
      </c>
      <c r="D184" s="93">
        <f t="shared" si="282"/>
        <v>-10479.830000000075</v>
      </c>
      <c r="E184" s="93">
        <f t="shared" si="273"/>
        <v>12101.049999999927</v>
      </c>
      <c r="F184" s="93">
        <f t="shared" si="271"/>
        <v>1255.0399999999981</v>
      </c>
      <c r="G184" s="93">
        <f t="shared" si="271"/>
        <v>-7986.4299999999912</v>
      </c>
      <c r="H184" s="93">
        <f t="shared" si="271"/>
        <v>-15849.489999999969</v>
      </c>
      <c r="I184" s="115">
        <f t="shared" si="283"/>
        <v>6050.489999999998</v>
      </c>
      <c r="J184" s="114">
        <f t="shared" si="283"/>
        <v>5932.9399999999987</v>
      </c>
      <c r="K184" s="114">
        <f t="shared" si="283"/>
        <v>116.78999999999996</v>
      </c>
      <c r="L184" s="114">
        <f t="shared" si="283"/>
        <v>0.75999999999999091</v>
      </c>
      <c r="M184" s="114">
        <f t="shared" si="283"/>
        <v>0</v>
      </c>
      <c r="N184" s="114">
        <f t="shared" si="283"/>
        <v>-78351.509999999922</v>
      </c>
      <c r="O184" s="114">
        <f t="shared" si="283"/>
        <v>-20098.280000000028</v>
      </c>
      <c r="P184" s="114">
        <f t="shared" si="283"/>
        <v>-461.67000000000007</v>
      </c>
      <c r="Q184" s="114">
        <f t="shared" si="283"/>
        <v>-4320.0299999999979</v>
      </c>
      <c r="R184" s="114">
        <f t="shared" si="283"/>
        <v>-53471.529999999904</v>
      </c>
      <c r="S184" s="114">
        <f t="shared" si="283"/>
        <v>61821.189999999886</v>
      </c>
      <c r="T184" s="114">
        <f t="shared" si="283"/>
        <v>26266.389999999956</v>
      </c>
      <c r="U184" s="114">
        <f t="shared" si="283"/>
        <v>1599.9199999999983</v>
      </c>
      <c r="V184" s="114">
        <f t="shared" si="283"/>
        <v>-3667.1599999999935</v>
      </c>
      <c r="W184" s="114">
        <f t="shared" si="283"/>
        <v>37622.039999999935</v>
      </c>
    </row>
    <row r="185" spans="1:23" hidden="1" x14ac:dyDescent="0.2">
      <c r="A185" s="216">
        <v>12</v>
      </c>
      <c r="B185" s="113" t="s">
        <v>97</v>
      </c>
      <c r="C185" s="114">
        <v>485996</v>
      </c>
      <c r="D185" s="93">
        <f t="shared" si="282"/>
        <v>-10334.739999999991</v>
      </c>
      <c r="E185" s="93">
        <f t="shared" si="273"/>
        <v>4899.7000000000189</v>
      </c>
      <c r="F185" s="93">
        <f t="shared" si="271"/>
        <v>3056.5700000000083</v>
      </c>
      <c r="G185" s="93">
        <f t="shared" si="271"/>
        <v>-13789.939999999991</v>
      </c>
      <c r="H185" s="93">
        <f t="shared" si="271"/>
        <v>-4501.0700000000015</v>
      </c>
      <c r="I185" s="115">
        <f t="shared" si="283"/>
        <v>3940.5500000000029</v>
      </c>
      <c r="J185" s="114">
        <f t="shared" si="283"/>
        <v>3536.2900000000009</v>
      </c>
      <c r="K185" s="114">
        <f t="shared" si="283"/>
        <v>223.69000000000005</v>
      </c>
      <c r="L185" s="114">
        <f t="shared" si="283"/>
        <v>99.200000000000045</v>
      </c>
      <c r="M185" s="114">
        <f t="shared" si="283"/>
        <v>81.369999999999891</v>
      </c>
      <c r="N185" s="114">
        <f t="shared" si="283"/>
        <v>-14266.160000000003</v>
      </c>
      <c r="O185" s="114">
        <f t="shared" si="283"/>
        <v>-2474.6999999999971</v>
      </c>
      <c r="P185" s="114">
        <f t="shared" si="283"/>
        <v>-2153.9999999999964</v>
      </c>
      <c r="Q185" s="114">
        <f t="shared" si="283"/>
        <v>-3473.5500000000011</v>
      </c>
      <c r="R185" s="114">
        <f t="shared" si="283"/>
        <v>-6163.9100000000026</v>
      </c>
      <c r="S185" s="114">
        <f t="shared" si="283"/>
        <v>-9.1300000000046566</v>
      </c>
      <c r="T185" s="114">
        <f t="shared" si="283"/>
        <v>3838.1100000000151</v>
      </c>
      <c r="U185" s="114">
        <f t="shared" si="283"/>
        <v>4986.8800000000047</v>
      </c>
      <c r="V185" s="114">
        <f t="shared" si="283"/>
        <v>-10415.589999999989</v>
      </c>
      <c r="W185" s="114">
        <f t="shared" si="283"/>
        <v>1581.4700000000012</v>
      </c>
    </row>
    <row r="186" spans="1:23" hidden="1" x14ac:dyDescent="0.2">
      <c r="A186" s="216">
        <v>13</v>
      </c>
      <c r="B186" s="113" t="s">
        <v>20</v>
      </c>
      <c r="C186" s="114">
        <v>353319</v>
      </c>
      <c r="D186" s="93">
        <f t="shared" si="282"/>
        <v>-16034.22000000166</v>
      </c>
      <c r="E186" s="93">
        <f t="shared" si="273"/>
        <v>5085.8700000000063</v>
      </c>
      <c r="F186" s="93">
        <f t="shared" si="271"/>
        <v>10743.280000000463</v>
      </c>
      <c r="G186" s="93">
        <f t="shared" si="271"/>
        <v>-29810.470000002129</v>
      </c>
      <c r="H186" s="93">
        <f t="shared" si="271"/>
        <v>-2052.8999999999992</v>
      </c>
      <c r="I186" s="115">
        <f t="shared" si="283"/>
        <v>251.91999999999825</v>
      </c>
      <c r="J186" s="114">
        <f t="shared" si="283"/>
        <v>213.40000000000146</v>
      </c>
      <c r="K186" s="114">
        <f t="shared" si="283"/>
        <v>0</v>
      </c>
      <c r="L186" s="114">
        <f t="shared" si="283"/>
        <v>0</v>
      </c>
      <c r="M186" s="114">
        <f t="shared" si="283"/>
        <v>38.519999999999982</v>
      </c>
      <c r="N186" s="114">
        <f t="shared" si="283"/>
        <v>-5831.5099999999875</v>
      </c>
      <c r="O186" s="114">
        <f t="shared" si="283"/>
        <v>294.35999999999694</v>
      </c>
      <c r="P186" s="114">
        <f t="shared" si="283"/>
        <v>-2788.6100000000097</v>
      </c>
      <c r="Q186" s="114">
        <f t="shared" si="283"/>
        <v>-2399.7099999999773</v>
      </c>
      <c r="R186" s="114">
        <f t="shared" si="283"/>
        <v>-937.55000000000064</v>
      </c>
      <c r="S186" s="114">
        <f t="shared" si="283"/>
        <v>-10454.630000001678</v>
      </c>
      <c r="T186" s="114">
        <f t="shared" si="283"/>
        <v>4578.1100000000079</v>
      </c>
      <c r="U186" s="114">
        <f t="shared" si="283"/>
        <v>13531.890000000472</v>
      </c>
      <c r="V186" s="114">
        <f t="shared" si="283"/>
        <v>-27410.760000002152</v>
      </c>
      <c r="W186" s="114">
        <f t="shared" si="283"/>
        <v>-1153.8699999999985</v>
      </c>
    </row>
    <row r="187" spans="1:23" hidden="1" x14ac:dyDescent="0.2">
      <c r="A187" s="216">
        <v>14</v>
      </c>
      <c r="B187" s="113" t="s">
        <v>19</v>
      </c>
      <c r="C187" s="114">
        <v>617777</v>
      </c>
      <c r="D187" s="93">
        <f t="shared" si="282"/>
        <v>-36298.739999999991</v>
      </c>
      <c r="E187" s="93">
        <f t="shared" si="273"/>
        <v>1382.2200000000012</v>
      </c>
      <c r="F187" s="93">
        <f t="shared" si="271"/>
        <v>809.15999999998894</v>
      </c>
      <c r="G187" s="93">
        <f t="shared" si="271"/>
        <v>-13417.680000000015</v>
      </c>
      <c r="H187" s="93">
        <f t="shared" si="271"/>
        <v>-25072.439999999981</v>
      </c>
      <c r="I187" s="115">
        <f t="shared" si="283"/>
        <v>0</v>
      </c>
      <c r="J187" s="114">
        <f t="shared" si="283"/>
        <v>0</v>
      </c>
      <c r="K187" s="114">
        <f t="shared" si="283"/>
        <v>0</v>
      </c>
      <c r="L187" s="114">
        <f t="shared" si="283"/>
        <v>0</v>
      </c>
      <c r="M187" s="114">
        <f t="shared" si="283"/>
        <v>0</v>
      </c>
      <c r="N187" s="114">
        <f t="shared" si="283"/>
        <v>-20666.259999999966</v>
      </c>
      <c r="O187" s="114">
        <f t="shared" si="283"/>
        <v>520.36999999999534</v>
      </c>
      <c r="P187" s="114">
        <f t="shared" si="283"/>
        <v>-12259.14999999998</v>
      </c>
      <c r="Q187" s="114">
        <f t="shared" si="283"/>
        <v>-5995.9400000000087</v>
      </c>
      <c r="R187" s="114">
        <f t="shared" si="283"/>
        <v>-2931.5400000000009</v>
      </c>
      <c r="S187" s="114">
        <f t="shared" si="283"/>
        <v>-15632.480000000069</v>
      </c>
      <c r="T187" s="114">
        <f t="shared" si="283"/>
        <v>861.85000000000582</v>
      </c>
      <c r="U187" s="114">
        <f t="shared" si="283"/>
        <v>13068.309999999969</v>
      </c>
      <c r="V187" s="114">
        <f t="shared" si="283"/>
        <v>-7421.7400000000052</v>
      </c>
      <c r="W187" s="114">
        <f t="shared" si="283"/>
        <v>-22140.89999999998</v>
      </c>
    </row>
    <row r="188" spans="1:23" hidden="1" x14ac:dyDescent="0.2">
      <c r="A188" s="216">
        <v>15</v>
      </c>
      <c r="B188" s="113" t="s">
        <v>17</v>
      </c>
      <c r="C188" s="114">
        <v>832076</v>
      </c>
      <c r="D188" s="93">
        <f t="shared" si="282"/>
        <v>-36676.510000000009</v>
      </c>
      <c r="E188" s="93">
        <f t="shared" si="273"/>
        <v>23920.25000000008</v>
      </c>
      <c r="F188" s="93">
        <f t="shared" si="271"/>
        <v>555.84000000001652</v>
      </c>
      <c r="G188" s="93">
        <f t="shared" si="271"/>
        <v>-35702.140000000138</v>
      </c>
      <c r="H188" s="93">
        <f t="shared" si="271"/>
        <v>-25450.460000000057</v>
      </c>
      <c r="I188" s="115">
        <f t="shared" si="283"/>
        <v>12214.310000000005</v>
      </c>
      <c r="J188" s="114">
        <f t="shared" si="283"/>
        <v>7122.4200000000064</v>
      </c>
      <c r="K188" s="114">
        <f t="shared" si="283"/>
        <v>2741.5799999999995</v>
      </c>
      <c r="L188" s="114">
        <f t="shared" si="283"/>
        <v>264.40999999999985</v>
      </c>
      <c r="M188" s="114">
        <f t="shared" si="283"/>
        <v>2085.9000000000015</v>
      </c>
      <c r="N188" s="114">
        <f t="shared" si="283"/>
        <v>-31728.040000000008</v>
      </c>
      <c r="O188" s="114">
        <f t="shared" si="283"/>
        <v>-10128.779999999999</v>
      </c>
      <c r="P188" s="114">
        <f t="shared" si="283"/>
        <v>-8354.6499999999869</v>
      </c>
      <c r="Q188" s="114">
        <f t="shared" si="283"/>
        <v>-1523.9899999999982</v>
      </c>
      <c r="R188" s="114">
        <f t="shared" si="283"/>
        <v>-11720.620000000024</v>
      </c>
      <c r="S188" s="114">
        <f t="shared" si="283"/>
        <v>-17162.780000000028</v>
      </c>
      <c r="T188" s="114">
        <f t="shared" si="283"/>
        <v>26926.610000000073</v>
      </c>
      <c r="U188" s="114">
        <f t="shared" si="283"/>
        <v>6168.9100000000035</v>
      </c>
      <c r="V188" s="114">
        <f t="shared" si="283"/>
        <v>-34442.560000000136</v>
      </c>
      <c r="W188" s="114">
        <f t="shared" si="283"/>
        <v>-15815.740000000034</v>
      </c>
    </row>
    <row r="189" spans="1:23" hidden="1" x14ac:dyDescent="0.2">
      <c r="A189" s="216">
        <v>16</v>
      </c>
      <c r="B189" s="113" t="s">
        <v>14</v>
      </c>
      <c r="C189" s="114">
        <v>389548</v>
      </c>
      <c r="D189" s="93">
        <f t="shared" si="282"/>
        <v>113.69000000000233</v>
      </c>
      <c r="E189" s="93">
        <f t="shared" si="273"/>
        <v>380.93000000000029</v>
      </c>
      <c r="F189" s="93">
        <f t="shared" si="271"/>
        <v>822.75000000000409</v>
      </c>
      <c r="G189" s="93">
        <f t="shared" si="271"/>
        <v>-1089.9899999999991</v>
      </c>
      <c r="H189" s="93">
        <f t="shared" si="271"/>
        <v>0</v>
      </c>
      <c r="I189" s="115">
        <f t="shared" si="283"/>
        <v>0</v>
      </c>
      <c r="J189" s="114">
        <f t="shared" si="283"/>
        <v>0</v>
      </c>
      <c r="K189" s="114">
        <f t="shared" si="283"/>
        <v>0</v>
      </c>
      <c r="L189" s="114">
        <f t="shared" si="283"/>
        <v>0</v>
      </c>
      <c r="M189" s="114">
        <f t="shared" si="283"/>
        <v>0</v>
      </c>
      <c r="N189" s="114">
        <f t="shared" si="283"/>
        <v>105.36999999999898</v>
      </c>
      <c r="O189" s="114">
        <f t="shared" si="283"/>
        <v>67.799999999999272</v>
      </c>
      <c r="P189" s="114">
        <f t="shared" si="283"/>
        <v>41.230000000000018</v>
      </c>
      <c r="Q189" s="114">
        <f t="shared" si="283"/>
        <v>-3.6599999999999966</v>
      </c>
      <c r="R189" s="114">
        <f t="shared" si="283"/>
        <v>0</v>
      </c>
      <c r="S189" s="114">
        <f t="shared" si="283"/>
        <v>8.319999999992433</v>
      </c>
      <c r="T189" s="114">
        <f t="shared" si="283"/>
        <v>313.13000000000102</v>
      </c>
      <c r="U189" s="114">
        <f t="shared" si="283"/>
        <v>781.52000000000407</v>
      </c>
      <c r="V189" s="114">
        <f t="shared" si="283"/>
        <v>-1086.329999999999</v>
      </c>
      <c r="W189" s="114">
        <f t="shared" si="283"/>
        <v>0</v>
      </c>
    </row>
    <row r="190" spans="1:23" s="184" customFormat="1" ht="22.5" hidden="1" x14ac:dyDescent="0.2">
      <c r="A190" s="221" t="s">
        <v>98</v>
      </c>
      <c r="B190" s="221" t="s">
        <v>99</v>
      </c>
      <c r="C190" s="116">
        <f>SUM(C191:C199)</f>
        <v>1373460</v>
      </c>
      <c r="D190" s="116">
        <f>SUM(D191:D199)</f>
        <v>-17953.484762307929</v>
      </c>
      <c r="E190" s="116">
        <f t="shared" si="273"/>
        <v>1777.8800000000003</v>
      </c>
      <c r="F190" s="116">
        <f t="shared" si="271"/>
        <v>1677.25</v>
      </c>
      <c r="G190" s="116">
        <f t="shared" si="271"/>
        <v>-17803.91476230793</v>
      </c>
      <c r="H190" s="116">
        <f t="shared" si="271"/>
        <v>-3604.6999999999985</v>
      </c>
      <c r="I190" s="116">
        <f t="shared" ref="I190:K190" si="284">SUM(I191:I199)</f>
        <v>-7569.5247623079358</v>
      </c>
      <c r="J190" s="116">
        <f t="shared" si="284"/>
        <v>0</v>
      </c>
      <c r="K190" s="116">
        <f t="shared" si="284"/>
        <v>0</v>
      </c>
      <c r="L190" s="116">
        <f>SUM(L191:L199)</f>
        <v>-7569.5247623079358</v>
      </c>
      <c r="M190" s="116">
        <f t="shared" ref="M190:P190" si="285">SUM(M191:M199)</f>
        <v>0</v>
      </c>
      <c r="N190" s="116">
        <f t="shared" si="285"/>
        <v>-8099.6400000000031</v>
      </c>
      <c r="O190" s="116">
        <f t="shared" si="285"/>
        <v>153.85000000000011</v>
      </c>
      <c r="P190" s="116">
        <f t="shared" si="285"/>
        <v>791.87999999999988</v>
      </c>
      <c r="Q190" s="116">
        <f>SUM(Q191:Q199)</f>
        <v>-6933.64</v>
      </c>
      <c r="R190" s="116">
        <f t="shared" ref="R190:W190" si="286">SUM(R191:R199)</f>
        <v>-2111.7299999999996</v>
      </c>
      <c r="S190" s="116">
        <f t="shared" si="286"/>
        <v>-2284.3199999999933</v>
      </c>
      <c r="T190" s="116">
        <f t="shared" si="286"/>
        <v>1624.0300000000002</v>
      </c>
      <c r="U190" s="116">
        <f t="shared" si="286"/>
        <v>885.37000000000012</v>
      </c>
      <c r="V190" s="116">
        <f t="shared" si="286"/>
        <v>-3300.7499999999932</v>
      </c>
      <c r="W190" s="116">
        <f t="shared" si="286"/>
        <v>-1492.9699999999989</v>
      </c>
    </row>
    <row r="191" spans="1:23" hidden="1" x14ac:dyDescent="0.2">
      <c r="A191" s="216">
        <v>17</v>
      </c>
      <c r="B191" s="113" t="s">
        <v>12</v>
      </c>
      <c r="C191" s="114">
        <v>82271</v>
      </c>
      <c r="D191" s="93">
        <f t="shared" ref="D191:D199" si="287">CB109-G28-L28-Q28</f>
        <v>0</v>
      </c>
      <c r="E191" s="93">
        <f t="shared" si="273"/>
        <v>0</v>
      </c>
      <c r="F191" s="93">
        <f t="shared" si="271"/>
        <v>0</v>
      </c>
      <c r="G191" s="93">
        <f t="shared" si="271"/>
        <v>0</v>
      </c>
      <c r="H191" s="93">
        <f t="shared" si="271"/>
        <v>0</v>
      </c>
      <c r="I191" s="115">
        <f t="shared" ref="I191:W199" si="288">CC109-G28</f>
        <v>0</v>
      </c>
      <c r="J191" s="114">
        <f t="shared" si="288"/>
        <v>0</v>
      </c>
      <c r="K191" s="114">
        <f t="shared" si="288"/>
        <v>0</v>
      </c>
      <c r="L191" s="114">
        <f t="shared" si="288"/>
        <v>0</v>
      </c>
      <c r="M191" s="114">
        <f t="shared" si="288"/>
        <v>0</v>
      </c>
      <c r="N191" s="114">
        <f t="shared" si="288"/>
        <v>0</v>
      </c>
      <c r="O191" s="114">
        <f t="shared" si="288"/>
        <v>0</v>
      </c>
      <c r="P191" s="114">
        <f t="shared" si="288"/>
        <v>0</v>
      </c>
      <c r="Q191" s="114">
        <f t="shared" si="288"/>
        <v>0</v>
      </c>
      <c r="R191" s="114">
        <f t="shared" si="288"/>
        <v>0</v>
      </c>
      <c r="S191" s="114">
        <f t="shared" si="288"/>
        <v>0</v>
      </c>
      <c r="T191" s="114">
        <f t="shared" si="288"/>
        <v>0</v>
      </c>
      <c r="U191" s="114">
        <f t="shared" si="288"/>
        <v>0</v>
      </c>
      <c r="V191" s="114">
        <f t="shared" si="288"/>
        <v>0</v>
      </c>
      <c r="W191" s="114">
        <f t="shared" si="288"/>
        <v>0</v>
      </c>
    </row>
    <row r="192" spans="1:23" hidden="1" x14ac:dyDescent="0.2">
      <c r="A192" s="216">
        <v>18</v>
      </c>
      <c r="B192" s="113" t="s">
        <v>6</v>
      </c>
      <c r="C192" s="114">
        <v>151895</v>
      </c>
      <c r="D192" s="93">
        <f t="shared" si="287"/>
        <v>-4251.8600000000006</v>
      </c>
      <c r="E192" s="93">
        <f t="shared" si="273"/>
        <v>0</v>
      </c>
      <c r="F192" s="93">
        <f t="shared" si="271"/>
        <v>-21.130000000000109</v>
      </c>
      <c r="G192" s="93">
        <f t="shared" si="271"/>
        <v>-3604.1599999999989</v>
      </c>
      <c r="H192" s="93">
        <f t="shared" si="271"/>
        <v>-626.56999999999971</v>
      </c>
      <c r="I192" s="115">
        <f t="shared" si="288"/>
        <v>0</v>
      </c>
      <c r="J192" s="114">
        <f t="shared" si="288"/>
        <v>0</v>
      </c>
      <c r="K192" s="114">
        <f t="shared" si="288"/>
        <v>0</v>
      </c>
      <c r="L192" s="114">
        <f t="shared" si="288"/>
        <v>0</v>
      </c>
      <c r="M192" s="114">
        <f t="shared" si="288"/>
        <v>0</v>
      </c>
      <c r="N192" s="114">
        <f t="shared" si="288"/>
        <v>-4251.8600000000006</v>
      </c>
      <c r="O192" s="114">
        <f t="shared" si="288"/>
        <v>0</v>
      </c>
      <c r="P192" s="114">
        <f t="shared" si="288"/>
        <v>-21.130000000000109</v>
      </c>
      <c r="Q192" s="114">
        <f t="shared" si="288"/>
        <v>-3604.1599999999989</v>
      </c>
      <c r="R192" s="114">
        <f t="shared" si="288"/>
        <v>-626.56999999999971</v>
      </c>
      <c r="S192" s="114">
        <f t="shared" si="288"/>
        <v>0</v>
      </c>
      <c r="T192" s="114">
        <f t="shared" si="288"/>
        <v>0</v>
      </c>
      <c r="U192" s="114">
        <f t="shared" si="288"/>
        <v>0</v>
      </c>
      <c r="V192" s="114">
        <f t="shared" si="288"/>
        <v>0</v>
      </c>
      <c r="W192" s="114">
        <f t="shared" si="288"/>
        <v>0</v>
      </c>
    </row>
    <row r="193" spans="1:23" hidden="1" x14ac:dyDescent="0.2">
      <c r="A193" s="216">
        <v>19</v>
      </c>
      <c r="B193" s="113" t="s">
        <v>13</v>
      </c>
      <c r="C193" s="114">
        <v>165599</v>
      </c>
      <c r="D193" s="93">
        <f t="shared" si="287"/>
        <v>0</v>
      </c>
      <c r="E193" s="93">
        <f t="shared" si="273"/>
        <v>0</v>
      </c>
      <c r="F193" s="93">
        <f t="shared" si="271"/>
        <v>0</v>
      </c>
      <c r="G193" s="93">
        <f t="shared" si="271"/>
        <v>-2.2737367544323206E-13</v>
      </c>
      <c r="H193" s="93">
        <f t="shared" si="271"/>
        <v>0</v>
      </c>
      <c r="I193" s="115">
        <f t="shared" si="288"/>
        <v>0</v>
      </c>
      <c r="J193" s="114">
        <f t="shared" si="288"/>
        <v>0</v>
      </c>
      <c r="K193" s="114">
        <f t="shared" si="288"/>
        <v>0</v>
      </c>
      <c r="L193" s="114">
        <f t="shared" si="288"/>
        <v>0</v>
      </c>
      <c r="M193" s="114">
        <f t="shared" si="288"/>
        <v>0</v>
      </c>
      <c r="N193" s="114">
        <f t="shared" si="288"/>
        <v>-699.25000000000091</v>
      </c>
      <c r="O193" s="114">
        <f t="shared" si="288"/>
        <v>-237.67000000000007</v>
      </c>
      <c r="P193" s="114">
        <f t="shared" si="288"/>
        <v>-293.30999999999972</v>
      </c>
      <c r="Q193" s="114">
        <f t="shared" si="288"/>
        <v>-109.24000000000001</v>
      </c>
      <c r="R193" s="114">
        <f t="shared" si="288"/>
        <v>-59.030000000000008</v>
      </c>
      <c r="S193" s="114">
        <f t="shared" si="288"/>
        <v>699.24999999999909</v>
      </c>
      <c r="T193" s="114">
        <f t="shared" si="288"/>
        <v>237.67000000000002</v>
      </c>
      <c r="U193" s="114">
        <f t="shared" si="288"/>
        <v>293.30999999999995</v>
      </c>
      <c r="V193" s="114">
        <f t="shared" si="288"/>
        <v>109.23999999999978</v>
      </c>
      <c r="W193" s="114">
        <f t="shared" si="288"/>
        <v>59.030000000000015</v>
      </c>
    </row>
    <row r="194" spans="1:23" hidden="1" x14ac:dyDescent="0.2">
      <c r="A194" s="216">
        <v>20</v>
      </c>
      <c r="B194" s="113" t="s">
        <v>100</v>
      </c>
      <c r="C194" s="114">
        <v>92603</v>
      </c>
      <c r="D194" s="93">
        <f t="shared" si="287"/>
        <v>0</v>
      </c>
      <c r="E194" s="93">
        <f t="shared" si="273"/>
        <v>0</v>
      </c>
      <c r="F194" s="93">
        <f t="shared" si="271"/>
        <v>0</v>
      </c>
      <c r="G194" s="93">
        <f t="shared" si="271"/>
        <v>0</v>
      </c>
      <c r="H194" s="93">
        <f t="shared" si="271"/>
        <v>0</v>
      </c>
      <c r="I194" s="115">
        <f t="shared" si="288"/>
        <v>0</v>
      </c>
      <c r="J194" s="114">
        <f t="shared" si="288"/>
        <v>0</v>
      </c>
      <c r="K194" s="114">
        <f t="shared" si="288"/>
        <v>0</v>
      </c>
      <c r="L194" s="114">
        <f t="shared" si="288"/>
        <v>0</v>
      </c>
      <c r="M194" s="114">
        <f t="shared" si="288"/>
        <v>0</v>
      </c>
      <c r="N194" s="114">
        <f t="shared" si="288"/>
        <v>0</v>
      </c>
      <c r="O194" s="114">
        <f t="shared" si="288"/>
        <v>0</v>
      </c>
      <c r="P194" s="114">
        <f t="shared" si="288"/>
        <v>0</v>
      </c>
      <c r="Q194" s="114">
        <f t="shared" si="288"/>
        <v>0</v>
      </c>
      <c r="R194" s="114">
        <f t="shared" si="288"/>
        <v>0</v>
      </c>
      <c r="S194" s="114">
        <f t="shared" si="288"/>
        <v>0</v>
      </c>
      <c r="T194" s="114">
        <f t="shared" si="288"/>
        <v>0</v>
      </c>
      <c r="U194" s="114">
        <f t="shared" si="288"/>
        <v>0</v>
      </c>
      <c r="V194" s="114">
        <f t="shared" si="288"/>
        <v>0</v>
      </c>
      <c r="W194" s="114">
        <f t="shared" si="288"/>
        <v>0</v>
      </c>
    </row>
    <row r="195" spans="1:23" hidden="1" x14ac:dyDescent="0.2">
      <c r="A195" s="216">
        <v>21</v>
      </c>
      <c r="B195" s="113" t="s">
        <v>8</v>
      </c>
      <c r="C195" s="114">
        <v>334740</v>
      </c>
      <c r="D195" s="93">
        <f t="shared" si="287"/>
        <v>-3043.3299999999899</v>
      </c>
      <c r="E195" s="93">
        <f t="shared" si="273"/>
        <v>19.97</v>
      </c>
      <c r="F195" s="93">
        <f t="shared" si="271"/>
        <v>487.03999999999996</v>
      </c>
      <c r="G195" s="93">
        <f t="shared" si="271"/>
        <v>-2939.3299999999904</v>
      </c>
      <c r="H195" s="93">
        <f t="shared" si="271"/>
        <v>-611.00999999999885</v>
      </c>
      <c r="I195" s="115">
        <f t="shared" si="288"/>
        <v>0</v>
      </c>
      <c r="J195" s="114">
        <f t="shared" si="288"/>
        <v>0</v>
      </c>
      <c r="K195" s="114">
        <f t="shared" si="288"/>
        <v>0</v>
      </c>
      <c r="L195" s="114">
        <f t="shared" si="288"/>
        <v>0</v>
      </c>
      <c r="M195" s="114">
        <f t="shared" si="288"/>
        <v>0</v>
      </c>
      <c r="N195" s="114">
        <f t="shared" si="288"/>
        <v>-153.86999999999716</v>
      </c>
      <c r="O195" s="114">
        <f t="shared" si="288"/>
        <v>19.97</v>
      </c>
      <c r="P195" s="114">
        <f t="shared" si="288"/>
        <v>487.03999999999996</v>
      </c>
      <c r="Q195" s="114">
        <f t="shared" si="288"/>
        <v>-660.87999999999772</v>
      </c>
      <c r="R195" s="114">
        <f t="shared" si="288"/>
        <v>0</v>
      </c>
      <c r="S195" s="114">
        <f t="shared" si="288"/>
        <v>-2889.4599999999919</v>
      </c>
      <c r="T195" s="114">
        <f t="shared" si="288"/>
        <v>0</v>
      </c>
      <c r="U195" s="114">
        <f t="shared" si="288"/>
        <v>0</v>
      </c>
      <c r="V195" s="114">
        <f t="shared" si="288"/>
        <v>-2278.4499999999925</v>
      </c>
      <c r="W195" s="114">
        <f t="shared" si="288"/>
        <v>-611.00999999999885</v>
      </c>
    </row>
    <row r="196" spans="1:23" hidden="1" x14ac:dyDescent="0.2">
      <c r="A196" s="216">
        <v>22</v>
      </c>
      <c r="B196" s="113" t="s">
        <v>7</v>
      </c>
      <c r="C196" s="114">
        <v>86195</v>
      </c>
      <c r="D196" s="93">
        <f t="shared" si="287"/>
        <v>591.20999999999958</v>
      </c>
      <c r="E196" s="93">
        <f t="shared" si="273"/>
        <v>1386.3600000000001</v>
      </c>
      <c r="F196" s="93">
        <f t="shared" si="271"/>
        <v>592.06000000000017</v>
      </c>
      <c r="G196" s="93">
        <f t="shared" si="271"/>
        <v>-596.21999999999991</v>
      </c>
      <c r="H196" s="93">
        <f t="shared" si="271"/>
        <v>-790.99</v>
      </c>
      <c r="I196" s="115">
        <f t="shared" si="288"/>
        <v>0</v>
      </c>
      <c r="J196" s="114">
        <f t="shared" si="288"/>
        <v>0</v>
      </c>
      <c r="K196" s="114">
        <f t="shared" si="288"/>
        <v>0</v>
      </c>
      <c r="L196" s="114">
        <f t="shared" si="288"/>
        <v>0</v>
      </c>
      <c r="M196" s="114">
        <f t="shared" si="288"/>
        <v>0</v>
      </c>
      <c r="N196" s="114">
        <f t="shared" si="288"/>
        <v>-410.28999999999996</v>
      </c>
      <c r="O196" s="114">
        <f t="shared" si="288"/>
        <v>0</v>
      </c>
      <c r="P196" s="114">
        <f t="shared" si="288"/>
        <v>0</v>
      </c>
      <c r="Q196" s="114">
        <f t="shared" si="288"/>
        <v>-47.34</v>
      </c>
      <c r="R196" s="114">
        <f t="shared" si="288"/>
        <v>-362.95000000000005</v>
      </c>
      <c r="S196" s="114">
        <f t="shared" si="288"/>
        <v>1001.5</v>
      </c>
      <c r="T196" s="114">
        <f t="shared" si="288"/>
        <v>1386.3600000000001</v>
      </c>
      <c r="U196" s="114">
        <f t="shared" si="288"/>
        <v>592.06000000000017</v>
      </c>
      <c r="V196" s="114">
        <f t="shared" si="288"/>
        <v>-548.87999999999988</v>
      </c>
      <c r="W196" s="114">
        <f t="shared" si="288"/>
        <v>-428.03999999999996</v>
      </c>
    </row>
    <row r="197" spans="1:23" hidden="1" x14ac:dyDescent="0.2">
      <c r="A197" s="216">
        <v>23</v>
      </c>
      <c r="B197" s="113" t="s">
        <v>9</v>
      </c>
      <c r="C197" s="114">
        <v>165320</v>
      </c>
      <c r="D197" s="93">
        <f t="shared" si="287"/>
        <v>-6036.0547623079347</v>
      </c>
      <c r="E197" s="93">
        <f t="shared" si="273"/>
        <v>0</v>
      </c>
      <c r="F197" s="93">
        <f t="shared" si="271"/>
        <v>61.369999999999891</v>
      </c>
      <c r="G197" s="93">
        <f t="shared" si="271"/>
        <v>-6097.4247623079364</v>
      </c>
      <c r="H197" s="93">
        <f t="shared" si="271"/>
        <v>0</v>
      </c>
      <c r="I197" s="115">
        <f t="shared" si="288"/>
        <v>-5674.4147623079352</v>
      </c>
      <c r="J197" s="114">
        <f t="shared" si="288"/>
        <v>0</v>
      </c>
      <c r="K197" s="114">
        <f t="shared" si="288"/>
        <v>0</v>
      </c>
      <c r="L197" s="114">
        <f t="shared" si="288"/>
        <v>-5674.4147623079361</v>
      </c>
      <c r="M197" s="114">
        <f t="shared" si="288"/>
        <v>0</v>
      </c>
      <c r="N197" s="114">
        <f t="shared" si="288"/>
        <v>-321.38000000000011</v>
      </c>
      <c r="O197" s="114">
        <f t="shared" si="288"/>
        <v>0</v>
      </c>
      <c r="P197" s="114">
        <f t="shared" si="288"/>
        <v>61.369999999999891</v>
      </c>
      <c r="Q197" s="114">
        <f t="shared" si="288"/>
        <v>-382.75000000000006</v>
      </c>
      <c r="R197" s="114">
        <f t="shared" si="288"/>
        <v>0</v>
      </c>
      <c r="S197" s="114">
        <f t="shared" si="288"/>
        <v>-40.260000000000019</v>
      </c>
      <c r="T197" s="114">
        <f t="shared" si="288"/>
        <v>0</v>
      </c>
      <c r="U197" s="114">
        <f t="shared" si="288"/>
        <v>0</v>
      </c>
      <c r="V197" s="114">
        <f t="shared" si="288"/>
        <v>-40.26</v>
      </c>
      <c r="W197" s="114">
        <f t="shared" si="288"/>
        <v>0</v>
      </c>
    </row>
    <row r="198" spans="1:23" hidden="1" x14ac:dyDescent="0.2">
      <c r="A198" s="216">
        <v>24</v>
      </c>
      <c r="B198" s="113" t="s">
        <v>11</v>
      </c>
      <c r="C198" s="114">
        <v>157079</v>
      </c>
      <c r="D198" s="93">
        <f t="shared" si="287"/>
        <v>-3663.9800000000041</v>
      </c>
      <c r="E198" s="93">
        <f t="shared" si="273"/>
        <v>0</v>
      </c>
      <c r="F198" s="93">
        <f t="shared" si="271"/>
        <v>0</v>
      </c>
      <c r="G198" s="93">
        <f t="shared" si="271"/>
        <v>-3663.9800000000041</v>
      </c>
      <c r="H198" s="93">
        <f t="shared" si="271"/>
        <v>0</v>
      </c>
      <c r="I198" s="115">
        <f t="shared" si="288"/>
        <v>-1895.1100000000001</v>
      </c>
      <c r="J198" s="114">
        <f t="shared" si="288"/>
        <v>0</v>
      </c>
      <c r="K198" s="114">
        <f t="shared" si="288"/>
        <v>0</v>
      </c>
      <c r="L198" s="114">
        <f t="shared" si="288"/>
        <v>-1895.1100000000001</v>
      </c>
      <c r="M198" s="114">
        <f t="shared" si="288"/>
        <v>0</v>
      </c>
      <c r="N198" s="114">
        <f t="shared" si="288"/>
        <v>-1768.8700000000035</v>
      </c>
      <c r="O198" s="114">
        <f t="shared" si="288"/>
        <v>0</v>
      </c>
      <c r="P198" s="114">
        <f t="shared" si="288"/>
        <v>0</v>
      </c>
      <c r="Q198" s="114">
        <f t="shared" si="288"/>
        <v>-1768.8700000000038</v>
      </c>
      <c r="R198" s="114">
        <f t="shared" si="288"/>
        <v>0</v>
      </c>
      <c r="S198" s="114">
        <f t="shared" si="288"/>
        <v>0</v>
      </c>
      <c r="T198" s="114">
        <f t="shared" si="288"/>
        <v>0</v>
      </c>
      <c r="U198" s="114">
        <f t="shared" si="288"/>
        <v>0</v>
      </c>
      <c r="V198" s="114">
        <f t="shared" si="288"/>
        <v>0</v>
      </c>
      <c r="W198" s="114">
        <f t="shared" si="288"/>
        <v>0</v>
      </c>
    </row>
    <row r="199" spans="1:23" hidden="1" x14ac:dyDescent="0.2">
      <c r="A199" s="216">
        <v>25</v>
      </c>
      <c r="B199" s="113" t="s">
        <v>10</v>
      </c>
      <c r="C199" s="114">
        <v>137758</v>
      </c>
      <c r="D199" s="93">
        <f t="shared" si="287"/>
        <v>-1549.4700000000012</v>
      </c>
      <c r="E199" s="93">
        <f t="shared" si="273"/>
        <v>371.55000000000018</v>
      </c>
      <c r="F199" s="93">
        <f t="shared" si="271"/>
        <v>557.90999999999985</v>
      </c>
      <c r="G199" s="93">
        <f t="shared" si="271"/>
        <v>-902.80000000000041</v>
      </c>
      <c r="H199" s="93">
        <f t="shared" si="271"/>
        <v>-1576.13</v>
      </c>
      <c r="I199" s="115">
        <f t="shared" si="288"/>
        <v>0</v>
      </c>
      <c r="J199" s="114">
        <f t="shared" si="288"/>
        <v>0</v>
      </c>
      <c r="K199" s="114">
        <f t="shared" si="288"/>
        <v>0</v>
      </c>
      <c r="L199" s="114">
        <f t="shared" si="288"/>
        <v>0</v>
      </c>
      <c r="M199" s="114">
        <f t="shared" si="288"/>
        <v>0</v>
      </c>
      <c r="N199" s="114">
        <f t="shared" si="288"/>
        <v>-494.1200000000008</v>
      </c>
      <c r="O199" s="114">
        <f t="shared" si="288"/>
        <v>371.55000000000018</v>
      </c>
      <c r="P199" s="114">
        <f t="shared" si="288"/>
        <v>557.90999999999985</v>
      </c>
      <c r="Q199" s="114">
        <f t="shared" si="288"/>
        <v>-360.40000000000015</v>
      </c>
      <c r="R199" s="114">
        <f t="shared" si="288"/>
        <v>-1063.18</v>
      </c>
      <c r="S199" s="114">
        <f t="shared" si="288"/>
        <v>-1055.3500000000004</v>
      </c>
      <c r="T199" s="114">
        <f t="shared" si="288"/>
        <v>0</v>
      </c>
      <c r="U199" s="114">
        <f t="shared" si="288"/>
        <v>0</v>
      </c>
      <c r="V199" s="114">
        <f t="shared" si="288"/>
        <v>-542.4000000000002</v>
      </c>
      <c r="W199" s="114">
        <f t="shared" si="288"/>
        <v>-512.95000000000005</v>
      </c>
    </row>
    <row r="200" spans="1:23" s="184" customFormat="1" hidden="1" x14ac:dyDescent="0.2">
      <c r="A200" s="221" t="s">
        <v>101</v>
      </c>
      <c r="B200" s="221" t="s">
        <v>102</v>
      </c>
      <c r="C200" s="116">
        <f>SUM(C201:C206)</f>
        <v>5144112</v>
      </c>
      <c r="D200" s="116">
        <f>SUM(D201:D206)</f>
        <v>-117396.2376313307</v>
      </c>
      <c r="E200" s="116">
        <f t="shared" si="273"/>
        <v>33040.134416564964</v>
      </c>
      <c r="F200" s="116">
        <f t="shared" si="271"/>
        <v>-24992.96000000005</v>
      </c>
      <c r="G200" s="116">
        <f t="shared" si="271"/>
        <v>-93885.793246430869</v>
      </c>
      <c r="H200" s="116">
        <f t="shared" si="271"/>
        <v>-31557.618801464771</v>
      </c>
      <c r="I200" s="116">
        <f t="shared" ref="I200:K200" si="289">SUM(I201:I206)</f>
        <v>2250.0171736572229</v>
      </c>
      <c r="J200" s="116">
        <f t="shared" si="289"/>
        <v>1526.4671736572345</v>
      </c>
      <c r="K200" s="116">
        <f t="shared" si="289"/>
        <v>611.53999999999974</v>
      </c>
      <c r="L200" s="116">
        <f>SUM(L201:L206)</f>
        <v>2.8199999999999932</v>
      </c>
      <c r="M200" s="116">
        <f t="shared" ref="M200:P200" si="290">SUM(M201:M206)</f>
        <v>109.19000000000005</v>
      </c>
      <c r="N200" s="116">
        <f t="shared" si="290"/>
        <v>-162794.83250961319</v>
      </c>
      <c r="O200" s="116">
        <f t="shared" si="290"/>
        <v>-26081.473074450645</v>
      </c>
      <c r="P200" s="116">
        <f t="shared" si="290"/>
        <v>-50926.47508602302</v>
      </c>
      <c r="Q200" s="116">
        <f>SUM(Q201:Q206)</f>
        <v>-14213.688409039409</v>
      </c>
      <c r="R200" s="116">
        <f t="shared" ref="R200:W200" si="291">SUM(R201:R206)</f>
        <v>-71573.195940100108</v>
      </c>
      <c r="S200" s="116">
        <f t="shared" si="291"/>
        <v>43148.577704625262</v>
      </c>
      <c r="T200" s="116">
        <f t="shared" si="291"/>
        <v>57595.140317358375</v>
      </c>
      <c r="U200" s="116">
        <f t="shared" si="291"/>
        <v>25321.975086022969</v>
      </c>
      <c r="V200" s="116">
        <f t="shared" si="291"/>
        <v>-79674.92483739146</v>
      </c>
      <c r="W200" s="116">
        <f t="shared" si="291"/>
        <v>39906.387138635335</v>
      </c>
    </row>
    <row r="201" spans="1:23" hidden="1" x14ac:dyDescent="0.2">
      <c r="A201" s="216">
        <v>26</v>
      </c>
      <c r="B201" s="113" t="s">
        <v>4</v>
      </c>
      <c r="C201" s="114">
        <v>1112948</v>
      </c>
      <c r="D201" s="93">
        <f t="shared" ref="D201:D206" si="292">CB119-G38-L38-Q38</f>
        <v>-22432.769999999844</v>
      </c>
      <c r="E201" s="93">
        <f t="shared" si="273"/>
        <v>1402.4500000000262</v>
      </c>
      <c r="F201" s="93">
        <f t="shared" si="271"/>
        <v>53.220000000004802</v>
      </c>
      <c r="G201" s="93">
        <f t="shared" si="271"/>
        <v>-1124.9200000000005</v>
      </c>
      <c r="H201" s="93">
        <f t="shared" si="271"/>
        <v>-22763.519999999946</v>
      </c>
      <c r="I201" s="115">
        <f t="shared" ref="I201:W206" si="293">CC119-G38</f>
        <v>2301.5999999999913</v>
      </c>
      <c r="J201" s="114">
        <f t="shared" si="293"/>
        <v>1420.3600000000006</v>
      </c>
      <c r="K201" s="114">
        <f t="shared" si="293"/>
        <v>769.22999999999979</v>
      </c>
      <c r="L201" s="114">
        <f t="shared" si="293"/>
        <v>2.8199999999999932</v>
      </c>
      <c r="M201" s="114">
        <f t="shared" si="293"/>
        <v>109.19000000000005</v>
      </c>
      <c r="N201" s="114">
        <f t="shared" si="293"/>
        <v>-38526.260000000097</v>
      </c>
      <c r="O201" s="114">
        <f t="shared" si="293"/>
        <v>-14904.300000000017</v>
      </c>
      <c r="P201" s="114">
        <f t="shared" si="293"/>
        <v>-18054.700000000055</v>
      </c>
      <c r="Q201" s="114">
        <f t="shared" si="293"/>
        <v>-320.19999999999993</v>
      </c>
      <c r="R201" s="114">
        <f t="shared" si="293"/>
        <v>-5247.060000000004</v>
      </c>
      <c r="S201" s="114">
        <f t="shared" si="293"/>
        <v>13791.890000000247</v>
      </c>
      <c r="T201" s="114">
        <f t="shared" si="293"/>
        <v>14886.390000000043</v>
      </c>
      <c r="U201" s="114">
        <f t="shared" si="293"/>
        <v>17338.690000000061</v>
      </c>
      <c r="V201" s="114">
        <f t="shared" si="293"/>
        <v>-807.54000000000053</v>
      </c>
      <c r="W201" s="114">
        <f t="shared" si="293"/>
        <v>-17625.649999999943</v>
      </c>
    </row>
    <row r="202" spans="1:23" hidden="1" x14ac:dyDescent="0.2">
      <c r="A202" s="216">
        <v>27</v>
      </c>
      <c r="B202" s="113" t="s">
        <v>1</v>
      </c>
      <c r="C202" s="114">
        <v>1648997</v>
      </c>
      <c r="D202" s="93">
        <f t="shared" si="292"/>
        <v>-11195.637631329126</v>
      </c>
      <c r="E202" s="93">
        <f t="shared" si="273"/>
        <v>26468.39441656493</v>
      </c>
      <c r="F202" s="93">
        <f t="shared" si="271"/>
        <v>0</v>
      </c>
      <c r="G202" s="93">
        <f t="shared" si="271"/>
        <v>-37224.51324642924</v>
      </c>
      <c r="H202" s="93">
        <f t="shared" si="271"/>
        <v>-439.51880146483018</v>
      </c>
      <c r="I202" s="115">
        <f t="shared" si="293"/>
        <v>48.337173657229869</v>
      </c>
      <c r="J202" s="114">
        <f t="shared" si="293"/>
        <v>48.337173657229869</v>
      </c>
      <c r="K202" s="114">
        <f t="shared" si="293"/>
        <v>0</v>
      </c>
      <c r="L202" s="114">
        <f t="shared" si="293"/>
        <v>0</v>
      </c>
      <c r="M202" s="114">
        <f t="shared" si="293"/>
        <v>0</v>
      </c>
      <c r="N202" s="114">
        <f t="shared" si="293"/>
        <v>-70449.142509612953</v>
      </c>
      <c r="O202" s="114">
        <f t="shared" si="293"/>
        <v>-10004.473074450623</v>
      </c>
      <c r="P202" s="114">
        <f t="shared" si="293"/>
        <v>-9117.5550860229523</v>
      </c>
      <c r="Q202" s="114">
        <f t="shared" si="293"/>
        <v>-5124.9984090393118</v>
      </c>
      <c r="R202" s="114">
        <f t="shared" si="293"/>
        <v>-46202.115940100077</v>
      </c>
      <c r="S202" s="114">
        <f t="shared" si="293"/>
        <v>59205.167704626569</v>
      </c>
      <c r="T202" s="114">
        <f t="shared" si="293"/>
        <v>36424.530317358323</v>
      </c>
      <c r="U202" s="114">
        <f t="shared" si="293"/>
        <v>9117.5550860229414</v>
      </c>
      <c r="V202" s="114">
        <f t="shared" si="293"/>
        <v>-32099.514837389925</v>
      </c>
      <c r="W202" s="114">
        <f t="shared" si="293"/>
        <v>45762.597138635247</v>
      </c>
    </row>
    <row r="203" spans="1:23" hidden="1" x14ac:dyDescent="0.2">
      <c r="A203" s="216">
        <v>28</v>
      </c>
      <c r="B203" s="113" t="s">
        <v>0</v>
      </c>
      <c r="C203" s="114">
        <v>599031</v>
      </c>
      <c r="D203" s="93">
        <f t="shared" si="292"/>
        <v>-17722.48000000004</v>
      </c>
      <c r="E203" s="93">
        <f t="shared" si="273"/>
        <v>1105.070000000007</v>
      </c>
      <c r="F203" s="93">
        <f t="shared" si="271"/>
        <v>-10103.030000000026</v>
      </c>
      <c r="G203" s="93">
        <f t="shared" si="271"/>
        <v>-7516.0499999999993</v>
      </c>
      <c r="H203" s="93">
        <f t="shared" si="271"/>
        <v>-1208.4699999999957</v>
      </c>
      <c r="I203" s="115">
        <f t="shared" si="293"/>
        <v>-99.919999999998254</v>
      </c>
      <c r="J203" s="114">
        <f t="shared" si="293"/>
        <v>57.770000000004075</v>
      </c>
      <c r="K203" s="114">
        <f t="shared" si="293"/>
        <v>-157.69000000000005</v>
      </c>
      <c r="L203" s="114">
        <f t="shared" si="293"/>
        <v>0</v>
      </c>
      <c r="M203" s="114">
        <f t="shared" si="293"/>
        <v>0</v>
      </c>
      <c r="N203" s="114">
        <f t="shared" si="293"/>
        <v>-449.65000000002328</v>
      </c>
      <c r="O203" s="114">
        <f t="shared" si="293"/>
        <v>1963.6599999999744</v>
      </c>
      <c r="P203" s="114">
        <f t="shared" si="293"/>
        <v>-532.19000000000233</v>
      </c>
      <c r="Q203" s="114">
        <f t="shared" si="293"/>
        <v>-872.82999999999925</v>
      </c>
      <c r="R203" s="114">
        <f t="shared" si="293"/>
        <v>-1008.2899999999991</v>
      </c>
      <c r="S203" s="114">
        <f t="shared" si="293"/>
        <v>-17172.910000000003</v>
      </c>
      <c r="T203" s="114">
        <f t="shared" si="293"/>
        <v>-916.35999999997148</v>
      </c>
      <c r="U203" s="114">
        <f t="shared" si="293"/>
        <v>-9413.1500000000233</v>
      </c>
      <c r="V203" s="114">
        <f t="shared" si="293"/>
        <v>-6643.22</v>
      </c>
      <c r="W203" s="114">
        <f t="shared" si="293"/>
        <v>-200.17999999999665</v>
      </c>
    </row>
    <row r="204" spans="1:23" hidden="1" x14ac:dyDescent="0.2">
      <c r="A204" s="216">
        <v>29</v>
      </c>
      <c r="B204" s="113" t="s">
        <v>2</v>
      </c>
      <c r="C204" s="114">
        <v>806525</v>
      </c>
      <c r="D204" s="93">
        <f t="shared" si="292"/>
        <v>-19423.25</v>
      </c>
      <c r="E204" s="93">
        <f t="shared" si="273"/>
        <v>2731.6300000000047</v>
      </c>
      <c r="F204" s="93">
        <f t="shared" si="271"/>
        <v>-7386.4300000000094</v>
      </c>
      <c r="G204" s="93">
        <f t="shared" si="271"/>
        <v>-10607.740000000011</v>
      </c>
      <c r="H204" s="93">
        <f t="shared" si="271"/>
        <v>-4160.7100000000037</v>
      </c>
      <c r="I204" s="115">
        <f t="shared" si="293"/>
        <v>0</v>
      </c>
      <c r="J204" s="114">
        <f t="shared" si="293"/>
        <v>0</v>
      </c>
      <c r="K204" s="114">
        <f t="shared" si="293"/>
        <v>0</v>
      </c>
      <c r="L204" s="114">
        <f t="shared" si="293"/>
        <v>0</v>
      </c>
      <c r="M204" s="114">
        <f t="shared" si="293"/>
        <v>0</v>
      </c>
      <c r="N204" s="114">
        <f t="shared" si="293"/>
        <v>-10903.339999999967</v>
      </c>
      <c r="O204" s="114">
        <f t="shared" si="293"/>
        <v>-576.38999999998487</v>
      </c>
      <c r="P204" s="114">
        <f t="shared" si="293"/>
        <v>-3408.3399999999983</v>
      </c>
      <c r="Q204" s="114">
        <f t="shared" si="293"/>
        <v>-1052.5599999999993</v>
      </c>
      <c r="R204" s="114">
        <f t="shared" si="293"/>
        <v>-5866.0499999999965</v>
      </c>
      <c r="S204" s="114">
        <f t="shared" si="293"/>
        <v>-8519.9100000000326</v>
      </c>
      <c r="T204" s="114">
        <f t="shared" si="293"/>
        <v>3308.0199999999895</v>
      </c>
      <c r="U204" s="114">
        <f t="shared" si="293"/>
        <v>-3978.0900000000111</v>
      </c>
      <c r="V204" s="114">
        <f t="shared" si="293"/>
        <v>-9555.1800000000112</v>
      </c>
      <c r="W204" s="114">
        <f t="shared" si="293"/>
        <v>1705.3399999999929</v>
      </c>
    </row>
    <row r="205" spans="1:23" hidden="1" x14ac:dyDescent="0.2">
      <c r="A205" s="216">
        <v>30</v>
      </c>
      <c r="B205" s="113" t="s">
        <v>3</v>
      </c>
      <c r="C205" s="114">
        <v>473982</v>
      </c>
      <c r="D205" s="93">
        <f t="shared" si="292"/>
        <v>-39430.630000001664</v>
      </c>
      <c r="E205" s="93">
        <f t="shared" si="273"/>
        <v>1332.5899999999929</v>
      </c>
      <c r="F205" s="93">
        <f t="shared" si="271"/>
        <v>-7556.7200000000139</v>
      </c>
      <c r="G205" s="93">
        <f t="shared" si="271"/>
        <v>-33206.500000001615</v>
      </c>
      <c r="H205" s="93">
        <f t="shared" si="271"/>
        <v>0</v>
      </c>
      <c r="I205" s="115">
        <f t="shared" si="293"/>
        <v>0</v>
      </c>
      <c r="J205" s="114">
        <f t="shared" si="293"/>
        <v>0</v>
      </c>
      <c r="K205" s="114">
        <f t="shared" si="293"/>
        <v>0</v>
      </c>
      <c r="L205" s="114">
        <f t="shared" si="293"/>
        <v>0</v>
      </c>
      <c r="M205" s="114">
        <f t="shared" si="293"/>
        <v>0</v>
      </c>
      <c r="N205" s="114">
        <f t="shared" si="293"/>
        <v>-26206.660000000105</v>
      </c>
      <c r="O205" s="114">
        <f t="shared" si="293"/>
        <v>-1122.2099999999991</v>
      </c>
      <c r="P205" s="114">
        <f t="shared" si="293"/>
        <v>-15799.170000000011</v>
      </c>
      <c r="Q205" s="114">
        <f t="shared" si="293"/>
        <v>-5977.9800000000996</v>
      </c>
      <c r="R205" s="114">
        <f t="shared" si="293"/>
        <v>-3307.3000000000011</v>
      </c>
      <c r="S205" s="114">
        <f t="shared" si="293"/>
        <v>-13223.970000001544</v>
      </c>
      <c r="T205" s="114">
        <f t="shared" si="293"/>
        <v>2454.799999999992</v>
      </c>
      <c r="U205" s="114">
        <f t="shared" si="293"/>
        <v>8242.4499999999971</v>
      </c>
      <c r="V205" s="114">
        <f t="shared" si="293"/>
        <v>-27228.520000001514</v>
      </c>
      <c r="W205" s="114">
        <f t="shared" si="293"/>
        <v>3307.3000000000029</v>
      </c>
    </row>
    <row r="206" spans="1:23" hidden="1" x14ac:dyDescent="0.2">
      <c r="A206" s="216">
        <v>31</v>
      </c>
      <c r="B206" s="113" t="s">
        <v>5</v>
      </c>
      <c r="C206" s="114">
        <v>502629</v>
      </c>
      <c r="D206" s="93">
        <f t="shared" si="292"/>
        <v>-7191.4700000000303</v>
      </c>
      <c r="E206" s="93">
        <f t="shared" si="273"/>
        <v>7.2759576141834259E-12</v>
      </c>
      <c r="F206" s="93">
        <f t="shared" si="271"/>
        <v>5.4569682106375694E-12</v>
      </c>
      <c r="G206" s="93">
        <f t="shared" si="271"/>
        <v>-4206.0700000000033</v>
      </c>
      <c r="H206" s="93">
        <f t="shared" si="271"/>
        <v>-2985.3999999999978</v>
      </c>
      <c r="I206" s="115">
        <f t="shared" si="293"/>
        <v>0</v>
      </c>
      <c r="J206" s="114">
        <f t="shared" si="293"/>
        <v>0</v>
      </c>
      <c r="K206" s="114">
        <f t="shared" si="293"/>
        <v>0</v>
      </c>
      <c r="L206" s="114">
        <f t="shared" si="293"/>
        <v>0</v>
      </c>
      <c r="M206" s="114">
        <f t="shared" si="293"/>
        <v>0</v>
      </c>
      <c r="N206" s="114">
        <f t="shared" si="293"/>
        <v>-16259.780000000028</v>
      </c>
      <c r="O206" s="114">
        <f t="shared" si="293"/>
        <v>-1437.7599999999948</v>
      </c>
      <c r="P206" s="114">
        <f t="shared" si="293"/>
        <v>-4014.5199999999986</v>
      </c>
      <c r="Q206" s="114">
        <f t="shared" si="293"/>
        <v>-865.11999999999807</v>
      </c>
      <c r="R206" s="114">
        <f t="shared" si="293"/>
        <v>-9942.3800000000301</v>
      </c>
      <c r="S206" s="114">
        <f t="shared" si="293"/>
        <v>9068.3100000000268</v>
      </c>
      <c r="T206" s="114">
        <f t="shared" si="293"/>
        <v>1437.760000000002</v>
      </c>
      <c r="U206" s="114">
        <f t="shared" si="293"/>
        <v>4014.5200000000041</v>
      </c>
      <c r="V206" s="114">
        <f t="shared" si="293"/>
        <v>-3340.9500000000053</v>
      </c>
      <c r="W206" s="114">
        <f t="shared" si="293"/>
        <v>6956.9800000000323</v>
      </c>
    </row>
    <row r="207" spans="1:23" s="184" customFormat="1" hidden="1" x14ac:dyDescent="0.2">
      <c r="A207" s="221" t="s">
        <v>103</v>
      </c>
      <c r="B207" s="221" t="s">
        <v>104</v>
      </c>
      <c r="C207" s="116">
        <f>SUM(C208:C215)</f>
        <v>4439678</v>
      </c>
      <c r="D207" s="116">
        <f>SUM(D208:D215)</f>
        <v>-11384.760000000028</v>
      </c>
      <c r="E207" s="116">
        <f t="shared" si="273"/>
        <v>26171.390000000039</v>
      </c>
      <c r="F207" s="116">
        <f t="shared" si="271"/>
        <v>28927.840000000011</v>
      </c>
      <c r="G207" s="116">
        <f t="shared" si="271"/>
        <v>-49209.980000000018</v>
      </c>
      <c r="H207" s="116">
        <f t="shared" si="271"/>
        <v>-17274.010000000017</v>
      </c>
      <c r="I207" s="116">
        <f t="shared" ref="I207:K207" si="294">SUM(I208:I215)</f>
        <v>16774.77</v>
      </c>
      <c r="J207" s="116">
        <f t="shared" si="294"/>
        <v>16816.470000000023</v>
      </c>
      <c r="K207" s="116">
        <f t="shared" si="294"/>
        <v>844.59999999999991</v>
      </c>
      <c r="L207" s="116">
        <f>SUM(L208:L215)</f>
        <v>-404.88999999999976</v>
      </c>
      <c r="M207" s="116">
        <f t="shared" ref="M207:P207" si="295">SUM(M208:M215)</f>
        <v>-481.40999999999985</v>
      </c>
      <c r="N207" s="116">
        <f t="shared" si="295"/>
        <v>-176269.9</v>
      </c>
      <c r="O207" s="116">
        <f t="shared" si="295"/>
        <v>-21151.139999999927</v>
      </c>
      <c r="P207" s="116">
        <f t="shared" si="295"/>
        <v>-74968.989999999889</v>
      </c>
      <c r="Q207" s="116">
        <f>SUM(Q208:Q215)</f>
        <v>-22106.299999999996</v>
      </c>
      <c r="R207" s="116">
        <f t="shared" ref="R207:W207" si="296">SUM(R208:R215)</f>
        <v>-58043.470000000132</v>
      </c>
      <c r="S207" s="116">
        <f t="shared" si="296"/>
        <v>148110.36999999988</v>
      </c>
      <c r="T207" s="116">
        <f t="shared" si="296"/>
        <v>30506.059999999943</v>
      </c>
      <c r="U207" s="116">
        <f t="shared" si="296"/>
        <v>103052.22999999989</v>
      </c>
      <c r="V207" s="116">
        <f t="shared" si="296"/>
        <v>-26698.790000000023</v>
      </c>
      <c r="W207" s="116">
        <f t="shared" si="296"/>
        <v>41250.870000000119</v>
      </c>
    </row>
    <row r="208" spans="1:23" hidden="1" x14ac:dyDescent="0.2">
      <c r="A208" s="216">
        <v>32</v>
      </c>
      <c r="B208" s="113" t="s">
        <v>32</v>
      </c>
      <c r="C208" s="114">
        <v>128543</v>
      </c>
      <c r="D208" s="93">
        <f t="shared" ref="D208:D215" si="297">CB126-G45-L45-Q45</f>
        <v>-8.5800000000053842</v>
      </c>
      <c r="E208" s="93">
        <f t="shared" si="273"/>
        <v>0</v>
      </c>
      <c r="F208" s="93">
        <f t="shared" si="271"/>
        <v>1.1368683772161603E-12</v>
      </c>
      <c r="G208" s="93">
        <f t="shared" si="271"/>
        <v>-8.58</v>
      </c>
      <c r="H208" s="93">
        <f t="shared" si="271"/>
        <v>-2.2737367544323206E-13</v>
      </c>
      <c r="I208" s="115">
        <f t="shared" ref="I208:W215" si="298">CC126-G45</f>
        <v>0</v>
      </c>
      <c r="J208" s="114">
        <f t="shared" si="298"/>
        <v>0</v>
      </c>
      <c r="K208" s="114">
        <f t="shared" si="298"/>
        <v>0</v>
      </c>
      <c r="L208" s="114">
        <f t="shared" si="298"/>
        <v>0</v>
      </c>
      <c r="M208" s="114">
        <f t="shared" si="298"/>
        <v>0</v>
      </c>
      <c r="N208" s="114">
        <f t="shared" si="298"/>
        <v>440.28999999999905</v>
      </c>
      <c r="O208" s="114">
        <f t="shared" si="298"/>
        <v>834.13999999999942</v>
      </c>
      <c r="P208" s="114">
        <f t="shared" si="298"/>
        <v>-418.1400000000001</v>
      </c>
      <c r="Q208" s="114">
        <f t="shared" si="298"/>
        <v>-8.58</v>
      </c>
      <c r="R208" s="114">
        <f t="shared" si="298"/>
        <v>32.869999999999891</v>
      </c>
      <c r="S208" s="114">
        <f t="shared" si="298"/>
        <v>-448.87000000000262</v>
      </c>
      <c r="T208" s="114">
        <f t="shared" si="298"/>
        <v>-834.13999999999987</v>
      </c>
      <c r="U208" s="114">
        <f t="shared" si="298"/>
        <v>418.14000000000124</v>
      </c>
      <c r="V208" s="114">
        <f t="shared" si="298"/>
        <v>0</v>
      </c>
      <c r="W208" s="114">
        <f t="shared" si="298"/>
        <v>-32.870000000000118</v>
      </c>
    </row>
    <row r="209" spans="1:23" hidden="1" x14ac:dyDescent="0.2">
      <c r="A209" s="216">
        <v>33</v>
      </c>
      <c r="B209" s="113" t="s">
        <v>33</v>
      </c>
      <c r="C209" s="114">
        <v>1043837</v>
      </c>
      <c r="D209" s="93">
        <f t="shared" si="297"/>
        <v>5267.3099999999977</v>
      </c>
      <c r="E209" s="93">
        <f t="shared" si="273"/>
        <v>6357.0899999999965</v>
      </c>
      <c r="F209" s="93">
        <f t="shared" si="271"/>
        <v>5423.260000000013</v>
      </c>
      <c r="G209" s="93">
        <f t="shared" si="271"/>
        <v>-4266.6600000000071</v>
      </c>
      <c r="H209" s="93">
        <f t="shared" si="271"/>
        <v>-2246.3799999999974</v>
      </c>
      <c r="I209" s="115">
        <f t="shared" si="298"/>
        <v>-2143.7000000000116</v>
      </c>
      <c r="J209" s="114">
        <f t="shared" si="298"/>
        <v>-1103.7299999999959</v>
      </c>
      <c r="K209" s="114">
        <f t="shared" si="298"/>
        <v>-138.49</v>
      </c>
      <c r="L209" s="114">
        <f t="shared" si="298"/>
        <v>-5.25</v>
      </c>
      <c r="M209" s="114">
        <f t="shared" si="298"/>
        <v>-896.22999999999956</v>
      </c>
      <c r="N209" s="114">
        <f t="shared" si="298"/>
        <v>-73213.100000000093</v>
      </c>
      <c r="O209" s="114">
        <f t="shared" si="298"/>
        <v>-16153.689999999944</v>
      </c>
      <c r="P209" s="114">
        <f t="shared" si="298"/>
        <v>-17073.710000000006</v>
      </c>
      <c r="Q209" s="114">
        <f t="shared" si="298"/>
        <v>-2190.670000000001</v>
      </c>
      <c r="R209" s="114">
        <f t="shared" si="298"/>
        <v>-37795.03000000013</v>
      </c>
      <c r="S209" s="114">
        <f t="shared" si="298"/>
        <v>80624.110000000044</v>
      </c>
      <c r="T209" s="114">
        <f t="shared" si="298"/>
        <v>23614.509999999937</v>
      </c>
      <c r="U209" s="114">
        <f t="shared" si="298"/>
        <v>22635.460000000021</v>
      </c>
      <c r="V209" s="114">
        <f t="shared" si="298"/>
        <v>-2070.7400000000061</v>
      </c>
      <c r="W209" s="114">
        <f t="shared" si="298"/>
        <v>36444.880000000128</v>
      </c>
    </row>
    <row r="210" spans="1:23" hidden="1" x14ac:dyDescent="0.2">
      <c r="A210" s="216">
        <v>34</v>
      </c>
      <c r="B210" s="113" t="s">
        <v>34</v>
      </c>
      <c r="C210" s="114">
        <v>515250</v>
      </c>
      <c r="D210" s="93">
        <f t="shared" si="297"/>
        <v>20.389999999984866</v>
      </c>
      <c r="E210" s="93">
        <f t="shared" si="273"/>
        <v>1305.2000000000116</v>
      </c>
      <c r="F210" s="93">
        <f t="shared" si="271"/>
        <v>19.44999999999709</v>
      </c>
      <c r="G210" s="93">
        <f t="shared" si="271"/>
        <v>-1136.8899999999987</v>
      </c>
      <c r="H210" s="93">
        <f t="shared" si="271"/>
        <v>-167.37000000000035</v>
      </c>
      <c r="I210" s="115">
        <f t="shared" si="298"/>
        <v>19682.42000000002</v>
      </c>
      <c r="J210" s="114">
        <f t="shared" si="298"/>
        <v>17988.640000000018</v>
      </c>
      <c r="K210" s="114">
        <f t="shared" si="298"/>
        <v>1061.4299999999998</v>
      </c>
      <c r="L210" s="114">
        <f t="shared" si="298"/>
        <v>20.45</v>
      </c>
      <c r="M210" s="114">
        <f t="shared" si="298"/>
        <v>611.90000000000009</v>
      </c>
      <c r="N210" s="114">
        <f t="shared" si="298"/>
        <v>-29905.829999999958</v>
      </c>
      <c r="O210" s="114">
        <f t="shared" si="298"/>
        <v>-10714.240000000005</v>
      </c>
      <c r="P210" s="114">
        <f t="shared" si="298"/>
        <v>-16076.559999999947</v>
      </c>
      <c r="Q210" s="114">
        <f t="shared" si="298"/>
        <v>-1519.7799999999993</v>
      </c>
      <c r="R210" s="114">
        <f t="shared" si="298"/>
        <v>-1595.25</v>
      </c>
      <c r="S210" s="114">
        <f t="shared" si="298"/>
        <v>10243.79999999993</v>
      </c>
      <c r="T210" s="114">
        <f t="shared" si="298"/>
        <v>-5969.2000000000007</v>
      </c>
      <c r="U210" s="114">
        <f t="shared" si="298"/>
        <v>15034.579999999944</v>
      </c>
      <c r="V210" s="114">
        <f t="shared" si="298"/>
        <v>362.44000000000051</v>
      </c>
      <c r="W210" s="114">
        <f t="shared" si="298"/>
        <v>815.97999999999956</v>
      </c>
    </row>
    <row r="211" spans="1:23" hidden="1" x14ac:dyDescent="0.2">
      <c r="A211" s="216">
        <v>35</v>
      </c>
      <c r="B211" s="113" t="s">
        <v>38</v>
      </c>
      <c r="C211" s="114">
        <v>607133</v>
      </c>
      <c r="D211" s="93">
        <f t="shared" si="297"/>
        <v>-13662.510000000038</v>
      </c>
      <c r="E211" s="93">
        <f t="shared" si="273"/>
        <v>-450.84999999998399</v>
      </c>
      <c r="F211" s="93">
        <f t="shared" si="271"/>
        <v>-791.40000000001601</v>
      </c>
      <c r="G211" s="93">
        <f t="shared" si="271"/>
        <v>-11656.040000000006</v>
      </c>
      <c r="H211" s="93">
        <f t="shared" si="271"/>
        <v>-764.22000000000298</v>
      </c>
      <c r="I211" s="115">
        <f t="shared" si="298"/>
        <v>-375.56000000000495</v>
      </c>
      <c r="J211" s="114">
        <f t="shared" si="298"/>
        <v>0</v>
      </c>
      <c r="K211" s="114">
        <f t="shared" si="298"/>
        <v>0</v>
      </c>
      <c r="L211" s="114">
        <f t="shared" si="298"/>
        <v>-375.56</v>
      </c>
      <c r="M211" s="114">
        <f t="shared" si="298"/>
        <v>0</v>
      </c>
      <c r="N211" s="114">
        <f t="shared" si="298"/>
        <v>-37481.629999999946</v>
      </c>
      <c r="O211" s="114">
        <f t="shared" si="298"/>
        <v>-726.6699999999837</v>
      </c>
      <c r="P211" s="114">
        <f t="shared" si="298"/>
        <v>-30383.86999999993</v>
      </c>
      <c r="Q211" s="114">
        <f t="shared" si="298"/>
        <v>-3492.1299999999974</v>
      </c>
      <c r="R211" s="114">
        <f t="shared" si="298"/>
        <v>-2878.9600000000009</v>
      </c>
      <c r="S211" s="114">
        <f t="shared" si="298"/>
        <v>24194.679999999906</v>
      </c>
      <c r="T211" s="114">
        <f t="shared" si="298"/>
        <v>275.81999999999971</v>
      </c>
      <c r="U211" s="114">
        <f t="shared" si="298"/>
        <v>29592.469999999914</v>
      </c>
      <c r="V211" s="114">
        <f t="shared" si="298"/>
        <v>-7788.3500000000085</v>
      </c>
      <c r="W211" s="114">
        <f t="shared" si="298"/>
        <v>2114.739999999998</v>
      </c>
    </row>
    <row r="212" spans="1:23" hidden="1" x14ac:dyDescent="0.2">
      <c r="A212" s="216">
        <v>36</v>
      </c>
      <c r="B212" s="113" t="s">
        <v>35</v>
      </c>
      <c r="C212" s="114">
        <v>506057</v>
      </c>
      <c r="D212" s="93">
        <f t="shared" si="297"/>
        <v>25792.159999999989</v>
      </c>
      <c r="E212" s="93">
        <f t="shared" si="273"/>
        <v>4711.7400000000071</v>
      </c>
      <c r="F212" s="93">
        <f t="shared" si="271"/>
        <v>28082.449999999986</v>
      </c>
      <c r="G212" s="93">
        <f t="shared" si="271"/>
        <v>-7002.0299999999988</v>
      </c>
      <c r="H212" s="93">
        <f t="shared" si="271"/>
        <v>-4.5474735088646412E-13</v>
      </c>
      <c r="I212" s="115">
        <f t="shared" si="298"/>
        <v>-581.53000000000247</v>
      </c>
      <c r="J212" s="114">
        <f t="shared" si="298"/>
        <v>-261.57999999999993</v>
      </c>
      <c r="K212" s="114">
        <f t="shared" si="298"/>
        <v>-78.339999999999918</v>
      </c>
      <c r="L212" s="114">
        <f t="shared" si="298"/>
        <v>-44.529999999999745</v>
      </c>
      <c r="M212" s="114">
        <f t="shared" si="298"/>
        <v>-197.08000000000038</v>
      </c>
      <c r="N212" s="114">
        <f t="shared" si="298"/>
        <v>1164.9100000000035</v>
      </c>
      <c r="O212" s="114">
        <f t="shared" si="298"/>
        <v>1777.2799999999988</v>
      </c>
      <c r="P212" s="114">
        <f t="shared" si="298"/>
        <v>82.80000000000291</v>
      </c>
      <c r="Q212" s="114">
        <f t="shared" si="298"/>
        <v>-926.42999999999984</v>
      </c>
      <c r="R212" s="114">
        <f t="shared" si="298"/>
        <v>231.26000000000022</v>
      </c>
      <c r="S212" s="114">
        <f t="shared" si="298"/>
        <v>25208.779999999984</v>
      </c>
      <c r="T212" s="114">
        <f t="shared" si="298"/>
        <v>3196.0400000000081</v>
      </c>
      <c r="U212" s="114">
        <f t="shared" si="298"/>
        <v>28077.989999999983</v>
      </c>
      <c r="V212" s="114">
        <f t="shared" si="298"/>
        <v>-6031.07</v>
      </c>
      <c r="W212" s="114">
        <f t="shared" si="298"/>
        <v>-34.180000000000291</v>
      </c>
    </row>
    <row r="213" spans="1:23" hidden="1" x14ac:dyDescent="0.2">
      <c r="A213" s="216">
        <v>37</v>
      </c>
      <c r="B213" s="113" t="s">
        <v>37</v>
      </c>
      <c r="C213" s="114">
        <v>521765</v>
      </c>
      <c r="D213" s="93">
        <f t="shared" si="297"/>
        <v>-18306.959999999992</v>
      </c>
      <c r="E213" s="93">
        <f t="shared" si="273"/>
        <v>2845.8800000000047</v>
      </c>
      <c r="F213" s="93">
        <f t="shared" si="271"/>
        <v>-4681.6099999999924</v>
      </c>
      <c r="G213" s="93">
        <f t="shared" si="271"/>
        <v>-15121.370000000014</v>
      </c>
      <c r="H213" s="93">
        <f t="shared" si="271"/>
        <v>-1349.8600000000006</v>
      </c>
      <c r="I213" s="115">
        <f t="shared" si="298"/>
        <v>193.13999999999942</v>
      </c>
      <c r="J213" s="114">
        <f t="shared" si="298"/>
        <v>193.13999999999942</v>
      </c>
      <c r="K213" s="114">
        <f t="shared" si="298"/>
        <v>0</v>
      </c>
      <c r="L213" s="114">
        <f t="shared" si="298"/>
        <v>0</v>
      </c>
      <c r="M213" s="114">
        <f t="shared" si="298"/>
        <v>0</v>
      </c>
      <c r="N213" s="114">
        <f t="shared" si="298"/>
        <v>-20130.520000000004</v>
      </c>
      <c r="O213" s="114">
        <f t="shared" si="298"/>
        <v>-1574.9700000000012</v>
      </c>
      <c r="P213" s="114">
        <f t="shared" si="298"/>
        <v>-5430.1000000000049</v>
      </c>
      <c r="Q213" s="114">
        <f t="shared" si="298"/>
        <v>-6459.369999999999</v>
      </c>
      <c r="R213" s="114">
        <f t="shared" si="298"/>
        <v>-6666.0799999999945</v>
      </c>
      <c r="S213" s="114">
        <f t="shared" si="298"/>
        <v>1630.4200000000128</v>
      </c>
      <c r="T213" s="114">
        <f t="shared" si="298"/>
        <v>4227.7100000000064</v>
      </c>
      <c r="U213" s="114">
        <f t="shared" si="298"/>
        <v>748.49000000001251</v>
      </c>
      <c r="V213" s="114">
        <f t="shared" si="298"/>
        <v>-8662.0000000000146</v>
      </c>
      <c r="W213" s="114">
        <f t="shared" si="298"/>
        <v>5316.2199999999939</v>
      </c>
    </row>
    <row r="214" spans="1:23" hidden="1" x14ac:dyDescent="0.2">
      <c r="A214" s="216">
        <v>38</v>
      </c>
      <c r="B214" s="113" t="s">
        <v>36</v>
      </c>
      <c r="C214" s="114">
        <v>335800</v>
      </c>
      <c r="D214" s="93">
        <f t="shared" si="297"/>
        <v>-10463.240000000005</v>
      </c>
      <c r="E214" s="93">
        <f t="shared" si="273"/>
        <v>2133.4400000000023</v>
      </c>
      <c r="F214" s="93">
        <f t="shared" si="271"/>
        <v>-1380.8199999999997</v>
      </c>
      <c r="G214" s="93">
        <f t="shared" si="271"/>
        <v>-7253.8999999999933</v>
      </c>
      <c r="H214" s="93">
        <f t="shared" si="271"/>
        <v>-3961.9599999999946</v>
      </c>
      <c r="I214" s="115">
        <f t="shared" si="298"/>
        <v>0</v>
      </c>
      <c r="J214" s="114">
        <f t="shared" si="298"/>
        <v>0</v>
      </c>
      <c r="K214" s="114">
        <f t="shared" si="298"/>
        <v>0</v>
      </c>
      <c r="L214" s="114">
        <f t="shared" si="298"/>
        <v>0</v>
      </c>
      <c r="M214" s="114">
        <f t="shared" si="298"/>
        <v>0</v>
      </c>
      <c r="N214" s="114">
        <f t="shared" si="298"/>
        <v>2462.5100000000093</v>
      </c>
      <c r="O214" s="114">
        <f t="shared" si="298"/>
        <v>8726.75</v>
      </c>
      <c r="P214" s="114">
        <f t="shared" si="298"/>
        <v>-713.60999999999922</v>
      </c>
      <c r="Q214" s="114">
        <f t="shared" si="298"/>
        <v>-5468.3900000000012</v>
      </c>
      <c r="R214" s="114">
        <f t="shared" si="298"/>
        <v>-82.239999999997963</v>
      </c>
      <c r="S214" s="114">
        <f t="shared" si="298"/>
        <v>-12925.749999999985</v>
      </c>
      <c r="T214" s="114">
        <f t="shared" si="298"/>
        <v>-6593.3099999999977</v>
      </c>
      <c r="U214" s="114">
        <f t="shared" si="298"/>
        <v>-667.21000000000049</v>
      </c>
      <c r="V214" s="114">
        <f t="shared" si="298"/>
        <v>-1785.509999999992</v>
      </c>
      <c r="W214" s="114">
        <f t="shared" si="298"/>
        <v>-3879.7199999999966</v>
      </c>
    </row>
    <row r="215" spans="1:23" hidden="1" x14ac:dyDescent="0.2">
      <c r="A215" s="216">
        <v>39</v>
      </c>
      <c r="B215" s="113" t="s">
        <v>31</v>
      </c>
      <c r="C215" s="114">
        <v>781293</v>
      </c>
      <c r="D215" s="93">
        <f t="shared" si="297"/>
        <v>-23.32999999995809</v>
      </c>
      <c r="E215" s="93">
        <f t="shared" si="273"/>
        <v>9268.89</v>
      </c>
      <c r="F215" s="93">
        <f t="shared" si="271"/>
        <v>2256.5100000000039</v>
      </c>
      <c r="G215" s="93">
        <f t="shared" si="271"/>
        <v>-2764.5099999999984</v>
      </c>
      <c r="H215" s="93">
        <f t="shared" si="271"/>
        <v>-8784.2200000000139</v>
      </c>
      <c r="I215" s="115">
        <f t="shared" si="298"/>
        <v>0</v>
      </c>
      <c r="J215" s="114">
        <f t="shared" si="298"/>
        <v>0</v>
      </c>
      <c r="K215" s="114">
        <f t="shared" si="298"/>
        <v>0</v>
      </c>
      <c r="L215" s="114">
        <f t="shared" si="298"/>
        <v>0</v>
      </c>
      <c r="M215" s="114">
        <f t="shared" si="298"/>
        <v>0</v>
      </c>
      <c r="N215" s="114">
        <f t="shared" si="298"/>
        <v>-19606.53</v>
      </c>
      <c r="O215" s="114">
        <f t="shared" si="298"/>
        <v>-3319.7399999999907</v>
      </c>
      <c r="P215" s="114">
        <f t="shared" si="298"/>
        <v>-4955.8000000000047</v>
      </c>
      <c r="Q215" s="114">
        <f t="shared" si="298"/>
        <v>-2040.949999999998</v>
      </c>
      <c r="R215" s="114">
        <f t="shared" si="298"/>
        <v>-9290.0400000000136</v>
      </c>
      <c r="S215" s="114">
        <f t="shared" si="298"/>
        <v>19583.199999999983</v>
      </c>
      <c r="T215" s="114">
        <f t="shared" si="298"/>
        <v>12588.62999999999</v>
      </c>
      <c r="U215" s="114">
        <f t="shared" si="298"/>
        <v>7212.3100000000086</v>
      </c>
      <c r="V215" s="114">
        <f t="shared" si="298"/>
        <v>-723.5600000000004</v>
      </c>
      <c r="W215" s="114">
        <f t="shared" si="298"/>
        <v>505.81999999999971</v>
      </c>
    </row>
    <row r="216" spans="1:23" s="184" customFormat="1" hidden="1" x14ac:dyDescent="0.2">
      <c r="A216" s="221" t="s">
        <v>105</v>
      </c>
      <c r="B216" s="221" t="s">
        <v>106</v>
      </c>
      <c r="C216" s="116">
        <f>SUM(C217:C221)</f>
        <v>5464377</v>
      </c>
      <c r="D216" s="116">
        <f>SUM(D217:D221)</f>
        <v>-390501.89000000025</v>
      </c>
      <c r="E216" s="116">
        <f t="shared" si="273"/>
        <v>59317.249999999985</v>
      </c>
      <c r="F216" s="116">
        <f t="shared" si="271"/>
        <v>25967.280000000072</v>
      </c>
      <c r="G216" s="116">
        <f t="shared" si="271"/>
        <v>-433777.93000000011</v>
      </c>
      <c r="H216" s="116">
        <f t="shared" si="271"/>
        <v>-42008.490000000005</v>
      </c>
      <c r="I216" s="116">
        <f t="shared" ref="I216:K216" si="299">SUM(I217:I221)</f>
        <v>7646.9400000000096</v>
      </c>
      <c r="J216" s="116">
        <f t="shared" si="299"/>
        <v>6572.2800000000025</v>
      </c>
      <c r="K216" s="116">
        <f t="shared" si="299"/>
        <v>33.000000000000085</v>
      </c>
      <c r="L216" s="116">
        <f>SUM(L217:L221)</f>
        <v>368.69999999999982</v>
      </c>
      <c r="M216" s="116">
        <f t="shared" ref="M216:P216" si="300">SUM(M217:M221)</f>
        <v>672.96000000000026</v>
      </c>
      <c r="N216" s="116">
        <f t="shared" si="300"/>
        <v>-95473.040000000066</v>
      </c>
      <c r="O216" s="116">
        <f t="shared" si="300"/>
        <v>-4609.2699999999895</v>
      </c>
      <c r="P216" s="116">
        <f t="shared" si="300"/>
        <v>-9003.8099999999977</v>
      </c>
      <c r="Q216" s="116">
        <f>SUM(Q217:Q221)</f>
        <v>-62638.560000000136</v>
      </c>
      <c r="R216" s="116">
        <f t="shared" ref="R216:W216" si="301">SUM(R217:R221)</f>
        <v>-19221.399999999983</v>
      </c>
      <c r="S216" s="116">
        <f t="shared" si="301"/>
        <v>-302675.7900000001</v>
      </c>
      <c r="T216" s="116">
        <f t="shared" si="301"/>
        <v>57354.239999999976</v>
      </c>
      <c r="U216" s="116">
        <f t="shared" si="301"/>
        <v>34938.090000000069</v>
      </c>
      <c r="V216" s="116">
        <f t="shared" si="301"/>
        <v>-371508.06999999995</v>
      </c>
      <c r="W216" s="116">
        <f t="shared" si="301"/>
        <v>-23460.050000000017</v>
      </c>
    </row>
    <row r="217" spans="1:23" hidden="1" x14ac:dyDescent="0.2">
      <c r="A217" s="216">
        <v>40</v>
      </c>
      <c r="B217" s="113" t="s">
        <v>107</v>
      </c>
      <c r="C217" s="114">
        <v>968960</v>
      </c>
      <c r="D217" s="93">
        <f t="shared" ref="D217:D221" si="302">CB135-G54-L54-Q54</f>
        <v>-91290.319999999891</v>
      </c>
      <c r="E217" s="93">
        <f t="shared" si="273"/>
        <v>7367.2199999999866</v>
      </c>
      <c r="F217" s="93">
        <f t="shared" si="271"/>
        <v>2687.0100000000066</v>
      </c>
      <c r="G217" s="93">
        <f t="shared" si="271"/>
        <v>-85473.18999999993</v>
      </c>
      <c r="H217" s="93">
        <f t="shared" si="271"/>
        <v>-15871.359999999975</v>
      </c>
      <c r="I217" s="115">
        <f t="shared" ref="I217:W221" si="303">CC135-G54</f>
        <v>1744.4199999999983</v>
      </c>
      <c r="J217" s="114">
        <f t="shared" si="303"/>
        <v>1608.7899999999936</v>
      </c>
      <c r="K217" s="114">
        <f t="shared" si="303"/>
        <v>0</v>
      </c>
      <c r="L217" s="114">
        <f t="shared" si="303"/>
        <v>0</v>
      </c>
      <c r="M217" s="114">
        <f t="shared" si="303"/>
        <v>135.63000000000011</v>
      </c>
      <c r="N217" s="114">
        <f t="shared" si="303"/>
        <v>-23248.01999999999</v>
      </c>
      <c r="O217" s="114">
        <f t="shared" si="303"/>
        <v>-3616.5</v>
      </c>
      <c r="P217" s="114">
        <f t="shared" si="303"/>
        <v>-1118.8100000000004</v>
      </c>
      <c r="Q217" s="114">
        <f t="shared" si="303"/>
        <v>-10048.83</v>
      </c>
      <c r="R217" s="114">
        <f t="shared" si="303"/>
        <v>-8463.8799999999956</v>
      </c>
      <c r="S217" s="114">
        <f t="shared" si="303"/>
        <v>-69786.719999999914</v>
      </c>
      <c r="T217" s="114">
        <f t="shared" si="303"/>
        <v>9374.929999999993</v>
      </c>
      <c r="U217" s="114">
        <f t="shared" si="303"/>
        <v>3805.820000000007</v>
      </c>
      <c r="V217" s="114">
        <f t="shared" si="303"/>
        <v>-75424.359999999928</v>
      </c>
      <c r="W217" s="114">
        <f t="shared" si="303"/>
        <v>-7543.1099999999788</v>
      </c>
    </row>
    <row r="218" spans="1:23" hidden="1" x14ac:dyDescent="0.2">
      <c r="A218" s="216">
        <v>41</v>
      </c>
      <c r="B218" s="113" t="s">
        <v>29</v>
      </c>
      <c r="C218" s="114">
        <v>1553692</v>
      </c>
      <c r="D218" s="93">
        <f t="shared" si="302"/>
        <v>-109717.88</v>
      </c>
      <c r="E218" s="93">
        <f t="shared" si="273"/>
        <v>29401.300000000025</v>
      </c>
      <c r="F218" s="93">
        <f t="shared" si="271"/>
        <v>8142.8299999999908</v>
      </c>
      <c r="G218" s="93">
        <f t="shared" si="271"/>
        <v>-145404.72999999986</v>
      </c>
      <c r="H218" s="93">
        <f t="shared" si="271"/>
        <v>-1857.2800000000043</v>
      </c>
      <c r="I218" s="115">
        <f t="shared" si="303"/>
        <v>2962.5199999999968</v>
      </c>
      <c r="J218" s="114">
        <f t="shared" si="303"/>
        <v>2760.9399999999951</v>
      </c>
      <c r="K218" s="114">
        <f t="shared" si="303"/>
        <v>10.400000000000091</v>
      </c>
      <c r="L218" s="114">
        <f t="shared" si="303"/>
        <v>0</v>
      </c>
      <c r="M218" s="114">
        <f t="shared" si="303"/>
        <v>191.18000000000006</v>
      </c>
      <c r="N218" s="114">
        <f t="shared" si="303"/>
        <v>-26099.559999999998</v>
      </c>
      <c r="O218" s="114">
        <f t="shared" si="303"/>
        <v>1828.6500000000087</v>
      </c>
      <c r="P218" s="114">
        <f t="shared" si="303"/>
        <v>-4114.1999999999989</v>
      </c>
      <c r="Q218" s="114">
        <f t="shared" si="303"/>
        <v>-20016.010000000006</v>
      </c>
      <c r="R218" s="114">
        <f t="shared" si="303"/>
        <v>-3797.9999999999982</v>
      </c>
      <c r="S218" s="114">
        <f t="shared" si="303"/>
        <v>-86580.839999999967</v>
      </c>
      <c r="T218" s="114">
        <f t="shared" si="303"/>
        <v>24811.710000000021</v>
      </c>
      <c r="U218" s="114">
        <f t="shared" si="303"/>
        <v>12246.62999999999</v>
      </c>
      <c r="V218" s="114">
        <f t="shared" si="303"/>
        <v>-125388.71999999986</v>
      </c>
      <c r="W218" s="114">
        <f t="shared" si="303"/>
        <v>1749.5399999999936</v>
      </c>
    </row>
    <row r="219" spans="1:23" hidden="1" x14ac:dyDescent="0.2">
      <c r="A219" s="216">
        <v>42</v>
      </c>
      <c r="B219" s="113" t="s">
        <v>30</v>
      </c>
      <c r="C219" s="114">
        <v>977354</v>
      </c>
      <c r="D219" s="93">
        <f t="shared" si="302"/>
        <v>-46531.720000000147</v>
      </c>
      <c r="E219" s="93">
        <f t="shared" si="273"/>
        <v>15940.919999999984</v>
      </c>
      <c r="F219" s="93">
        <f t="shared" si="271"/>
        <v>8959.6500000000797</v>
      </c>
      <c r="G219" s="93">
        <f t="shared" si="271"/>
        <v>-71385.63000000015</v>
      </c>
      <c r="H219" s="93">
        <f t="shared" si="271"/>
        <v>-46.660000000000764</v>
      </c>
      <c r="I219" s="115">
        <f t="shared" si="303"/>
        <v>0</v>
      </c>
      <c r="J219" s="114">
        <f t="shared" si="303"/>
        <v>0</v>
      </c>
      <c r="K219" s="114">
        <f t="shared" si="303"/>
        <v>0</v>
      </c>
      <c r="L219" s="114">
        <f t="shared" si="303"/>
        <v>0</v>
      </c>
      <c r="M219" s="114">
        <f t="shared" si="303"/>
        <v>0</v>
      </c>
      <c r="N219" s="114">
        <f t="shared" si="303"/>
        <v>-30689.770000000077</v>
      </c>
      <c r="O219" s="114">
        <f t="shared" si="303"/>
        <v>-2398.3999999999942</v>
      </c>
      <c r="P219" s="114">
        <f t="shared" si="303"/>
        <v>-2453.7299999999977</v>
      </c>
      <c r="Q219" s="114">
        <f t="shared" si="303"/>
        <v>-24057.710000000126</v>
      </c>
      <c r="R219" s="114">
        <f t="shared" si="303"/>
        <v>-1779.9299999999976</v>
      </c>
      <c r="S219" s="114">
        <f t="shared" si="303"/>
        <v>-15841.950000000012</v>
      </c>
      <c r="T219" s="114">
        <f t="shared" si="303"/>
        <v>18339.319999999978</v>
      </c>
      <c r="U219" s="114">
        <f t="shared" si="303"/>
        <v>11413.380000000077</v>
      </c>
      <c r="V219" s="114">
        <f t="shared" si="303"/>
        <v>-47327.92000000002</v>
      </c>
      <c r="W219" s="114">
        <f t="shared" si="303"/>
        <v>1733.2699999999968</v>
      </c>
    </row>
    <row r="220" spans="1:23" hidden="1" x14ac:dyDescent="0.2">
      <c r="A220" s="216">
        <v>43</v>
      </c>
      <c r="B220" s="113" t="s">
        <v>108</v>
      </c>
      <c r="C220" s="114">
        <v>1312810</v>
      </c>
      <c r="D220" s="93">
        <f t="shared" si="302"/>
        <v>-77712.070000000182</v>
      </c>
      <c r="E220" s="93">
        <f t="shared" si="273"/>
        <v>5352.4400000000023</v>
      </c>
      <c r="F220" s="93">
        <f t="shared" si="271"/>
        <v>4481.3999999999996</v>
      </c>
      <c r="G220" s="93">
        <f t="shared" si="271"/>
        <v>-83213.800000000105</v>
      </c>
      <c r="H220" s="93">
        <f t="shared" si="271"/>
        <v>-4332.1099999999906</v>
      </c>
      <c r="I220" s="115">
        <f t="shared" si="303"/>
        <v>1476.4200000000128</v>
      </c>
      <c r="J220" s="114">
        <f t="shared" si="303"/>
        <v>1476.4200000000128</v>
      </c>
      <c r="K220" s="114">
        <f t="shared" si="303"/>
        <v>0</v>
      </c>
      <c r="L220" s="114">
        <f t="shared" si="303"/>
        <v>0</v>
      </c>
      <c r="M220" s="114">
        <f t="shared" si="303"/>
        <v>0</v>
      </c>
      <c r="N220" s="114">
        <f t="shared" si="303"/>
        <v>-7758.25</v>
      </c>
      <c r="O220" s="114">
        <f t="shared" si="303"/>
        <v>7.5899999999965075</v>
      </c>
      <c r="P220" s="114">
        <f t="shared" si="303"/>
        <v>-922.81</v>
      </c>
      <c r="Q220" s="114">
        <f t="shared" si="303"/>
        <v>-2523.0800000000013</v>
      </c>
      <c r="R220" s="114">
        <f t="shared" si="303"/>
        <v>-4319.9499999999944</v>
      </c>
      <c r="S220" s="114">
        <f t="shared" si="303"/>
        <v>-71430.240000000165</v>
      </c>
      <c r="T220" s="114">
        <f t="shared" si="303"/>
        <v>3868.429999999993</v>
      </c>
      <c r="U220" s="114">
        <f t="shared" si="303"/>
        <v>5404.2099999999991</v>
      </c>
      <c r="V220" s="114">
        <f t="shared" si="303"/>
        <v>-80690.720000000103</v>
      </c>
      <c r="W220" s="114">
        <f t="shared" si="303"/>
        <v>-12.159999999996217</v>
      </c>
    </row>
    <row r="221" spans="1:23" hidden="1" x14ac:dyDescent="0.2">
      <c r="A221" s="216">
        <v>44</v>
      </c>
      <c r="B221" s="113" t="s">
        <v>109</v>
      </c>
      <c r="C221" s="114">
        <v>651561</v>
      </c>
      <c r="D221" s="93">
        <f t="shared" si="302"/>
        <v>-65249.900000000052</v>
      </c>
      <c r="E221" s="93">
        <f t="shared" si="273"/>
        <v>1255.3699999999917</v>
      </c>
      <c r="F221" s="93">
        <f t="shared" si="271"/>
        <v>1696.3899999999994</v>
      </c>
      <c r="G221" s="93">
        <f t="shared" si="271"/>
        <v>-48300.58</v>
      </c>
      <c r="H221" s="93">
        <f t="shared" si="271"/>
        <v>-19901.080000000031</v>
      </c>
      <c r="I221" s="115">
        <f t="shared" si="303"/>
        <v>1463.5800000000017</v>
      </c>
      <c r="J221" s="114">
        <f t="shared" si="303"/>
        <v>726.13000000000102</v>
      </c>
      <c r="K221" s="114">
        <f t="shared" si="303"/>
        <v>22.599999999999994</v>
      </c>
      <c r="L221" s="114">
        <f t="shared" si="303"/>
        <v>368.69999999999982</v>
      </c>
      <c r="M221" s="114">
        <f t="shared" si="303"/>
        <v>346.15000000000009</v>
      </c>
      <c r="N221" s="114">
        <f t="shared" si="303"/>
        <v>-7677.4400000000023</v>
      </c>
      <c r="O221" s="114">
        <f t="shared" si="303"/>
        <v>-430.61000000000058</v>
      </c>
      <c r="P221" s="114">
        <f t="shared" si="303"/>
        <v>-394.26</v>
      </c>
      <c r="Q221" s="114">
        <f t="shared" si="303"/>
        <v>-5992.9299999999994</v>
      </c>
      <c r="R221" s="114">
        <f t="shared" si="303"/>
        <v>-859.63999999999965</v>
      </c>
      <c r="S221" s="114">
        <f t="shared" si="303"/>
        <v>-59036.040000000037</v>
      </c>
      <c r="T221" s="114">
        <f t="shared" si="303"/>
        <v>959.84999999999127</v>
      </c>
      <c r="U221" s="114">
        <f t="shared" si="303"/>
        <v>2068.0499999999993</v>
      </c>
      <c r="V221" s="114">
        <f t="shared" si="303"/>
        <v>-42676.350000000006</v>
      </c>
      <c r="W221" s="114">
        <f t="shared" si="303"/>
        <v>-19387.590000000033</v>
      </c>
    </row>
    <row r="222" spans="1:23" s="184" customFormat="1" hidden="1" x14ac:dyDescent="0.2">
      <c r="A222" s="221" t="s">
        <v>110</v>
      </c>
      <c r="B222" s="221" t="s">
        <v>111</v>
      </c>
      <c r="C222" s="116">
        <f>SUM(C223:C228)</f>
        <v>2359706</v>
      </c>
      <c r="D222" s="116">
        <f>SUM(D223:D228)</f>
        <v>-9751.3200000000052</v>
      </c>
      <c r="E222" s="116">
        <f t="shared" si="273"/>
        <v>-441.12999999999374</v>
      </c>
      <c r="F222" s="116">
        <f t="shared" si="271"/>
        <v>-6545.6599999999908</v>
      </c>
      <c r="G222" s="116">
        <f t="shared" si="271"/>
        <v>-1160.2400000000011</v>
      </c>
      <c r="H222" s="116">
        <f t="shared" si="271"/>
        <v>-1604.29</v>
      </c>
      <c r="I222" s="116">
        <f t="shared" ref="I222:K222" si="304">SUM(I223:I228)</f>
        <v>10850.280000000006</v>
      </c>
      <c r="J222" s="116">
        <f t="shared" si="304"/>
        <v>10621.469999999994</v>
      </c>
      <c r="K222" s="116">
        <f t="shared" si="304"/>
        <v>97.9399999999996</v>
      </c>
      <c r="L222" s="116">
        <f>SUM(L223:L228)</f>
        <v>-46.859999999999985</v>
      </c>
      <c r="M222" s="116">
        <f t="shared" ref="M222:P222" si="305">SUM(M223:M228)</f>
        <v>177.72999999999993</v>
      </c>
      <c r="N222" s="116">
        <f t="shared" si="305"/>
        <v>-15485.470000000012</v>
      </c>
      <c r="O222" s="116">
        <f t="shared" si="305"/>
        <v>-2034.8999999999996</v>
      </c>
      <c r="P222" s="116">
        <f t="shared" si="305"/>
        <v>-10567.150000000011</v>
      </c>
      <c r="Q222" s="116">
        <f>SUM(Q223:Q228)</f>
        <v>-1772.590000000002</v>
      </c>
      <c r="R222" s="116">
        <f t="shared" ref="R222:W222" si="306">SUM(R223:R228)</f>
        <v>-1110.83</v>
      </c>
      <c r="S222" s="116">
        <f t="shared" si="306"/>
        <v>-5116.1299999999655</v>
      </c>
      <c r="T222" s="116">
        <f t="shared" si="306"/>
        <v>-9027.699999999988</v>
      </c>
      <c r="U222" s="116">
        <f t="shared" si="306"/>
        <v>3923.5500000000193</v>
      </c>
      <c r="V222" s="116">
        <f t="shared" si="306"/>
        <v>659.21000000000072</v>
      </c>
      <c r="W222" s="116">
        <f t="shared" si="306"/>
        <v>-671.18999999999994</v>
      </c>
    </row>
    <row r="223" spans="1:23" hidden="1" x14ac:dyDescent="0.2">
      <c r="A223" s="216">
        <v>45</v>
      </c>
      <c r="B223" s="113" t="s">
        <v>40</v>
      </c>
      <c r="C223" s="114">
        <v>590724</v>
      </c>
      <c r="D223" s="93">
        <f t="shared" ref="D223:D228" si="307">CB141-G60-L60-Q60</f>
        <v>-110.6000000000131</v>
      </c>
      <c r="E223" s="93">
        <f t="shared" si="273"/>
        <v>441.37000000000717</v>
      </c>
      <c r="F223" s="93">
        <f t="shared" si="271"/>
        <v>-418.52999999999747</v>
      </c>
      <c r="G223" s="93">
        <f t="shared" si="271"/>
        <v>-115.88000000000056</v>
      </c>
      <c r="H223" s="93">
        <f t="shared" si="271"/>
        <v>-17.560000000000286</v>
      </c>
      <c r="I223" s="115">
        <f t="shared" ref="I223:W228" si="308">CC141-G60</f>
        <v>9934.5200000000041</v>
      </c>
      <c r="J223" s="114">
        <f t="shared" si="308"/>
        <v>9681.7899999999936</v>
      </c>
      <c r="K223" s="114">
        <f t="shared" si="308"/>
        <v>150.16999999999962</v>
      </c>
      <c r="L223" s="114">
        <f t="shared" si="308"/>
        <v>21.730000000000018</v>
      </c>
      <c r="M223" s="114">
        <f t="shared" si="308"/>
        <v>80.829999999999927</v>
      </c>
      <c r="N223" s="114">
        <f t="shared" si="308"/>
        <v>-4463.2400000000125</v>
      </c>
      <c r="O223" s="114">
        <f t="shared" si="308"/>
        <v>-1805.9299999999985</v>
      </c>
      <c r="P223" s="114">
        <f t="shared" si="308"/>
        <v>-1681.5500000000065</v>
      </c>
      <c r="Q223" s="114">
        <f t="shared" si="308"/>
        <v>-918.18000000000166</v>
      </c>
      <c r="R223" s="114">
        <f t="shared" si="308"/>
        <v>-57.580000000000041</v>
      </c>
      <c r="S223" s="114">
        <f t="shared" si="308"/>
        <v>-5581.8799999999756</v>
      </c>
      <c r="T223" s="114">
        <f t="shared" si="308"/>
        <v>-7434.489999999988</v>
      </c>
      <c r="U223" s="114">
        <f t="shared" si="308"/>
        <v>1112.8500000000095</v>
      </c>
      <c r="V223" s="114">
        <f t="shared" si="308"/>
        <v>780.57000000000107</v>
      </c>
      <c r="W223" s="114">
        <f t="shared" si="308"/>
        <v>-40.810000000000173</v>
      </c>
    </row>
    <row r="224" spans="1:23" hidden="1" x14ac:dyDescent="0.2">
      <c r="A224" s="216">
        <v>46</v>
      </c>
      <c r="B224" s="113" t="s">
        <v>112</v>
      </c>
      <c r="C224" s="114">
        <v>198864</v>
      </c>
      <c r="D224" s="93">
        <f t="shared" si="307"/>
        <v>-21.579999999999018</v>
      </c>
      <c r="E224" s="93">
        <f t="shared" si="273"/>
        <v>0</v>
      </c>
      <c r="F224" s="93">
        <f t="shared" si="271"/>
        <v>0</v>
      </c>
      <c r="G224" s="93">
        <f t="shared" si="271"/>
        <v>-10.260000000000218</v>
      </c>
      <c r="H224" s="93">
        <f t="shared" si="271"/>
        <v>-11.319999999999936</v>
      </c>
      <c r="I224" s="115">
        <f t="shared" si="308"/>
        <v>0</v>
      </c>
      <c r="J224" s="114">
        <f t="shared" si="308"/>
        <v>0</v>
      </c>
      <c r="K224" s="114">
        <f t="shared" si="308"/>
        <v>0</v>
      </c>
      <c r="L224" s="114">
        <f t="shared" si="308"/>
        <v>0</v>
      </c>
      <c r="M224" s="114">
        <f t="shared" si="308"/>
        <v>0</v>
      </c>
      <c r="N224" s="114">
        <f t="shared" si="308"/>
        <v>-21.579999999999927</v>
      </c>
      <c r="O224" s="114">
        <f t="shared" si="308"/>
        <v>0</v>
      </c>
      <c r="P224" s="114">
        <f t="shared" si="308"/>
        <v>0</v>
      </c>
      <c r="Q224" s="114">
        <f t="shared" si="308"/>
        <v>-10.260000000000218</v>
      </c>
      <c r="R224" s="114">
        <f t="shared" si="308"/>
        <v>-11.319999999999936</v>
      </c>
      <c r="S224" s="114">
        <f t="shared" si="308"/>
        <v>0</v>
      </c>
      <c r="T224" s="114">
        <f t="shared" si="308"/>
        <v>0</v>
      </c>
      <c r="U224" s="114">
        <f t="shared" si="308"/>
        <v>0</v>
      </c>
      <c r="V224" s="114">
        <f t="shared" si="308"/>
        <v>0</v>
      </c>
      <c r="W224" s="114">
        <f t="shared" si="308"/>
        <v>0</v>
      </c>
    </row>
    <row r="225" spans="1:23" hidden="1" x14ac:dyDescent="0.2">
      <c r="A225" s="216">
        <v>47</v>
      </c>
      <c r="B225" s="113" t="s">
        <v>41</v>
      </c>
      <c r="C225" s="114">
        <v>209554</v>
      </c>
      <c r="D225" s="93">
        <f t="shared" si="307"/>
        <v>38.929999999998586</v>
      </c>
      <c r="E225" s="93">
        <f t="shared" si="273"/>
        <v>0</v>
      </c>
      <c r="F225" s="93">
        <f t="shared" si="271"/>
        <v>38.930000000000291</v>
      </c>
      <c r="G225" s="93">
        <f t="shared" si="271"/>
        <v>0</v>
      </c>
      <c r="H225" s="93">
        <f t="shared" si="271"/>
        <v>0</v>
      </c>
      <c r="I225" s="115">
        <f t="shared" si="308"/>
        <v>0</v>
      </c>
      <c r="J225" s="114">
        <f t="shared" si="308"/>
        <v>0</v>
      </c>
      <c r="K225" s="114">
        <f t="shared" si="308"/>
        <v>0</v>
      </c>
      <c r="L225" s="114">
        <f t="shared" si="308"/>
        <v>0</v>
      </c>
      <c r="M225" s="114">
        <f t="shared" si="308"/>
        <v>0</v>
      </c>
      <c r="N225" s="114">
        <f t="shared" si="308"/>
        <v>38.930000000000291</v>
      </c>
      <c r="O225" s="114">
        <f t="shared" si="308"/>
        <v>0</v>
      </c>
      <c r="P225" s="114">
        <f t="shared" si="308"/>
        <v>38.930000000000291</v>
      </c>
      <c r="Q225" s="114">
        <f t="shared" si="308"/>
        <v>0</v>
      </c>
      <c r="R225" s="114">
        <f t="shared" si="308"/>
        <v>0</v>
      </c>
      <c r="S225" s="114">
        <f t="shared" si="308"/>
        <v>0</v>
      </c>
      <c r="T225" s="114">
        <f t="shared" si="308"/>
        <v>0</v>
      </c>
      <c r="U225" s="114">
        <f t="shared" si="308"/>
        <v>0</v>
      </c>
      <c r="V225" s="114">
        <f t="shared" si="308"/>
        <v>0</v>
      </c>
      <c r="W225" s="114">
        <f t="shared" si="308"/>
        <v>0</v>
      </c>
    </row>
    <row r="226" spans="1:23" hidden="1" x14ac:dyDescent="0.2">
      <c r="A226" s="216">
        <v>48</v>
      </c>
      <c r="B226" s="113" t="s">
        <v>43</v>
      </c>
      <c r="C226" s="114">
        <v>269442</v>
      </c>
      <c r="D226" s="93">
        <f t="shared" si="307"/>
        <v>-34.8799999999992</v>
      </c>
      <c r="E226" s="93">
        <f t="shared" si="273"/>
        <v>-20.340000000000146</v>
      </c>
      <c r="F226" s="93">
        <f t="shared" si="271"/>
        <v>9.3800000000001091</v>
      </c>
      <c r="G226" s="93">
        <f t="shared" si="271"/>
        <v>-23.32999999999997</v>
      </c>
      <c r="H226" s="93">
        <f t="shared" si="271"/>
        <v>-0.58999999999999986</v>
      </c>
      <c r="I226" s="115">
        <f t="shared" si="308"/>
        <v>0</v>
      </c>
      <c r="J226" s="114">
        <f t="shared" si="308"/>
        <v>0</v>
      </c>
      <c r="K226" s="114">
        <f t="shared" si="308"/>
        <v>0</v>
      </c>
      <c r="L226" s="114">
        <f t="shared" si="308"/>
        <v>0</v>
      </c>
      <c r="M226" s="114">
        <f t="shared" si="308"/>
        <v>0</v>
      </c>
      <c r="N226" s="114">
        <f t="shared" si="308"/>
        <v>-0.75999999999976353</v>
      </c>
      <c r="O226" s="114">
        <f t="shared" si="308"/>
        <v>-20.340000000000146</v>
      </c>
      <c r="P226" s="114">
        <f t="shared" si="308"/>
        <v>20.590000000000146</v>
      </c>
      <c r="Q226" s="114">
        <f t="shared" si="308"/>
        <v>-0.42000000000000171</v>
      </c>
      <c r="R226" s="114">
        <f t="shared" si="308"/>
        <v>-0.58999999999999986</v>
      </c>
      <c r="S226" s="114">
        <f t="shared" si="308"/>
        <v>-34.119999999999891</v>
      </c>
      <c r="T226" s="114">
        <f t="shared" si="308"/>
        <v>0</v>
      </c>
      <c r="U226" s="114">
        <f t="shared" si="308"/>
        <v>-11.210000000000036</v>
      </c>
      <c r="V226" s="114">
        <f t="shared" si="308"/>
        <v>-22.909999999999968</v>
      </c>
      <c r="W226" s="114">
        <f t="shared" si="308"/>
        <v>0</v>
      </c>
    </row>
    <row r="227" spans="1:23" hidden="1" x14ac:dyDescent="0.2">
      <c r="A227" s="216">
        <v>49</v>
      </c>
      <c r="B227" s="113" t="s">
        <v>39</v>
      </c>
      <c r="C227" s="114">
        <v>687156</v>
      </c>
      <c r="D227" s="93">
        <f t="shared" si="307"/>
        <v>-9933.359999999986</v>
      </c>
      <c r="E227" s="93">
        <f t="shared" si="273"/>
        <v>-1068.6799999999985</v>
      </c>
      <c r="F227" s="93">
        <f t="shared" si="271"/>
        <v>-6295.5699999999924</v>
      </c>
      <c r="G227" s="93">
        <f t="shared" si="271"/>
        <v>-999.65000000000043</v>
      </c>
      <c r="H227" s="93">
        <f t="shared" si="271"/>
        <v>-1569.46</v>
      </c>
      <c r="I227" s="115">
        <f t="shared" si="308"/>
        <v>919.75000000000364</v>
      </c>
      <c r="J227" s="114">
        <f t="shared" si="308"/>
        <v>939.68000000000029</v>
      </c>
      <c r="K227" s="114">
        <f t="shared" si="308"/>
        <v>-52.230000000000018</v>
      </c>
      <c r="L227" s="114">
        <f t="shared" si="308"/>
        <v>-64.599999999999994</v>
      </c>
      <c r="M227" s="114">
        <f t="shared" si="308"/>
        <v>96.9</v>
      </c>
      <c r="N227" s="114">
        <f t="shared" si="308"/>
        <v>-11059.919999999998</v>
      </c>
      <c r="O227" s="114">
        <f t="shared" si="308"/>
        <v>-370.65999999999985</v>
      </c>
      <c r="P227" s="114">
        <f t="shared" si="308"/>
        <v>-8954.2100000000028</v>
      </c>
      <c r="Q227" s="114">
        <f t="shared" si="308"/>
        <v>-770.45</v>
      </c>
      <c r="R227" s="114">
        <f t="shared" si="308"/>
        <v>-964.60000000000025</v>
      </c>
      <c r="S227" s="114">
        <f t="shared" si="308"/>
        <v>206.81000000001222</v>
      </c>
      <c r="T227" s="114">
        <f t="shared" si="308"/>
        <v>-1637.6999999999989</v>
      </c>
      <c r="U227" s="114">
        <f t="shared" si="308"/>
        <v>2710.8700000000099</v>
      </c>
      <c r="V227" s="114">
        <f t="shared" si="308"/>
        <v>-164.60000000000036</v>
      </c>
      <c r="W227" s="114">
        <f t="shared" si="308"/>
        <v>-701.75999999999976</v>
      </c>
    </row>
    <row r="228" spans="1:23" hidden="1" x14ac:dyDescent="0.2">
      <c r="A228" s="216">
        <v>50</v>
      </c>
      <c r="B228" s="113" t="s">
        <v>42</v>
      </c>
      <c r="C228" s="114">
        <v>403966</v>
      </c>
      <c r="D228" s="93">
        <f t="shared" si="307"/>
        <v>310.1699999999928</v>
      </c>
      <c r="E228" s="93">
        <f t="shared" si="273"/>
        <v>206.51999999999862</v>
      </c>
      <c r="F228" s="93">
        <f t="shared" si="271"/>
        <v>120.12999999999829</v>
      </c>
      <c r="G228" s="93">
        <f t="shared" si="271"/>
        <v>-11.120000000000232</v>
      </c>
      <c r="H228" s="93">
        <f t="shared" si="271"/>
        <v>-5.3599999999997863</v>
      </c>
      <c r="I228" s="115">
        <f t="shared" si="308"/>
        <v>-3.9900000000016007</v>
      </c>
      <c r="J228" s="114">
        <f t="shared" si="308"/>
        <v>0</v>
      </c>
      <c r="K228" s="114">
        <f t="shared" si="308"/>
        <v>0</v>
      </c>
      <c r="L228" s="114">
        <f t="shared" si="308"/>
        <v>-3.9900000000000091</v>
      </c>
      <c r="M228" s="114">
        <f t="shared" si="308"/>
        <v>0</v>
      </c>
      <c r="N228" s="114">
        <f t="shared" si="308"/>
        <v>21.099999999998545</v>
      </c>
      <c r="O228" s="114">
        <f t="shared" si="308"/>
        <v>162.02999999999884</v>
      </c>
      <c r="P228" s="114">
        <f t="shared" si="308"/>
        <v>9.0899999999983265</v>
      </c>
      <c r="Q228" s="114">
        <f t="shared" si="308"/>
        <v>-73.2800000000002</v>
      </c>
      <c r="R228" s="114">
        <f t="shared" si="308"/>
        <v>-76.739999999999782</v>
      </c>
      <c r="S228" s="114">
        <f t="shared" si="308"/>
        <v>293.05999999999767</v>
      </c>
      <c r="T228" s="114">
        <f t="shared" si="308"/>
        <v>44.489999999999782</v>
      </c>
      <c r="U228" s="114">
        <f t="shared" si="308"/>
        <v>111.03999999999996</v>
      </c>
      <c r="V228" s="114">
        <f t="shared" si="308"/>
        <v>66.149999999999977</v>
      </c>
      <c r="W228" s="114">
        <f t="shared" si="308"/>
        <v>71.38</v>
      </c>
    </row>
    <row r="229" spans="1:23" s="184" customFormat="1" ht="22.5" hidden="1" x14ac:dyDescent="0.2">
      <c r="A229" s="221" t="s">
        <v>113</v>
      </c>
      <c r="B229" s="221" t="s">
        <v>114</v>
      </c>
      <c r="C229" s="116">
        <f>SUM(C230:C242)</f>
        <v>4055324</v>
      </c>
      <c r="D229" s="116">
        <f>SUM(D230:D242)</f>
        <v>-66158.279999999781</v>
      </c>
      <c r="E229" s="116">
        <f t="shared" si="273"/>
        <v>-1.3199999999999363</v>
      </c>
      <c r="F229" s="116">
        <f t="shared" si="271"/>
        <v>463.18000000000075</v>
      </c>
      <c r="G229" s="116">
        <f t="shared" si="271"/>
        <v>-60415.179999999818</v>
      </c>
      <c r="H229" s="116">
        <f t="shared" si="271"/>
        <v>-6204.9600000000009</v>
      </c>
      <c r="I229" s="116">
        <f t="shared" ref="I229:K229" si="309">SUM(I230:I242)</f>
        <v>-372.28999999999951</v>
      </c>
      <c r="J229" s="116">
        <f t="shared" si="309"/>
        <v>-46.289999999999964</v>
      </c>
      <c r="K229" s="116">
        <f t="shared" si="309"/>
        <v>-76.930000000000064</v>
      </c>
      <c r="L229" s="116">
        <f>SUM(L230:L242)</f>
        <v>-236.17999999999995</v>
      </c>
      <c r="M229" s="116">
        <f t="shared" ref="M229:P229" si="310">SUM(M230:M242)</f>
        <v>-12.889999999999986</v>
      </c>
      <c r="N229" s="116">
        <f t="shared" si="310"/>
        <v>-13188.159999999985</v>
      </c>
      <c r="O229" s="116">
        <f t="shared" si="310"/>
        <v>-1088.8600000000004</v>
      </c>
      <c r="P229" s="116">
        <f t="shared" si="310"/>
        <v>-1659.0799999999902</v>
      </c>
      <c r="Q229" s="116">
        <f>SUM(Q230:Q242)</f>
        <v>-9799.6100000000042</v>
      </c>
      <c r="R229" s="116">
        <f t="shared" ref="R229:W229" si="311">SUM(R230:R242)</f>
        <v>-640.61000000000013</v>
      </c>
      <c r="S229" s="116">
        <f t="shared" si="311"/>
        <v>-52597.82999999982</v>
      </c>
      <c r="T229" s="116">
        <f t="shared" si="311"/>
        <v>1133.8300000000004</v>
      </c>
      <c r="U229" s="116">
        <f t="shared" si="311"/>
        <v>2199.189999999991</v>
      </c>
      <c r="V229" s="116">
        <f t="shared" si="311"/>
        <v>-50379.389999999818</v>
      </c>
      <c r="W229" s="116">
        <f t="shared" si="311"/>
        <v>-5551.4600000000009</v>
      </c>
    </row>
    <row r="230" spans="1:23" hidden="1" x14ac:dyDescent="0.2">
      <c r="A230" s="216">
        <v>51</v>
      </c>
      <c r="B230" s="113" t="s">
        <v>51</v>
      </c>
      <c r="C230" s="114">
        <v>449550</v>
      </c>
      <c r="D230" s="93">
        <f t="shared" ref="D230:D242" si="312">CB148-G67-L67-Q67</f>
        <v>-3698.5899999999965</v>
      </c>
      <c r="E230" s="93">
        <f t="shared" si="273"/>
        <v>0</v>
      </c>
      <c r="F230" s="93">
        <f t="shared" si="271"/>
        <v>-722.25</v>
      </c>
      <c r="G230" s="93">
        <f t="shared" si="271"/>
        <v>-747.33999999999969</v>
      </c>
      <c r="H230" s="93">
        <f t="shared" si="271"/>
        <v>-2229.0000000000009</v>
      </c>
      <c r="I230" s="115">
        <f t="shared" ref="I230:W242" si="313">CC148-G67</f>
        <v>0</v>
      </c>
      <c r="J230" s="114">
        <f t="shared" si="313"/>
        <v>0</v>
      </c>
      <c r="K230" s="114">
        <f t="shared" si="313"/>
        <v>0</v>
      </c>
      <c r="L230" s="114">
        <f t="shared" si="313"/>
        <v>0</v>
      </c>
      <c r="M230" s="114">
        <f t="shared" si="313"/>
        <v>0</v>
      </c>
      <c r="N230" s="114">
        <f t="shared" si="313"/>
        <v>0</v>
      </c>
      <c r="O230" s="114">
        <f t="shared" si="313"/>
        <v>0</v>
      </c>
      <c r="P230" s="114">
        <f t="shared" si="313"/>
        <v>0</v>
      </c>
      <c r="Q230" s="114">
        <f t="shared" si="313"/>
        <v>0</v>
      </c>
      <c r="R230" s="114">
        <f t="shared" si="313"/>
        <v>0</v>
      </c>
      <c r="S230" s="114">
        <f t="shared" si="313"/>
        <v>-3698.59</v>
      </c>
      <c r="T230" s="114">
        <f t="shared" si="313"/>
        <v>0</v>
      </c>
      <c r="U230" s="114">
        <f t="shared" si="313"/>
        <v>-722.25</v>
      </c>
      <c r="V230" s="114">
        <f t="shared" si="313"/>
        <v>-747.33999999999969</v>
      </c>
      <c r="W230" s="114">
        <f t="shared" si="313"/>
        <v>-2229.0000000000009</v>
      </c>
    </row>
    <row r="231" spans="1:23" hidden="1" x14ac:dyDescent="0.2">
      <c r="A231" s="216">
        <v>52</v>
      </c>
      <c r="B231" s="113" t="s">
        <v>48</v>
      </c>
      <c r="C231" s="114">
        <v>337877</v>
      </c>
      <c r="D231" s="93">
        <f t="shared" si="312"/>
        <v>0</v>
      </c>
      <c r="E231" s="93">
        <f t="shared" si="273"/>
        <v>0</v>
      </c>
      <c r="F231" s="93">
        <f t="shared" si="271"/>
        <v>2.2737367544323206E-13</v>
      </c>
      <c r="G231" s="93">
        <f t="shared" si="271"/>
        <v>0</v>
      </c>
      <c r="H231" s="93">
        <f t="shared" si="271"/>
        <v>0</v>
      </c>
      <c r="I231" s="115">
        <f t="shared" si="313"/>
        <v>0</v>
      </c>
      <c r="J231" s="114">
        <f t="shared" si="313"/>
        <v>0</v>
      </c>
      <c r="K231" s="114">
        <f t="shared" si="313"/>
        <v>0</v>
      </c>
      <c r="L231" s="114">
        <f t="shared" si="313"/>
        <v>0</v>
      </c>
      <c r="M231" s="114">
        <f t="shared" si="313"/>
        <v>0</v>
      </c>
      <c r="N231" s="114">
        <f t="shared" si="313"/>
        <v>-179.27999999999997</v>
      </c>
      <c r="O231" s="114">
        <f t="shared" si="313"/>
        <v>0</v>
      </c>
      <c r="P231" s="114">
        <f t="shared" si="313"/>
        <v>-126.81999999999994</v>
      </c>
      <c r="Q231" s="114">
        <f t="shared" si="313"/>
        <v>0</v>
      </c>
      <c r="R231" s="114">
        <f t="shared" si="313"/>
        <v>-52.46</v>
      </c>
      <c r="S231" s="114">
        <f t="shared" si="313"/>
        <v>179.27999999999975</v>
      </c>
      <c r="T231" s="114">
        <f t="shared" si="313"/>
        <v>0</v>
      </c>
      <c r="U231" s="114">
        <f t="shared" si="313"/>
        <v>126.82000000000016</v>
      </c>
      <c r="V231" s="114">
        <f t="shared" si="313"/>
        <v>0</v>
      </c>
      <c r="W231" s="114">
        <f t="shared" si="313"/>
        <v>52.460000000000036</v>
      </c>
    </row>
    <row r="232" spans="1:23" hidden="1" x14ac:dyDescent="0.2">
      <c r="A232" s="216">
        <v>53</v>
      </c>
      <c r="B232" s="113" t="s">
        <v>53</v>
      </c>
      <c r="C232" s="114">
        <v>250935</v>
      </c>
      <c r="D232" s="93">
        <f t="shared" si="312"/>
        <v>-2664.09</v>
      </c>
      <c r="E232" s="93">
        <f t="shared" si="273"/>
        <v>0</v>
      </c>
      <c r="F232" s="93">
        <f t="shared" si="271"/>
        <v>702.26000000000045</v>
      </c>
      <c r="G232" s="93">
        <f t="shared" si="271"/>
        <v>0</v>
      </c>
      <c r="H232" s="93">
        <f t="shared" si="271"/>
        <v>-3366.35</v>
      </c>
      <c r="I232" s="115">
        <f t="shared" si="313"/>
        <v>0</v>
      </c>
      <c r="J232" s="114">
        <f t="shared" si="313"/>
        <v>0</v>
      </c>
      <c r="K232" s="114">
        <f t="shared" si="313"/>
        <v>0</v>
      </c>
      <c r="L232" s="114">
        <f t="shared" si="313"/>
        <v>0</v>
      </c>
      <c r="M232" s="114">
        <f t="shared" si="313"/>
        <v>0</v>
      </c>
      <c r="N232" s="114">
        <f t="shared" si="313"/>
        <v>-2.5600000000004002</v>
      </c>
      <c r="O232" s="114">
        <f t="shared" si="313"/>
        <v>0</v>
      </c>
      <c r="P232" s="114">
        <f t="shared" si="313"/>
        <v>-182.27999999999997</v>
      </c>
      <c r="Q232" s="114">
        <f t="shared" si="313"/>
        <v>0</v>
      </c>
      <c r="R232" s="114">
        <f t="shared" si="313"/>
        <v>179.7199999999998</v>
      </c>
      <c r="S232" s="114">
        <f t="shared" si="313"/>
        <v>-2661.5299999999997</v>
      </c>
      <c r="T232" s="114">
        <f t="shared" si="313"/>
        <v>0</v>
      </c>
      <c r="U232" s="114">
        <f t="shared" si="313"/>
        <v>884.54000000000042</v>
      </c>
      <c r="V232" s="114">
        <f t="shared" si="313"/>
        <v>0</v>
      </c>
      <c r="W232" s="114">
        <f t="shared" si="313"/>
        <v>-3546.0699999999997</v>
      </c>
    </row>
    <row r="233" spans="1:23" hidden="1" x14ac:dyDescent="0.2">
      <c r="A233" s="216">
        <v>54</v>
      </c>
      <c r="B233" s="113" t="s">
        <v>46</v>
      </c>
      <c r="C233" s="114">
        <v>235982</v>
      </c>
      <c r="D233" s="93">
        <f t="shared" si="312"/>
        <v>-321.90999999999963</v>
      </c>
      <c r="E233" s="93">
        <f t="shared" si="273"/>
        <v>-63.44999999999996</v>
      </c>
      <c r="F233" s="93">
        <f t="shared" si="271"/>
        <v>-48.180000000000064</v>
      </c>
      <c r="G233" s="93">
        <f t="shared" si="271"/>
        <v>-189.66999999999996</v>
      </c>
      <c r="H233" s="93">
        <f t="shared" si="271"/>
        <v>-20.610000000000021</v>
      </c>
      <c r="I233" s="115">
        <f t="shared" si="313"/>
        <v>-210.67999999999984</v>
      </c>
      <c r="J233" s="114">
        <f t="shared" si="313"/>
        <v>-46.289999999999964</v>
      </c>
      <c r="K233" s="114">
        <f t="shared" si="313"/>
        <v>-27.410000000000082</v>
      </c>
      <c r="L233" s="114">
        <f t="shared" si="313"/>
        <v>-126.92999999999995</v>
      </c>
      <c r="M233" s="114">
        <f t="shared" si="313"/>
        <v>-10.050000000000011</v>
      </c>
      <c r="N233" s="114">
        <f t="shared" si="313"/>
        <v>-58.880000000000109</v>
      </c>
      <c r="O233" s="114">
        <f t="shared" si="313"/>
        <v>-13.039999999999992</v>
      </c>
      <c r="P233" s="114">
        <f t="shared" si="313"/>
        <v>-20.769999999999982</v>
      </c>
      <c r="Q233" s="114">
        <f t="shared" si="313"/>
        <v>-20.049999999999955</v>
      </c>
      <c r="R233" s="114">
        <f t="shared" si="313"/>
        <v>-5.0200000000000102</v>
      </c>
      <c r="S233" s="114">
        <f t="shared" si="313"/>
        <v>-52.349999999999909</v>
      </c>
      <c r="T233" s="114">
        <f t="shared" si="313"/>
        <v>-4.120000000000001</v>
      </c>
      <c r="U233" s="114">
        <f t="shared" si="313"/>
        <v>0</v>
      </c>
      <c r="V233" s="114">
        <f t="shared" si="313"/>
        <v>-42.690000000000055</v>
      </c>
      <c r="W233" s="114">
        <f t="shared" si="313"/>
        <v>-5.5399999999999991</v>
      </c>
    </row>
    <row r="234" spans="1:23" hidden="1" x14ac:dyDescent="0.2">
      <c r="A234" s="216">
        <v>55</v>
      </c>
      <c r="B234" s="113" t="s">
        <v>115</v>
      </c>
      <c r="C234" s="114">
        <v>149681</v>
      </c>
      <c r="D234" s="93">
        <f t="shared" si="312"/>
        <v>0</v>
      </c>
      <c r="E234" s="93">
        <f t="shared" si="273"/>
        <v>0</v>
      </c>
      <c r="F234" s="93">
        <f t="shared" si="271"/>
        <v>0</v>
      </c>
      <c r="G234" s="93">
        <f t="shared" si="271"/>
        <v>0</v>
      </c>
      <c r="H234" s="93">
        <f t="shared" si="271"/>
        <v>0</v>
      </c>
      <c r="I234" s="115">
        <f t="shared" si="313"/>
        <v>0</v>
      </c>
      <c r="J234" s="114">
        <f t="shared" si="313"/>
        <v>0</v>
      </c>
      <c r="K234" s="114">
        <f t="shared" si="313"/>
        <v>0</v>
      </c>
      <c r="L234" s="114">
        <f t="shared" si="313"/>
        <v>0</v>
      </c>
      <c r="M234" s="114">
        <f t="shared" si="313"/>
        <v>0</v>
      </c>
      <c r="N234" s="114">
        <f t="shared" si="313"/>
        <v>0</v>
      </c>
      <c r="O234" s="114">
        <f t="shared" si="313"/>
        <v>0</v>
      </c>
      <c r="P234" s="114">
        <f t="shared" si="313"/>
        <v>0</v>
      </c>
      <c r="Q234" s="114">
        <f t="shared" si="313"/>
        <v>0</v>
      </c>
      <c r="R234" s="114">
        <f t="shared" si="313"/>
        <v>0</v>
      </c>
      <c r="S234" s="114">
        <f t="shared" si="313"/>
        <v>0</v>
      </c>
      <c r="T234" s="114">
        <f t="shared" si="313"/>
        <v>0</v>
      </c>
      <c r="U234" s="114">
        <f t="shared" si="313"/>
        <v>0</v>
      </c>
      <c r="V234" s="114">
        <f t="shared" si="313"/>
        <v>0</v>
      </c>
      <c r="W234" s="114">
        <f t="shared" si="313"/>
        <v>0</v>
      </c>
    </row>
    <row r="235" spans="1:23" hidden="1" x14ac:dyDescent="0.2">
      <c r="A235" s="216">
        <v>56</v>
      </c>
      <c r="B235" s="113" t="s">
        <v>54</v>
      </c>
      <c r="C235" s="114">
        <v>234115</v>
      </c>
      <c r="D235" s="93">
        <f t="shared" si="312"/>
        <v>3.637978807091713E-12</v>
      </c>
      <c r="E235" s="93">
        <f t="shared" si="273"/>
        <v>0</v>
      </c>
      <c r="F235" s="93">
        <f t="shared" si="273"/>
        <v>0</v>
      </c>
      <c r="G235" s="93">
        <f t="shared" si="273"/>
        <v>0</v>
      </c>
      <c r="H235" s="93">
        <f t="shared" si="273"/>
        <v>0</v>
      </c>
      <c r="I235" s="115">
        <f t="shared" si="313"/>
        <v>0</v>
      </c>
      <c r="J235" s="114">
        <f t="shared" si="313"/>
        <v>0</v>
      </c>
      <c r="K235" s="114">
        <f t="shared" si="313"/>
        <v>0</v>
      </c>
      <c r="L235" s="114">
        <f t="shared" si="313"/>
        <v>0</v>
      </c>
      <c r="M235" s="114">
        <f t="shared" si="313"/>
        <v>0</v>
      </c>
      <c r="N235" s="114">
        <f t="shared" si="313"/>
        <v>-3730.3999999999869</v>
      </c>
      <c r="O235" s="114">
        <f t="shared" si="313"/>
        <v>-1137.9500000000003</v>
      </c>
      <c r="P235" s="114">
        <f t="shared" si="313"/>
        <v>-1829.5999999999904</v>
      </c>
      <c r="Q235" s="114">
        <f t="shared" si="313"/>
        <v>0</v>
      </c>
      <c r="R235" s="114">
        <f t="shared" si="313"/>
        <v>-762.84999999999991</v>
      </c>
      <c r="S235" s="114">
        <f t="shared" si="313"/>
        <v>3730.3999999999905</v>
      </c>
      <c r="T235" s="114">
        <f t="shared" si="313"/>
        <v>1137.9500000000003</v>
      </c>
      <c r="U235" s="114">
        <f t="shared" si="313"/>
        <v>1829.5999999999904</v>
      </c>
      <c r="V235" s="114">
        <f t="shared" si="313"/>
        <v>0</v>
      </c>
      <c r="W235" s="114">
        <f t="shared" si="313"/>
        <v>762.84999999999991</v>
      </c>
    </row>
    <row r="236" spans="1:23" hidden="1" x14ac:dyDescent="0.2">
      <c r="A236" s="216">
        <v>57</v>
      </c>
      <c r="B236" s="113" t="s">
        <v>116</v>
      </c>
      <c r="C236" s="114">
        <v>140895</v>
      </c>
      <c r="D236" s="93">
        <f t="shared" si="312"/>
        <v>0</v>
      </c>
      <c r="E236" s="93">
        <f t="shared" ref="E236:H242" si="314">J236+O236+T236</f>
        <v>0</v>
      </c>
      <c r="F236" s="93">
        <f t="shared" si="314"/>
        <v>0</v>
      </c>
      <c r="G236" s="93">
        <f t="shared" si="314"/>
        <v>0</v>
      </c>
      <c r="H236" s="93">
        <f t="shared" si="314"/>
        <v>0</v>
      </c>
      <c r="I236" s="115">
        <f t="shared" si="313"/>
        <v>0</v>
      </c>
      <c r="J236" s="114">
        <f t="shared" si="313"/>
        <v>0</v>
      </c>
      <c r="K236" s="114">
        <f t="shared" si="313"/>
        <v>0</v>
      </c>
      <c r="L236" s="114">
        <f t="shared" si="313"/>
        <v>0</v>
      </c>
      <c r="M236" s="114">
        <f t="shared" si="313"/>
        <v>0</v>
      </c>
      <c r="N236" s="114">
        <f t="shared" si="313"/>
        <v>0</v>
      </c>
      <c r="O236" s="114">
        <f t="shared" si="313"/>
        <v>0</v>
      </c>
      <c r="P236" s="114">
        <f t="shared" si="313"/>
        <v>0</v>
      </c>
      <c r="Q236" s="114">
        <f t="shared" si="313"/>
        <v>0</v>
      </c>
      <c r="R236" s="114">
        <f t="shared" si="313"/>
        <v>0</v>
      </c>
      <c r="S236" s="114">
        <f t="shared" si="313"/>
        <v>0</v>
      </c>
      <c r="T236" s="114">
        <f t="shared" si="313"/>
        <v>0</v>
      </c>
      <c r="U236" s="114">
        <f t="shared" si="313"/>
        <v>0</v>
      </c>
      <c r="V236" s="114">
        <f t="shared" si="313"/>
        <v>0</v>
      </c>
      <c r="W236" s="114">
        <f t="shared" si="313"/>
        <v>0</v>
      </c>
    </row>
    <row r="237" spans="1:23" hidden="1" x14ac:dyDescent="0.2">
      <c r="A237" s="216">
        <v>58</v>
      </c>
      <c r="B237" s="113" t="s">
        <v>49</v>
      </c>
      <c r="C237" s="114">
        <v>160245</v>
      </c>
      <c r="D237" s="93">
        <f t="shared" si="312"/>
        <v>-955.93000000000006</v>
      </c>
      <c r="E237" s="93">
        <f t="shared" si="314"/>
        <v>0</v>
      </c>
      <c r="F237" s="93">
        <f t="shared" si="314"/>
        <v>30.960000000000036</v>
      </c>
      <c r="G237" s="93">
        <f t="shared" si="314"/>
        <v>-984.0500000000003</v>
      </c>
      <c r="H237" s="93">
        <f t="shared" si="314"/>
        <v>-2.839999999999975</v>
      </c>
      <c r="I237" s="115">
        <f t="shared" si="313"/>
        <v>-161.60999999999967</v>
      </c>
      <c r="J237" s="114">
        <f t="shared" si="313"/>
        <v>0</v>
      </c>
      <c r="K237" s="114">
        <f t="shared" si="313"/>
        <v>-49.519999999999982</v>
      </c>
      <c r="L237" s="114">
        <f t="shared" si="313"/>
        <v>-109.25</v>
      </c>
      <c r="M237" s="114">
        <f t="shared" si="313"/>
        <v>-2.839999999999975</v>
      </c>
      <c r="N237" s="114">
        <f t="shared" si="313"/>
        <v>0</v>
      </c>
      <c r="O237" s="114">
        <f t="shared" si="313"/>
        <v>0</v>
      </c>
      <c r="P237" s="114">
        <f t="shared" si="313"/>
        <v>0</v>
      </c>
      <c r="Q237" s="114">
        <f t="shared" si="313"/>
        <v>0</v>
      </c>
      <c r="R237" s="114">
        <f t="shared" si="313"/>
        <v>0</v>
      </c>
      <c r="S237" s="114">
        <f t="shared" si="313"/>
        <v>-794.32000000000039</v>
      </c>
      <c r="T237" s="114">
        <f t="shared" si="313"/>
        <v>0</v>
      </c>
      <c r="U237" s="114">
        <f t="shared" si="313"/>
        <v>80.480000000000018</v>
      </c>
      <c r="V237" s="114">
        <f t="shared" si="313"/>
        <v>-874.8000000000003</v>
      </c>
      <c r="W237" s="114">
        <f t="shared" si="313"/>
        <v>0</v>
      </c>
    </row>
    <row r="238" spans="1:23" hidden="1" x14ac:dyDescent="0.2">
      <c r="A238" s="216">
        <v>59</v>
      </c>
      <c r="B238" s="113" t="s">
        <v>52</v>
      </c>
      <c r="C238" s="114">
        <v>331165</v>
      </c>
      <c r="D238" s="93">
        <f t="shared" si="312"/>
        <v>-6492.26</v>
      </c>
      <c r="E238" s="93">
        <f t="shared" si="314"/>
        <v>0</v>
      </c>
      <c r="F238" s="93">
        <f t="shared" si="314"/>
        <v>0</v>
      </c>
      <c r="G238" s="93">
        <f t="shared" si="314"/>
        <v>-5906.1</v>
      </c>
      <c r="H238" s="93">
        <f t="shared" si="314"/>
        <v>-586.16000000000031</v>
      </c>
      <c r="I238" s="115">
        <f t="shared" si="313"/>
        <v>0</v>
      </c>
      <c r="J238" s="114">
        <f t="shared" si="313"/>
        <v>0</v>
      </c>
      <c r="K238" s="114">
        <f t="shared" si="313"/>
        <v>0</v>
      </c>
      <c r="L238" s="114">
        <f t="shared" si="313"/>
        <v>0</v>
      </c>
      <c r="M238" s="114">
        <f t="shared" si="313"/>
        <v>0</v>
      </c>
      <c r="N238" s="114">
        <f t="shared" si="313"/>
        <v>-5305.6100000000006</v>
      </c>
      <c r="O238" s="114">
        <f t="shared" si="313"/>
        <v>0</v>
      </c>
      <c r="P238" s="114">
        <f t="shared" si="313"/>
        <v>0</v>
      </c>
      <c r="Q238" s="114">
        <f t="shared" si="313"/>
        <v>-5305.6100000000006</v>
      </c>
      <c r="R238" s="114">
        <f t="shared" si="313"/>
        <v>0</v>
      </c>
      <c r="S238" s="114">
        <f t="shared" si="313"/>
        <v>-1186.6499999999996</v>
      </c>
      <c r="T238" s="114">
        <f t="shared" si="313"/>
        <v>0</v>
      </c>
      <c r="U238" s="114">
        <f t="shared" si="313"/>
        <v>0</v>
      </c>
      <c r="V238" s="114">
        <f t="shared" si="313"/>
        <v>-600.49</v>
      </c>
      <c r="W238" s="114">
        <f t="shared" si="313"/>
        <v>-586.16000000000031</v>
      </c>
    </row>
    <row r="239" spans="1:23" hidden="1" x14ac:dyDescent="0.2">
      <c r="A239" s="216">
        <v>60</v>
      </c>
      <c r="B239" s="113" t="s">
        <v>45</v>
      </c>
      <c r="C239" s="114">
        <v>246872</v>
      </c>
      <c r="D239" s="93">
        <f t="shared" si="312"/>
        <v>562.51999999999941</v>
      </c>
      <c r="E239" s="93">
        <f t="shared" si="314"/>
        <v>62.129999999999882</v>
      </c>
      <c r="F239" s="93">
        <f t="shared" si="314"/>
        <v>500.3900000000001</v>
      </c>
      <c r="G239" s="93">
        <f t="shared" si="314"/>
        <v>0</v>
      </c>
      <c r="H239" s="93">
        <f t="shared" si="314"/>
        <v>0</v>
      </c>
      <c r="I239" s="115">
        <f t="shared" si="313"/>
        <v>0</v>
      </c>
      <c r="J239" s="114">
        <f t="shared" si="313"/>
        <v>0</v>
      </c>
      <c r="K239" s="114">
        <f t="shared" si="313"/>
        <v>0</v>
      </c>
      <c r="L239" s="114">
        <f t="shared" si="313"/>
        <v>0</v>
      </c>
      <c r="M239" s="114">
        <f t="shared" si="313"/>
        <v>0</v>
      </c>
      <c r="N239" s="114">
        <f t="shared" si="313"/>
        <v>562.51999999999953</v>
      </c>
      <c r="O239" s="114">
        <f t="shared" si="313"/>
        <v>62.129999999999882</v>
      </c>
      <c r="P239" s="114">
        <f t="shared" si="313"/>
        <v>500.3900000000001</v>
      </c>
      <c r="Q239" s="114">
        <f t="shared" si="313"/>
        <v>0</v>
      </c>
      <c r="R239" s="114">
        <f t="shared" si="313"/>
        <v>0</v>
      </c>
      <c r="S239" s="114">
        <f t="shared" si="313"/>
        <v>0</v>
      </c>
      <c r="T239" s="114">
        <f t="shared" si="313"/>
        <v>0</v>
      </c>
      <c r="U239" s="114">
        <f t="shared" si="313"/>
        <v>0</v>
      </c>
      <c r="V239" s="114">
        <f t="shared" si="313"/>
        <v>0</v>
      </c>
      <c r="W239" s="114">
        <f t="shared" si="313"/>
        <v>0</v>
      </c>
    </row>
    <row r="240" spans="1:23" hidden="1" x14ac:dyDescent="0.2">
      <c r="A240" s="216">
        <v>61</v>
      </c>
      <c r="B240" s="113" t="s">
        <v>44</v>
      </c>
      <c r="C240" s="114">
        <v>353667</v>
      </c>
      <c r="D240" s="93">
        <f t="shared" si="312"/>
        <v>0</v>
      </c>
      <c r="E240" s="93">
        <f t="shared" si="314"/>
        <v>0</v>
      </c>
      <c r="F240" s="93">
        <f t="shared" si="314"/>
        <v>0</v>
      </c>
      <c r="G240" s="93">
        <f t="shared" si="314"/>
        <v>0</v>
      </c>
      <c r="H240" s="93">
        <f t="shared" si="314"/>
        <v>0</v>
      </c>
      <c r="I240" s="115">
        <f t="shared" si="313"/>
        <v>0</v>
      </c>
      <c r="J240" s="114">
        <f t="shared" si="313"/>
        <v>0</v>
      </c>
      <c r="K240" s="114">
        <f t="shared" si="313"/>
        <v>0</v>
      </c>
      <c r="L240" s="114">
        <f t="shared" si="313"/>
        <v>0</v>
      </c>
      <c r="M240" s="114">
        <f t="shared" si="313"/>
        <v>0</v>
      </c>
      <c r="N240" s="114">
        <f t="shared" si="313"/>
        <v>0</v>
      </c>
      <c r="O240" s="114">
        <f t="shared" si="313"/>
        <v>0</v>
      </c>
      <c r="P240" s="114">
        <f t="shared" si="313"/>
        <v>0</v>
      </c>
      <c r="Q240" s="114">
        <f t="shared" si="313"/>
        <v>0</v>
      </c>
      <c r="R240" s="114">
        <f t="shared" si="313"/>
        <v>0</v>
      </c>
      <c r="S240" s="114">
        <f t="shared" si="313"/>
        <v>0</v>
      </c>
      <c r="T240" s="114">
        <f t="shared" si="313"/>
        <v>0</v>
      </c>
      <c r="U240" s="114">
        <f t="shared" si="313"/>
        <v>0</v>
      </c>
      <c r="V240" s="114">
        <f t="shared" si="313"/>
        <v>0</v>
      </c>
      <c r="W240" s="114">
        <f t="shared" si="313"/>
        <v>0</v>
      </c>
    </row>
    <row r="241" spans="1:23" hidden="1" x14ac:dyDescent="0.2">
      <c r="A241" s="216">
        <v>62</v>
      </c>
      <c r="B241" s="113" t="s">
        <v>50</v>
      </c>
      <c r="C241" s="114">
        <v>634852</v>
      </c>
      <c r="D241" s="93">
        <f t="shared" si="312"/>
        <v>-390.82999999998356</v>
      </c>
      <c r="E241" s="93">
        <f t="shared" si="314"/>
        <v>0</v>
      </c>
      <c r="F241" s="93">
        <f t="shared" si="314"/>
        <v>0</v>
      </c>
      <c r="G241" s="93">
        <f t="shared" si="314"/>
        <v>-390.82999999999947</v>
      </c>
      <c r="H241" s="93">
        <f t="shared" si="314"/>
        <v>0</v>
      </c>
      <c r="I241" s="115">
        <f t="shared" si="313"/>
        <v>0</v>
      </c>
      <c r="J241" s="114">
        <f t="shared" si="313"/>
        <v>0</v>
      </c>
      <c r="K241" s="114">
        <f t="shared" si="313"/>
        <v>0</v>
      </c>
      <c r="L241" s="114">
        <f t="shared" si="313"/>
        <v>0</v>
      </c>
      <c r="M241" s="114">
        <f t="shared" si="313"/>
        <v>0</v>
      </c>
      <c r="N241" s="114">
        <f t="shared" si="313"/>
        <v>-36.939999999995052</v>
      </c>
      <c r="O241" s="114">
        <f t="shared" si="313"/>
        <v>0</v>
      </c>
      <c r="P241" s="114">
        <f t="shared" si="313"/>
        <v>0</v>
      </c>
      <c r="Q241" s="114">
        <f t="shared" si="313"/>
        <v>-36.940000000000055</v>
      </c>
      <c r="R241" s="114">
        <f t="shared" si="313"/>
        <v>0</v>
      </c>
      <c r="S241" s="114">
        <f t="shared" si="313"/>
        <v>-353.88999999999942</v>
      </c>
      <c r="T241" s="114">
        <f t="shared" si="313"/>
        <v>0</v>
      </c>
      <c r="U241" s="114">
        <f t="shared" si="313"/>
        <v>0</v>
      </c>
      <c r="V241" s="114">
        <f t="shared" si="313"/>
        <v>-353.88999999999942</v>
      </c>
      <c r="W241" s="114">
        <f t="shared" si="313"/>
        <v>0</v>
      </c>
    </row>
    <row r="242" spans="1:23" hidden="1" x14ac:dyDescent="0.2">
      <c r="A242" s="216">
        <v>63</v>
      </c>
      <c r="B242" s="113" t="s">
        <v>47</v>
      </c>
      <c r="C242" s="114">
        <v>529488</v>
      </c>
      <c r="D242" s="93">
        <f t="shared" si="312"/>
        <v>-52197.189999999799</v>
      </c>
      <c r="E242" s="93">
        <f t="shared" si="314"/>
        <v>0</v>
      </c>
      <c r="F242" s="93">
        <f t="shared" si="314"/>
        <v>0</v>
      </c>
      <c r="G242" s="93">
        <f t="shared" si="314"/>
        <v>-52197.18999999982</v>
      </c>
      <c r="H242" s="93">
        <f t="shared" si="314"/>
        <v>0</v>
      </c>
      <c r="I242" s="115">
        <f t="shared" si="313"/>
        <v>0</v>
      </c>
      <c r="J242" s="114">
        <f t="shared" si="313"/>
        <v>0</v>
      </c>
      <c r="K242" s="114">
        <f t="shared" si="313"/>
        <v>0</v>
      </c>
      <c r="L242" s="114">
        <f t="shared" si="313"/>
        <v>0</v>
      </c>
      <c r="M242" s="114">
        <f t="shared" si="313"/>
        <v>0</v>
      </c>
      <c r="N242" s="114">
        <f t="shared" si="313"/>
        <v>-4437.010000000002</v>
      </c>
      <c r="O242" s="114">
        <f t="shared" si="313"/>
        <v>0</v>
      </c>
      <c r="P242" s="114">
        <f t="shared" si="313"/>
        <v>0</v>
      </c>
      <c r="Q242" s="114">
        <f t="shared" si="313"/>
        <v>-4437.0100000000029</v>
      </c>
      <c r="R242" s="114">
        <f t="shared" si="313"/>
        <v>0</v>
      </c>
      <c r="S242" s="114">
        <f t="shared" si="313"/>
        <v>-47760.179999999811</v>
      </c>
      <c r="T242" s="114">
        <f t="shared" si="313"/>
        <v>0</v>
      </c>
      <c r="U242" s="114">
        <f t="shared" si="313"/>
        <v>0</v>
      </c>
      <c r="V242" s="114">
        <f t="shared" si="313"/>
        <v>-47760.179999999818</v>
      </c>
      <c r="W242" s="114">
        <f t="shared" si="313"/>
        <v>0</v>
      </c>
    </row>
    <row r="243" spans="1:23" hidden="1" x14ac:dyDescent="0.2"/>
    <row r="244" spans="1:23" hidden="1" x14ac:dyDescent="0.2"/>
    <row r="245" spans="1:23" hidden="1" x14ac:dyDescent="0.2"/>
    <row r="246" spans="1:23" hidden="1" x14ac:dyDescent="0.2"/>
    <row r="247" spans="1:23" hidden="1" x14ac:dyDescent="0.2">
      <c r="D247" s="184" t="s">
        <v>147</v>
      </c>
    </row>
    <row r="248" spans="1:23" hidden="1" x14ac:dyDescent="0.2"/>
    <row r="249" spans="1:23" hidden="1" x14ac:dyDescent="0.2"/>
    <row r="250" spans="1:23" hidden="1" x14ac:dyDescent="0.2">
      <c r="A250" s="400" t="s">
        <v>59</v>
      </c>
      <c r="B250" s="400" t="s">
        <v>60</v>
      </c>
      <c r="C250" s="400" t="s">
        <v>61</v>
      </c>
      <c r="D250" s="299" t="s">
        <v>148</v>
      </c>
      <c r="E250" s="299"/>
      <c r="F250" s="299"/>
      <c r="G250" s="299"/>
      <c r="H250" s="299" t="s">
        <v>149</v>
      </c>
      <c r="I250" s="299"/>
      <c r="J250" s="299"/>
      <c r="K250" s="299"/>
      <c r="L250" s="299" t="s">
        <v>150</v>
      </c>
      <c r="M250" s="299"/>
      <c r="N250" s="299"/>
      <c r="O250" s="299"/>
    </row>
    <row r="251" spans="1:23" hidden="1" x14ac:dyDescent="0.2">
      <c r="A251" s="401"/>
      <c r="B251" s="401"/>
      <c r="C251" s="401"/>
      <c r="D251" s="299"/>
      <c r="E251" s="299"/>
      <c r="F251" s="299"/>
      <c r="G251" s="299"/>
      <c r="H251" s="299"/>
      <c r="I251" s="299"/>
      <c r="J251" s="299"/>
      <c r="K251" s="299"/>
      <c r="L251" s="299"/>
      <c r="M251" s="299"/>
      <c r="N251" s="299"/>
      <c r="O251" s="299"/>
    </row>
    <row r="252" spans="1:23" hidden="1" x14ac:dyDescent="0.2">
      <c r="A252" s="402"/>
      <c r="B252" s="402"/>
      <c r="C252" s="402"/>
      <c r="D252" s="218" t="s">
        <v>56</v>
      </c>
      <c r="E252" s="221" t="s">
        <v>151</v>
      </c>
      <c r="F252" s="221" t="s">
        <v>81</v>
      </c>
      <c r="G252" s="221" t="s">
        <v>82</v>
      </c>
      <c r="H252" s="218" t="s">
        <v>56</v>
      </c>
      <c r="I252" s="221" t="s">
        <v>151</v>
      </c>
      <c r="J252" s="221" t="s">
        <v>81</v>
      </c>
      <c r="K252" s="221" t="s">
        <v>82</v>
      </c>
      <c r="L252" s="218" t="s">
        <v>56</v>
      </c>
      <c r="M252" s="221" t="s">
        <v>151</v>
      </c>
      <c r="N252" s="221" t="s">
        <v>81</v>
      </c>
      <c r="O252" s="221" t="s">
        <v>82</v>
      </c>
    </row>
    <row r="253" spans="1:23" hidden="1" x14ac:dyDescent="0.2">
      <c r="A253" s="221">
        <v>1</v>
      </c>
      <c r="B253" s="221">
        <v>2</v>
      </c>
      <c r="C253" s="221">
        <v>3</v>
      </c>
      <c r="D253" s="221"/>
      <c r="E253" s="221">
        <v>4</v>
      </c>
      <c r="F253" s="221">
        <v>5</v>
      </c>
      <c r="G253" s="221">
        <v>6</v>
      </c>
      <c r="H253" s="221"/>
      <c r="I253" s="221">
        <v>4</v>
      </c>
      <c r="J253" s="221">
        <v>5</v>
      </c>
      <c r="K253" s="221">
        <v>6</v>
      </c>
      <c r="L253" s="221"/>
      <c r="M253" s="221">
        <v>4</v>
      </c>
      <c r="N253" s="221">
        <v>5</v>
      </c>
      <c r="O253" s="221">
        <v>6</v>
      </c>
    </row>
    <row r="254" spans="1:23" hidden="1" x14ac:dyDescent="0.2">
      <c r="A254" s="221"/>
      <c r="B254" s="221" t="s">
        <v>92</v>
      </c>
      <c r="C254" s="55">
        <f>C255+C260+C273+C283+C290+C299+C305+C312</f>
        <v>33108691</v>
      </c>
      <c r="D254" s="55">
        <f>E254+F254+G254</f>
        <v>17488702.736313488</v>
      </c>
      <c r="E254" s="55">
        <f>E255+E260+E273+E283+E290+E299+E305+E312</f>
        <v>2388516.1735204966</v>
      </c>
      <c r="F254" s="55">
        <f t="shared" ref="F254:K254" si="315">F255+F260+F273+F283+F290+F299+F305+F312</f>
        <v>5981385.7173780957</v>
      </c>
      <c r="G254" s="55">
        <f t="shared" si="315"/>
        <v>9118800.8454148956</v>
      </c>
      <c r="H254" s="55">
        <f t="shared" si="315"/>
        <v>16238887.005337909</v>
      </c>
      <c r="I254" s="55">
        <f t="shared" si="315"/>
        <v>2387005.7759318459</v>
      </c>
      <c r="J254" s="55">
        <f t="shared" si="315"/>
        <v>4803596.8102430971</v>
      </c>
      <c r="K254" s="55">
        <f t="shared" si="315"/>
        <v>9048284.4191629663</v>
      </c>
      <c r="L254" s="55">
        <f t="shared" ref="L254:L317" si="316">M254+N254+O254</f>
        <v>-1249815.7309755795</v>
      </c>
      <c r="M254" s="55">
        <f>M255+M260+M273+M283+M290+M299+M305+M312</f>
        <v>-1510.397588650691</v>
      </c>
      <c r="N254" s="55">
        <f t="shared" ref="N254:O254" si="317">N255+N260+N273+N283+N290+N299+N305+N312</f>
        <v>-1177788.9071349977</v>
      </c>
      <c r="O254" s="55">
        <f t="shared" si="317"/>
        <v>-70516.426251931087</v>
      </c>
    </row>
    <row r="255" spans="1:23" hidden="1" x14ac:dyDescent="0.2">
      <c r="A255" s="221" t="s">
        <v>93</v>
      </c>
      <c r="B255" s="221" t="s">
        <v>94</v>
      </c>
      <c r="C255" s="116">
        <f>SUM(C256:C259)</f>
        <v>3741481</v>
      </c>
      <c r="D255" s="116">
        <f t="shared" ref="D255:D318" si="318">E255+F255+G255</f>
        <v>2759029.55</v>
      </c>
      <c r="E255" s="116">
        <f t="shared" ref="E255:K255" si="319">SUM(E256:E259)</f>
        <v>279101.18000000023</v>
      </c>
      <c r="F255" s="116">
        <f t="shared" si="319"/>
        <v>1359181.0300000021</v>
      </c>
      <c r="G255" s="116">
        <f t="shared" si="319"/>
        <v>1120747.3399999975</v>
      </c>
      <c r="H255" s="116">
        <f t="shared" si="319"/>
        <v>2258072.5499999998</v>
      </c>
      <c r="I255" s="116">
        <f t="shared" si="319"/>
        <v>222968.2200000002</v>
      </c>
      <c r="J255" s="116">
        <f t="shared" si="319"/>
        <v>917709.90000000165</v>
      </c>
      <c r="K255" s="116">
        <f t="shared" si="319"/>
        <v>1117394.4299999981</v>
      </c>
      <c r="L255" s="116">
        <f t="shared" si="316"/>
        <v>-500956.99999999977</v>
      </c>
      <c r="M255" s="116">
        <f t="shared" ref="M255:O255" si="320">SUM(M256:M259)</f>
        <v>-56132.959999999985</v>
      </c>
      <c r="N255" s="116">
        <f t="shared" si="320"/>
        <v>-441471.13000000035</v>
      </c>
      <c r="O255" s="116">
        <f t="shared" si="320"/>
        <v>-3352.9099999994796</v>
      </c>
    </row>
    <row r="256" spans="1:23" hidden="1" x14ac:dyDescent="0.2">
      <c r="A256" s="216">
        <v>1</v>
      </c>
      <c r="B256" s="113" t="s">
        <v>27</v>
      </c>
      <c r="C256" s="114">
        <v>906878</v>
      </c>
      <c r="D256" s="114">
        <f t="shared" si="318"/>
        <v>680950.58999999915</v>
      </c>
      <c r="E256" s="115">
        <f>G10</f>
        <v>41682.099999999991</v>
      </c>
      <c r="F256" s="115">
        <f>L10</f>
        <v>394940.18999999959</v>
      </c>
      <c r="G256" s="115">
        <f>Q10</f>
        <v>244328.29999999958</v>
      </c>
      <c r="H256" s="115">
        <f t="shared" ref="H256:H319" si="321">I256+J256+K256</f>
        <v>489782.39999999898</v>
      </c>
      <c r="I256" s="115">
        <f>I338</f>
        <v>41688.149999999987</v>
      </c>
      <c r="J256" s="115">
        <f t="shared" ref="J256:K256" si="322">J338</f>
        <v>254730.18999999942</v>
      </c>
      <c r="K256" s="115">
        <f t="shared" si="322"/>
        <v>193364.05999999962</v>
      </c>
      <c r="L256" s="115">
        <f t="shared" si="316"/>
        <v>-191168.19000000015</v>
      </c>
      <c r="M256" s="115">
        <f t="shared" ref="M256:O259" si="323">IF(I256&gt;0,I256-E256,0)</f>
        <v>6.0499999999956344</v>
      </c>
      <c r="N256" s="115">
        <f t="shared" si="323"/>
        <v>-140210.00000000017</v>
      </c>
      <c r="O256" s="115">
        <f t="shared" si="323"/>
        <v>-50964.239999999962</v>
      </c>
    </row>
    <row r="257" spans="1:15" hidden="1" x14ac:dyDescent="0.2">
      <c r="A257" s="216">
        <v>2</v>
      </c>
      <c r="B257" s="113" t="s">
        <v>25</v>
      </c>
      <c r="C257" s="114">
        <v>956290</v>
      </c>
      <c r="D257" s="114">
        <f t="shared" si="318"/>
        <v>776716.39000000106</v>
      </c>
      <c r="E257" s="115">
        <f t="shared" ref="E257:E259" si="324">G11</f>
        <v>118976.02000000022</v>
      </c>
      <c r="F257" s="115">
        <f t="shared" ref="F257:F259" si="325">L11</f>
        <v>370141.71000000124</v>
      </c>
      <c r="G257" s="115">
        <f t="shared" ref="G257:G259" si="326">Q11</f>
        <v>287598.65999999951</v>
      </c>
      <c r="H257" s="115">
        <f t="shared" si="321"/>
        <v>697099.81000000099</v>
      </c>
      <c r="I257" s="115">
        <f t="shared" ref="I257:K259" si="327">I339</f>
        <v>50632.300000000243</v>
      </c>
      <c r="J257" s="115">
        <f t="shared" si="327"/>
        <v>255656.35000000082</v>
      </c>
      <c r="K257" s="115">
        <f t="shared" si="327"/>
        <v>390811.15999999992</v>
      </c>
      <c r="L257" s="115">
        <f t="shared" si="316"/>
        <v>-79616.579999999987</v>
      </c>
      <c r="M257" s="115">
        <f t="shared" si="323"/>
        <v>-68343.719999999972</v>
      </c>
      <c r="N257" s="115">
        <f t="shared" si="323"/>
        <v>-114485.36000000042</v>
      </c>
      <c r="O257" s="115">
        <f t="shared" si="323"/>
        <v>103212.50000000041</v>
      </c>
    </row>
    <row r="258" spans="1:15" hidden="1" x14ac:dyDescent="0.2">
      <c r="A258" s="216">
        <v>3</v>
      </c>
      <c r="B258" s="113" t="s">
        <v>28</v>
      </c>
      <c r="C258" s="114">
        <v>1417444</v>
      </c>
      <c r="D258" s="114">
        <f t="shared" si="318"/>
        <v>961458.22999999882</v>
      </c>
      <c r="E258" s="115">
        <f t="shared" si="324"/>
        <v>77938.969999999958</v>
      </c>
      <c r="F258" s="115">
        <f t="shared" si="325"/>
        <v>460967.19000000076</v>
      </c>
      <c r="G258" s="115">
        <f t="shared" si="326"/>
        <v>422552.06999999814</v>
      </c>
      <c r="H258" s="115">
        <f t="shared" si="321"/>
        <v>773766.43999999901</v>
      </c>
      <c r="I258" s="115">
        <f t="shared" si="327"/>
        <v>89890.299999999959</v>
      </c>
      <c r="J258" s="115">
        <f t="shared" si="327"/>
        <v>305623.26000000094</v>
      </c>
      <c r="K258" s="115">
        <f t="shared" si="327"/>
        <v>378252.8799999982</v>
      </c>
      <c r="L258" s="115">
        <f t="shared" si="316"/>
        <v>-187691.78999999975</v>
      </c>
      <c r="M258" s="115">
        <f t="shared" si="323"/>
        <v>11951.330000000002</v>
      </c>
      <c r="N258" s="115">
        <f t="shared" si="323"/>
        <v>-155343.92999999982</v>
      </c>
      <c r="O258" s="115">
        <f t="shared" si="323"/>
        <v>-44299.189999999944</v>
      </c>
    </row>
    <row r="259" spans="1:15" hidden="1" x14ac:dyDescent="0.2">
      <c r="A259" s="216">
        <v>4</v>
      </c>
      <c r="B259" s="113" t="s">
        <v>26</v>
      </c>
      <c r="C259" s="114">
        <v>460869</v>
      </c>
      <c r="D259" s="114">
        <f t="shared" si="318"/>
        <v>339904.3400000009</v>
      </c>
      <c r="E259" s="115">
        <f t="shared" si="324"/>
        <v>40504.09000000004</v>
      </c>
      <c r="F259" s="115">
        <f t="shared" si="325"/>
        <v>133131.94000000047</v>
      </c>
      <c r="G259" s="115">
        <f t="shared" si="326"/>
        <v>166268.31000000038</v>
      </c>
      <c r="H259" s="115">
        <f t="shared" si="321"/>
        <v>297423.90000000095</v>
      </c>
      <c r="I259" s="115">
        <f t="shared" si="327"/>
        <v>40757.470000000038</v>
      </c>
      <c r="J259" s="115">
        <f t="shared" si="327"/>
        <v>101700.10000000049</v>
      </c>
      <c r="K259" s="115">
        <f t="shared" si="327"/>
        <v>154966.33000000039</v>
      </c>
      <c r="L259" s="115">
        <f t="shared" si="316"/>
        <v>-42480.439999999966</v>
      </c>
      <c r="M259" s="115">
        <f t="shared" si="323"/>
        <v>253.37999999999738</v>
      </c>
      <c r="N259" s="115">
        <f t="shared" si="323"/>
        <v>-31431.839999999982</v>
      </c>
      <c r="O259" s="115">
        <f t="shared" si="323"/>
        <v>-11301.979999999981</v>
      </c>
    </row>
    <row r="260" spans="1:15" hidden="1" x14ac:dyDescent="0.2">
      <c r="A260" s="221" t="s">
        <v>95</v>
      </c>
      <c r="B260" s="221" t="s">
        <v>96</v>
      </c>
      <c r="C260" s="116">
        <f>SUM(C261:C272)</f>
        <v>6530553</v>
      </c>
      <c r="D260" s="116">
        <f t="shared" si="318"/>
        <v>4476501.2658114797</v>
      </c>
      <c r="E260" s="116">
        <f t="shared" ref="E260:K260" si="328">SUM(E261:E272)</f>
        <v>366029.67861055315</v>
      </c>
      <c r="F260" s="116">
        <f t="shared" si="328"/>
        <v>1440619.5436879208</v>
      </c>
      <c r="G260" s="116">
        <f t="shared" si="328"/>
        <v>2669852.0435130056</v>
      </c>
      <c r="H260" s="116">
        <f t="shared" si="328"/>
        <v>4340788.5072295386</v>
      </c>
      <c r="I260" s="116">
        <f t="shared" si="328"/>
        <v>391072.04861055315</v>
      </c>
      <c r="J260" s="116">
        <f t="shared" si="328"/>
        <v>1175612.8090625366</v>
      </c>
      <c r="K260" s="116">
        <f t="shared" si="328"/>
        <v>2774103.6495564487</v>
      </c>
      <c r="L260" s="116">
        <f t="shared" si="316"/>
        <v>-135712.75858194125</v>
      </c>
      <c r="M260" s="116">
        <f t="shared" ref="M260:O260" si="329">SUM(M261:M272)</f>
        <v>25042.37</v>
      </c>
      <c r="N260" s="116">
        <f t="shared" si="329"/>
        <v>-265006.73462538433</v>
      </c>
      <c r="O260" s="116">
        <f t="shared" si="329"/>
        <v>104251.6060434431</v>
      </c>
    </row>
    <row r="261" spans="1:15" hidden="1" x14ac:dyDescent="0.2">
      <c r="A261" s="216">
        <v>5</v>
      </c>
      <c r="B261" s="113" t="s">
        <v>24</v>
      </c>
      <c r="C261" s="114">
        <v>638390</v>
      </c>
      <c r="D261" s="114">
        <f t="shared" si="318"/>
        <v>415578.21581148694</v>
      </c>
      <c r="E261" s="115">
        <f t="shared" ref="E261:E272" si="330">G15</f>
        <v>64498.348610553105</v>
      </c>
      <c r="F261" s="115">
        <f t="shared" ref="F261:F272" si="331">L15</f>
        <v>154259.03368792104</v>
      </c>
      <c r="G261" s="115">
        <f t="shared" ref="G261:G272" si="332">Q15</f>
        <v>196820.83351301283</v>
      </c>
      <c r="H261" s="115">
        <f t="shared" si="321"/>
        <v>423451.66722954728</v>
      </c>
      <c r="I261" s="115">
        <f t="shared" ref="I261:K272" si="333">I343</f>
        <v>64498.348610553105</v>
      </c>
      <c r="J261" s="115">
        <f t="shared" si="333"/>
        <v>132613.31906253652</v>
      </c>
      <c r="K261" s="115">
        <f t="shared" si="333"/>
        <v>226339.99955645765</v>
      </c>
      <c r="L261" s="115">
        <f t="shared" si="316"/>
        <v>7873.4514180603146</v>
      </c>
      <c r="M261" s="115">
        <f t="shared" ref="M261:O272" si="334">IF(I261&gt;0,I261-E261,0)</f>
        <v>0</v>
      </c>
      <c r="N261" s="115">
        <f t="shared" si="334"/>
        <v>-21645.714625384513</v>
      </c>
      <c r="O261" s="115">
        <f t="shared" si="334"/>
        <v>29519.166043444828</v>
      </c>
    </row>
    <row r="262" spans="1:15" hidden="1" x14ac:dyDescent="0.2">
      <c r="A262" s="216">
        <v>6</v>
      </c>
      <c r="B262" s="113" t="s">
        <v>23</v>
      </c>
      <c r="C262" s="114">
        <v>688767</v>
      </c>
      <c r="D262" s="114">
        <f t="shared" si="318"/>
        <v>479740.75999999815</v>
      </c>
      <c r="E262" s="115">
        <f t="shared" si="330"/>
        <v>36185.049999999988</v>
      </c>
      <c r="F262" s="115">
        <f t="shared" si="331"/>
        <v>152933.48000000016</v>
      </c>
      <c r="G262" s="115">
        <f t="shared" si="332"/>
        <v>290622.229999998</v>
      </c>
      <c r="H262" s="115">
        <f t="shared" si="321"/>
        <v>464438.77999999811</v>
      </c>
      <c r="I262" s="115">
        <f t="shared" si="333"/>
        <v>36190.26999999999</v>
      </c>
      <c r="J262" s="115">
        <f t="shared" si="333"/>
        <v>137097.92000000013</v>
      </c>
      <c r="K262" s="115">
        <f t="shared" si="333"/>
        <v>291150.58999999799</v>
      </c>
      <c r="L262" s="115">
        <f t="shared" si="316"/>
        <v>-15301.98000000004</v>
      </c>
      <c r="M262" s="115">
        <f t="shared" si="334"/>
        <v>5.2200000000011642</v>
      </c>
      <c r="N262" s="115">
        <f t="shared" si="334"/>
        <v>-15835.560000000027</v>
      </c>
      <c r="O262" s="115">
        <f t="shared" si="334"/>
        <v>528.35999999998603</v>
      </c>
    </row>
    <row r="263" spans="1:15" hidden="1" x14ac:dyDescent="0.2">
      <c r="A263" s="216">
        <v>7</v>
      </c>
      <c r="B263" s="113" t="s">
        <v>16</v>
      </c>
      <c r="C263" s="114">
        <v>791488</v>
      </c>
      <c r="D263" s="114">
        <f t="shared" si="318"/>
        <v>562190.99000000034</v>
      </c>
      <c r="E263" s="115">
        <f t="shared" si="330"/>
        <v>55615.31000000018</v>
      </c>
      <c r="F263" s="115">
        <f t="shared" si="331"/>
        <v>247242.52999999936</v>
      </c>
      <c r="G263" s="115">
        <f t="shared" si="332"/>
        <v>259333.15000000081</v>
      </c>
      <c r="H263" s="115">
        <f t="shared" si="321"/>
        <v>571022.7700000006</v>
      </c>
      <c r="I263" s="115">
        <f t="shared" si="333"/>
        <v>57886.180000000175</v>
      </c>
      <c r="J263" s="115">
        <f t="shared" si="333"/>
        <v>192595.43999999951</v>
      </c>
      <c r="K263" s="115">
        <f t="shared" si="333"/>
        <v>320541.1500000009</v>
      </c>
      <c r="L263" s="115">
        <f t="shared" si="316"/>
        <v>8831.7800000002317</v>
      </c>
      <c r="M263" s="115">
        <f t="shared" si="334"/>
        <v>2270.8699999999953</v>
      </c>
      <c r="N263" s="115">
        <f t="shared" si="334"/>
        <v>-54647.089999999851</v>
      </c>
      <c r="O263" s="115">
        <f t="shared" si="334"/>
        <v>61208.000000000087</v>
      </c>
    </row>
    <row r="264" spans="1:15" hidden="1" x14ac:dyDescent="0.2">
      <c r="A264" s="216">
        <v>8</v>
      </c>
      <c r="B264" s="113" t="s">
        <v>21</v>
      </c>
      <c r="C264" s="114">
        <v>586732</v>
      </c>
      <c r="D264" s="114">
        <f t="shared" si="318"/>
        <v>447941.69999999925</v>
      </c>
      <c r="E264" s="115">
        <f t="shared" si="330"/>
        <v>46713.759999999922</v>
      </c>
      <c r="F264" s="115">
        <f t="shared" si="331"/>
        <v>126003.33000000029</v>
      </c>
      <c r="G264" s="115">
        <f t="shared" si="332"/>
        <v>275224.60999999905</v>
      </c>
      <c r="H264" s="115">
        <f t="shared" si="321"/>
        <v>421949.21999999939</v>
      </c>
      <c r="I264" s="115">
        <f t="shared" si="333"/>
        <v>47018.329999999922</v>
      </c>
      <c r="J264" s="115">
        <f t="shared" si="333"/>
        <v>112817.31000000029</v>
      </c>
      <c r="K264" s="115">
        <f t="shared" si="333"/>
        <v>262113.5799999992</v>
      </c>
      <c r="L264" s="115">
        <f t="shared" si="316"/>
        <v>-25992.479999999858</v>
      </c>
      <c r="M264" s="115">
        <f t="shared" si="334"/>
        <v>304.56999999999971</v>
      </c>
      <c r="N264" s="115">
        <f t="shared" si="334"/>
        <v>-13186.020000000004</v>
      </c>
      <c r="O264" s="115">
        <f t="shared" si="334"/>
        <v>-13111.029999999853</v>
      </c>
    </row>
    <row r="265" spans="1:15" hidden="1" x14ac:dyDescent="0.2">
      <c r="A265" s="216">
        <v>9</v>
      </c>
      <c r="B265" s="113" t="s">
        <v>18</v>
      </c>
      <c r="C265" s="114">
        <v>353342</v>
      </c>
      <c r="D265" s="114">
        <f t="shared" si="318"/>
        <v>171535.00000000081</v>
      </c>
      <c r="E265" s="115">
        <f t="shared" si="330"/>
        <v>17304.130000000005</v>
      </c>
      <c r="F265" s="115">
        <f t="shared" si="331"/>
        <v>33474.189999999988</v>
      </c>
      <c r="G265" s="115">
        <f t="shared" si="332"/>
        <v>120756.68000000081</v>
      </c>
      <c r="H265" s="115">
        <f t="shared" si="321"/>
        <v>172558.27000000078</v>
      </c>
      <c r="I265" s="115">
        <f t="shared" si="333"/>
        <v>17308.570000000003</v>
      </c>
      <c r="J265" s="115">
        <f t="shared" si="333"/>
        <v>25368.639999999989</v>
      </c>
      <c r="K265" s="115">
        <f t="shared" si="333"/>
        <v>129881.06000000077</v>
      </c>
      <c r="L265" s="115">
        <f t="shared" si="316"/>
        <v>1023.2699999999604</v>
      </c>
      <c r="M265" s="115">
        <f t="shared" si="334"/>
        <v>4.4399999999986903</v>
      </c>
      <c r="N265" s="115">
        <f t="shared" si="334"/>
        <v>-8105.5499999999993</v>
      </c>
      <c r="O265" s="115">
        <f t="shared" si="334"/>
        <v>9124.379999999961</v>
      </c>
    </row>
    <row r="266" spans="1:15" hidden="1" x14ac:dyDescent="0.2">
      <c r="A266" s="216">
        <v>10</v>
      </c>
      <c r="B266" s="113" t="s">
        <v>22</v>
      </c>
      <c r="C266" s="114">
        <v>123091</v>
      </c>
      <c r="D266" s="114">
        <f t="shared" si="318"/>
        <v>33934.150000000081</v>
      </c>
      <c r="E266" s="115">
        <f t="shared" si="330"/>
        <v>15815.790000000005</v>
      </c>
      <c r="F266" s="115">
        <f t="shared" si="331"/>
        <v>4177.7499999999982</v>
      </c>
      <c r="G266" s="115">
        <f t="shared" si="332"/>
        <v>13940.610000000077</v>
      </c>
      <c r="H266" s="115">
        <f t="shared" si="321"/>
        <v>31497.700000000095</v>
      </c>
      <c r="I266" s="115">
        <f t="shared" si="333"/>
        <v>15815.790000000005</v>
      </c>
      <c r="J266" s="115">
        <f t="shared" si="333"/>
        <v>3329.0599999999972</v>
      </c>
      <c r="K266" s="115">
        <f t="shared" si="333"/>
        <v>12352.850000000093</v>
      </c>
      <c r="L266" s="115">
        <f t="shared" si="316"/>
        <v>-2436.4499999999848</v>
      </c>
      <c r="M266" s="115">
        <f t="shared" si="334"/>
        <v>0</v>
      </c>
      <c r="N266" s="115">
        <f t="shared" si="334"/>
        <v>-848.69000000000096</v>
      </c>
      <c r="O266" s="115">
        <f t="shared" si="334"/>
        <v>-1587.7599999999838</v>
      </c>
    </row>
    <row r="267" spans="1:15" hidden="1" x14ac:dyDescent="0.2">
      <c r="A267" s="216">
        <v>11</v>
      </c>
      <c r="B267" s="113" t="s">
        <v>15</v>
      </c>
      <c r="C267" s="114">
        <v>670027</v>
      </c>
      <c r="D267" s="114">
        <f t="shared" si="318"/>
        <v>533775.95999999973</v>
      </c>
      <c r="E267" s="115">
        <f t="shared" si="330"/>
        <v>17622.600000000017</v>
      </c>
      <c r="F267" s="115">
        <f t="shared" si="331"/>
        <v>297461.81999999972</v>
      </c>
      <c r="G267" s="115">
        <f t="shared" si="332"/>
        <v>218691.53999999998</v>
      </c>
      <c r="H267" s="115">
        <f t="shared" si="321"/>
        <v>523296.12999999966</v>
      </c>
      <c r="I267" s="115">
        <f t="shared" si="333"/>
        <v>23673.090000000015</v>
      </c>
      <c r="J267" s="115">
        <f t="shared" si="333"/>
        <v>219110.30999999979</v>
      </c>
      <c r="K267" s="115">
        <f t="shared" si="333"/>
        <v>280512.72999999986</v>
      </c>
      <c r="L267" s="115">
        <f t="shared" si="316"/>
        <v>-10479.830000000045</v>
      </c>
      <c r="M267" s="115">
        <f t="shared" si="334"/>
        <v>6050.489999999998</v>
      </c>
      <c r="N267" s="115">
        <f t="shared" si="334"/>
        <v>-78351.509999999922</v>
      </c>
      <c r="O267" s="115">
        <f t="shared" si="334"/>
        <v>61821.189999999886</v>
      </c>
    </row>
    <row r="268" spans="1:15" hidden="1" x14ac:dyDescent="0.2">
      <c r="A268" s="216">
        <v>12</v>
      </c>
      <c r="B268" s="113" t="s">
        <v>97</v>
      </c>
      <c r="C268" s="114">
        <v>485996</v>
      </c>
      <c r="D268" s="114">
        <f t="shared" si="318"/>
        <v>423149.77000000025</v>
      </c>
      <c r="E268" s="115">
        <f t="shared" si="330"/>
        <v>25136.199999999968</v>
      </c>
      <c r="F268" s="115">
        <f t="shared" si="331"/>
        <v>94359.190000000046</v>
      </c>
      <c r="G268" s="115">
        <f t="shared" si="332"/>
        <v>303654.38000000024</v>
      </c>
      <c r="H268" s="115">
        <f t="shared" si="321"/>
        <v>412815.03000000026</v>
      </c>
      <c r="I268" s="115">
        <f t="shared" si="333"/>
        <v>29076.749999999971</v>
      </c>
      <c r="J268" s="115">
        <f t="shared" si="333"/>
        <v>80093.030000000042</v>
      </c>
      <c r="K268" s="115">
        <f t="shared" si="333"/>
        <v>303645.25000000023</v>
      </c>
      <c r="L268" s="115">
        <f t="shared" si="316"/>
        <v>-10334.740000000005</v>
      </c>
      <c r="M268" s="115">
        <f t="shared" si="334"/>
        <v>3940.5500000000029</v>
      </c>
      <c r="N268" s="115">
        <f t="shared" si="334"/>
        <v>-14266.160000000003</v>
      </c>
      <c r="O268" s="115">
        <f t="shared" si="334"/>
        <v>-9.1300000000046566</v>
      </c>
    </row>
    <row r="269" spans="1:15" hidden="1" x14ac:dyDescent="0.2">
      <c r="A269" s="216">
        <v>13</v>
      </c>
      <c r="B269" s="113" t="s">
        <v>20</v>
      </c>
      <c r="C269" s="114">
        <v>353319</v>
      </c>
      <c r="D269" s="114">
        <f t="shared" si="318"/>
        <v>196923.95999999961</v>
      </c>
      <c r="E269" s="115">
        <f t="shared" si="330"/>
        <v>40262.530000000021</v>
      </c>
      <c r="F269" s="115">
        <f t="shared" si="331"/>
        <v>44436.410000000324</v>
      </c>
      <c r="G269" s="115">
        <f t="shared" si="332"/>
        <v>112225.01999999926</v>
      </c>
      <c r="H269" s="115">
        <f t="shared" si="321"/>
        <v>180889.73999999795</v>
      </c>
      <c r="I269" s="115">
        <f t="shared" si="333"/>
        <v>40514.450000000019</v>
      </c>
      <c r="J269" s="115">
        <f t="shared" si="333"/>
        <v>38604.900000000336</v>
      </c>
      <c r="K269" s="115">
        <f t="shared" si="333"/>
        <v>101770.38999999758</v>
      </c>
      <c r="L269" s="115">
        <f t="shared" si="316"/>
        <v>-16034.220000001667</v>
      </c>
      <c r="M269" s="115">
        <f t="shared" si="334"/>
        <v>251.91999999999825</v>
      </c>
      <c r="N269" s="115">
        <f t="shared" si="334"/>
        <v>-5831.5099999999875</v>
      </c>
      <c r="O269" s="115">
        <f t="shared" si="334"/>
        <v>-10454.630000001678</v>
      </c>
    </row>
    <row r="270" spans="1:15" hidden="1" x14ac:dyDescent="0.2">
      <c r="A270" s="216">
        <v>14</v>
      </c>
      <c r="B270" s="113" t="s">
        <v>19</v>
      </c>
      <c r="C270" s="114">
        <v>617777</v>
      </c>
      <c r="D270" s="114">
        <f t="shared" si="318"/>
        <v>426152.97999999928</v>
      </c>
      <c r="E270" s="115">
        <f t="shared" si="330"/>
        <v>25225.8</v>
      </c>
      <c r="F270" s="115">
        <f t="shared" si="331"/>
        <v>136537.57</v>
      </c>
      <c r="G270" s="115">
        <f t="shared" si="332"/>
        <v>264389.60999999929</v>
      </c>
      <c r="H270" s="115">
        <f t="shared" si="321"/>
        <v>389854.23999999929</v>
      </c>
      <c r="I270" s="115">
        <f t="shared" si="333"/>
        <v>25225.8</v>
      </c>
      <c r="J270" s="115">
        <f t="shared" si="333"/>
        <v>115871.31000000004</v>
      </c>
      <c r="K270" s="115">
        <f t="shared" si="333"/>
        <v>248757.12999999922</v>
      </c>
      <c r="L270" s="115">
        <f t="shared" si="316"/>
        <v>-36298.740000000034</v>
      </c>
      <c r="M270" s="115">
        <f t="shared" si="334"/>
        <v>0</v>
      </c>
      <c r="N270" s="115">
        <f t="shared" si="334"/>
        <v>-20666.259999999966</v>
      </c>
      <c r="O270" s="115">
        <f t="shared" si="334"/>
        <v>-15632.480000000069</v>
      </c>
    </row>
    <row r="271" spans="1:15" hidden="1" x14ac:dyDescent="0.2">
      <c r="A271" s="216">
        <v>15</v>
      </c>
      <c r="B271" s="113" t="s">
        <v>17</v>
      </c>
      <c r="C271" s="114">
        <v>832076</v>
      </c>
      <c r="D271" s="114">
        <f t="shared" si="318"/>
        <v>632202.04999999609</v>
      </c>
      <c r="E271" s="115">
        <f t="shared" si="330"/>
        <v>8371.1700000000055</v>
      </c>
      <c r="F271" s="115">
        <f t="shared" si="331"/>
        <v>130764.09999999998</v>
      </c>
      <c r="G271" s="115">
        <f t="shared" si="332"/>
        <v>493066.77999999607</v>
      </c>
      <c r="H271" s="115">
        <f t="shared" si="321"/>
        <v>595525.53999999608</v>
      </c>
      <c r="I271" s="115">
        <f t="shared" si="333"/>
        <v>20585.48000000001</v>
      </c>
      <c r="J271" s="115">
        <f t="shared" si="333"/>
        <v>99036.059999999969</v>
      </c>
      <c r="K271" s="115">
        <f t="shared" si="333"/>
        <v>475903.99999999604</v>
      </c>
      <c r="L271" s="115">
        <f t="shared" si="316"/>
        <v>-36676.510000000031</v>
      </c>
      <c r="M271" s="115">
        <f t="shared" si="334"/>
        <v>12214.310000000005</v>
      </c>
      <c r="N271" s="115">
        <f t="shared" si="334"/>
        <v>-31728.040000000008</v>
      </c>
      <c r="O271" s="115">
        <f t="shared" si="334"/>
        <v>-17162.780000000028</v>
      </c>
    </row>
    <row r="272" spans="1:15" hidden="1" x14ac:dyDescent="0.2">
      <c r="A272" s="216">
        <v>16</v>
      </c>
      <c r="B272" s="113" t="s">
        <v>14</v>
      </c>
      <c r="C272" s="114">
        <v>389548</v>
      </c>
      <c r="D272" s="114">
        <f t="shared" si="318"/>
        <v>153375.72999999893</v>
      </c>
      <c r="E272" s="115">
        <f t="shared" si="330"/>
        <v>13278.99000000002</v>
      </c>
      <c r="F272" s="115">
        <f t="shared" si="331"/>
        <v>18970.139999999981</v>
      </c>
      <c r="G272" s="115">
        <f t="shared" si="332"/>
        <v>121126.59999999893</v>
      </c>
      <c r="H272" s="115">
        <f t="shared" si="321"/>
        <v>153489.41999999894</v>
      </c>
      <c r="I272" s="115">
        <f t="shared" si="333"/>
        <v>13278.99000000002</v>
      </c>
      <c r="J272" s="115">
        <f t="shared" si="333"/>
        <v>19075.50999999998</v>
      </c>
      <c r="K272" s="115">
        <f t="shared" si="333"/>
        <v>121134.91999999892</v>
      </c>
      <c r="L272" s="115">
        <f t="shared" si="316"/>
        <v>113.68999999999141</v>
      </c>
      <c r="M272" s="115">
        <f t="shared" si="334"/>
        <v>0</v>
      </c>
      <c r="N272" s="115">
        <f t="shared" si="334"/>
        <v>105.36999999999898</v>
      </c>
      <c r="O272" s="115">
        <f t="shared" si="334"/>
        <v>8.319999999992433</v>
      </c>
    </row>
    <row r="273" spans="1:15" ht="22.5" hidden="1" x14ac:dyDescent="0.2">
      <c r="A273" s="221" t="s">
        <v>98</v>
      </c>
      <c r="B273" s="221" t="s">
        <v>99</v>
      </c>
      <c r="C273" s="116">
        <f>SUM(C274:C282)</f>
        <v>1373460</v>
      </c>
      <c r="D273" s="116">
        <f t="shared" si="318"/>
        <v>122951.51476230792</v>
      </c>
      <c r="E273" s="116">
        <f t="shared" ref="E273:K273" si="335">SUM(E274:E282)</f>
        <v>49563.574762307951</v>
      </c>
      <c r="F273" s="116">
        <f t="shared" si="335"/>
        <v>52857.410000000018</v>
      </c>
      <c r="G273" s="116">
        <f t="shared" si="335"/>
        <v>20530.529999999948</v>
      </c>
      <c r="H273" s="116">
        <f t="shared" si="335"/>
        <v>104998.03</v>
      </c>
      <c r="I273" s="116">
        <f t="shared" si="335"/>
        <v>41994.050000000017</v>
      </c>
      <c r="J273" s="116">
        <f t="shared" si="335"/>
        <v>44757.770000000011</v>
      </c>
      <c r="K273" s="116">
        <f t="shared" si="335"/>
        <v>18246.209999999955</v>
      </c>
      <c r="L273" s="116">
        <f t="shared" si="316"/>
        <v>-17953.484762307937</v>
      </c>
      <c r="M273" s="116">
        <f t="shared" ref="M273:O273" si="336">SUM(M274:M282)</f>
        <v>-7569.5247623079395</v>
      </c>
      <c r="N273" s="116">
        <f t="shared" si="336"/>
        <v>-8099.6400000000031</v>
      </c>
      <c r="O273" s="116">
        <f t="shared" si="336"/>
        <v>-2284.3199999999933</v>
      </c>
    </row>
    <row r="274" spans="1:15" hidden="1" x14ac:dyDescent="0.2">
      <c r="A274" s="216">
        <v>17</v>
      </c>
      <c r="B274" s="113" t="s">
        <v>12</v>
      </c>
      <c r="C274" s="114">
        <v>82271</v>
      </c>
      <c r="D274" s="114">
        <f t="shared" si="318"/>
        <v>625.6</v>
      </c>
      <c r="E274" s="115">
        <f t="shared" ref="E274:E282" si="337">G28</f>
        <v>0</v>
      </c>
      <c r="F274" s="115">
        <f t="shared" ref="F274:F282" si="338">L28</f>
        <v>625.6</v>
      </c>
      <c r="G274" s="115">
        <f t="shared" ref="G274:G282" si="339">Q28</f>
        <v>0</v>
      </c>
      <c r="H274" s="115">
        <f t="shared" si="321"/>
        <v>625.6</v>
      </c>
      <c r="I274" s="115">
        <f t="shared" ref="I274:K282" si="340">I356</f>
        <v>0</v>
      </c>
      <c r="J274" s="115">
        <f t="shared" si="340"/>
        <v>625.6</v>
      </c>
      <c r="K274" s="115">
        <f t="shared" si="340"/>
        <v>0</v>
      </c>
      <c r="L274" s="115">
        <f t="shared" si="316"/>
        <v>0</v>
      </c>
      <c r="M274" s="115">
        <f t="shared" ref="M274:O282" si="341">IF(I274&gt;0,I274-E274,0)</f>
        <v>0</v>
      </c>
      <c r="N274" s="115">
        <f t="shared" si="341"/>
        <v>0</v>
      </c>
      <c r="O274" s="115">
        <f t="shared" si="341"/>
        <v>0</v>
      </c>
    </row>
    <row r="275" spans="1:15" hidden="1" x14ac:dyDescent="0.2">
      <c r="A275" s="216">
        <v>18</v>
      </c>
      <c r="B275" s="113" t="s">
        <v>6</v>
      </c>
      <c r="C275" s="114">
        <v>151895</v>
      </c>
      <c r="D275" s="114">
        <f t="shared" si="318"/>
        <v>28784.619999999992</v>
      </c>
      <c r="E275" s="115">
        <f t="shared" si="337"/>
        <v>9931.6000000000022</v>
      </c>
      <c r="F275" s="115">
        <f t="shared" si="338"/>
        <v>18853.01999999999</v>
      </c>
      <c r="G275" s="115">
        <f t="shared" si="339"/>
        <v>0</v>
      </c>
      <c r="H275" s="115">
        <f t="shared" si="321"/>
        <v>24532.759999999991</v>
      </c>
      <c r="I275" s="115">
        <f t="shared" si="340"/>
        <v>9931.6000000000022</v>
      </c>
      <c r="J275" s="115">
        <f t="shared" si="340"/>
        <v>14601.159999999989</v>
      </c>
      <c r="K275" s="115">
        <f t="shared" si="340"/>
        <v>0</v>
      </c>
      <c r="L275" s="115">
        <f t="shared" si="316"/>
        <v>-4251.8600000000006</v>
      </c>
      <c r="M275" s="115">
        <f t="shared" si="341"/>
        <v>0</v>
      </c>
      <c r="N275" s="115">
        <f t="shared" si="341"/>
        <v>-4251.8600000000006</v>
      </c>
      <c r="O275" s="115">
        <f t="shared" si="341"/>
        <v>0</v>
      </c>
    </row>
    <row r="276" spans="1:15" hidden="1" x14ac:dyDescent="0.2">
      <c r="A276" s="216">
        <v>19</v>
      </c>
      <c r="B276" s="113" t="s">
        <v>13</v>
      </c>
      <c r="C276" s="114">
        <v>165599</v>
      </c>
      <c r="D276" s="114">
        <f t="shared" si="318"/>
        <v>11214.999999999995</v>
      </c>
      <c r="E276" s="115">
        <f t="shared" si="337"/>
        <v>1543.4000000000005</v>
      </c>
      <c r="F276" s="115">
        <f t="shared" si="338"/>
        <v>4682.3999999999978</v>
      </c>
      <c r="G276" s="115">
        <f t="shared" si="339"/>
        <v>4989.1999999999962</v>
      </c>
      <c r="H276" s="115">
        <f t="shared" si="321"/>
        <v>11214.999999999993</v>
      </c>
      <c r="I276" s="115">
        <f t="shared" si="340"/>
        <v>1543.4000000000005</v>
      </c>
      <c r="J276" s="115">
        <f t="shared" si="340"/>
        <v>3983.1499999999969</v>
      </c>
      <c r="K276" s="115">
        <f t="shared" si="340"/>
        <v>5688.4499999999953</v>
      </c>
      <c r="L276" s="115">
        <f t="shared" si="316"/>
        <v>-1.8189894035458565E-12</v>
      </c>
      <c r="M276" s="115">
        <f t="shared" si="341"/>
        <v>0</v>
      </c>
      <c r="N276" s="115">
        <f t="shared" si="341"/>
        <v>-699.25000000000091</v>
      </c>
      <c r="O276" s="115">
        <f t="shared" si="341"/>
        <v>699.24999999999909</v>
      </c>
    </row>
    <row r="277" spans="1:15" hidden="1" x14ac:dyDescent="0.2">
      <c r="A277" s="216">
        <v>20</v>
      </c>
      <c r="B277" s="113" t="s">
        <v>100</v>
      </c>
      <c r="C277" s="114">
        <v>92603</v>
      </c>
      <c r="D277" s="114">
        <f t="shared" si="318"/>
        <v>0</v>
      </c>
      <c r="E277" s="115">
        <f t="shared" si="337"/>
        <v>0</v>
      </c>
      <c r="F277" s="115">
        <f t="shared" si="338"/>
        <v>0</v>
      </c>
      <c r="G277" s="115">
        <f t="shared" si="339"/>
        <v>0</v>
      </c>
      <c r="H277" s="115">
        <f t="shared" si="321"/>
        <v>0</v>
      </c>
      <c r="I277" s="115">
        <f t="shared" si="340"/>
        <v>0</v>
      </c>
      <c r="J277" s="115">
        <f t="shared" si="340"/>
        <v>0</v>
      </c>
      <c r="K277" s="115">
        <f t="shared" si="340"/>
        <v>0</v>
      </c>
      <c r="L277" s="115">
        <f t="shared" si="316"/>
        <v>0</v>
      </c>
      <c r="M277" s="115">
        <f t="shared" si="341"/>
        <v>0</v>
      </c>
      <c r="N277" s="115">
        <f t="shared" si="341"/>
        <v>0</v>
      </c>
      <c r="O277" s="115">
        <f t="shared" si="341"/>
        <v>0</v>
      </c>
    </row>
    <row r="278" spans="1:15" hidden="1" x14ac:dyDescent="0.2">
      <c r="A278" s="216">
        <v>21</v>
      </c>
      <c r="B278" s="113" t="s">
        <v>8</v>
      </c>
      <c r="C278" s="114">
        <v>334740</v>
      </c>
      <c r="D278" s="114">
        <f t="shared" si="318"/>
        <v>27237.099999999969</v>
      </c>
      <c r="E278" s="115">
        <f t="shared" si="337"/>
        <v>10964.249999999998</v>
      </c>
      <c r="F278" s="115">
        <f t="shared" si="338"/>
        <v>6279.1000000000267</v>
      </c>
      <c r="G278" s="115">
        <f t="shared" si="339"/>
        <v>9993.7499999999472</v>
      </c>
      <c r="H278" s="115">
        <f t="shared" si="321"/>
        <v>24193.769999999982</v>
      </c>
      <c r="I278" s="115">
        <f t="shared" si="340"/>
        <v>10964.249999999998</v>
      </c>
      <c r="J278" s="115">
        <f t="shared" si="340"/>
        <v>6125.2300000000296</v>
      </c>
      <c r="K278" s="115">
        <f t="shared" si="340"/>
        <v>7104.2899999999554</v>
      </c>
      <c r="L278" s="115">
        <f t="shared" si="316"/>
        <v>-3043.329999999989</v>
      </c>
      <c r="M278" s="115">
        <f t="shared" si="341"/>
        <v>0</v>
      </c>
      <c r="N278" s="115">
        <f t="shared" si="341"/>
        <v>-153.86999999999716</v>
      </c>
      <c r="O278" s="115">
        <f t="shared" si="341"/>
        <v>-2889.4599999999919</v>
      </c>
    </row>
    <row r="279" spans="1:15" hidden="1" x14ac:dyDescent="0.2">
      <c r="A279" s="216">
        <v>22</v>
      </c>
      <c r="B279" s="113" t="s">
        <v>7</v>
      </c>
      <c r="C279" s="114">
        <v>86195</v>
      </c>
      <c r="D279" s="114">
        <f t="shared" si="318"/>
        <v>4888.8600000000006</v>
      </c>
      <c r="E279" s="115">
        <f t="shared" si="337"/>
        <v>0</v>
      </c>
      <c r="F279" s="115">
        <f t="shared" si="338"/>
        <v>3159.32</v>
      </c>
      <c r="G279" s="115">
        <f t="shared" si="339"/>
        <v>1729.54</v>
      </c>
      <c r="H279" s="115">
        <f t="shared" si="321"/>
        <v>5480.07</v>
      </c>
      <c r="I279" s="115">
        <f t="shared" si="340"/>
        <v>0</v>
      </c>
      <c r="J279" s="115">
        <f t="shared" si="340"/>
        <v>2749.03</v>
      </c>
      <c r="K279" s="115">
        <f t="shared" si="340"/>
        <v>2731.04</v>
      </c>
      <c r="L279" s="115">
        <f t="shared" si="316"/>
        <v>591.21</v>
      </c>
      <c r="M279" s="115">
        <f t="shared" si="341"/>
        <v>0</v>
      </c>
      <c r="N279" s="115">
        <f t="shared" si="341"/>
        <v>-410.28999999999996</v>
      </c>
      <c r="O279" s="115">
        <f t="shared" si="341"/>
        <v>1001.5</v>
      </c>
    </row>
    <row r="280" spans="1:15" hidden="1" x14ac:dyDescent="0.2">
      <c r="A280" s="216">
        <v>23</v>
      </c>
      <c r="B280" s="113" t="s">
        <v>9</v>
      </c>
      <c r="C280" s="114">
        <v>165320</v>
      </c>
      <c r="D280" s="114">
        <f t="shared" si="318"/>
        <v>10868.134762307931</v>
      </c>
      <c r="E280" s="115">
        <f t="shared" si="337"/>
        <v>7120.6647623079352</v>
      </c>
      <c r="F280" s="115">
        <f t="shared" si="338"/>
        <v>3601.7399999999971</v>
      </c>
      <c r="G280" s="115">
        <f t="shared" si="339"/>
        <v>145.73000000000002</v>
      </c>
      <c r="H280" s="115">
        <f t="shared" si="321"/>
        <v>4832.0799999999972</v>
      </c>
      <c r="I280" s="115">
        <f t="shared" si="340"/>
        <v>1446.2499999999995</v>
      </c>
      <c r="J280" s="115">
        <f t="shared" si="340"/>
        <v>3280.3599999999969</v>
      </c>
      <c r="K280" s="115">
        <f t="shared" si="340"/>
        <v>105.47</v>
      </c>
      <c r="L280" s="115">
        <f t="shared" si="316"/>
        <v>-6036.0547623079356</v>
      </c>
      <c r="M280" s="115">
        <f t="shared" si="341"/>
        <v>-5674.4147623079352</v>
      </c>
      <c r="N280" s="115">
        <f t="shared" si="341"/>
        <v>-321.38000000000011</v>
      </c>
      <c r="O280" s="115">
        <f t="shared" si="341"/>
        <v>-40.260000000000019</v>
      </c>
    </row>
    <row r="281" spans="1:15" hidden="1" x14ac:dyDescent="0.2">
      <c r="A281" s="216">
        <v>24</v>
      </c>
      <c r="B281" s="113" t="s">
        <v>11</v>
      </c>
      <c r="C281" s="114">
        <v>157079</v>
      </c>
      <c r="D281" s="114">
        <f t="shared" si="318"/>
        <v>9609.32</v>
      </c>
      <c r="E281" s="115">
        <f t="shared" si="337"/>
        <v>3441.7699999999995</v>
      </c>
      <c r="F281" s="115">
        <f t="shared" si="338"/>
        <v>6167.5499999999993</v>
      </c>
      <c r="G281" s="115">
        <f t="shared" si="339"/>
        <v>0</v>
      </c>
      <c r="H281" s="115">
        <f t="shared" si="321"/>
        <v>5945.3399999999947</v>
      </c>
      <c r="I281" s="115">
        <f t="shared" si="340"/>
        <v>1546.6599999999994</v>
      </c>
      <c r="J281" s="115">
        <f t="shared" si="340"/>
        <v>4398.6799999999957</v>
      </c>
      <c r="K281" s="115">
        <f t="shared" si="340"/>
        <v>0</v>
      </c>
      <c r="L281" s="115">
        <f t="shared" si="316"/>
        <v>-3663.9800000000037</v>
      </c>
      <c r="M281" s="115">
        <f t="shared" si="341"/>
        <v>-1895.1100000000001</v>
      </c>
      <c r="N281" s="115">
        <f t="shared" si="341"/>
        <v>-1768.8700000000035</v>
      </c>
      <c r="O281" s="115">
        <f t="shared" si="341"/>
        <v>0</v>
      </c>
    </row>
    <row r="282" spans="1:15" hidden="1" x14ac:dyDescent="0.2">
      <c r="A282" s="216">
        <v>25</v>
      </c>
      <c r="B282" s="113" t="s">
        <v>10</v>
      </c>
      <c r="C282" s="114">
        <v>137758</v>
      </c>
      <c r="D282" s="114">
        <f t="shared" si="318"/>
        <v>29722.880000000026</v>
      </c>
      <c r="E282" s="115">
        <f t="shared" si="337"/>
        <v>16561.890000000018</v>
      </c>
      <c r="F282" s="115">
        <f t="shared" si="338"/>
        <v>9488.6800000000039</v>
      </c>
      <c r="G282" s="115">
        <f t="shared" si="339"/>
        <v>3672.3100000000049</v>
      </c>
      <c r="H282" s="115">
        <f t="shared" si="321"/>
        <v>28173.410000000025</v>
      </c>
      <c r="I282" s="115">
        <f t="shared" si="340"/>
        <v>16561.890000000014</v>
      </c>
      <c r="J282" s="115">
        <f t="shared" si="340"/>
        <v>8994.5600000000031</v>
      </c>
      <c r="K282" s="115">
        <f t="shared" si="340"/>
        <v>2616.9600000000046</v>
      </c>
      <c r="L282" s="115">
        <f t="shared" si="316"/>
        <v>-1549.4700000000048</v>
      </c>
      <c r="M282" s="115">
        <f t="shared" si="341"/>
        <v>-3.637978807091713E-12</v>
      </c>
      <c r="N282" s="115">
        <f t="shared" si="341"/>
        <v>-494.1200000000008</v>
      </c>
      <c r="O282" s="115">
        <f t="shared" si="341"/>
        <v>-1055.3500000000004</v>
      </c>
    </row>
    <row r="283" spans="1:15" hidden="1" x14ac:dyDescent="0.2">
      <c r="A283" s="221" t="s">
        <v>101</v>
      </c>
      <c r="B283" s="221" t="s">
        <v>102</v>
      </c>
      <c r="C283" s="116">
        <f>SUM(C284:C289)</f>
        <v>5144112</v>
      </c>
      <c r="D283" s="116">
        <f t="shared" si="318"/>
        <v>3475985.925739699</v>
      </c>
      <c r="E283" s="116">
        <f t="shared" ref="E283:K283" si="342">SUM(E284:E289)</f>
        <v>610890.67014763237</v>
      </c>
      <c r="F283" s="116">
        <f t="shared" si="342"/>
        <v>1036363.7536901727</v>
      </c>
      <c r="G283" s="116">
        <f t="shared" si="342"/>
        <v>1828731.5019018936</v>
      </c>
      <c r="H283" s="116">
        <f t="shared" si="342"/>
        <v>3358589.6881083678</v>
      </c>
      <c r="I283" s="116">
        <f t="shared" si="342"/>
        <v>613140.68732128956</v>
      </c>
      <c r="J283" s="116">
        <f t="shared" si="342"/>
        <v>873568.92118055944</v>
      </c>
      <c r="K283" s="116">
        <f t="shared" si="342"/>
        <v>1871880.0796065191</v>
      </c>
      <c r="L283" s="116">
        <f t="shared" si="316"/>
        <v>-117396.2376313307</v>
      </c>
      <c r="M283" s="116">
        <f t="shared" ref="M283:O283" si="343">SUM(M284:M289)</f>
        <v>2250.0171736572229</v>
      </c>
      <c r="N283" s="116">
        <f t="shared" si="343"/>
        <v>-162794.83250961319</v>
      </c>
      <c r="O283" s="116">
        <f t="shared" si="343"/>
        <v>43148.577704625262</v>
      </c>
    </row>
    <row r="284" spans="1:15" hidden="1" x14ac:dyDescent="0.2">
      <c r="A284" s="216">
        <v>26</v>
      </c>
      <c r="B284" s="113" t="s">
        <v>4</v>
      </c>
      <c r="C284" s="114">
        <v>1112948</v>
      </c>
      <c r="D284" s="114">
        <f t="shared" si="318"/>
        <v>647287.99000000092</v>
      </c>
      <c r="E284" s="115">
        <f t="shared" ref="E284:E289" si="344">G38</f>
        <v>82259.980000000025</v>
      </c>
      <c r="F284" s="115">
        <f t="shared" ref="F284:F289" si="345">L38</f>
        <v>185363.00999999949</v>
      </c>
      <c r="G284" s="115">
        <f t="shared" ref="G284:G289" si="346">Q38</f>
        <v>379665.0000000014</v>
      </c>
      <c r="H284" s="115">
        <f t="shared" si="321"/>
        <v>624855.22000000102</v>
      </c>
      <c r="I284" s="115">
        <f t="shared" ref="I284:K289" si="347">I366</f>
        <v>84561.580000000016</v>
      </c>
      <c r="J284" s="115">
        <f t="shared" si="347"/>
        <v>146836.74999999939</v>
      </c>
      <c r="K284" s="115">
        <f t="shared" si="347"/>
        <v>393456.89000000164</v>
      </c>
      <c r="L284" s="115">
        <f t="shared" si="316"/>
        <v>-22432.769999999859</v>
      </c>
      <c r="M284" s="115">
        <f t="shared" ref="M284:O289" si="348">IF(I284&gt;0,I284-E284,0)</f>
        <v>2301.5999999999913</v>
      </c>
      <c r="N284" s="115">
        <f t="shared" si="348"/>
        <v>-38526.260000000097</v>
      </c>
      <c r="O284" s="115">
        <f t="shared" si="348"/>
        <v>13791.890000000247</v>
      </c>
    </row>
    <row r="285" spans="1:15" hidden="1" x14ac:dyDescent="0.2">
      <c r="A285" s="216">
        <v>27</v>
      </c>
      <c r="B285" s="113" t="s">
        <v>1</v>
      </c>
      <c r="C285" s="114">
        <v>1648997</v>
      </c>
      <c r="D285" s="114">
        <f t="shared" si="318"/>
        <v>1164293.9557396965</v>
      </c>
      <c r="E285" s="115">
        <f t="shared" si="344"/>
        <v>172547.8901476324</v>
      </c>
      <c r="F285" s="115">
        <f t="shared" si="345"/>
        <v>366608.47369017295</v>
      </c>
      <c r="G285" s="115">
        <f t="shared" si="346"/>
        <v>625137.59190189105</v>
      </c>
      <c r="H285" s="115">
        <f t="shared" si="321"/>
        <v>1153098.3181083673</v>
      </c>
      <c r="I285" s="115">
        <f t="shared" si="347"/>
        <v>172596.22732128963</v>
      </c>
      <c r="J285" s="115">
        <f t="shared" si="347"/>
        <v>296159.33118056</v>
      </c>
      <c r="K285" s="115">
        <f t="shared" si="347"/>
        <v>684342.75960651762</v>
      </c>
      <c r="L285" s="115">
        <f t="shared" si="316"/>
        <v>-11195.637631329155</v>
      </c>
      <c r="M285" s="115">
        <f t="shared" si="348"/>
        <v>48.337173657229869</v>
      </c>
      <c r="N285" s="115">
        <f t="shared" si="348"/>
        <v>-70449.142509612953</v>
      </c>
      <c r="O285" s="115">
        <f t="shared" si="348"/>
        <v>59205.167704626569</v>
      </c>
    </row>
    <row r="286" spans="1:15" hidden="1" x14ac:dyDescent="0.2">
      <c r="A286" s="216">
        <v>28</v>
      </c>
      <c r="B286" s="113" t="s">
        <v>0</v>
      </c>
      <c r="C286" s="114">
        <v>599031</v>
      </c>
      <c r="D286" s="114">
        <f t="shared" si="318"/>
        <v>362643.19999999937</v>
      </c>
      <c r="E286" s="115">
        <f t="shared" si="344"/>
        <v>74312.619999999923</v>
      </c>
      <c r="F286" s="115">
        <f t="shared" si="345"/>
        <v>114070.95999999999</v>
      </c>
      <c r="G286" s="115">
        <f t="shared" si="346"/>
        <v>174259.61999999944</v>
      </c>
      <c r="H286" s="115">
        <f t="shared" si="321"/>
        <v>344920.71999999933</v>
      </c>
      <c r="I286" s="115">
        <f t="shared" si="347"/>
        <v>74212.699999999924</v>
      </c>
      <c r="J286" s="115">
        <f t="shared" si="347"/>
        <v>113621.30999999997</v>
      </c>
      <c r="K286" s="115">
        <f t="shared" si="347"/>
        <v>157086.70999999944</v>
      </c>
      <c r="L286" s="115">
        <f t="shared" si="316"/>
        <v>-17722.480000000025</v>
      </c>
      <c r="M286" s="115">
        <f t="shared" si="348"/>
        <v>-99.919999999998254</v>
      </c>
      <c r="N286" s="115">
        <f t="shared" si="348"/>
        <v>-449.65000000002328</v>
      </c>
      <c r="O286" s="115">
        <f t="shared" si="348"/>
        <v>-17172.910000000003</v>
      </c>
    </row>
    <row r="287" spans="1:15" hidden="1" x14ac:dyDescent="0.2">
      <c r="A287" s="216">
        <v>29</v>
      </c>
      <c r="B287" s="113" t="s">
        <v>2</v>
      </c>
      <c r="C287" s="114">
        <v>806525</v>
      </c>
      <c r="D287" s="114">
        <f t="shared" si="318"/>
        <v>641574.79000000039</v>
      </c>
      <c r="E287" s="115">
        <f t="shared" si="344"/>
        <v>121952.77000000002</v>
      </c>
      <c r="F287" s="115">
        <f t="shared" si="345"/>
        <v>176554.4800000001</v>
      </c>
      <c r="G287" s="115">
        <f t="shared" si="346"/>
        <v>343067.54000000027</v>
      </c>
      <c r="H287" s="115">
        <f t="shared" si="321"/>
        <v>622151.54000000039</v>
      </c>
      <c r="I287" s="115">
        <f t="shared" si="347"/>
        <v>121952.77000000002</v>
      </c>
      <c r="J287" s="115">
        <f t="shared" si="347"/>
        <v>165651.14000000013</v>
      </c>
      <c r="K287" s="115">
        <f t="shared" si="347"/>
        <v>334547.63000000024</v>
      </c>
      <c r="L287" s="115">
        <f t="shared" si="316"/>
        <v>-19423.25</v>
      </c>
      <c r="M287" s="115">
        <f t="shared" si="348"/>
        <v>0</v>
      </c>
      <c r="N287" s="115">
        <f t="shared" si="348"/>
        <v>-10903.339999999967</v>
      </c>
      <c r="O287" s="115">
        <f t="shared" si="348"/>
        <v>-8519.9100000000326</v>
      </c>
    </row>
    <row r="288" spans="1:15" hidden="1" x14ac:dyDescent="0.2">
      <c r="A288" s="216">
        <v>30</v>
      </c>
      <c r="B288" s="113" t="s">
        <v>3</v>
      </c>
      <c r="C288" s="114">
        <v>473982</v>
      </c>
      <c r="D288" s="114">
        <f t="shared" si="318"/>
        <v>334866.1300000014</v>
      </c>
      <c r="E288" s="115">
        <f t="shared" si="344"/>
        <v>68894.290000000023</v>
      </c>
      <c r="F288" s="115">
        <f t="shared" si="345"/>
        <v>99510.680000000139</v>
      </c>
      <c r="G288" s="115">
        <f t="shared" si="346"/>
        <v>166461.16000000125</v>
      </c>
      <c r="H288" s="115">
        <f t="shared" si="321"/>
        <v>295435.49999999977</v>
      </c>
      <c r="I288" s="115">
        <f t="shared" si="347"/>
        <v>68894.290000000023</v>
      </c>
      <c r="J288" s="115">
        <f t="shared" si="347"/>
        <v>73304.020000000033</v>
      </c>
      <c r="K288" s="115">
        <f t="shared" si="347"/>
        <v>153237.18999999971</v>
      </c>
      <c r="L288" s="115">
        <f t="shared" si="316"/>
        <v>-39430.630000001649</v>
      </c>
      <c r="M288" s="115">
        <f t="shared" si="348"/>
        <v>0</v>
      </c>
      <c r="N288" s="115">
        <f t="shared" si="348"/>
        <v>-26206.660000000105</v>
      </c>
      <c r="O288" s="115">
        <f t="shared" si="348"/>
        <v>-13223.970000001544</v>
      </c>
    </row>
    <row r="289" spans="1:15" hidden="1" x14ac:dyDescent="0.2">
      <c r="A289" s="216">
        <v>31</v>
      </c>
      <c r="B289" s="113" t="s">
        <v>5</v>
      </c>
      <c r="C289" s="114">
        <v>502629</v>
      </c>
      <c r="D289" s="114">
        <f t="shared" si="318"/>
        <v>325319.85999999993</v>
      </c>
      <c r="E289" s="115">
        <f t="shared" si="344"/>
        <v>90923.119999999908</v>
      </c>
      <c r="F289" s="115">
        <f t="shared" si="345"/>
        <v>94256.15</v>
      </c>
      <c r="G289" s="115">
        <f t="shared" si="346"/>
        <v>140140.59000000003</v>
      </c>
      <c r="H289" s="115">
        <f t="shared" si="321"/>
        <v>318128.3899999999</v>
      </c>
      <c r="I289" s="115">
        <f t="shared" si="347"/>
        <v>90923.119999999908</v>
      </c>
      <c r="J289" s="115">
        <f t="shared" si="347"/>
        <v>77996.369999999966</v>
      </c>
      <c r="K289" s="115">
        <f t="shared" si="347"/>
        <v>149208.90000000005</v>
      </c>
      <c r="L289" s="115">
        <f t="shared" si="316"/>
        <v>-7191.4700000000012</v>
      </c>
      <c r="M289" s="115">
        <f t="shared" si="348"/>
        <v>0</v>
      </c>
      <c r="N289" s="115">
        <f t="shared" si="348"/>
        <v>-16259.780000000028</v>
      </c>
      <c r="O289" s="115">
        <f t="shared" si="348"/>
        <v>9068.3100000000268</v>
      </c>
    </row>
    <row r="290" spans="1:15" hidden="1" x14ac:dyDescent="0.2">
      <c r="A290" s="221" t="s">
        <v>103</v>
      </c>
      <c r="B290" s="221" t="s">
        <v>104</v>
      </c>
      <c r="C290" s="116">
        <f>SUM(C291:C298)</f>
        <v>4439678</v>
      </c>
      <c r="D290" s="116">
        <f t="shared" si="318"/>
        <v>2563029.88</v>
      </c>
      <c r="E290" s="116">
        <f t="shared" ref="E290:K290" si="349">SUM(E291:E298)</f>
        <v>315314.05</v>
      </c>
      <c r="F290" s="116">
        <f t="shared" si="349"/>
        <v>1160393.9199999995</v>
      </c>
      <c r="G290" s="116">
        <f t="shared" si="349"/>
        <v>1087321.9100000001</v>
      </c>
      <c r="H290" s="116">
        <f t="shared" si="349"/>
        <v>2551645.1199999996</v>
      </c>
      <c r="I290" s="116">
        <f t="shared" si="349"/>
        <v>332088.81999999995</v>
      </c>
      <c r="J290" s="116">
        <f t="shared" si="349"/>
        <v>984124.01999999979</v>
      </c>
      <c r="K290" s="116">
        <f t="shared" si="349"/>
        <v>1235432.28</v>
      </c>
      <c r="L290" s="116">
        <f t="shared" si="316"/>
        <v>-11384.760000000126</v>
      </c>
      <c r="M290" s="116">
        <f t="shared" ref="M290:O290" si="350">SUM(M291:M298)</f>
        <v>16774.77</v>
      </c>
      <c r="N290" s="116">
        <f t="shared" si="350"/>
        <v>-176269.9</v>
      </c>
      <c r="O290" s="116">
        <f t="shared" si="350"/>
        <v>148110.36999999988</v>
      </c>
    </row>
    <row r="291" spans="1:15" hidden="1" x14ac:dyDescent="0.2">
      <c r="A291" s="216">
        <v>32</v>
      </c>
      <c r="B291" s="113" t="s">
        <v>32</v>
      </c>
      <c r="C291" s="114">
        <v>128543</v>
      </c>
      <c r="D291" s="114">
        <f t="shared" si="318"/>
        <v>57388.83</v>
      </c>
      <c r="E291" s="115">
        <f t="shared" ref="E291:E298" si="351">G45</f>
        <v>31081.339999999997</v>
      </c>
      <c r="F291" s="115">
        <f t="shared" ref="F291:F298" si="352">L45</f>
        <v>8938.2999999999993</v>
      </c>
      <c r="G291" s="115">
        <f t="shared" ref="G291:G298" si="353">Q45</f>
        <v>17369.190000000002</v>
      </c>
      <c r="H291" s="115">
        <f t="shared" si="321"/>
        <v>57380.249999999993</v>
      </c>
      <c r="I291" s="115">
        <f t="shared" ref="I291:K298" si="354">I373</f>
        <v>31081.339999999997</v>
      </c>
      <c r="J291" s="115">
        <f t="shared" si="354"/>
        <v>9378.5899999999983</v>
      </c>
      <c r="K291" s="115">
        <f t="shared" si="354"/>
        <v>16920.32</v>
      </c>
      <c r="L291" s="115">
        <f t="shared" si="316"/>
        <v>-8.5800000000035652</v>
      </c>
      <c r="M291" s="115">
        <f t="shared" ref="M291:O298" si="355">IF(I291&gt;0,I291-E291,0)</f>
        <v>0</v>
      </c>
      <c r="N291" s="115">
        <f t="shared" si="355"/>
        <v>440.28999999999905</v>
      </c>
      <c r="O291" s="115">
        <f t="shared" si="355"/>
        <v>-448.87000000000262</v>
      </c>
    </row>
    <row r="292" spans="1:15" hidden="1" x14ac:dyDescent="0.2">
      <c r="A292" s="216">
        <v>33</v>
      </c>
      <c r="B292" s="113" t="s">
        <v>33</v>
      </c>
      <c r="C292" s="114">
        <v>1043837</v>
      </c>
      <c r="D292" s="114">
        <f t="shared" si="318"/>
        <v>738823.1999999996</v>
      </c>
      <c r="E292" s="115">
        <f t="shared" si="351"/>
        <v>137208.69</v>
      </c>
      <c r="F292" s="115">
        <f t="shared" si="352"/>
        <v>334984.81999999983</v>
      </c>
      <c r="G292" s="115">
        <f t="shared" si="353"/>
        <v>266629.68999999977</v>
      </c>
      <c r="H292" s="115">
        <f t="shared" si="321"/>
        <v>744090.50999999954</v>
      </c>
      <c r="I292" s="115">
        <f t="shared" si="354"/>
        <v>135064.99</v>
      </c>
      <c r="J292" s="115">
        <f t="shared" si="354"/>
        <v>261771.71999999974</v>
      </c>
      <c r="K292" s="115">
        <f t="shared" si="354"/>
        <v>347253.79999999981</v>
      </c>
      <c r="L292" s="115">
        <f t="shared" si="316"/>
        <v>5267.3099999999395</v>
      </c>
      <c r="M292" s="115">
        <f t="shared" si="355"/>
        <v>-2143.7000000000116</v>
      </c>
      <c r="N292" s="115">
        <f t="shared" si="355"/>
        <v>-73213.100000000093</v>
      </c>
      <c r="O292" s="115">
        <f t="shared" si="355"/>
        <v>80624.110000000044</v>
      </c>
    </row>
    <row r="293" spans="1:15" hidden="1" x14ac:dyDescent="0.2">
      <c r="A293" s="216">
        <v>34</v>
      </c>
      <c r="B293" s="113" t="s">
        <v>34</v>
      </c>
      <c r="C293" s="114">
        <v>515250</v>
      </c>
      <c r="D293" s="114">
        <f t="shared" si="318"/>
        <v>285128.96999999974</v>
      </c>
      <c r="E293" s="115">
        <f t="shared" si="351"/>
        <v>0</v>
      </c>
      <c r="F293" s="115">
        <f t="shared" si="352"/>
        <v>126209.74999999991</v>
      </c>
      <c r="G293" s="115">
        <f t="shared" si="353"/>
        <v>158919.21999999986</v>
      </c>
      <c r="H293" s="115">
        <f t="shared" si="321"/>
        <v>285149.35999999975</v>
      </c>
      <c r="I293" s="115">
        <f t="shared" si="354"/>
        <v>19682.42000000002</v>
      </c>
      <c r="J293" s="115">
        <f t="shared" si="354"/>
        <v>96303.919999999955</v>
      </c>
      <c r="K293" s="115">
        <f t="shared" si="354"/>
        <v>169163.01999999979</v>
      </c>
      <c r="L293" s="115">
        <f t="shared" si="316"/>
        <v>20.389999999992142</v>
      </c>
      <c r="M293" s="115">
        <f t="shared" si="355"/>
        <v>19682.42000000002</v>
      </c>
      <c r="N293" s="115">
        <f t="shared" si="355"/>
        <v>-29905.829999999958</v>
      </c>
      <c r="O293" s="115">
        <f t="shared" si="355"/>
        <v>10243.79999999993</v>
      </c>
    </row>
    <row r="294" spans="1:15" hidden="1" x14ac:dyDescent="0.2">
      <c r="A294" s="216">
        <v>35</v>
      </c>
      <c r="B294" s="113" t="s">
        <v>38</v>
      </c>
      <c r="C294" s="114">
        <v>607133</v>
      </c>
      <c r="D294" s="114">
        <f t="shared" si="318"/>
        <v>394025.3400000002</v>
      </c>
      <c r="E294" s="115">
        <f t="shared" si="351"/>
        <v>33219.400000000009</v>
      </c>
      <c r="F294" s="115">
        <f t="shared" si="352"/>
        <v>192775.61999999991</v>
      </c>
      <c r="G294" s="115">
        <f t="shared" si="353"/>
        <v>168030.3200000003</v>
      </c>
      <c r="H294" s="115">
        <f t="shared" si="321"/>
        <v>380362.83000000019</v>
      </c>
      <c r="I294" s="115">
        <f t="shared" si="354"/>
        <v>32843.840000000004</v>
      </c>
      <c r="J294" s="115">
        <f t="shared" si="354"/>
        <v>155293.98999999996</v>
      </c>
      <c r="K294" s="115">
        <f t="shared" si="354"/>
        <v>192225.0000000002</v>
      </c>
      <c r="L294" s="115">
        <f t="shared" si="316"/>
        <v>-13662.510000000046</v>
      </c>
      <c r="M294" s="115">
        <f t="shared" si="355"/>
        <v>-375.56000000000495</v>
      </c>
      <c r="N294" s="115">
        <f t="shared" si="355"/>
        <v>-37481.629999999946</v>
      </c>
      <c r="O294" s="115">
        <f t="shared" si="355"/>
        <v>24194.679999999906</v>
      </c>
    </row>
    <row r="295" spans="1:15" hidden="1" x14ac:dyDescent="0.2">
      <c r="A295" s="216">
        <v>36</v>
      </c>
      <c r="B295" s="113" t="s">
        <v>35</v>
      </c>
      <c r="C295" s="114">
        <v>506057</v>
      </c>
      <c r="D295" s="114">
        <f t="shared" si="318"/>
        <v>249474.71000000014</v>
      </c>
      <c r="E295" s="115">
        <f t="shared" si="351"/>
        <v>20017.190000000013</v>
      </c>
      <c r="F295" s="115">
        <f t="shared" si="352"/>
        <v>98835.35</v>
      </c>
      <c r="G295" s="115">
        <f t="shared" si="353"/>
        <v>130622.17000000011</v>
      </c>
      <c r="H295" s="115">
        <f t="shared" si="321"/>
        <v>275266.87000000011</v>
      </c>
      <c r="I295" s="115">
        <f t="shared" si="354"/>
        <v>19435.660000000011</v>
      </c>
      <c r="J295" s="115">
        <f t="shared" si="354"/>
        <v>100000.26000000001</v>
      </c>
      <c r="K295" s="115">
        <f t="shared" si="354"/>
        <v>155830.9500000001</v>
      </c>
      <c r="L295" s="115">
        <f t="shared" si="316"/>
        <v>25792.159999999985</v>
      </c>
      <c r="M295" s="115">
        <f t="shared" si="355"/>
        <v>-581.53000000000247</v>
      </c>
      <c r="N295" s="115">
        <f t="shared" si="355"/>
        <v>1164.9100000000035</v>
      </c>
      <c r="O295" s="115">
        <f t="shared" si="355"/>
        <v>25208.779999999984</v>
      </c>
    </row>
    <row r="296" spans="1:15" hidden="1" x14ac:dyDescent="0.2">
      <c r="A296" s="216">
        <v>37</v>
      </c>
      <c r="B296" s="113" t="s">
        <v>37</v>
      </c>
      <c r="C296" s="114">
        <v>521765</v>
      </c>
      <c r="D296" s="114">
        <f t="shared" si="318"/>
        <v>286215.18000000005</v>
      </c>
      <c r="E296" s="115">
        <f t="shared" si="351"/>
        <v>19196.689999999995</v>
      </c>
      <c r="F296" s="115">
        <f t="shared" si="352"/>
        <v>136091.66999999998</v>
      </c>
      <c r="G296" s="115">
        <f t="shared" si="353"/>
        <v>130926.82000000009</v>
      </c>
      <c r="H296" s="115">
        <f t="shared" si="321"/>
        <v>267908.22000000009</v>
      </c>
      <c r="I296" s="115">
        <f t="shared" si="354"/>
        <v>19389.829999999994</v>
      </c>
      <c r="J296" s="115">
        <f t="shared" si="354"/>
        <v>115961.14999999998</v>
      </c>
      <c r="K296" s="115">
        <f t="shared" si="354"/>
        <v>132557.24000000011</v>
      </c>
      <c r="L296" s="115">
        <f t="shared" si="316"/>
        <v>-18306.959999999992</v>
      </c>
      <c r="M296" s="115">
        <f t="shared" si="355"/>
        <v>193.13999999999942</v>
      </c>
      <c r="N296" s="115">
        <f t="shared" si="355"/>
        <v>-20130.520000000004</v>
      </c>
      <c r="O296" s="115">
        <f t="shared" si="355"/>
        <v>1630.4200000000128</v>
      </c>
    </row>
    <row r="297" spans="1:15" hidden="1" x14ac:dyDescent="0.2">
      <c r="A297" s="216">
        <v>38</v>
      </c>
      <c r="B297" s="113" t="s">
        <v>36</v>
      </c>
      <c r="C297" s="114">
        <v>335800</v>
      </c>
      <c r="D297" s="114">
        <f t="shared" si="318"/>
        <v>197884.76999999996</v>
      </c>
      <c r="E297" s="115">
        <f t="shared" si="351"/>
        <v>41811.57</v>
      </c>
      <c r="F297" s="115">
        <f t="shared" si="352"/>
        <v>116462.44999999997</v>
      </c>
      <c r="G297" s="115">
        <f t="shared" si="353"/>
        <v>39610.75</v>
      </c>
      <c r="H297" s="115">
        <f t="shared" si="321"/>
        <v>187421.52999999997</v>
      </c>
      <c r="I297" s="115">
        <f t="shared" si="354"/>
        <v>41811.57</v>
      </c>
      <c r="J297" s="115">
        <f t="shared" si="354"/>
        <v>118924.95999999998</v>
      </c>
      <c r="K297" s="115">
        <f t="shared" si="354"/>
        <v>26685.000000000015</v>
      </c>
      <c r="L297" s="115">
        <f t="shared" si="316"/>
        <v>-10463.239999999976</v>
      </c>
      <c r="M297" s="115">
        <f t="shared" si="355"/>
        <v>0</v>
      </c>
      <c r="N297" s="115">
        <f t="shared" si="355"/>
        <v>2462.5100000000093</v>
      </c>
      <c r="O297" s="115">
        <f t="shared" si="355"/>
        <v>-12925.749999999985</v>
      </c>
    </row>
    <row r="298" spans="1:15" hidden="1" x14ac:dyDescent="0.2">
      <c r="A298" s="216">
        <v>39</v>
      </c>
      <c r="B298" s="113" t="s">
        <v>31</v>
      </c>
      <c r="C298" s="114">
        <v>781293</v>
      </c>
      <c r="D298" s="114">
        <f t="shared" si="318"/>
        <v>354088.88000000012</v>
      </c>
      <c r="E298" s="115">
        <f t="shared" si="351"/>
        <v>32779.170000000006</v>
      </c>
      <c r="F298" s="115">
        <f t="shared" si="352"/>
        <v>146095.96000000008</v>
      </c>
      <c r="G298" s="115">
        <f t="shared" si="353"/>
        <v>175213.75000000006</v>
      </c>
      <c r="H298" s="115">
        <f t="shared" si="321"/>
        <v>354065.55000000016</v>
      </c>
      <c r="I298" s="115">
        <f t="shared" si="354"/>
        <v>32779.170000000006</v>
      </c>
      <c r="J298" s="115">
        <f t="shared" si="354"/>
        <v>126489.43000000008</v>
      </c>
      <c r="K298" s="115">
        <f t="shared" si="354"/>
        <v>194796.95000000004</v>
      </c>
      <c r="L298" s="115">
        <f t="shared" si="316"/>
        <v>-23.330000000016298</v>
      </c>
      <c r="M298" s="115">
        <f t="shared" si="355"/>
        <v>0</v>
      </c>
      <c r="N298" s="115">
        <f t="shared" si="355"/>
        <v>-19606.53</v>
      </c>
      <c r="O298" s="115">
        <f t="shared" si="355"/>
        <v>19583.199999999983</v>
      </c>
    </row>
    <row r="299" spans="1:15" hidden="1" x14ac:dyDescent="0.2">
      <c r="A299" s="221" t="s">
        <v>105</v>
      </c>
      <c r="B299" s="221" t="s">
        <v>106</v>
      </c>
      <c r="C299" s="116">
        <f>SUM(C300:C304)</f>
        <v>5464377</v>
      </c>
      <c r="D299" s="116">
        <f t="shared" si="318"/>
        <v>3218500.240000003</v>
      </c>
      <c r="E299" s="116">
        <f t="shared" ref="E299:K299" si="356">SUM(E300:E304)</f>
        <v>502647.62000000273</v>
      </c>
      <c r="F299" s="116">
        <f t="shared" si="356"/>
        <v>639780.30000000016</v>
      </c>
      <c r="G299" s="116">
        <f t="shared" si="356"/>
        <v>2076072.32</v>
      </c>
      <c r="H299" s="116">
        <f t="shared" si="356"/>
        <v>2827998.3500000029</v>
      </c>
      <c r="I299" s="116">
        <f t="shared" si="356"/>
        <v>510294.56000000279</v>
      </c>
      <c r="J299" s="116">
        <f t="shared" si="356"/>
        <v>544307.26000000013</v>
      </c>
      <c r="K299" s="116">
        <f t="shared" si="356"/>
        <v>1773396.53</v>
      </c>
      <c r="L299" s="116">
        <f t="shared" si="316"/>
        <v>-390501.89000000013</v>
      </c>
      <c r="M299" s="116">
        <f t="shared" ref="M299:O299" si="357">SUM(M300:M304)</f>
        <v>7646.9400000000096</v>
      </c>
      <c r="N299" s="116">
        <f t="shared" si="357"/>
        <v>-95473.040000000066</v>
      </c>
      <c r="O299" s="116">
        <f t="shared" si="357"/>
        <v>-302675.7900000001</v>
      </c>
    </row>
    <row r="300" spans="1:15" hidden="1" x14ac:dyDescent="0.2">
      <c r="A300" s="216">
        <v>40</v>
      </c>
      <c r="B300" s="113" t="s">
        <v>107</v>
      </c>
      <c r="C300" s="114">
        <v>968960</v>
      </c>
      <c r="D300" s="114">
        <f t="shared" si="318"/>
        <v>772016.63000000012</v>
      </c>
      <c r="E300" s="115">
        <f t="shared" ref="E300:E304" si="358">G54</f>
        <v>93471.96000000037</v>
      </c>
      <c r="F300" s="115">
        <f t="shared" ref="F300:F304" si="359">L54</f>
        <v>183771.10999999987</v>
      </c>
      <c r="G300" s="115">
        <f t="shared" ref="G300:G304" si="360">Q54</f>
        <v>494773.55999999988</v>
      </c>
      <c r="H300" s="115">
        <f t="shared" si="321"/>
        <v>680726.31000000029</v>
      </c>
      <c r="I300" s="115">
        <f t="shared" ref="I300:K304" si="361">I382</f>
        <v>95216.380000000368</v>
      </c>
      <c r="J300" s="115">
        <f t="shared" si="361"/>
        <v>160523.08999999988</v>
      </c>
      <c r="K300" s="115">
        <f t="shared" si="361"/>
        <v>424986.83999999997</v>
      </c>
      <c r="L300" s="115">
        <f t="shared" si="316"/>
        <v>-91290.319999999905</v>
      </c>
      <c r="M300" s="115">
        <f t="shared" ref="M300:O311" si="362">IF(I300&gt;0,I300-E300,0)</f>
        <v>1744.4199999999983</v>
      </c>
      <c r="N300" s="115">
        <f t="shared" si="362"/>
        <v>-23248.01999999999</v>
      </c>
      <c r="O300" s="115">
        <f t="shared" si="362"/>
        <v>-69786.719999999914</v>
      </c>
    </row>
    <row r="301" spans="1:15" hidden="1" x14ac:dyDescent="0.2">
      <c r="A301" s="216">
        <v>41</v>
      </c>
      <c r="B301" s="113" t="s">
        <v>29</v>
      </c>
      <c r="C301" s="114">
        <v>1553692</v>
      </c>
      <c r="D301" s="114">
        <f t="shared" si="318"/>
        <v>847293.87000000221</v>
      </c>
      <c r="E301" s="115">
        <f t="shared" si="358"/>
        <v>57789.02999999997</v>
      </c>
      <c r="F301" s="115">
        <f t="shared" si="359"/>
        <v>151732.66000000015</v>
      </c>
      <c r="G301" s="115">
        <f t="shared" si="360"/>
        <v>637772.18000000215</v>
      </c>
      <c r="H301" s="115">
        <f t="shared" si="321"/>
        <v>737575.99000000232</v>
      </c>
      <c r="I301" s="115">
        <f t="shared" si="361"/>
        <v>60751.549999999967</v>
      </c>
      <c r="J301" s="115">
        <f t="shared" si="361"/>
        <v>125633.10000000015</v>
      </c>
      <c r="K301" s="115">
        <f t="shared" si="361"/>
        <v>551191.34000000218</v>
      </c>
      <c r="L301" s="115">
        <f t="shared" si="316"/>
        <v>-109717.87999999998</v>
      </c>
      <c r="M301" s="115">
        <f t="shared" si="362"/>
        <v>2962.5199999999968</v>
      </c>
      <c r="N301" s="115">
        <f t="shared" si="362"/>
        <v>-26099.559999999998</v>
      </c>
      <c r="O301" s="115">
        <f t="shared" si="362"/>
        <v>-86580.839999999967</v>
      </c>
    </row>
    <row r="302" spans="1:15" hidden="1" x14ac:dyDescent="0.2">
      <c r="A302" s="216">
        <v>42</v>
      </c>
      <c r="B302" s="113" t="s">
        <v>30</v>
      </c>
      <c r="C302" s="114">
        <v>977354</v>
      </c>
      <c r="D302" s="114">
        <f t="shared" si="318"/>
        <v>596670.73</v>
      </c>
      <c r="E302" s="115">
        <f t="shared" si="358"/>
        <v>84778.020000000033</v>
      </c>
      <c r="F302" s="115">
        <f t="shared" si="359"/>
        <v>173729.87000000005</v>
      </c>
      <c r="G302" s="115">
        <f t="shared" si="360"/>
        <v>338162.83999999985</v>
      </c>
      <c r="H302" s="115">
        <f t="shared" si="321"/>
        <v>550139.00999999978</v>
      </c>
      <c r="I302" s="115">
        <f t="shared" si="361"/>
        <v>84778.020000000033</v>
      </c>
      <c r="J302" s="115">
        <f t="shared" si="361"/>
        <v>143040.09999999998</v>
      </c>
      <c r="K302" s="115">
        <f t="shared" si="361"/>
        <v>322320.88999999984</v>
      </c>
      <c r="L302" s="115">
        <f t="shared" si="316"/>
        <v>-46531.720000000088</v>
      </c>
      <c r="M302" s="115">
        <f t="shared" si="362"/>
        <v>0</v>
      </c>
      <c r="N302" s="115">
        <f t="shared" si="362"/>
        <v>-30689.770000000077</v>
      </c>
      <c r="O302" s="115">
        <f t="shared" si="362"/>
        <v>-15841.950000000012</v>
      </c>
    </row>
    <row r="303" spans="1:15" hidden="1" x14ac:dyDescent="0.2">
      <c r="A303" s="216">
        <v>43</v>
      </c>
      <c r="B303" s="113" t="s">
        <v>108</v>
      </c>
      <c r="C303" s="114">
        <v>1312810</v>
      </c>
      <c r="D303" s="114">
        <f t="shared" si="318"/>
        <v>679106.60000000149</v>
      </c>
      <c r="E303" s="115">
        <f t="shared" si="358"/>
        <v>228356.33000000255</v>
      </c>
      <c r="F303" s="115">
        <f t="shared" si="359"/>
        <v>80452.270000000193</v>
      </c>
      <c r="G303" s="115">
        <f t="shared" si="360"/>
        <v>370297.99999999866</v>
      </c>
      <c r="H303" s="115">
        <f t="shared" si="321"/>
        <v>601394.53000000119</v>
      </c>
      <c r="I303" s="115">
        <f t="shared" si="361"/>
        <v>229832.75000000256</v>
      </c>
      <c r="J303" s="115">
        <f t="shared" si="361"/>
        <v>72694.020000000193</v>
      </c>
      <c r="K303" s="115">
        <f t="shared" si="361"/>
        <v>298867.7599999985</v>
      </c>
      <c r="L303" s="115">
        <f t="shared" si="316"/>
        <v>-77712.070000000153</v>
      </c>
      <c r="M303" s="115">
        <f t="shared" si="362"/>
        <v>1476.4200000000128</v>
      </c>
      <c r="N303" s="115">
        <f t="shared" si="362"/>
        <v>-7758.25</v>
      </c>
      <c r="O303" s="115">
        <f t="shared" si="362"/>
        <v>-71430.240000000165</v>
      </c>
    </row>
    <row r="304" spans="1:15" hidden="1" x14ac:dyDescent="0.2">
      <c r="A304" s="216">
        <v>44</v>
      </c>
      <c r="B304" s="113" t="s">
        <v>109</v>
      </c>
      <c r="C304" s="114">
        <v>651561</v>
      </c>
      <c r="D304" s="114">
        <f t="shared" si="318"/>
        <v>323412.40999999933</v>
      </c>
      <c r="E304" s="115">
        <f t="shared" si="358"/>
        <v>38252.279999999875</v>
      </c>
      <c r="F304" s="115">
        <f t="shared" si="359"/>
        <v>50094.389999999898</v>
      </c>
      <c r="G304" s="115">
        <f t="shared" si="360"/>
        <v>235065.73999999953</v>
      </c>
      <c r="H304" s="115">
        <f t="shared" si="321"/>
        <v>258162.50999999925</v>
      </c>
      <c r="I304" s="115">
        <f t="shared" si="361"/>
        <v>39715.859999999877</v>
      </c>
      <c r="J304" s="115">
        <f t="shared" si="361"/>
        <v>42416.949999999895</v>
      </c>
      <c r="K304" s="115">
        <f t="shared" si="361"/>
        <v>176029.69999999949</v>
      </c>
      <c r="L304" s="115">
        <f t="shared" si="316"/>
        <v>-65249.900000000038</v>
      </c>
      <c r="M304" s="115">
        <f t="shared" si="362"/>
        <v>1463.5800000000017</v>
      </c>
      <c r="N304" s="115">
        <f t="shared" si="362"/>
        <v>-7677.4400000000023</v>
      </c>
      <c r="O304" s="115">
        <f t="shared" si="362"/>
        <v>-59036.040000000037</v>
      </c>
    </row>
    <row r="305" spans="1:15" hidden="1" x14ac:dyDescent="0.2">
      <c r="A305" s="221" t="s">
        <v>110</v>
      </c>
      <c r="B305" s="221" t="s">
        <v>111</v>
      </c>
      <c r="C305" s="116">
        <f>SUM(C306:C311)</f>
        <v>2359706</v>
      </c>
      <c r="D305" s="116">
        <f t="shared" si="318"/>
        <v>501942.9099999998</v>
      </c>
      <c r="E305" s="116">
        <f t="shared" ref="E305:K305" si="363">SUM(E306:E311)</f>
        <v>183670.36</v>
      </c>
      <c r="F305" s="116">
        <f t="shared" si="363"/>
        <v>162170.25999999995</v>
      </c>
      <c r="G305" s="116">
        <f t="shared" si="363"/>
        <v>156102.28999999989</v>
      </c>
      <c r="H305" s="116">
        <f t="shared" si="363"/>
        <v>492191.58999999985</v>
      </c>
      <c r="I305" s="116">
        <f t="shared" si="363"/>
        <v>194520.63999999998</v>
      </c>
      <c r="J305" s="116">
        <f t="shared" si="363"/>
        <v>146684.78999999998</v>
      </c>
      <c r="K305" s="116">
        <f t="shared" si="363"/>
        <v>150986.15999999995</v>
      </c>
      <c r="L305" s="116">
        <f t="shared" si="316"/>
        <v>-9751.3199999999197</v>
      </c>
      <c r="M305" s="115">
        <f t="shared" si="362"/>
        <v>10850.279999999999</v>
      </c>
      <c r="N305" s="115">
        <f t="shared" si="362"/>
        <v>-15485.469999999972</v>
      </c>
      <c r="O305" s="115">
        <f t="shared" si="362"/>
        <v>-5116.1299999999464</v>
      </c>
    </row>
    <row r="306" spans="1:15" hidden="1" x14ac:dyDescent="0.2">
      <c r="A306" s="216">
        <v>45</v>
      </c>
      <c r="B306" s="113" t="s">
        <v>40</v>
      </c>
      <c r="C306" s="114">
        <v>590724</v>
      </c>
      <c r="D306" s="114">
        <f t="shared" si="318"/>
        <v>180025.62999999995</v>
      </c>
      <c r="E306" s="115">
        <f t="shared" ref="E306:E311" si="364">G60</f>
        <v>104140.71999999997</v>
      </c>
      <c r="F306" s="115">
        <f t="shared" ref="F306:F311" si="365">L60</f>
        <v>40412.960000000014</v>
      </c>
      <c r="G306" s="115">
        <f t="shared" ref="G306:G311" si="366">Q60</f>
        <v>35471.949999999939</v>
      </c>
      <c r="H306" s="115">
        <f t="shared" si="321"/>
        <v>179915.02999999991</v>
      </c>
      <c r="I306" s="115">
        <f t="shared" ref="I306:K311" si="367">I388</f>
        <v>114075.23999999998</v>
      </c>
      <c r="J306" s="115">
        <f t="shared" si="367"/>
        <v>35949.72</v>
      </c>
      <c r="K306" s="115">
        <f t="shared" si="367"/>
        <v>29890.069999999963</v>
      </c>
      <c r="L306" s="115">
        <f t="shared" si="316"/>
        <v>-110.59999999998399</v>
      </c>
      <c r="M306" s="115">
        <f t="shared" si="362"/>
        <v>9934.5200000000041</v>
      </c>
      <c r="N306" s="115">
        <f t="shared" si="362"/>
        <v>-4463.2400000000125</v>
      </c>
      <c r="O306" s="115">
        <f t="shared" si="362"/>
        <v>-5581.8799999999756</v>
      </c>
    </row>
    <row r="307" spans="1:15" hidden="1" x14ac:dyDescent="0.2">
      <c r="A307" s="216">
        <v>46</v>
      </c>
      <c r="B307" s="113" t="s">
        <v>112</v>
      </c>
      <c r="C307" s="114">
        <v>198864</v>
      </c>
      <c r="D307" s="114">
        <f t="shared" si="318"/>
        <v>30675.570000000032</v>
      </c>
      <c r="E307" s="115">
        <f t="shared" si="364"/>
        <v>16271.220000000012</v>
      </c>
      <c r="F307" s="115">
        <f t="shared" si="365"/>
        <v>9935.660000000018</v>
      </c>
      <c r="G307" s="115">
        <f t="shared" si="366"/>
        <v>4468.6900000000032</v>
      </c>
      <c r="H307" s="115">
        <f t="shared" si="321"/>
        <v>30653.990000000034</v>
      </c>
      <c r="I307" s="115">
        <f t="shared" si="367"/>
        <v>16271.220000000012</v>
      </c>
      <c r="J307" s="115">
        <f t="shared" si="367"/>
        <v>9914.0800000000181</v>
      </c>
      <c r="K307" s="115">
        <f t="shared" si="367"/>
        <v>4468.6900000000032</v>
      </c>
      <c r="L307" s="115">
        <f t="shared" si="316"/>
        <v>-21.579999999999927</v>
      </c>
      <c r="M307" s="115">
        <f t="shared" si="362"/>
        <v>0</v>
      </c>
      <c r="N307" s="115">
        <f t="shared" si="362"/>
        <v>-21.579999999999927</v>
      </c>
      <c r="O307" s="115">
        <f t="shared" si="362"/>
        <v>0</v>
      </c>
    </row>
    <row r="308" spans="1:15" hidden="1" x14ac:dyDescent="0.2">
      <c r="A308" s="216">
        <v>47</v>
      </c>
      <c r="B308" s="113" t="s">
        <v>41</v>
      </c>
      <c r="C308" s="114">
        <v>209554</v>
      </c>
      <c r="D308" s="114">
        <f t="shared" si="318"/>
        <v>35621.169999999933</v>
      </c>
      <c r="E308" s="115">
        <f t="shared" si="364"/>
        <v>29.92</v>
      </c>
      <c r="F308" s="115">
        <f t="shared" si="365"/>
        <v>35048.329999999936</v>
      </c>
      <c r="G308" s="115">
        <f t="shared" si="366"/>
        <v>542.91999999999996</v>
      </c>
      <c r="H308" s="115">
        <f t="shared" si="321"/>
        <v>35660.099999999933</v>
      </c>
      <c r="I308" s="115">
        <f t="shared" si="367"/>
        <v>29.92</v>
      </c>
      <c r="J308" s="115">
        <f t="shared" si="367"/>
        <v>35087.259999999937</v>
      </c>
      <c r="K308" s="115">
        <f t="shared" si="367"/>
        <v>542.91999999999996</v>
      </c>
      <c r="L308" s="115">
        <f t="shared" si="316"/>
        <v>38.930000000000291</v>
      </c>
      <c r="M308" s="115">
        <f t="shared" si="362"/>
        <v>0</v>
      </c>
      <c r="N308" s="115">
        <f t="shared" si="362"/>
        <v>38.930000000000291</v>
      </c>
      <c r="O308" s="115">
        <f t="shared" si="362"/>
        <v>0</v>
      </c>
    </row>
    <row r="309" spans="1:15" hidden="1" x14ac:dyDescent="0.2">
      <c r="A309" s="216">
        <v>48</v>
      </c>
      <c r="B309" s="113" t="s">
        <v>43</v>
      </c>
      <c r="C309" s="114">
        <v>269442</v>
      </c>
      <c r="D309" s="114">
        <f t="shared" si="318"/>
        <v>10688.510000000011</v>
      </c>
      <c r="E309" s="115">
        <f t="shared" si="364"/>
        <v>0</v>
      </c>
      <c r="F309" s="115">
        <f t="shared" si="365"/>
        <v>3653.3400000000097</v>
      </c>
      <c r="G309" s="115">
        <f t="shared" si="366"/>
        <v>7035.1700000000019</v>
      </c>
      <c r="H309" s="115">
        <f t="shared" si="321"/>
        <v>10653.630000000012</v>
      </c>
      <c r="I309" s="115">
        <f t="shared" si="367"/>
        <v>0</v>
      </c>
      <c r="J309" s="115">
        <f t="shared" si="367"/>
        <v>3652.5800000000099</v>
      </c>
      <c r="K309" s="115">
        <f t="shared" si="367"/>
        <v>7001.050000000002</v>
      </c>
      <c r="L309" s="115">
        <f t="shared" si="316"/>
        <v>-34.879999999999654</v>
      </c>
      <c r="M309" s="115">
        <f t="shared" si="362"/>
        <v>0</v>
      </c>
      <c r="N309" s="115">
        <f t="shared" si="362"/>
        <v>-0.75999999999976353</v>
      </c>
      <c r="O309" s="115">
        <f t="shared" si="362"/>
        <v>-34.119999999999891</v>
      </c>
    </row>
    <row r="310" spans="1:15" hidden="1" x14ac:dyDescent="0.2">
      <c r="A310" s="216">
        <v>49</v>
      </c>
      <c r="B310" s="113" t="s">
        <v>39</v>
      </c>
      <c r="C310" s="114">
        <v>687156</v>
      </c>
      <c r="D310" s="114">
        <f t="shared" si="318"/>
        <v>173214.17999999993</v>
      </c>
      <c r="E310" s="115">
        <f t="shared" si="364"/>
        <v>31229.819999999992</v>
      </c>
      <c r="F310" s="115">
        <f t="shared" si="365"/>
        <v>43262.699999999968</v>
      </c>
      <c r="G310" s="115">
        <f t="shared" si="366"/>
        <v>98721.65999999996</v>
      </c>
      <c r="H310" s="115">
        <f t="shared" si="321"/>
        <v>163280.81999999995</v>
      </c>
      <c r="I310" s="115">
        <f t="shared" si="367"/>
        <v>32149.569999999996</v>
      </c>
      <c r="J310" s="115">
        <f t="shared" si="367"/>
        <v>32202.77999999997</v>
      </c>
      <c r="K310" s="115">
        <f t="shared" si="367"/>
        <v>98928.469999999972</v>
      </c>
      <c r="L310" s="115">
        <f t="shared" si="316"/>
        <v>-9933.3599999999824</v>
      </c>
      <c r="M310" s="115">
        <f t="shared" si="362"/>
        <v>919.75000000000364</v>
      </c>
      <c r="N310" s="115">
        <f t="shared" si="362"/>
        <v>-11059.919999999998</v>
      </c>
      <c r="O310" s="115">
        <f t="shared" si="362"/>
        <v>206.81000000001222</v>
      </c>
    </row>
    <row r="311" spans="1:15" hidden="1" x14ac:dyDescent="0.2">
      <c r="A311" s="216">
        <v>50</v>
      </c>
      <c r="B311" s="113" t="s">
        <v>42</v>
      </c>
      <c r="C311" s="114">
        <v>403966</v>
      </c>
      <c r="D311" s="114">
        <f t="shared" si="318"/>
        <v>71717.85000000002</v>
      </c>
      <c r="E311" s="115">
        <f t="shared" si="364"/>
        <v>31998.68</v>
      </c>
      <c r="F311" s="115">
        <f t="shared" si="365"/>
        <v>29857.270000000026</v>
      </c>
      <c r="G311" s="115">
        <f t="shared" si="366"/>
        <v>9861.9</v>
      </c>
      <c r="H311" s="115">
        <f t="shared" si="321"/>
        <v>72028.020000000019</v>
      </c>
      <c r="I311" s="115">
        <f t="shared" si="367"/>
        <v>31994.69</v>
      </c>
      <c r="J311" s="115">
        <f t="shared" si="367"/>
        <v>29878.370000000024</v>
      </c>
      <c r="K311" s="115">
        <f t="shared" si="367"/>
        <v>10154.959999999997</v>
      </c>
      <c r="L311" s="115">
        <f t="shared" si="316"/>
        <v>310.16999999999462</v>
      </c>
      <c r="M311" s="115">
        <f t="shared" si="362"/>
        <v>-3.9900000000016007</v>
      </c>
      <c r="N311" s="115">
        <f t="shared" si="362"/>
        <v>21.099999999998545</v>
      </c>
      <c r="O311" s="115">
        <f t="shared" si="362"/>
        <v>293.05999999999767</v>
      </c>
    </row>
    <row r="312" spans="1:15" ht="22.5" hidden="1" x14ac:dyDescent="0.2">
      <c r="A312" s="221" t="s">
        <v>113</v>
      </c>
      <c r="B312" s="221" t="s">
        <v>114</v>
      </c>
      <c r="C312" s="116">
        <f>SUM(C313:C325)</f>
        <v>4055324</v>
      </c>
      <c r="D312" s="116">
        <f t="shared" si="318"/>
        <v>370761.44999999984</v>
      </c>
      <c r="E312" s="116">
        <f t="shared" ref="E312:K312" si="368">SUM(E313:E325)</f>
        <v>81299.040000000008</v>
      </c>
      <c r="F312" s="116">
        <f t="shared" si="368"/>
        <v>130019.49999999987</v>
      </c>
      <c r="G312" s="116">
        <f t="shared" si="368"/>
        <v>159442.90999999997</v>
      </c>
      <c r="H312" s="116">
        <f t="shared" si="368"/>
        <v>304603.17000000004</v>
      </c>
      <c r="I312" s="116">
        <f t="shared" si="368"/>
        <v>80926.750000000029</v>
      </c>
      <c r="J312" s="116">
        <f t="shared" si="368"/>
        <v>116831.33999999988</v>
      </c>
      <c r="K312" s="116">
        <f t="shared" si="368"/>
        <v>106845.08000000013</v>
      </c>
      <c r="L312" s="116">
        <f t="shared" si="316"/>
        <v>-66158.27999999981</v>
      </c>
      <c r="M312" s="116">
        <f t="shared" ref="M312:O312" si="369">SUM(M313:M325)</f>
        <v>-372.28999999999951</v>
      </c>
      <c r="N312" s="116">
        <f t="shared" si="369"/>
        <v>-13188.159999999985</v>
      </c>
      <c r="O312" s="116">
        <f t="shared" si="369"/>
        <v>-52597.82999999982</v>
      </c>
    </row>
    <row r="313" spans="1:15" hidden="1" x14ac:dyDescent="0.2">
      <c r="A313" s="216">
        <v>51</v>
      </c>
      <c r="B313" s="113" t="s">
        <v>51</v>
      </c>
      <c r="C313" s="114">
        <v>449550</v>
      </c>
      <c r="D313" s="114">
        <f t="shared" si="318"/>
        <v>28072.170000000042</v>
      </c>
      <c r="E313" s="115">
        <f t="shared" ref="E313:E325" si="370">G67</f>
        <v>3102.73</v>
      </c>
      <c r="F313" s="115">
        <f t="shared" ref="F313:F325" si="371">L67</f>
        <v>2210.62</v>
      </c>
      <c r="G313" s="115">
        <f t="shared" ref="G313:G325" si="372">Q67</f>
        <v>22758.820000000043</v>
      </c>
      <c r="H313" s="115">
        <f t="shared" si="321"/>
        <v>24373.580000000045</v>
      </c>
      <c r="I313" s="115">
        <f t="shared" ref="I313:K325" si="373">I395</f>
        <v>3102.73</v>
      </c>
      <c r="J313" s="115">
        <f t="shared" si="373"/>
        <v>2210.62</v>
      </c>
      <c r="K313" s="115">
        <f t="shared" si="373"/>
        <v>19060.230000000043</v>
      </c>
      <c r="L313" s="115">
        <f t="shared" si="316"/>
        <v>-3698.59</v>
      </c>
      <c r="M313" s="115">
        <f t="shared" ref="M313:O325" si="374">IF(I313&gt;0,I313-E313,0)</f>
        <v>0</v>
      </c>
      <c r="N313" s="115">
        <f t="shared" si="374"/>
        <v>0</v>
      </c>
      <c r="O313" s="115">
        <f t="shared" si="374"/>
        <v>-3698.59</v>
      </c>
    </row>
    <row r="314" spans="1:15" hidden="1" x14ac:dyDescent="0.2">
      <c r="A314" s="216">
        <v>52</v>
      </c>
      <c r="B314" s="113" t="s">
        <v>48</v>
      </c>
      <c r="C314" s="114">
        <v>337877</v>
      </c>
      <c r="D314" s="114">
        <f t="shared" si="318"/>
        <v>12917.349999999995</v>
      </c>
      <c r="E314" s="115">
        <f t="shared" si="370"/>
        <v>7666.3299999999963</v>
      </c>
      <c r="F314" s="115">
        <f t="shared" si="371"/>
        <v>1260.6400000000003</v>
      </c>
      <c r="G314" s="115">
        <f t="shared" si="372"/>
        <v>3990.3799999999965</v>
      </c>
      <c r="H314" s="115">
        <f t="shared" si="321"/>
        <v>12917.349999999993</v>
      </c>
      <c r="I314" s="115">
        <f t="shared" si="373"/>
        <v>7666.3299999999963</v>
      </c>
      <c r="J314" s="115">
        <f t="shared" si="373"/>
        <v>1081.3600000000004</v>
      </c>
      <c r="K314" s="115">
        <f t="shared" si="373"/>
        <v>4169.6599999999962</v>
      </c>
      <c r="L314" s="115">
        <f t="shared" si="316"/>
        <v>-2.2737367544323206E-13</v>
      </c>
      <c r="M314" s="115">
        <f t="shared" si="374"/>
        <v>0</v>
      </c>
      <c r="N314" s="115">
        <f t="shared" si="374"/>
        <v>-179.27999999999997</v>
      </c>
      <c r="O314" s="115">
        <f t="shared" si="374"/>
        <v>179.27999999999975</v>
      </c>
    </row>
    <row r="315" spans="1:15" hidden="1" x14ac:dyDescent="0.2">
      <c r="A315" s="216">
        <v>53</v>
      </c>
      <c r="B315" s="113" t="s">
        <v>53</v>
      </c>
      <c r="C315" s="114">
        <v>250935</v>
      </c>
      <c r="D315" s="114">
        <f t="shared" si="318"/>
        <v>8876.5300000000025</v>
      </c>
      <c r="E315" s="115">
        <f t="shared" si="370"/>
        <v>0</v>
      </c>
      <c r="F315" s="115">
        <f t="shared" si="371"/>
        <v>3630.9100000000008</v>
      </c>
      <c r="G315" s="115">
        <f t="shared" si="372"/>
        <v>5245.6200000000008</v>
      </c>
      <c r="H315" s="115">
        <f t="shared" si="321"/>
        <v>6212.4400000000014</v>
      </c>
      <c r="I315" s="115">
        <f t="shared" si="373"/>
        <v>0</v>
      </c>
      <c r="J315" s="115">
        <f t="shared" si="373"/>
        <v>3628.3500000000004</v>
      </c>
      <c r="K315" s="115">
        <f t="shared" si="373"/>
        <v>2584.0900000000011</v>
      </c>
      <c r="L315" s="115">
        <f t="shared" si="316"/>
        <v>-2664.09</v>
      </c>
      <c r="M315" s="115">
        <f t="shared" si="374"/>
        <v>0</v>
      </c>
      <c r="N315" s="115">
        <f t="shared" si="374"/>
        <v>-2.5600000000004002</v>
      </c>
      <c r="O315" s="115">
        <f t="shared" si="374"/>
        <v>-2661.5299999999997</v>
      </c>
    </row>
    <row r="316" spans="1:15" hidden="1" x14ac:dyDescent="0.2">
      <c r="A316" s="216">
        <v>54</v>
      </c>
      <c r="B316" s="113" t="s">
        <v>46</v>
      </c>
      <c r="C316" s="114">
        <v>235982</v>
      </c>
      <c r="D316" s="114">
        <f t="shared" si="318"/>
        <v>7833.0299999999979</v>
      </c>
      <c r="E316" s="115">
        <f t="shared" si="370"/>
        <v>2822.1899999999996</v>
      </c>
      <c r="F316" s="115">
        <f t="shared" si="371"/>
        <v>3781.7999999999988</v>
      </c>
      <c r="G316" s="115">
        <f t="shared" si="372"/>
        <v>1229.0400000000002</v>
      </c>
      <c r="H316" s="115">
        <f t="shared" si="321"/>
        <v>7511.119999999999</v>
      </c>
      <c r="I316" s="115">
        <f t="shared" si="373"/>
        <v>2611.5099999999998</v>
      </c>
      <c r="J316" s="115">
        <f t="shared" si="373"/>
        <v>3722.9199999999987</v>
      </c>
      <c r="K316" s="115">
        <f t="shared" si="373"/>
        <v>1176.6900000000003</v>
      </c>
      <c r="L316" s="115">
        <f t="shared" si="316"/>
        <v>-321.90999999999985</v>
      </c>
      <c r="M316" s="115">
        <f t="shared" si="374"/>
        <v>-210.67999999999984</v>
      </c>
      <c r="N316" s="115">
        <f t="shared" si="374"/>
        <v>-58.880000000000109</v>
      </c>
      <c r="O316" s="115">
        <f t="shared" si="374"/>
        <v>-52.349999999999909</v>
      </c>
    </row>
    <row r="317" spans="1:15" hidden="1" x14ac:dyDescent="0.2">
      <c r="A317" s="216">
        <v>55</v>
      </c>
      <c r="B317" s="113" t="s">
        <v>115</v>
      </c>
      <c r="C317" s="114">
        <v>149681</v>
      </c>
      <c r="D317" s="114">
        <f t="shared" si="318"/>
        <v>0</v>
      </c>
      <c r="E317" s="115">
        <f t="shared" si="370"/>
        <v>0</v>
      </c>
      <c r="F317" s="115">
        <f t="shared" si="371"/>
        <v>0</v>
      </c>
      <c r="G317" s="115">
        <f t="shared" si="372"/>
        <v>0</v>
      </c>
      <c r="H317" s="115">
        <f t="shared" si="321"/>
        <v>0</v>
      </c>
      <c r="I317" s="115">
        <f t="shared" si="373"/>
        <v>0</v>
      </c>
      <c r="J317" s="115">
        <f t="shared" si="373"/>
        <v>0</v>
      </c>
      <c r="K317" s="115">
        <f t="shared" si="373"/>
        <v>0</v>
      </c>
      <c r="L317" s="115">
        <f t="shared" si="316"/>
        <v>0</v>
      </c>
      <c r="M317" s="115">
        <f t="shared" si="374"/>
        <v>0</v>
      </c>
      <c r="N317" s="115">
        <f t="shared" si="374"/>
        <v>0</v>
      </c>
      <c r="O317" s="115">
        <f t="shared" si="374"/>
        <v>0</v>
      </c>
    </row>
    <row r="318" spans="1:15" hidden="1" x14ac:dyDescent="0.2">
      <c r="A318" s="216">
        <v>56</v>
      </c>
      <c r="B318" s="113" t="s">
        <v>54</v>
      </c>
      <c r="C318" s="114">
        <v>234115</v>
      </c>
      <c r="D318" s="114">
        <f t="shared" si="318"/>
        <v>21216.020000000011</v>
      </c>
      <c r="E318" s="115">
        <f t="shared" si="370"/>
        <v>0</v>
      </c>
      <c r="F318" s="115">
        <f t="shared" si="371"/>
        <v>21216.020000000011</v>
      </c>
      <c r="G318" s="115">
        <f t="shared" si="372"/>
        <v>0</v>
      </c>
      <c r="H318" s="115">
        <f t="shared" si="321"/>
        <v>21216.020000000015</v>
      </c>
      <c r="I318" s="115">
        <f t="shared" si="373"/>
        <v>0</v>
      </c>
      <c r="J318" s="115">
        <f t="shared" si="373"/>
        <v>17485.620000000024</v>
      </c>
      <c r="K318" s="115">
        <f t="shared" si="373"/>
        <v>3730.3999999999905</v>
      </c>
      <c r="L318" s="115">
        <f t="shared" ref="L318:L325" si="375">M318+N318+O318</f>
        <v>3.637978807091713E-12</v>
      </c>
      <c r="M318" s="115">
        <f t="shared" si="374"/>
        <v>0</v>
      </c>
      <c r="N318" s="115">
        <f t="shared" si="374"/>
        <v>-3730.3999999999869</v>
      </c>
      <c r="O318" s="115">
        <f t="shared" si="374"/>
        <v>3730.3999999999905</v>
      </c>
    </row>
    <row r="319" spans="1:15" hidden="1" x14ac:dyDescent="0.2">
      <c r="A319" s="216">
        <v>57</v>
      </c>
      <c r="B319" s="113" t="s">
        <v>116</v>
      </c>
      <c r="C319" s="114">
        <v>140895</v>
      </c>
      <c r="D319" s="114">
        <f t="shared" ref="D319:D325" si="376">E319+F319+G319</f>
        <v>0</v>
      </c>
      <c r="E319" s="115">
        <f t="shared" si="370"/>
        <v>0</v>
      </c>
      <c r="F319" s="115">
        <f t="shared" si="371"/>
        <v>0</v>
      </c>
      <c r="G319" s="115">
        <f t="shared" si="372"/>
        <v>0</v>
      </c>
      <c r="H319" s="115">
        <f t="shared" si="321"/>
        <v>0</v>
      </c>
      <c r="I319" s="115">
        <f t="shared" si="373"/>
        <v>0</v>
      </c>
      <c r="J319" s="115">
        <f t="shared" si="373"/>
        <v>0</v>
      </c>
      <c r="K319" s="115">
        <f t="shared" si="373"/>
        <v>0</v>
      </c>
      <c r="L319" s="115">
        <f t="shared" si="375"/>
        <v>0</v>
      </c>
      <c r="M319" s="115">
        <f t="shared" si="374"/>
        <v>0</v>
      </c>
      <c r="N319" s="115">
        <f t="shared" si="374"/>
        <v>0</v>
      </c>
      <c r="O319" s="115">
        <f t="shared" si="374"/>
        <v>0</v>
      </c>
    </row>
    <row r="320" spans="1:15" hidden="1" x14ac:dyDescent="0.2">
      <c r="A320" s="216">
        <v>58</v>
      </c>
      <c r="B320" s="113" t="s">
        <v>49</v>
      </c>
      <c r="C320" s="114">
        <v>160245</v>
      </c>
      <c r="D320" s="114">
        <f t="shared" si="376"/>
        <v>4174.2</v>
      </c>
      <c r="E320" s="115">
        <f t="shared" si="370"/>
        <v>2804.9999999999991</v>
      </c>
      <c r="F320" s="115">
        <f t="shared" si="371"/>
        <v>0</v>
      </c>
      <c r="G320" s="115">
        <f t="shared" si="372"/>
        <v>1369.2000000000005</v>
      </c>
      <c r="H320" s="115">
        <f t="shared" ref="H320:H325" si="377">I320+J320+K320</f>
        <v>3218.2699999999995</v>
      </c>
      <c r="I320" s="115">
        <f t="shared" si="373"/>
        <v>2643.3899999999994</v>
      </c>
      <c r="J320" s="115">
        <f t="shared" si="373"/>
        <v>0</v>
      </c>
      <c r="K320" s="115">
        <f t="shared" si="373"/>
        <v>574.88000000000011</v>
      </c>
      <c r="L320" s="115">
        <f t="shared" si="375"/>
        <v>-955.93000000000006</v>
      </c>
      <c r="M320" s="115">
        <f t="shared" si="374"/>
        <v>-161.60999999999967</v>
      </c>
      <c r="N320" s="115">
        <f t="shared" si="374"/>
        <v>0</v>
      </c>
      <c r="O320" s="115">
        <f t="shared" si="374"/>
        <v>-794.32000000000039</v>
      </c>
    </row>
    <row r="321" spans="1:15" hidden="1" x14ac:dyDescent="0.2">
      <c r="A321" s="216">
        <v>59</v>
      </c>
      <c r="B321" s="113" t="s">
        <v>52</v>
      </c>
      <c r="C321" s="114">
        <v>331165</v>
      </c>
      <c r="D321" s="114">
        <f t="shared" si="376"/>
        <v>15723.080000000004</v>
      </c>
      <c r="E321" s="115">
        <f t="shared" si="370"/>
        <v>0</v>
      </c>
      <c r="F321" s="115">
        <f t="shared" si="371"/>
        <v>11625.310000000003</v>
      </c>
      <c r="G321" s="115">
        <f t="shared" si="372"/>
        <v>4097.7700000000004</v>
      </c>
      <c r="H321" s="115">
        <f t="shared" si="377"/>
        <v>9230.8200000000033</v>
      </c>
      <c r="I321" s="115">
        <f t="shared" si="373"/>
        <v>0</v>
      </c>
      <c r="J321" s="115">
        <f t="shared" si="373"/>
        <v>6319.7000000000025</v>
      </c>
      <c r="K321" s="115">
        <f t="shared" si="373"/>
        <v>2911.1200000000008</v>
      </c>
      <c r="L321" s="115">
        <f t="shared" si="375"/>
        <v>-6492.26</v>
      </c>
      <c r="M321" s="115">
        <f t="shared" si="374"/>
        <v>0</v>
      </c>
      <c r="N321" s="115">
        <f t="shared" si="374"/>
        <v>-5305.6100000000006</v>
      </c>
      <c r="O321" s="115">
        <f t="shared" si="374"/>
        <v>-1186.6499999999996</v>
      </c>
    </row>
    <row r="322" spans="1:15" hidden="1" x14ac:dyDescent="0.2">
      <c r="A322" s="216">
        <v>60</v>
      </c>
      <c r="B322" s="113" t="s">
        <v>45</v>
      </c>
      <c r="C322" s="114">
        <v>246872</v>
      </c>
      <c r="D322" s="114">
        <f t="shared" si="376"/>
        <v>4201.2499999999991</v>
      </c>
      <c r="E322" s="115">
        <f t="shared" si="370"/>
        <v>248.88</v>
      </c>
      <c r="F322" s="115">
        <f t="shared" si="371"/>
        <v>3896.9999999999991</v>
      </c>
      <c r="G322" s="115">
        <f t="shared" si="372"/>
        <v>55.37</v>
      </c>
      <c r="H322" s="115">
        <f t="shared" si="377"/>
        <v>4763.7699999999986</v>
      </c>
      <c r="I322" s="115">
        <f t="shared" si="373"/>
        <v>248.88</v>
      </c>
      <c r="J322" s="115">
        <f t="shared" si="373"/>
        <v>4459.5199999999986</v>
      </c>
      <c r="K322" s="115">
        <f t="shared" si="373"/>
        <v>55.37</v>
      </c>
      <c r="L322" s="115">
        <f t="shared" si="375"/>
        <v>562.51999999999953</v>
      </c>
      <c r="M322" s="115">
        <f t="shared" si="374"/>
        <v>0</v>
      </c>
      <c r="N322" s="115">
        <f t="shared" si="374"/>
        <v>562.51999999999953</v>
      </c>
      <c r="O322" s="115">
        <f t="shared" si="374"/>
        <v>0</v>
      </c>
    </row>
    <row r="323" spans="1:15" hidden="1" x14ac:dyDescent="0.2">
      <c r="A323" s="216">
        <v>61</v>
      </c>
      <c r="B323" s="113" t="s">
        <v>44</v>
      </c>
      <c r="C323" s="114">
        <v>353667</v>
      </c>
      <c r="D323" s="114">
        <f t="shared" si="376"/>
        <v>16868.580000000002</v>
      </c>
      <c r="E323" s="115">
        <f t="shared" si="370"/>
        <v>1577.2300000000002</v>
      </c>
      <c r="F323" s="115">
        <f t="shared" si="371"/>
        <v>11550.280000000002</v>
      </c>
      <c r="G323" s="115">
        <f t="shared" si="372"/>
        <v>3741.0700000000006</v>
      </c>
      <c r="H323" s="115">
        <f t="shared" si="377"/>
        <v>16868.580000000002</v>
      </c>
      <c r="I323" s="115">
        <f t="shared" si="373"/>
        <v>1577.2300000000002</v>
      </c>
      <c r="J323" s="115">
        <f t="shared" si="373"/>
        <v>11550.280000000002</v>
      </c>
      <c r="K323" s="115">
        <f t="shared" si="373"/>
        <v>3741.0700000000006</v>
      </c>
      <c r="L323" s="115">
        <f t="shared" si="375"/>
        <v>0</v>
      </c>
      <c r="M323" s="115">
        <f t="shared" si="374"/>
        <v>0</v>
      </c>
      <c r="N323" s="115">
        <f t="shared" si="374"/>
        <v>0</v>
      </c>
      <c r="O323" s="115">
        <f t="shared" si="374"/>
        <v>0</v>
      </c>
    </row>
    <row r="324" spans="1:15" hidden="1" x14ac:dyDescent="0.2">
      <c r="A324" s="216">
        <v>62</v>
      </c>
      <c r="B324" s="113" t="s">
        <v>50</v>
      </c>
      <c r="C324" s="114">
        <v>634852</v>
      </c>
      <c r="D324" s="114">
        <f t="shared" si="376"/>
        <v>86292.24000000002</v>
      </c>
      <c r="E324" s="115">
        <f t="shared" si="370"/>
        <v>38673.340000000018</v>
      </c>
      <c r="F324" s="115">
        <f t="shared" si="371"/>
        <v>34364.29</v>
      </c>
      <c r="G324" s="115">
        <f t="shared" si="372"/>
        <v>13254.609999999997</v>
      </c>
      <c r="H324" s="115">
        <f t="shared" si="377"/>
        <v>85901.410000000033</v>
      </c>
      <c r="I324" s="115">
        <f t="shared" si="373"/>
        <v>38673.340000000018</v>
      </c>
      <c r="J324" s="115">
        <f t="shared" si="373"/>
        <v>34327.350000000006</v>
      </c>
      <c r="K324" s="115">
        <f t="shared" si="373"/>
        <v>12900.719999999998</v>
      </c>
      <c r="L324" s="115">
        <f t="shared" si="375"/>
        <v>-390.82999999999447</v>
      </c>
      <c r="M324" s="115">
        <f t="shared" si="374"/>
        <v>0</v>
      </c>
      <c r="N324" s="115">
        <f t="shared" si="374"/>
        <v>-36.939999999995052</v>
      </c>
      <c r="O324" s="115">
        <f t="shared" si="374"/>
        <v>-353.88999999999942</v>
      </c>
    </row>
    <row r="325" spans="1:15" hidden="1" x14ac:dyDescent="0.2">
      <c r="A325" s="216">
        <v>63</v>
      </c>
      <c r="B325" s="113" t="s">
        <v>47</v>
      </c>
      <c r="C325" s="114">
        <v>529488</v>
      </c>
      <c r="D325" s="114">
        <f t="shared" si="376"/>
        <v>164586.99999999977</v>
      </c>
      <c r="E325" s="115">
        <f t="shared" si="370"/>
        <v>24403.340000000004</v>
      </c>
      <c r="F325" s="115">
        <f t="shared" si="371"/>
        <v>36482.629999999845</v>
      </c>
      <c r="G325" s="115">
        <f t="shared" si="372"/>
        <v>103701.02999999993</v>
      </c>
      <c r="H325" s="115">
        <f t="shared" si="377"/>
        <v>112389.80999999997</v>
      </c>
      <c r="I325" s="115">
        <f t="shared" si="373"/>
        <v>24403.340000000004</v>
      </c>
      <c r="J325" s="115">
        <f t="shared" si="373"/>
        <v>32045.619999999843</v>
      </c>
      <c r="K325" s="115">
        <f t="shared" si="373"/>
        <v>55940.850000000115</v>
      </c>
      <c r="L325" s="115">
        <f t="shared" si="375"/>
        <v>-52197.189999999813</v>
      </c>
      <c r="M325" s="115">
        <f t="shared" si="374"/>
        <v>0</v>
      </c>
      <c r="N325" s="115">
        <f t="shared" si="374"/>
        <v>-4437.010000000002</v>
      </c>
      <c r="O325" s="115">
        <f t="shared" si="374"/>
        <v>-47760.179999999811</v>
      </c>
    </row>
    <row r="326" spans="1:15" hidden="1" x14ac:dyDescent="0.2"/>
    <row r="327" spans="1:15" hidden="1" x14ac:dyDescent="0.2"/>
    <row r="328" spans="1:15" hidden="1" x14ac:dyDescent="0.2"/>
    <row r="329" spans="1:15" hidden="1" x14ac:dyDescent="0.2">
      <c r="D329" s="184" t="s">
        <v>152</v>
      </c>
    </row>
    <row r="330" spans="1:15" hidden="1" x14ac:dyDescent="0.2"/>
    <row r="331" spans="1:15" hidden="1" x14ac:dyDescent="0.2"/>
    <row r="332" spans="1:15" hidden="1" x14ac:dyDescent="0.2">
      <c r="A332" s="400" t="s">
        <v>59</v>
      </c>
      <c r="B332" s="400" t="s">
        <v>60</v>
      </c>
      <c r="C332" s="400" t="s">
        <v>61</v>
      </c>
      <c r="D332" s="299" t="s">
        <v>62</v>
      </c>
      <c r="E332" s="299"/>
      <c r="F332" s="299"/>
      <c r="G332" s="299"/>
      <c r="H332" s="299" t="s">
        <v>149</v>
      </c>
      <c r="I332" s="299"/>
      <c r="J332" s="299"/>
      <c r="K332" s="299"/>
      <c r="L332" s="299" t="s">
        <v>150</v>
      </c>
      <c r="M332" s="299"/>
      <c r="N332" s="299"/>
      <c r="O332" s="299"/>
    </row>
    <row r="333" spans="1:15" hidden="1" x14ac:dyDescent="0.2">
      <c r="A333" s="401"/>
      <c r="B333" s="401"/>
      <c r="C333" s="401"/>
      <c r="D333" s="299"/>
      <c r="E333" s="299"/>
      <c r="F333" s="299"/>
      <c r="G333" s="299"/>
      <c r="H333" s="299"/>
      <c r="I333" s="299"/>
      <c r="J333" s="299"/>
      <c r="K333" s="299"/>
      <c r="L333" s="299"/>
      <c r="M333" s="299"/>
      <c r="N333" s="299"/>
      <c r="O333" s="299"/>
    </row>
    <row r="334" spans="1:15" hidden="1" x14ac:dyDescent="0.2">
      <c r="A334" s="402"/>
      <c r="B334" s="402"/>
      <c r="C334" s="402"/>
      <c r="D334" s="218" t="s">
        <v>56</v>
      </c>
      <c r="E334" s="221" t="s">
        <v>151</v>
      </c>
      <c r="F334" s="221" t="s">
        <v>81</v>
      </c>
      <c r="G334" s="221" t="s">
        <v>82</v>
      </c>
      <c r="H334" s="218" t="s">
        <v>56</v>
      </c>
      <c r="I334" s="221" t="s">
        <v>151</v>
      </c>
      <c r="J334" s="221" t="s">
        <v>81</v>
      </c>
      <c r="K334" s="221" t="s">
        <v>82</v>
      </c>
      <c r="L334" s="218" t="s">
        <v>56</v>
      </c>
      <c r="M334" s="221" t="s">
        <v>151</v>
      </c>
      <c r="N334" s="221" t="s">
        <v>81</v>
      </c>
      <c r="O334" s="221" t="s">
        <v>82</v>
      </c>
    </row>
    <row r="335" spans="1:15" hidden="1" x14ac:dyDescent="0.2">
      <c r="A335" s="221">
        <v>1</v>
      </c>
      <c r="B335" s="221">
        <v>2</v>
      </c>
      <c r="C335" s="221">
        <v>3</v>
      </c>
      <c r="D335" s="221"/>
      <c r="E335" s="221">
        <v>4</v>
      </c>
      <c r="F335" s="221">
        <v>5</v>
      </c>
      <c r="G335" s="221">
        <v>6</v>
      </c>
      <c r="H335" s="221"/>
      <c r="I335" s="221">
        <v>4</v>
      </c>
      <c r="J335" s="221">
        <v>5</v>
      </c>
      <c r="K335" s="221">
        <v>6</v>
      </c>
      <c r="L335" s="221"/>
      <c r="M335" s="221">
        <v>4</v>
      </c>
      <c r="N335" s="221">
        <v>5</v>
      </c>
      <c r="O335" s="221">
        <v>6</v>
      </c>
    </row>
    <row r="336" spans="1:15" hidden="1" x14ac:dyDescent="0.2">
      <c r="A336" s="221"/>
      <c r="B336" s="221" t="s">
        <v>92</v>
      </c>
      <c r="C336" s="55">
        <f>C337+C342+C355+C365+C372+C381+C387+C394</f>
        <v>33108691</v>
      </c>
      <c r="D336" s="55">
        <f>E336+F336+G336</f>
        <v>17755605.289999999</v>
      </c>
      <c r="E336" s="55">
        <f>E337+E342+E355+E365+E372+E381+E387+E394</f>
        <v>2234237.71</v>
      </c>
      <c r="F336" s="55">
        <f t="shared" ref="F336:G336" si="378">F337+F342+F355+F365+F372+F381+F387+F394</f>
        <v>6142476.3999999994</v>
      </c>
      <c r="G336" s="55">
        <f t="shared" si="378"/>
        <v>9378891.1799999997</v>
      </c>
      <c r="H336" s="55">
        <f t="shared" ref="H336:H399" si="379">I336+J336+K336</f>
        <v>16238887.005337909</v>
      </c>
      <c r="I336" s="55">
        <f t="shared" ref="I336:I399" si="380">CC89</f>
        <v>2387005.7759318459</v>
      </c>
      <c r="J336" s="55">
        <f t="shared" ref="J336:J399" si="381">CH89</f>
        <v>4803596.8102430971</v>
      </c>
      <c r="K336" s="55">
        <f t="shared" ref="K336:K399" si="382">CM89</f>
        <v>9048284.4191629663</v>
      </c>
      <c r="L336" s="55">
        <f t="shared" ref="L336:L399" si="383">M336+N336+O336</f>
        <v>-1515997.8746620915</v>
      </c>
      <c r="M336" s="55">
        <f>M337+M342+M355+M365+M372+M381+M387+M394</f>
        <v>153488.47593184561</v>
      </c>
      <c r="N336" s="55">
        <f t="shared" ref="N336:O336" si="384">N337+N342+N355+N365+N372+N381+N387+N394</f>
        <v>-1338879.589756903</v>
      </c>
      <c r="O336" s="55">
        <f t="shared" si="384"/>
        <v>-330606.76083703409</v>
      </c>
    </row>
    <row r="337" spans="1:15" hidden="1" x14ac:dyDescent="0.2">
      <c r="A337" s="221" t="s">
        <v>93</v>
      </c>
      <c r="B337" s="221" t="s">
        <v>94</v>
      </c>
      <c r="C337" s="116">
        <f>SUM(C338:C341)</f>
        <v>3741481</v>
      </c>
      <c r="D337" s="116">
        <f t="shared" ref="D337:D400" si="385">E337+F337+G337</f>
        <v>2837376.76</v>
      </c>
      <c r="E337" s="116">
        <f t="shared" ref="E337:G337" si="386">SUM(E338:E341)</f>
        <v>203043.11</v>
      </c>
      <c r="F337" s="116">
        <f t="shared" si="386"/>
        <v>1426772.8599999999</v>
      </c>
      <c r="G337" s="116">
        <f t="shared" si="386"/>
        <v>1207560.7900000003</v>
      </c>
      <c r="H337" s="116">
        <f t="shared" si="379"/>
        <v>2258072.5499999998</v>
      </c>
      <c r="I337" s="116">
        <f t="shared" si="380"/>
        <v>222968.2200000002</v>
      </c>
      <c r="J337" s="116">
        <f t="shared" si="381"/>
        <v>917709.90000000165</v>
      </c>
      <c r="K337" s="116">
        <f t="shared" si="382"/>
        <v>1117394.4299999981</v>
      </c>
      <c r="L337" s="116">
        <f t="shared" si="383"/>
        <v>-579304.21000000043</v>
      </c>
      <c r="M337" s="116">
        <f t="shared" ref="M337:O337" si="387">SUM(M338:M341)</f>
        <v>19925.110000000233</v>
      </c>
      <c r="N337" s="116">
        <f t="shared" si="387"/>
        <v>-509062.95999999845</v>
      </c>
      <c r="O337" s="116">
        <f t="shared" si="387"/>
        <v>-90166.360000002169</v>
      </c>
    </row>
    <row r="338" spans="1:15" hidden="1" x14ac:dyDescent="0.2">
      <c r="A338" s="216">
        <v>1</v>
      </c>
      <c r="B338" s="113" t="s">
        <v>27</v>
      </c>
      <c r="C338" s="114">
        <v>906878</v>
      </c>
      <c r="D338" s="114">
        <f t="shared" si="385"/>
        <v>781782.32000000007</v>
      </c>
      <c r="E338" s="115">
        <v>41604.33</v>
      </c>
      <c r="F338" s="115">
        <v>424270.87</v>
      </c>
      <c r="G338" s="115">
        <v>315907.12</v>
      </c>
      <c r="H338" s="115">
        <f t="shared" si="379"/>
        <v>489782.39999999898</v>
      </c>
      <c r="I338" s="115">
        <f t="shared" si="380"/>
        <v>41688.149999999987</v>
      </c>
      <c r="J338" s="115">
        <f t="shared" si="381"/>
        <v>254730.18999999942</v>
      </c>
      <c r="K338" s="115">
        <f t="shared" si="382"/>
        <v>193364.05999999962</v>
      </c>
      <c r="L338" s="115">
        <f t="shared" si="383"/>
        <v>-291999.92000000097</v>
      </c>
      <c r="M338" s="115">
        <f t="shared" ref="M338:O341" si="388">IF(I338&gt;0,I338-E338,0)</f>
        <v>83.819999999985157</v>
      </c>
      <c r="N338" s="115">
        <f t="shared" si="388"/>
        <v>-169540.68000000058</v>
      </c>
      <c r="O338" s="115">
        <f t="shared" si="388"/>
        <v>-122543.06000000038</v>
      </c>
    </row>
    <row r="339" spans="1:15" hidden="1" x14ac:dyDescent="0.2">
      <c r="A339" s="216">
        <v>2</v>
      </c>
      <c r="B339" s="113" t="s">
        <v>25</v>
      </c>
      <c r="C339" s="114">
        <v>956290</v>
      </c>
      <c r="D339" s="114">
        <f t="shared" si="385"/>
        <v>781645.85000000009</v>
      </c>
      <c r="E339" s="115">
        <v>47099.639999999992</v>
      </c>
      <c r="F339" s="115">
        <v>432952.71999999991</v>
      </c>
      <c r="G339" s="115">
        <v>301593.49000000011</v>
      </c>
      <c r="H339" s="115">
        <f t="shared" si="379"/>
        <v>697099.81000000099</v>
      </c>
      <c r="I339" s="115">
        <f t="shared" si="380"/>
        <v>50632.300000000243</v>
      </c>
      <c r="J339" s="115">
        <f t="shared" si="381"/>
        <v>255656.35000000082</v>
      </c>
      <c r="K339" s="115">
        <f t="shared" si="382"/>
        <v>390811.15999999992</v>
      </c>
      <c r="L339" s="115">
        <f t="shared" si="383"/>
        <v>-84546.039999999048</v>
      </c>
      <c r="M339" s="115">
        <f t="shared" si="388"/>
        <v>3532.6600000002509</v>
      </c>
      <c r="N339" s="115">
        <f t="shared" si="388"/>
        <v>-177296.36999999909</v>
      </c>
      <c r="O339" s="115">
        <f t="shared" si="388"/>
        <v>89217.669999999809</v>
      </c>
    </row>
    <row r="340" spans="1:15" hidden="1" x14ac:dyDescent="0.2">
      <c r="A340" s="216">
        <v>3</v>
      </c>
      <c r="B340" s="113" t="s">
        <v>28</v>
      </c>
      <c r="C340" s="114">
        <v>1417444</v>
      </c>
      <c r="D340" s="114">
        <f t="shared" si="385"/>
        <v>949833.11000000034</v>
      </c>
      <c r="E340" s="115">
        <v>72392.459999999992</v>
      </c>
      <c r="F340" s="115">
        <v>445122.83000000013</v>
      </c>
      <c r="G340" s="115">
        <v>432317.82000000012</v>
      </c>
      <c r="H340" s="115">
        <f t="shared" si="379"/>
        <v>773766.43999999901</v>
      </c>
      <c r="I340" s="115">
        <f t="shared" si="380"/>
        <v>89890.299999999959</v>
      </c>
      <c r="J340" s="115">
        <f t="shared" si="381"/>
        <v>305623.26000000094</v>
      </c>
      <c r="K340" s="115">
        <f t="shared" si="382"/>
        <v>378252.8799999982</v>
      </c>
      <c r="L340" s="115">
        <f t="shared" si="383"/>
        <v>-176066.67000000115</v>
      </c>
      <c r="M340" s="115">
        <f t="shared" si="388"/>
        <v>17497.839999999967</v>
      </c>
      <c r="N340" s="115">
        <f t="shared" si="388"/>
        <v>-139499.56999999919</v>
      </c>
      <c r="O340" s="115">
        <f t="shared" si="388"/>
        <v>-54064.940000001923</v>
      </c>
    </row>
    <row r="341" spans="1:15" hidden="1" x14ac:dyDescent="0.2">
      <c r="A341" s="216">
        <v>4</v>
      </c>
      <c r="B341" s="113" t="s">
        <v>26</v>
      </c>
      <c r="C341" s="114">
        <v>460869</v>
      </c>
      <c r="D341" s="114">
        <f t="shared" si="385"/>
        <v>324115.4800000001</v>
      </c>
      <c r="E341" s="115">
        <v>41946.680000000008</v>
      </c>
      <c r="F341" s="115">
        <v>124426.44000000003</v>
      </c>
      <c r="G341" s="115">
        <v>157742.36000000007</v>
      </c>
      <c r="H341" s="115">
        <f t="shared" si="379"/>
        <v>297423.90000000095</v>
      </c>
      <c r="I341" s="115">
        <f t="shared" si="380"/>
        <v>40757.470000000038</v>
      </c>
      <c r="J341" s="115">
        <f t="shared" si="381"/>
        <v>101700.10000000049</v>
      </c>
      <c r="K341" s="115">
        <f t="shared" si="382"/>
        <v>154966.33000000039</v>
      </c>
      <c r="L341" s="115">
        <f t="shared" si="383"/>
        <v>-26691.579999999194</v>
      </c>
      <c r="M341" s="115">
        <f t="shared" si="388"/>
        <v>-1189.20999999997</v>
      </c>
      <c r="N341" s="115">
        <f t="shared" si="388"/>
        <v>-22726.339999999545</v>
      </c>
      <c r="O341" s="115">
        <f t="shared" si="388"/>
        <v>-2776.0299999996787</v>
      </c>
    </row>
    <row r="342" spans="1:15" hidden="1" x14ac:dyDescent="0.2">
      <c r="A342" s="221" t="s">
        <v>95</v>
      </c>
      <c r="B342" s="221" t="s">
        <v>96</v>
      </c>
      <c r="C342" s="116">
        <f>SUM(C343:C354)</f>
        <v>6530553</v>
      </c>
      <c r="D342" s="116">
        <f t="shared" si="385"/>
        <v>4470209.8899999997</v>
      </c>
      <c r="E342" s="116">
        <f t="shared" ref="E342:G342" si="389">SUM(E343:E354)</f>
        <v>338837.48000000004</v>
      </c>
      <c r="F342" s="116">
        <f t="shared" si="389"/>
        <v>1407223.9000000001</v>
      </c>
      <c r="G342" s="116">
        <f t="shared" si="389"/>
        <v>2724148.51</v>
      </c>
      <c r="H342" s="116">
        <f t="shared" si="379"/>
        <v>4340788.5072295386</v>
      </c>
      <c r="I342" s="116">
        <f t="shared" si="380"/>
        <v>391072.04861055315</v>
      </c>
      <c r="J342" s="116">
        <f t="shared" si="381"/>
        <v>1175612.8090625366</v>
      </c>
      <c r="K342" s="116">
        <f t="shared" si="382"/>
        <v>2774103.6495564487</v>
      </c>
      <c r="L342" s="116">
        <f t="shared" si="383"/>
        <v>-129421.38277046157</v>
      </c>
      <c r="M342" s="116">
        <f t="shared" ref="M342:O342" si="390">SUM(M343:M354)</f>
        <v>52234.568610553251</v>
      </c>
      <c r="N342" s="116">
        <f t="shared" si="390"/>
        <v>-231611.09093746354</v>
      </c>
      <c r="O342" s="116">
        <f t="shared" si="390"/>
        <v>49955.139556448717</v>
      </c>
    </row>
    <row r="343" spans="1:15" hidden="1" x14ac:dyDescent="0.2">
      <c r="A343" s="216">
        <v>5</v>
      </c>
      <c r="B343" s="113" t="s">
        <v>24</v>
      </c>
      <c r="C343" s="114">
        <v>638390</v>
      </c>
      <c r="D343" s="114">
        <f t="shared" si="385"/>
        <v>420521.44000000006</v>
      </c>
      <c r="E343" s="115">
        <v>46043.239999999991</v>
      </c>
      <c r="F343" s="115">
        <v>173703.52</v>
      </c>
      <c r="G343" s="115">
        <v>200774.68000000008</v>
      </c>
      <c r="H343" s="115">
        <f t="shared" si="379"/>
        <v>423451.66722954728</v>
      </c>
      <c r="I343" s="115">
        <f t="shared" si="380"/>
        <v>64498.348610553105</v>
      </c>
      <c r="J343" s="115">
        <f t="shared" si="381"/>
        <v>132613.31906253652</v>
      </c>
      <c r="K343" s="115">
        <f t="shared" si="382"/>
        <v>226339.99955645765</v>
      </c>
      <c r="L343" s="115">
        <f t="shared" si="383"/>
        <v>2930.2272295472212</v>
      </c>
      <c r="M343" s="115">
        <f t="shared" ref="M343:O354" si="391">IF(I343&gt;0,I343-E343,0)</f>
        <v>18455.108610553114</v>
      </c>
      <c r="N343" s="115">
        <f t="shared" si="391"/>
        <v>-41090.200937463465</v>
      </c>
      <c r="O343" s="115">
        <f t="shared" si="391"/>
        <v>25565.319556457573</v>
      </c>
    </row>
    <row r="344" spans="1:15" hidden="1" x14ac:dyDescent="0.2">
      <c r="A344" s="216">
        <v>6</v>
      </c>
      <c r="B344" s="113" t="s">
        <v>23</v>
      </c>
      <c r="C344" s="114">
        <v>688767</v>
      </c>
      <c r="D344" s="114">
        <f t="shared" si="385"/>
        <v>519063.45999999938</v>
      </c>
      <c r="E344" s="115">
        <v>36484.44</v>
      </c>
      <c r="F344" s="115">
        <v>189948.4599999999</v>
      </c>
      <c r="G344" s="115">
        <v>292630.55999999947</v>
      </c>
      <c r="H344" s="115">
        <f t="shared" si="379"/>
        <v>464438.77999999811</v>
      </c>
      <c r="I344" s="115">
        <f t="shared" si="380"/>
        <v>36190.26999999999</v>
      </c>
      <c r="J344" s="115">
        <f t="shared" si="381"/>
        <v>137097.92000000013</v>
      </c>
      <c r="K344" s="115">
        <f t="shared" si="382"/>
        <v>291150.58999999799</v>
      </c>
      <c r="L344" s="115">
        <f t="shared" si="383"/>
        <v>-54624.680000001274</v>
      </c>
      <c r="M344" s="115">
        <f t="shared" si="391"/>
        <v>-294.17000000001281</v>
      </c>
      <c r="N344" s="115">
        <f t="shared" si="391"/>
        <v>-52850.539999999775</v>
      </c>
      <c r="O344" s="115">
        <f t="shared" si="391"/>
        <v>-1479.9700000014855</v>
      </c>
    </row>
    <row r="345" spans="1:15" hidden="1" x14ac:dyDescent="0.2">
      <c r="A345" s="216">
        <v>7</v>
      </c>
      <c r="B345" s="113" t="s">
        <v>16</v>
      </c>
      <c r="C345" s="114">
        <v>791488</v>
      </c>
      <c r="D345" s="114">
        <f t="shared" si="385"/>
        <v>581879.03</v>
      </c>
      <c r="E345" s="115">
        <v>48560.24</v>
      </c>
      <c r="F345" s="115">
        <v>228936.15000000014</v>
      </c>
      <c r="G345" s="115">
        <v>304382.63999999996</v>
      </c>
      <c r="H345" s="115">
        <f t="shared" si="379"/>
        <v>571022.7700000006</v>
      </c>
      <c r="I345" s="115">
        <f t="shared" si="380"/>
        <v>57886.180000000175</v>
      </c>
      <c r="J345" s="115">
        <f t="shared" si="381"/>
        <v>192595.43999999951</v>
      </c>
      <c r="K345" s="115">
        <f t="shared" si="382"/>
        <v>320541.1500000009</v>
      </c>
      <c r="L345" s="115">
        <f t="shared" si="383"/>
        <v>-10856.259999999515</v>
      </c>
      <c r="M345" s="115">
        <f t="shared" si="391"/>
        <v>9325.940000000177</v>
      </c>
      <c r="N345" s="115">
        <f t="shared" si="391"/>
        <v>-36340.710000000632</v>
      </c>
      <c r="O345" s="115">
        <f t="shared" si="391"/>
        <v>16158.510000000941</v>
      </c>
    </row>
    <row r="346" spans="1:15" hidden="1" x14ac:dyDescent="0.2">
      <c r="A346" s="216">
        <v>8</v>
      </c>
      <c r="B346" s="113" t="s">
        <v>21</v>
      </c>
      <c r="C346" s="114">
        <v>586732</v>
      </c>
      <c r="D346" s="114">
        <f t="shared" si="385"/>
        <v>440161.1100000001</v>
      </c>
      <c r="E346" s="115">
        <v>49195.34</v>
      </c>
      <c r="F346" s="115">
        <v>138549.36000000002</v>
      </c>
      <c r="G346" s="115">
        <v>252416.41000000009</v>
      </c>
      <c r="H346" s="115">
        <f t="shared" si="379"/>
        <v>421949.21999999939</v>
      </c>
      <c r="I346" s="115">
        <f t="shared" si="380"/>
        <v>47018.329999999922</v>
      </c>
      <c r="J346" s="115">
        <f t="shared" si="381"/>
        <v>112817.31000000029</v>
      </c>
      <c r="K346" s="115">
        <f t="shared" si="382"/>
        <v>262113.5799999992</v>
      </c>
      <c r="L346" s="115">
        <f t="shared" si="383"/>
        <v>-18211.890000000691</v>
      </c>
      <c r="M346" s="115">
        <f t="shared" si="391"/>
        <v>-2177.0100000000748</v>
      </c>
      <c r="N346" s="115">
        <f t="shared" si="391"/>
        <v>-25732.049999999726</v>
      </c>
      <c r="O346" s="115">
        <f t="shared" si="391"/>
        <v>9697.1699999991106</v>
      </c>
    </row>
    <row r="347" spans="1:15" hidden="1" x14ac:dyDescent="0.2">
      <c r="A347" s="216">
        <v>9</v>
      </c>
      <c r="B347" s="113" t="s">
        <v>18</v>
      </c>
      <c r="C347" s="114">
        <v>353342</v>
      </c>
      <c r="D347" s="114">
        <f t="shared" si="385"/>
        <v>204260.74999999997</v>
      </c>
      <c r="E347" s="115">
        <v>17534.61</v>
      </c>
      <c r="F347" s="115">
        <v>35432.33</v>
      </c>
      <c r="G347" s="115">
        <v>151293.80999999997</v>
      </c>
      <c r="H347" s="115">
        <f t="shared" si="379"/>
        <v>172558.27000000078</v>
      </c>
      <c r="I347" s="115">
        <f t="shared" si="380"/>
        <v>17308.570000000003</v>
      </c>
      <c r="J347" s="115">
        <f t="shared" si="381"/>
        <v>25368.639999999989</v>
      </c>
      <c r="K347" s="115">
        <f t="shared" si="382"/>
        <v>129881.06000000077</v>
      </c>
      <c r="L347" s="115">
        <f t="shared" si="383"/>
        <v>-31702.47999999921</v>
      </c>
      <c r="M347" s="115">
        <f t="shared" si="391"/>
        <v>-226.03999999999724</v>
      </c>
      <c r="N347" s="115">
        <f t="shared" si="391"/>
        <v>-10063.690000000013</v>
      </c>
      <c r="O347" s="115">
        <f t="shared" si="391"/>
        <v>-21412.7499999992</v>
      </c>
    </row>
    <row r="348" spans="1:15" hidden="1" x14ac:dyDescent="0.2">
      <c r="A348" s="216">
        <v>10</v>
      </c>
      <c r="B348" s="113" t="s">
        <v>22</v>
      </c>
      <c r="C348" s="114">
        <v>123091</v>
      </c>
      <c r="D348" s="114">
        <f t="shared" si="385"/>
        <v>32622.699999999997</v>
      </c>
      <c r="E348" s="115">
        <v>15754.129999999997</v>
      </c>
      <c r="F348" s="115">
        <v>4140.18</v>
      </c>
      <c r="G348" s="115">
        <v>12728.39</v>
      </c>
      <c r="H348" s="115">
        <f t="shared" si="379"/>
        <v>31497.700000000095</v>
      </c>
      <c r="I348" s="115">
        <f t="shared" si="380"/>
        <v>15815.790000000005</v>
      </c>
      <c r="J348" s="115">
        <f t="shared" si="381"/>
        <v>3329.0599999999972</v>
      </c>
      <c r="K348" s="115">
        <f t="shared" si="382"/>
        <v>12352.850000000093</v>
      </c>
      <c r="L348" s="115">
        <f t="shared" si="383"/>
        <v>-1124.9999999999022</v>
      </c>
      <c r="M348" s="115">
        <f t="shared" si="391"/>
        <v>61.66000000000713</v>
      </c>
      <c r="N348" s="115">
        <f t="shared" si="391"/>
        <v>-811.12000000000307</v>
      </c>
      <c r="O348" s="115">
        <f t="shared" si="391"/>
        <v>-375.53999999990629</v>
      </c>
    </row>
    <row r="349" spans="1:15" hidden="1" x14ac:dyDescent="0.2">
      <c r="A349" s="216">
        <v>11</v>
      </c>
      <c r="B349" s="113" t="s">
        <v>15</v>
      </c>
      <c r="C349" s="114">
        <v>670027</v>
      </c>
      <c r="D349" s="114">
        <f t="shared" si="385"/>
        <v>473049.39999999991</v>
      </c>
      <c r="E349" s="115">
        <v>16365.97</v>
      </c>
      <c r="F349" s="115">
        <v>210594.58000000002</v>
      </c>
      <c r="G349" s="115">
        <v>246088.84999999992</v>
      </c>
      <c r="H349" s="115">
        <f t="shared" si="379"/>
        <v>523296.12999999966</v>
      </c>
      <c r="I349" s="115">
        <f t="shared" si="380"/>
        <v>23673.090000000015</v>
      </c>
      <c r="J349" s="115">
        <f t="shared" si="381"/>
        <v>219110.30999999979</v>
      </c>
      <c r="K349" s="115">
        <f t="shared" si="382"/>
        <v>280512.72999999986</v>
      </c>
      <c r="L349" s="115">
        <f t="shared" si="383"/>
        <v>50246.729999999741</v>
      </c>
      <c r="M349" s="115">
        <f t="shared" si="391"/>
        <v>7307.1200000000154</v>
      </c>
      <c r="N349" s="115">
        <f t="shared" si="391"/>
        <v>8515.7299999997776</v>
      </c>
      <c r="O349" s="115">
        <f t="shared" si="391"/>
        <v>34423.879999999946</v>
      </c>
    </row>
    <row r="350" spans="1:15" hidden="1" x14ac:dyDescent="0.2">
      <c r="A350" s="216">
        <v>12</v>
      </c>
      <c r="B350" s="113" t="s">
        <v>97</v>
      </c>
      <c r="C350" s="114">
        <v>485996</v>
      </c>
      <c r="D350" s="114">
        <f t="shared" si="385"/>
        <v>424015.52</v>
      </c>
      <c r="E350" s="115">
        <v>24892.86</v>
      </c>
      <c r="F350" s="115">
        <v>96259.67</v>
      </c>
      <c r="G350" s="115">
        <v>302862.99</v>
      </c>
      <c r="H350" s="115">
        <f t="shared" si="379"/>
        <v>412815.03000000026</v>
      </c>
      <c r="I350" s="115">
        <f t="shared" si="380"/>
        <v>29076.749999999971</v>
      </c>
      <c r="J350" s="115">
        <f t="shared" si="381"/>
        <v>80093.030000000042</v>
      </c>
      <c r="K350" s="115">
        <f t="shared" si="382"/>
        <v>303645.25000000023</v>
      </c>
      <c r="L350" s="115">
        <f t="shared" si="383"/>
        <v>-11200.489999999743</v>
      </c>
      <c r="M350" s="115">
        <f t="shared" si="391"/>
        <v>4183.8899999999703</v>
      </c>
      <c r="N350" s="115">
        <f t="shared" si="391"/>
        <v>-16166.639999999956</v>
      </c>
      <c r="O350" s="115">
        <f t="shared" si="391"/>
        <v>782.26000000024214</v>
      </c>
    </row>
    <row r="351" spans="1:15" hidden="1" x14ac:dyDescent="0.2">
      <c r="A351" s="216">
        <v>13</v>
      </c>
      <c r="B351" s="113" t="s">
        <v>20</v>
      </c>
      <c r="C351" s="114">
        <v>353319</v>
      </c>
      <c r="D351" s="114">
        <f t="shared" si="385"/>
        <v>187847.76</v>
      </c>
      <c r="E351" s="115">
        <v>36723.520000000004</v>
      </c>
      <c r="F351" s="115">
        <v>47661.37</v>
      </c>
      <c r="G351" s="115">
        <v>103462.86999999998</v>
      </c>
      <c r="H351" s="115">
        <f t="shared" si="379"/>
        <v>180889.73999999795</v>
      </c>
      <c r="I351" s="115">
        <f t="shared" si="380"/>
        <v>40514.450000000019</v>
      </c>
      <c r="J351" s="115">
        <f t="shared" si="381"/>
        <v>38604.900000000336</v>
      </c>
      <c r="K351" s="115">
        <f t="shared" si="382"/>
        <v>101770.38999999758</v>
      </c>
      <c r="L351" s="115">
        <f t="shared" si="383"/>
        <v>-6958.0200000020486</v>
      </c>
      <c r="M351" s="115">
        <f t="shared" si="391"/>
        <v>3790.9300000000148</v>
      </c>
      <c r="N351" s="115">
        <f t="shared" si="391"/>
        <v>-9056.4699999996665</v>
      </c>
      <c r="O351" s="115">
        <f t="shared" si="391"/>
        <v>-1692.480000002397</v>
      </c>
    </row>
    <row r="352" spans="1:15" hidden="1" x14ac:dyDescent="0.2">
      <c r="A352" s="216">
        <v>14</v>
      </c>
      <c r="B352" s="113" t="s">
        <v>19</v>
      </c>
      <c r="C352" s="114">
        <v>617777</v>
      </c>
      <c r="D352" s="114">
        <f t="shared" si="385"/>
        <v>414191.27</v>
      </c>
      <c r="E352" s="115">
        <v>25587.65</v>
      </c>
      <c r="F352" s="115">
        <v>129431.83</v>
      </c>
      <c r="G352" s="115">
        <v>259171.79000000004</v>
      </c>
      <c r="H352" s="115">
        <f t="shared" si="379"/>
        <v>389854.23999999929</v>
      </c>
      <c r="I352" s="115">
        <f t="shared" si="380"/>
        <v>25225.8</v>
      </c>
      <c r="J352" s="115">
        <f t="shared" si="381"/>
        <v>115871.31000000004</v>
      </c>
      <c r="K352" s="115">
        <f t="shared" si="382"/>
        <v>248757.12999999922</v>
      </c>
      <c r="L352" s="115">
        <f t="shared" si="383"/>
        <v>-24337.030000000781</v>
      </c>
      <c r="M352" s="115">
        <f t="shared" si="391"/>
        <v>-361.85000000000218</v>
      </c>
      <c r="N352" s="115">
        <f t="shared" si="391"/>
        <v>-13560.51999999996</v>
      </c>
      <c r="O352" s="115">
        <f t="shared" si="391"/>
        <v>-10414.660000000818</v>
      </c>
    </row>
    <row r="353" spans="1:15" hidden="1" x14ac:dyDescent="0.2">
      <c r="A353" s="216">
        <v>15</v>
      </c>
      <c r="B353" s="113" t="s">
        <v>17</v>
      </c>
      <c r="C353" s="114">
        <v>832076</v>
      </c>
      <c r="D353" s="114">
        <f t="shared" si="385"/>
        <v>605219.23000000033</v>
      </c>
      <c r="E353" s="115">
        <v>8232.48</v>
      </c>
      <c r="F353" s="115">
        <v>131602.9800000001</v>
      </c>
      <c r="G353" s="115">
        <v>465383.77000000025</v>
      </c>
      <c r="H353" s="115">
        <f t="shared" si="379"/>
        <v>595525.53999999608</v>
      </c>
      <c r="I353" s="115">
        <f t="shared" si="380"/>
        <v>20585.48000000001</v>
      </c>
      <c r="J353" s="115">
        <f t="shared" si="381"/>
        <v>99036.059999999969</v>
      </c>
      <c r="K353" s="115">
        <f t="shared" si="382"/>
        <v>475903.99999999604</v>
      </c>
      <c r="L353" s="115">
        <f t="shared" si="383"/>
        <v>-9693.6900000043279</v>
      </c>
      <c r="M353" s="115">
        <f t="shared" si="391"/>
        <v>12353.000000000011</v>
      </c>
      <c r="N353" s="115">
        <f t="shared" si="391"/>
        <v>-32566.920000000129</v>
      </c>
      <c r="O353" s="115">
        <f t="shared" si="391"/>
        <v>10520.22999999579</v>
      </c>
    </row>
    <row r="354" spans="1:15" hidden="1" x14ac:dyDescent="0.2">
      <c r="A354" s="216">
        <v>16</v>
      </c>
      <c r="B354" s="113" t="s">
        <v>14</v>
      </c>
      <c r="C354" s="114">
        <v>389548</v>
      </c>
      <c r="D354" s="114">
        <f t="shared" si="385"/>
        <v>167378.22</v>
      </c>
      <c r="E354" s="115">
        <v>13462.999999999998</v>
      </c>
      <c r="F354" s="115">
        <v>20963.47</v>
      </c>
      <c r="G354" s="115">
        <v>132951.75</v>
      </c>
      <c r="H354" s="115">
        <f t="shared" si="379"/>
        <v>153489.41999999894</v>
      </c>
      <c r="I354" s="115">
        <f t="shared" si="380"/>
        <v>13278.99000000002</v>
      </c>
      <c r="J354" s="115">
        <f t="shared" si="381"/>
        <v>19075.50999999998</v>
      </c>
      <c r="K354" s="115">
        <f t="shared" si="382"/>
        <v>121134.91999999892</v>
      </c>
      <c r="L354" s="115">
        <f t="shared" si="383"/>
        <v>-13888.800000001078</v>
      </c>
      <c r="M354" s="115">
        <f t="shared" si="391"/>
        <v>-184.00999999997839</v>
      </c>
      <c r="N354" s="115">
        <f t="shared" si="391"/>
        <v>-1887.960000000021</v>
      </c>
      <c r="O354" s="115">
        <f t="shared" si="391"/>
        <v>-11816.830000001079</v>
      </c>
    </row>
    <row r="355" spans="1:15" ht="22.5" hidden="1" x14ac:dyDescent="0.2">
      <c r="A355" s="221" t="s">
        <v>98</v>
      </c>
      <c r="B355" s="221" t="s">
        <v>99</v>
      </c>
      <c r="C355" s="116">
        <f>SUM(C356:C364)</f>
        <v>1373460</v>
      </c>
      <c r="D355" s="116">
        <f t="shared" si="385"/>
        <v>113594.37</v>
      </c>
      <c r="E355" s="116">
        <f t="shared" ref="E355:G355" si="392">SUM(E356:E364)</f>
        <v>47169.899999999994</v>
      </c>
      <c r="F355" s="116">
        <f t="shared" si="392"/>
        <v>44673.3</v>
      </c>
      <c r="G355" s="116">
        <f t="shared" si="392"/>
        <v>21751.17</v>
      </c>
      <c r="H355" s="116">
        <f t="shared" si="379"/>
        <v>104998.03</v>
      </c>
      <c r="I355" s="116">
        <f t="shared" si="380"/>
        <v>41994.050000000017</v>
      </c>
      <c r="J355" s="116">
        <f t="shared" si="381"/>
        <v>44757.770000000011</v>
      </c>
      <c r="K355" s="116">
        <f t="shared" si="382"/>
        <v>18246.209999999955</v>
      </c>
      <c r="L355" s="116">
        <f t="shared" si="383"/>
        <v>-8178.2900000000191</v>
      </c>
      <c r="M355" s="116">
        <f t="shared" ref="M355:O355" si="393">SUM(M356:M364)</f>
        <v>-4757.7999999999856</v>
      </c>
      <c r="N355" s="116">
        <f t="shared" si="393"/>
        <v>84.470000000012078</v>
      </c>
      <c r="O355" s="116">
        <f t="shared" si="393"/>
        <v>-3504.9600000000455</v>
      </c>
    </row>
    <row r="356" spans="1:15" hidden="1" x14ac:dyDescent="0.2">
      <c r="A356" s="216">
        <v>17</v>
      </c>
      <c r="B356" s="113" t="s">
        <v>12</v>
      </c>
      <c r="C356" s="114">
        <v>82271</v>
      </c>
      <c r="D356" s="114">
        <f t="shared" si="385"/>
        <v>617.91000000000008</v>
      </c>
      <c r="E356" s="115">
        <v>418.05</v>
      </c>
      <c r="F356" s="115">
        <v>199.86</v>
      </c>
      <c r="G356" s="115"/>
      <c r="H356" s="115">
        <f t="shared" si="379"/>
        <v>625.6</v>
      </c>
      <c r="I356" s="115">
        <f t="shared" si="380"/>
        <v>0</v>
      </c>
      <c r="J356" s="115">
        <f t="shared" si="381"/>
        <v>625.6</v>
      </c>
      <c r="K356" s="115">
        <f t="shared" si="382"/>
        <v>0</v>
      </c>
      <c r="L356" s="115">
        <f t="shared" si="383"/>
        <v>425.74</v>
      </c>
      <c r="M356" s="115">
        <f t="shared" ref="M356:O364" si="394">IF(I356&gt;0,I356-E356,0)</f>
        <v>0</v>
      </c>
      <c r="N356" s="115">
        <f t="shared" si="394"/>
        <v>425.74</v>
      </c>
      <c r="O356" s="115">
        <f t="shared" si="394"/>
        <v>0</v>
      </c>
    </row>
    <row r="357" spans="1:15" hidden="1" x14ac:dyDescent="0.2">
      <c r="A357" s="216">
        <v>18</v>
      </c>
      <c r="B357" s="113" t="s">
        <v>6</v>
      </c>
      <c r="C357" s="114">
        <v>151895</v>
      </c>
      <c r="D357" s="114">
        <f t="shared" si="385"/>
        <v>24642.129999999997</v>
      </c>
      <c r="E357" s="115">
        <v>13148.739999999998</v>
      </c>
      <c r="F357" s="115">
        <v>11493.39</v>
      </c>
      <c r="G357" s="115"/>
      <c r="H357" s="115">
        <f t="shared" si="379"/>
        <v>24532.759999999991</v>
      </c>
      <c r="I357" s="115">
        <f t="shared" si="380"/>
        <v>9931.6000000000022</v>
      </c>
      <c r="J357" s="115">
        <f t="shared" si="381"/>
        <v>14601.159999999989</v>
      </c>
      <c r="K357" s="115">
        <f t="shared" si="382"/>
        <v>0</v>
      </c>
      <c r="L357" s="115">
        <f t="shared" si="383"/>
        <v>-109.37000000000626</v>
      </c>
      <c r="M357" s="115">
        <f t="shared" si="394"/>
        <v>-3217.1399999999958</v>
      </c>
      <c r="N357" s="115">
        <f t="shared" si="394"/>
        <v>3107.7699999999895</v>
      </c>
      <c r="O357" s="115">
        <f t="shared" si="394"/>
        <v>0</v>
      </c>
    </row>
    <row r="358" spans="1:15" hidden="1" x14ac:dyDescent="0.2">
      <c r="A358" s="216">
        <v>19</v>
      </c>
      <c r="B358" s="113" t="s">
        <v>13</v>
      </c>
      <c r="C358" s="114">
        <v>165599</v>
      </c>
      <c r="D358" s="114">
        <f t="shared" si="385"/>
        <v>13379.57</v>
      </c>
      <c r="E358" s="115">
        <v>1480.8700000000001</v>
      </c>
      <c r="F358" s="115">
        <v>5366.02</v>
      </c>
      <c r="G358" s="115">
        <v>6532.6799999999994</v>
      </c>
      <c r="H358" s="115">
        <f t="shared" si="379"/>
        <v>11214.999999999993</v>
      </c>
      <c r="I358" s="115">
        <f t="shared" si="380"/>
        <v>1543.4000000000005</v>
      </c>
      <c r="J358" s="115">
        <f t="shared" si="381"/>
        <v>3983.1499999999969</v>
      </c>
      <c r="K358" s="115">
        <f t="shared" si="382"/>
        <v>5688.4499999999953</v>
      </c>
      <c r="L358" s="115">
        <f t="shared" si="383"/>
        <v>-2164.570000000007</v>
      </c>
      <c r="M358" s="115">
        <f t="shared" si="394"/>
        <v>62.530000000000427</v>
      </c>
      <c r="N358" s="115">
        <f t="shared" si="394"/>
        <v>-1382.8700000000035</v>
      </c>
      <c r="O358" s="115">
        <f t="shared" si="394"/>
        <v>-844.23000000000411</v>
      </c>
    </row>
    <row r="359" spans="1:15" hidden="1" x14ac:dyDescent="0.2">
      <c r="A359" s="216">
        <v>20</v>
      </c>
      <c r="B359" s="113" t="s">
        <v>100</v>
      </c>
      <c r="C359" s="114">
        <v>92603</v>
      </c>
      <c r="D359" s="114">
        <f t="shared" si="385"/>
        <v>0</v>
      </c>
      <c r="E359" s="115"/>
      <c r="F359" s="115"/>
      <c r="G359" s="115"/>
      <c r="H359" s="115">
        <f t="shared" si="379"/>
        <v>0</v>
      </c>
      <c r="I359" s="115">
        <f t="shared" si="380"/>
        <v>0</v>
      </c>
      <c r="J359" s="115">
        <f t="shared" si="381"/>
        <v>0</v>
      </c>
      <c r="K359" s="115">
        <f t="shared" si="382"/>
        <v>0</v>
      </c>
      <c r="L359" s="115">
        <f t="shared" si="383"/>
        <v>0</v>
      </c>
      <c r="M359" s="115">
        <f t="shared" si="394"/>
        <v>0</v>
      </c>
      <c r="N359" s="115">
        <f t="shared" si="394"/>
        <v>0</v>
      </c>
      <c r="O359" s="115">
        <f t="shared" si="394"/>
        <v>0</v>
      </c>
    </row>
    <row r="360" spans="1:15" hidden="1" x14ac:dyDescent="0.2">
      <c r="A360" s="216">
        <v>21</v>
      </c>
      <c r="B360" s="113" t="s">
        <v>8</v>
      </c>
      <c r="C360" s="114">
        <v>334740</v>
      </c>
      <c r="D360" s="114">
        <f t="shared" si="385"/>
        <v>23556.240000000002</v>
      </c>
      <c r="E360" s="115">
        <v>9665.5</v>
      </c>
      <c r="F360" s="115">
        <v>4596.17</v>
      </c>
      <c r="G360" s="115">
        <v>9294.5700000000015</v>
      </c>
      <c r="H360" s="115">
        <f t="shared" si="379"/>
        <v>24193.769999999982</v>
      </c>
      <c r="I360" s="115">
        <f t="shared" si="380"/>
        <v>10964.249999999998</v>
      </c>
      <c r="J360" s="115">
        <f t="shared" si="381"/>
        <v>6125.2300000000296</v>
      </c>
      <c r="K360" s="115">
        <f t="shared" si="382"/>
        <v>7104.2899999999554</v>
      </c>
      <c r="L360" s="115">
        <f t="shared" si="383"/>
        <v>637.52999999998156</v>
      </c>
      <c r="M360" s="115">
        <f t="shared" si="394"/>
        <v>1298.7499999999982</v>
      </c>
      <c r="N360" s="115">
        <f t="shared" si="394"/>
        <v>1529.0600000000295</v>
      </c>
      <c r="O360" s="115">
        <f t="shared" si="394"/>
        <v>-2190.2800000000461</v>
      </c>
    </row>
    <row r="361" spans="1:15" hidden="1" x14ac:dyDescent="0.2">
      <c r="A361" s="216">
        <v>22</v>
      </c>
      <c r="B361" s="113" t="s">
        <v>7</v>
      </c>
      <c r="C361" s="114">
        <v>86195</v>
      </c>
      <c r="D361" s="114">
        <f t="shared" si="385"/>
        <v>8844.7199999999993</v>
      </c>
      <c r="E361" s="115"/>
      <c r="F361" s="115">
        <v>6823.21</v>
      </c>
      <c r="G361" s="115">
        <v>2021.51</v>
      </c>
      <c r="H361" s="115">
        <f t="shared" si="379"/>
        <v>5480.07</v>
      </c>
      <c r="I361" s="115">
        <f t="shared" si="380"/>
        <v>0</v>
      </c>
      <c r="J361" s="115">
        <f t="shared" si="381"/>
        <v>2749.03</v>
      </c>
      <c r="K361" s="115">
        <f t="shared" si="382"/>
        <v>2731.04</v>
      </c>
      <c r="L361" s="115">
        <f t="shared" si="383"/>
        <v>-3364.6499999999996</v>
      </c>
      <c r="M361" s="115">
        <f t="shared" si="394"/>
        <v>0</v>
      </c>
      <c r="N361" s="115">
        <f t="shared" si="394"/>
        <v>-4074.18</v>
      </c>
      <c r="O361" s="115">
        <f t="shared" si="394"/>
        <v>709.53</v>
      </c>
    </row>
    <row r="362" spans="1:15" hidden="1" x14ac:dyDescent="0.2">
      <c r="A362" s="216">
        <v>23</v>
      </c>
      <c r="B362" s="113" t="s">
        <v>9</v>
      </c>
      <c r="C362" s="114">
        <v>165320</v>
      </c>
      <c r="D362" s="114">
        <f t="shared" si="385"/>
        <v>8314.25</v>
      </c>
      <c r="E362" s="115">
        <v>3128.77</v>
      </c>
      <c r="F362" s="115">
        <v>3663.06</v>
      </c>
      <c r="G362" s="115">
        <v>1522.4199999999998</v>
      </c>
      <c r="H362" s="115">
        <f t="shared" si="379"/>
        <v>4832.0799999999972</v>
      </c>
      <c r="I362" s="115">
        <f t="shared" si="380"/>
        <v>1446.2499999999995</v>
      </c>
      <c r="J362" s="115">
        <f t="shared" si="381"/>
        <v>3280.3599999999969</v>
      </c>
      <c r="K362" s="115">
        <f t="shared" si="382"/>
        <v>105.47</v>
      </c>
      <c r="L362" s="115">
        <f t="shared" si="383"/>
        <v>-3482.1700000000033</v>
      </c>
      <c r="M362" s="115">
        <f t="shared" si="394"/>
        <v>-1682.5200000000004</v>
      </c>
      <c r="N362" s="115">
        <f t="shared" si="394"/>
        <v>-382.700000000003</v>
      </c>
      <c r="O362" s="115">
        <f t="shared" si="394"/>
        <v>-1416.9499999999998</v>
      </c>
    </row>
    <row r="363" spans="1:15" hidden="1" x14ac:dyDescent="0.2">
      <c r="A363" s="216">
        <v>24</v>
      </c>
      <c r="B363" s="113" t="s">
        <v>11</v>
      </c>
      <c r="C363" s="114">
        <v>157079</v>
      </c>
      <c r="D363" s="114">
        <f t="shared" si="385"/>
        <v>10008.52</v>
      </c>
      <c r="E363" s="115">
        <v>3417.82</v>
      </c>
      <c r="F363" s="115">
        <v>6590.7</v>
      </c>
      <c r="G363" s="115"/>
      <c r="H363" s="115">
        <f t="shared" si="379"/>
        <v>5945.3399999999947</v>
      </c>
      <c r="I363" s="115">
        <f t="shared" si="380"/>
        <v>1546.6599999999994</v>
      </c>
      <c r="J363" s="115">
        <f t="shared" si="381"/>
        <v>4398.6799999999957</v>
      </c>
      <c r="K363" s="115">
        <f t="shared" si="382"/>
        <v>0</v>
      </c>
      <c r="L363" s="115">
        <f t="shared" si="383"/>
        <v>-4063.1800000000048</v>
      </c>
      <c r="M363" s="115">
        <f t="shared" si="394"/>
        <v>-1871.1600000000008</v>
      </c>
      <c r="N363" s="115">
        <f t="shared" si="394"/>
        <v>-2192.0200000000041</v>
      </c>
      <c r="O363" s="115">
        <f t="shared" si="394"/>
        <v>0</v>
      </c>
    </row>
    <row r="364" spans="1:15" hidden="1" x14ac:dyDescent="0.2">
      <c r="A364" s="216">
        <v>25</v>
      </c>
      <c r="B364" s="113" t="s">
        <v>10</v>
      </c>
      <c r="C364" s="114">
        <v>137758</v>
      </c>
      <c r="D364" s="114">
        <f t="shared" si="385"/>
        <v>24231.03</v>
      </c>
      <c r="E364" s="115">
        <v>15910.150000000001</v>
      </c>
      <c r="F364" s="115">
        <v>5940.8899999999994</v>
      </c>
      <c r="G364" s="115">
        <v>2379.9899999999998</v>
      </c>
      <c r="H364" s="115">
        <f t="shared" si="379"/>
        <v>28173.410000000025</v>
      </c>
      <c r="I364" s="115">
        <f t="shared" si="380"/>
        <v>16561.890000000014</v>
      </c>
      <c r="J364" s="115">
        <f t="shared" si="381"/>
        <v>8994.5600000000031</v>
      </c>
      <c r="K364" s="115">
        <f t="shared" si="382"/>
        <v>2616.9600000000046</v>
      </c>
      <c r="L364" s="115">
        <f t="shared" si="383"/>
        <v>3942.380000000021</v>
      </c>
      <c r="M364" s="115">
        <f t="shared" si="394"/>
        <v>651.74000000001251</v>
      </c>
      <c r="N364" s="115">
        <f t="shared" si="394"/>
        <v>3053.6700000000037</v>
      </c>
      <c r="O364" s="115">
        <f t="shared" si="394"/>
        <v>236.9700000000048</v>
      </c>
    </row>
    <row r="365" spans="1:15" hidden="1" x14ac:dyDescent="0.2">
      <c r="A365" s="221" t="s">
        <v>101</v>
      </c>
      <c r="B365" s="221" t="s">
        <v>102</v>
      </c>
      <c r="C365" s="116">
        <f>SUM(C366:C371)</f>
        <v>5144112</v>
      </c>
      <c r="D365" s="116">
        <f t="shared" si="385"/>
        <v>3526197.5700000003</v>
      </c>
      <c r="E365" s="116">
        <f t="shared" ref="E365:G365" si="395">SUM(E366:E371)</f>
        <v>617474.82000000007</v>
      </c>
      <c r="F365" s="116">
        <f t="shared" si="395"/>
        <v>1078255.02</v>
      </c>
      <c r="G365" s="116">
        <f t="shared" si="395"/>
        <v>1830467.73</v>
      </c>
      <c r="H365" s="116">
        <f t="shared" si="379"/>
        <v>3358589.6881083678</v>
      </c>
      <c r="I365" s="116">
        <f t="shared" si="380"/>
        <v>613140.68732128956</v>
      </c>
      <c r="J365" s="116">
        <f t="shared" si="381"/>
        <v>873568.92118055944</v>
      </c>
      <c r="K365" s="116">
        <f t="shared" si="382"/>
        <v>1871880.0796065191</v>
      </c>
      <c r="L365" s="116">
        <f t="shared" si="383"/>
        <v>-167607.88189163207</v>
      </c>
      <c r="M365" s="116">
        <f t="shared" ref="M365:O365" si="396">SUM(M366:M371)</f>
        <v>-4334.1326787105208</v>
      </c>
      <c r="N365" s="116">
        <f t="shared" si="396"/>
        <v>-204686.09881944052</v>
      </c>
      <c r="O365" s="116">
        <f t="shared" si="396"/>
        <v>41412.349606518954</v>
      </c>
    </row>
    <row r="366" spans="1:15" hidden="1" x14ac:dyDescent="0.2">
      <c r="A366" s="216">
        <v>26</v>
      </c>
      <c r="B366" s="113" t="s">
        <v>4</v>
      </c>
      <c r="C366" s="114">
        <v>1112948</v>
      </c>
      <c r="D366" s="114">
        <f t="shared" si="385"/>
        <v>686760.75999999954</v>
      </c>
      <c r="E366" s="115">
        <v>85082.66</v>
      </c>
      <c r="F366" s="115">
        <v>197780.09</v>
      </c>
      <c r="G366" s="115">
        <v>403898.0099999996</v>
      </c>
      <c r="H366" s="115">
        <f t="shared" si="379"/>
        <v>624855.22000000102</v>
      </c>
      <c r="I366" s="115">
        <f t="shared" si="380"/>
        <v>84561.580000000016</v>
      </c>
      <c r="J366" s="115">
        <f t="shared" si="381"/>
        <v>146836.74999999939</v>
      </c>
      <c r="K366" s="115">
        <f t="shared" si="382"/>
        <v>393456.89000000164</v>
      </c>
      <c r="L366" s="115">
        <f t="shared" si="383"/>
        <v>-61905.539999998553</v>
      </c>
      <c r="M366" s="115">
        <f t="shared" ref="M366:O371" si="397">IF(I366&gt;0,I366-E366,0)</f>
        <v>-521.07999999998719</v>
      </c>
      <c r="N366" s="115">
        <f t="shared" si="397"/>
        <v>-50943.340000000608</v>
      </c>
      <c r="O366" s="115">
        <f t="shared" si="397"/>
        <v>-10441.119999997958</v>
      </c>
    </row>
    <row r="367" spans="1:15" hidden="1" x14ac:dyDescent="0.2">
      <c r="A367" s="216">
        <v>27</v>
      </c>
      <c r="B367" s="113" t="s">
        <v>1</v>
      </c>
      <c r="C367" s="114">
        <v>1648997</v>
      </c>
      <c r="D367" s="114">
        <f t="shared" si="385"/>
        <v>1177176.2000000002</v>
      </c>
      <c r="E367" s="115">
        <v>169693.01</v>
      </c>
      <c r="F367" s="115">
        <v>397390.15</v>
      </c>
      <c r="G367" s="115">
        <v>610093.04000000015</v>
      </c>
      <c r="H367" s="115">
        <f t="shared" si="379"/>
        <v>1153098.3181083673</v>
      </c>
      <c r="I367" s="115">
        <f t="shared" si="380"/>
        <v>172596.22732128963</v>
      </c>
      <c r="J367" s="115">
        <f t="shared" si="381"/>
        <v>296159.33118056</v>
      </c>
      <c r="K367" s="115">
        <f t="shared" si="382"/>
        <v>684342.75960651762</v>
      </c>
      <c r="L367" s="115">
        <f t="shared" si="383"/>
        <v>-24077.881891632947</v>
      </c>
      <c r="M367" s="115">
        <f t="shared" si="397"/>
        <v>2903.2173212896159</v>
      </c>
      <c r="N367" s="115">
        <f t="shared" si="397"/>
        <v>-101230.81881944003</v>
      </c>
      <c r="O367" s="115">
        <f t="shared" si="397"/>
        <v>74249.719606517465</v>
      </c>
    </row>
    <row r="368" spans="1:15" hidden="1" x14ac:dyDescent="0.2">
      <c r="A368" s="216">
        <v>28</v>
      </c>
      <c r="B368" s="113" t="s">
        <v>0</v>
      </c>
      <c r="C368" s="114">
        <v>599031</v>
      </c>
      <c r="D368" s="114">
        <f t="shared" si="385"/>
        <v>369056.71999999986</v>
      </c>
      <c r="E368" s="115">
        <v>80227.05</v>
      </c>
      <c r="F368" s="115">
        <v>122353.88999999997</v>
      </c>
      <c r="G368" s="115">
        <v>166475.77999999991</v>
      </c>
      <c r="H368" s="115">
        <f t="shared" si="379"/>
        <v>344920.71999999933</v>
      </c>
      <c r="I368" s="115">
        <f t="shared" si="380"/>
        <v>74212.699999999924</v>
      </c>
      <c r="J368" s="115">
        <f t="shared" si="381"/>
        <v>113621.30999999997</v>
      </c>
      <c r="K368" s="115">
        <f t="shared" si="382"/>
        <v>157086.70999999944</v>
      </c>
      <c r="L368" s="115">
        <f t="shared" si="383"/>
        <v>-24136.000000000553</v>
      </c>
      <c r="M368" s="115">
        <f t="shared" si="397"/>
        <v>-6014.3500000000786</v>
      </c>
      <c r="N368" s="115">
        <f t="shared" si="397"/>
        <v>-8732.5800000000017</v>
      </c>
      <c r="O368" s="115">
        <f t="shared" si="397"/>
        <v>-9389.0700000004726</v>
      </c>
    </row>
    <row r="369" spans="1:15" hidden="1" x14ac:dyDescent="0.2">
      <c r="A369" s="216">
        <v>29</v>
      </c>
      <c r="B369" s="113" t="s">
        <v>2</v>
      </c>
      <c r="C369" s="114">
        <v>806525</v>
      </c>
      <c r="D369" s="114">
        <f t="shared" si="385"/>
        <v>630307.07000000007</v>
      </c>
      <c r="E369" s="115">
        <v>125739.53000000001</v>
      </c>
      <c r="F369" s="115">
        <v>171448.44</v>
      </c>
      <c r="G369" s="115">
        <v>333119.09999999998</v>
      </c>
      <c r="H369" s="115">
        <f t="shared" si="379"/>
        <v>622151.54000000039</v>
      </c>
      <c r="I369" s="115">
        <f t="shared" si="380"/>
        <v>121952.77000000002</v>
      </c>
      <c r="J369" s="115">
        <f t="shared" si="381"/>
        <v>165651.14000000013</v>
      </c>
      <c r="K369" s="115">
        <f t="shared" si="382"/>
        <v>334547.63000000024</v>
      </c>
      <c r="L369" s="115">
        <f t="shared" si="383"/>
        <v>-8155.5299999996059</v>
      </c>
      <c r="M369" s="115">
        <f t="shared" si="397"/>
        <v>-3786.7599999999948</v>
      </c>
      <c r="N369" s="115">
        <f t="shared" si="397"/>
        <v>-5797.2999999998719</v>
      </c>
      <c r="O369" s="115">
        <f t="shared" si="397"/>
        <v>1428.5300000002608</v>
      </c>
    </row>
    <row r="370" spans="1:15" hidden="1" x14ac:dyDescent="0.2">
      <c r="A370" s="216">
        <v>30</v>
      </c>
      <c r="B370" s="113" t="s">
        <v>3</v>
      </c>
      <c r="C370" s="114">
        <v>473982</v>
      </c>
      <c r="D370" s="114">
        <f t="shared" si="385"/>
        <v>323410.34999999998</v>
      </c>
      <c r="E370" s="115">
        <v>68664.400000000009</v>
      </c>
      <c r="F370" s="115">
        <v>99230.829999999987</v>
      </c>
      <c r="G370" s="115">
        <v>155515.12</v>
      </c>
      <c r="H370" s="115">
        <f t="shared" si="379"/>
        <v>295435.49999999977</v>
      </c>
      <c r="I370" s="115">
        <f t="shared" si="380"/>
        <v>68894.290000000023</v>
      </c>
      <c r="J370" s="115">
        <f t="shared" si="381"/>
        <v>73304.020000000033</v>
      </c>
      <c r="K370" s="115">
        <f t="shared" si="382"/>
        <v>153237.18999999971</v>
      </c>
      <c r="L370" s="115">
        <f t="shared" si="383"/>
        <v>-27974.850000000224</v>
      </c>
      <c r="M370" s="115">
        <f t="shared" si="397"/>
        <v>229.89000000001397</v>
      </c>
      <c r="N370" s="115">
        <f t="shared" si="397"/>
        <v>-25926.809999999954</v>
      </c>
      <c r="O370" s="115">
        <f t="shared" si="397"/>
        <v>-2277.9300000002841</v>
      </c>
    </row>
    <row r="371" spans="1:15" hidden="1" x14ac:dyDescent="0.2">
      <c r="A371" s="216">
        <v>31</v>
      </c>
      <c r="B371" s="113" t="s">
        <v>5</v>
      </c>
      <c r="C371" s="114">
        <v>502629</v>
      </c>
      <c r="D371" s="114">
        <f t="shared" si="385"/>
        <v>339486.47000000009</v>
      </c>
      <c r="E371" s="115">
        <v>88068.17</v>
      </c>
      <c r="F371" s="115">
        <v>90051.62000000001</v>
      </c>
      <c r="G371" s="115">
        <v>161366.68000000011</v>
      </c>
      <c r="H371" s="115">
        <f t="shared" si="379"/>
        <v>318128.3899999999</v>
      </c>
      <c r="I371" s="115">
        <f t="shared" si="380"/>
        <v>90923.119999999908</v>
      </c>
      <c r="J371" s="115">
        <f t="shared" si="381"/>
        <v>77996.369999999966</v>
      </c>
      <c r="K371" s="115">
        <f t="shared" si="382"/>
        <v>149208.90000000005</v>
      </c>
      <c r="L371" s="115">
        <f t="shared" si="383"/>
        <v>-21358.080000000191</v>
      </c>
      <c r="M371" s="115">
        <f t="shared" si="397"/>
        <v>2854.9499999999098</v>
      </c>
      <c r="N371" s="115">
        <f t="shared" si="397"/>
        <v>-12055.250000000044</v>
      </c>
      <c r="O371" s="115">
        <f t="shared" si="397"/>
        <v>-12157.780000000057</v>
      </c>
    </row>
    <row r="372" spans="1:15" hidden="1" x14ac:dyDescent="0.2">
      <c r="A372" s="221" t="s">
        <v>103</v>
      </c>
      <c r="B372" s="221" t="s">
        <v>104</v>
      </c>
      <c r="C372" s="116">
        <f>SUM(C373:C380)</f>
        <v>4439678</v>
      </c>
      <c r="D372" s="116">
        <f t="shared" si="385"/>
        <v>2603171.42</v>
      </c>
      <c r="E372" s="116">
        <f t="shared" ref="E372:G372" si="398">SUM(E373:E380)</f>
        <v>291878.93</v>
      </c>
      <c r="F372" s="116">
        <f t="shared" si="398"/>
        <v>1254474.9500000002</v>
      </c>
      <c r="G372" s="116">
        <f t="shared" si="398"/>
        <v>1056817.5399999998</v>
      </c>
      <c r="H372" s="116">
        <f t="shared" si="379"/>
        <v>2551645.12</v>
      </c>
      <c r="I372" s="116">
        <f t="shared" si="380"/>
        <v>332088.81999999995</v>
      </c>
      <c r="J372" s="116">
        <f t="shared" si="381"/>
        <v>984124.01999999979</v>
      </c>
      <c r="K372" s="116">
        <f t="shared" si="382"/>
        <v>1235432.28</v>
      </c>
      <c r="L372" s="116">
        <f t="shared" si="383"/>
        <v>-51526.300000000076</v>
      </c>
      <c r="M372" s="116">
        <f t="shared" ref="M372:O372" si="399">SUM(M373:M380)</f>
        <v>40209.890000000043</v>
      </c>
      <c r="N372" s="116">
        <f t="shared" si="399"/>
        <v>-270350.93000000028</v>
      </c>
      <c r="O372" s="116">
        <f t="shared" si="399"/>
        <v>178614.74000000017</v>
      </c>
    </row>
    <row r="373" spans="1:15" hidden="1" x14ac:dyDescent="0.2">
      <c r="A373" s="216">
        <v>32</v>
      </c>
      <c r="B373" s="113" t="s">
        <v>32</v>
      </c>
      <c r="C373" s="114">
        <v>128543</v>
      </c>
      <c r="D373" s="114">
        <f t="shared" si="385"/>
        <v>63800.25</v>
      </c>
      <c r="E373" s="115">
        <v>38508.68</v>
      </c>
      <c r="F373" s="115">
        <v>10356.609999999999</v>
      </c>
      <c r="G373" s="115">
        <v>14934.960000000001</v>
      </c>
      <c r="H373" s="115">
        <f t="shared" si="379"/>
        <v>57380.249999999993</v>
      </c>
      <c r="I373" s="115">
        <f t="shared" si="380"/>
        <v>31081.339999999997</v>
      </c>
      <c r="J373" s="115">
        <f t="shared" si="381"/>
        <v>9378.5899999999983</v>
      </c>
      <c r="K373" s="115">
        <f t="shared" si="382"/>
        <v>16920.32</v>
      </c>
      <c r="L373" s="115">
        <f t="shared" si="383"/>
        <v>-6420.0000000000055</v>
      </c>
      <c r="M373" s="115">
        <f t="shared" ref="M373:O380" si="400">IF(I373&gt;0,I373-E373,0)</f>
        <v>-7427.3400000000038</v>
      </c>
      <c r="N373" s="115">
        <f t="shared" si="400"/>
        <v>-978.02000000000044</v>
      </c>
      <c r="O373" s="115">
        <f t="shared" si="400"/>
        <v>1985.3599999999988</v>
      </c>
    </row>
    <row r="374" spans="1:15" hidden="1" x14ac:dyDescent="0.2">
      <c r="A374" s="216">
        <v>33</v>
      </c>
      <c r="B374" s="113" t="s">
        <v>33</v>
      </c>
      <c r="C374" s="114">
        <v>1043837</v>
      </c>
      <c r="D374" s="114">
        <f t="shared" si="385"/>
        <v>781567.0900000002</v>
      </c>
      <c r="E374" s="115">
        <v>103810.2</v>
      </c>
      <c r="F374" s="115">
        <v>434865.93000000011</v>
      </c>
      <c r="G374" s="115">
        <v>242890.96000000008</v>
      </c>
      <c r="H374" s="115">
        <f t="shared" si="379"/>
        <v>744090.50999999954</v>
      </c>
      <c r="I374" s="115">
        <f t="shared" si="380"/>
        <v>135064.99</v>
      </c>
      <c r="J374" s="115">
        <f t="shared" si="381"/>
        <v>261771.71999999974</v>
      </c>
      <c r="K374" s="115">
        <f t="shared" si="382"/>
        <v>347253.79999999981</v>
      </c>
      <c r="L374" s="115">
        <f t="shared" si="383"/>
        <v>-37476.580000000657</v>
      </c>
      <c r="M374" s="115">
        <f t="shared" si="400"/>
        <v>31254.789999999994</v>
      </c>
      <c r="N374" s="115">
        <f t="shared" si="400"/>
        <v>-173094.21000000037</v>
      </c>
      <c r="O374" s="115">
        <f t="shared" si="400"/>
        <v>104362.83999999973</v>
      </c>
    </row>
    <row r="375" spans="1:15" hidden="1" x14ac:dyDescent="0.2">
      <c r="A375" s="216">
        <v>34</v>
      </c>
      <c r="B375" s="113" t="s">
        <v>34</v>
      </c>
      <c r="C375" s="114">
        <v>515250</v>
      </c>
      <c r="D375" s="114">
        <f t="shared" si="385"/>
        <v>294448.05999999994</v>
      </c>
      <c r="E375" s="115"/>
      <c r="F375" s="115">
        <v>131578.90999999997</v>
      </c>
      <c r="G375" s="115">
        <v>162869.14999999997</v>
      </c>
      <c r="H375" s="115">
        <f t="shared" si="379"/>
        <v>285149.35999999975</v>
      </c>
      <c r="I375" s="115">
        <f t="shared" si="380"/>
        <v>19682.42000000002</v>
      </c>
      <c r="J375" s="115">
        <f t="shared" si="381"/>
        <v>96303.919999999955</v>
      </c>
      <c r="K375" s="115">
        <f t="shared" si="382"/>
        <v>169163.01999999979</v>
      </c>
      <c r="L375" s="115">
        <f t="shared" si="383"/>
        <v>-9298.700000000179</v>
      </c>
      <c r="M375" s="115">
        <f t="shared" si="400"/>
        <v>19682.42000000002</v>
      </c>
      <c r="N375" s="115">
        <f t="shared" si="400"/>
        <v>-35274.99000000002</v>
      </c>
      <c r="O375" s="115">
        <f t="shared" si="400"/>
        <v>6293.8699999998207</v>
      </c>
    </row>
    <row r="376" spans="1:15" hidden="1" x14ac:dyDescent="0.2">
      <c r="A376" s="216">
        <v>35</v>
      </c>
      <c r="B376" s="113" t="s">
        <v>38</v>
      </c>
      <c r="C376" s="114">
        <v>607133</v>
      </c>
      <c r="D376" s="114">
        <f t="shared" si="385"/>
        <v>365769.08999999997</v>
      </c>
      <c r="E376" s="115">
        <v>33504.089999999997</v>
      </c>
      <c r="F376" s="115">
        <v>182883.78</v>
      </c>
      <c r="G376" s="115">
        <v>149381.22</v>
      </c>
      <c r="H376" s="115">
        <f t="shared" si="379"/>
        <v>380362.83000000019</v>
      </c>
      <c r="I376" s="115">
        <f t="shared" si="380"/>
        <v>32843.840000000004</v>
      </c>
      <c r="J376" s="115">
        <f t="shared" si="381"/>
        <v>155293.98999999996</v>
      </c>
      <c r="K376" s="115">
        <f t="shared" si="382"/>
        <v>192225.0000000002</v>
      </c>
      <c r="L376" s="115">
        <f t="shared" si="383"/>
        <v>14593.740000000173</v>
      </c>
      <c r="M376" s="115">
        <f t="shared" si="400"/>
        <v>-660.24999999999272</v>
      </c>
      <c r="N376" s="115">
        <f t="shared" si="400"/>
        <v>-27589.790000000037</v>
      </c>
      <c r="O376" s="115">
        <f t="shared" si="400"/>
        <v>42843.780000000203</v>
      </c>
    </row>
    <row r="377" spans="1:15" hidden="1" x14ac:dyDescent="0.2">
      <c r="A377" s="216">
        <v>36</v>
      </c>
      <c r="B377" s="113" t="s">
        <v>35</v>
      </c>
      <c r="C377" s="114">
        <v>506057</v>
      </c>
      <c r="D377" s="114">
        <f t="shared" si="385"/>
        <v>266510.56999999989</v>
      </c>
      <c r="E377" s="115">
        <v>19967.45</v>
      </c>
      <c r="F377" s="115">
        <v>99991.78</v>
      </c>
      <c r="G377" s="115">
        <v>146551.33999999991</v>
      </c>
      <c r="H377" s="115">
        <f t="shared" si="379"/>
        <v>275266.87000000011</v>
      </c>
      <c r="I377" s="115">
        <f t="shared" si="380"/>
        <v>19435.660000000011</v>
      </c>
      <c r="J377" s="115">
        <f t="shared" si="381"/>
        <v>100000.26000000001</v>
      </c>
      <c r="K377" s="115">
        <f t="shared" si="382"/>
        <v>155830.9500000001</v>
      </c>
      <c r="L377" s="115">
        <f t="shared" si="383"/>
        <v>8756.3000000002103</v>
      </c>
      <c r="M377" s="115">
        <f t="shared" si="400"/>
        <v>-531.78999999998996</v>
      </c>
      <c r="N377" s="115">
        <f t="shared" si="400"/>
        <v>8.4800000000104774</v>
      </c>
      <c r="O377" s="115">
        <f t="shared" si="400"/>
        <v>9279.6100000001898</v>
      </c>
    </row>
    <row r="378" spans="1:15" hidden="1" x14ac:dyDescent="0.2">
      <c r="A378" s="216">
        <v>37</v>
      </c>
      <c r="B378" s="113" t="s">
        <v>37</v>
      </c>
      <c r="C378" s="114">
        <v>521765</v>
      </c>
      <c r="D378" s="114">
        <f t="shared" si="385"/>
        <v>276817.25</v>
      </c>
      <c r="E378" s="115">
        <v>19386.64</v>
      </c>
      <c r="F378" s="115">
        <v>136095.33000000002</v>
      </c>
      <c r="G378" s="115">
        <v>121335.27999999997</v>
      </c>
      <c r="H378" s="115">
        <f t="shared" si="379"/>
        <v>267908.22000000009</v>
      </c>
      <c r="I378" s="115">
        <f t="shared" si="380"/>
        <v>19389.829999999994</v>
      </c>
      <c r="J378" s="115">
        <f t="shared" si="381"/>
        <v>115961.14999999998</v>
      </c>
      <c r="K378" s="115">
        <f t="shared" si="382"/>
        <v>132557.24000000011</v>
      </c>
      <c r="L378" s="115">
        <f t="shared" si="383"/>
        <v>-8909.0299999999042</v>
      </c>
      <c r="M378" s="115">
        <f t="shared" si="400"/>
        <v>3.1899999999950523</v>
      </c>
      <c r="N378" s="115">
        <f t="shared" si="400"/>
        <v>-20134.180000000037</v>
      </c>
      <c r="O378" s="115">
        <f t="shared" si="400"/>
        <v>11221.960000000137</v>
      </c>
    </row>
    <row r="379" spans="1:15" hidden="1" x14ac:dyDescent="0.2">
      <c r="A379" s="216">
        <v>38</v>
      </c>
      <c r="B379" s="113" t="s">
        <v>36</v>
      </c>
      <c r="C379" s="114">
        <v>335800</v>
      </c>
      <c r="D379" s="114">
        <f t="shared" si="385"/>
        <v>199441.75999999989</v>
      </c>
      <c r="E379" s="115">
        <v>44936.479999999996</v>
      </c>
      <c r="F379" s="115">
        <v>110936.65999999987</v>
      </c>
      <c r="G379" s="115">
        <v>43568.620000000017</v>
      </c>
      <c r="H379" s="115">
        <f t="shared" si="379"/>
        <v>187421.52999999997</v>
      </c>
      <c r="I379" s="115">
        <f t="shared" si="380"/>
        <v>41811.57</v>
      </c>
      <c r="J379" s="115">
        <f t="shared" si="381"/>
        <v>118924.95999999998</v>
      </c>
      <c r="K379" s="115">
        <f t="shared" si="382"/>
        <v>26685.000000000015</v>
      </c>
      <c r="L379" s="115">
        <f t="shared" si="383"/>
        <v>-12020.229999999894</v>
      </c>
      <c r="M379" s="115">
        <f t="shared" si="400"/>
        <v>-3124.9099999999962</v>
      </c>
      <c r="N379" s="115">
        <f t="shared" si="400"/>
        <v>7988.3000000001048</v>
      </c>
      <c r="O379" s="115">
        <f t="shared" si="400"/>
        <v>-16883.620000000003</v>
      </c>
    </row>
    <row r="380" spans="1:15" hidden="1" x14ac:dyDescent="0.2">
      <c r="A380" s="216">
        <v>39</v>
      </c>
      <c r="B380" s="113" t="s">
        <v>31</v>
      </c>
      <c r="C380" s="114">
        <v>781293</v>
      </c>
      <c r="D380" s="114">
        <f t="shared" si="385"/>
        <v>354817.35</v>
      </c>
      <c r="E380" s="115">
        <v>31765.389999999996</v>
      </c>
      <c r="F380" s="115">
        <v>147765.95000000007</v>
      </c>
      <c r="G380" s="115">
        <v>175286.00999999995</v>
      </c>
      <c r="H380" s="115">
        <f t="shared" si="379"/>
        <v>354065.55000000016</v>
      </c>
      <c r="I380" s="115">
        <f t="shared" si="380"/>
        <v>32779.170000000006</v>
      </c>
      <c r="J380" s="115">
        <f t="shared" si="381"/>
        <v>126489.43000000008</v>
      </c>
      <c r="K380" s="115">
        <f t="shared" si="382"/>
        <v>194796.95000000004</v>
      </c>
      <c r="L380" s="115">
        <f t="shared" si="383"/>
        <v>-751.79999999989013</v>
      </c>
      <c r="M380" s="115">
        <f t="shared" si="400"/>
        <v>1013.7800000000097</v>
      </c>
      <c r="N380" s="115">
        <f t="shared" si="400"/>
        <v>-21276.51999999999</v>
      </c>
      <c r="O380" s="115">
        <f t="shared" si="400"/>
        <v>19510.94000000009</v>
      </c>
    </row>
    <row r="381" spans="1:15" hidden="1" x14ac:dyDescent="0.2">
      <c r="A381" s="221" t="s">
        <v>105</v>
      </c>
      <c r="B381" s="221" t="s">
        <v>106</v>
      </c>
      <c r="C381" s="116">
        <f>SUM(C382:C386)</f>
        <v>5464377</v>
      </c>
      <c r="D381" s="116">
        <f t="shared" si="385"/>
        <v>3295018.63</v>
      </c>
      <c r="E381" s="116">
        <f t="shared" ref="E381:G381" si="401">SUM(E382:E386)</f>
        <v>490441.64000000019</v>
      </c>
      <c r="F381" s="116">
        <f t="shared" si="401"/>
        <v>630775.51</v>
      </c>
      <c r="G381" s="116">
        <f t="shared" si="401"/>
        <v>2173801.48</v>
      </c>
      <c r="H381" s="116">
        <f t="shared" si="379"/>
        <v>2827998.3500000029</v>
      </c>
      <c r="I381" s="116">
        <f t="shared" si="380"/>
        <v>510294.56000000279</v>
      </c>
      <c r="J381" s="116">
        <f t="shared" si="381"/>
        <v>544307.26000000013</v>
      </c>
      <c r="K381" s="116">
        <f t="shared" si="382"/>
        <v>1773396.53</v>
      </c>
      <c r="L381" s="116">
        <f t="shared" si="383"/>
        <v>-467020.27999999723</v>
      </c>
      <c r="M381" s="116">
        <f t="shared" ref="M381:O381" si="402">SUM(M382:M386)</f>
        <v>19852.920000002632</v>
      </c>
      <c r="N381" s="116">
        <f t="shared" si="402"/>
        <v>-86468.249999999884</v>
      </c>
      <c r="O381" s="116">
        <f t="shared" si="402"/>
        <v>-400404.94999999995</v>
      </c>
    </row>
    <row r="382" spans="1:15" hidden="1" x14ac:dyDescent="0.2">
      <c r="A382" s="216">
        <v>40</v>
      </c>
      <c r="B382" s="113" t="s">
        <v>107</v>
      </c>
      <c r="C382" s="114">
        <v>968960</v>
      </c>
      <c r="D382" s="114">
        <f t="shared" si="385"/>
        <v>749032.79000000015</v>
      </c>
      <c r="E382" s="115">
        <v>93176.330000000016</v>
      </c>
      <c r="F382" s="115">
        <v>184433.7000000001</v>
      </c>
      <c r="G382" s="115">
        <v>471422.76</v>
      </c>
      <c r="H382" s="115">
        <f t="shared" si="379"/>
        <v>680726.31000000029</v>
      </c>
      <c r="I382" s="115">
        <f t="shared" si="380"/>
        <v>95216.380000000368</v>
      </c>
      <c r="J382" s="115">
        <f t="shared" si="381"/>
        <v>160523.08999999988</v>
      </c>
      <c r="K382" s="115">
        <f t="shared" si="382"/>
        <v>424986.83999999997</v>
      </c>
      <c r="L382" s="115">
        <f t="shared" si="383"/>
        <v>-68306.479999999909</v>
      </c>
      <c r="M382" s="115">
        <f t="shared" ref="M382:O393" si="403">IF(I382&gt;0,I382-E382,0)</f>
        <v>2040.0500000003522</v>
      </c>
      <c r="N382" s="115">
        <f t="shared" si="403"/>
        <v>-23910.610000000219</v>
      </c>
      <c r="O382" s="115">
        <f t="shared" si="403"/>
        <v>-46435.920000000042</v>
      </c>
    </row>
    <row r="383" spans="1:15" hidden="1" x14ac:dyDescent="0.2">
      <c r="A383" s="216">
        <v>41</v>
      </c>
      <c r="B383" s="113" t="s">
        <v>29</v>
      </c>
      <c r="C383" s="114">
        <v>1553692</v>
      </c>
      <c r="D383" s="114">
        <f t="shared" si="385"/>
        <v>859526.18999999983</v>
      </c>
      <c r="E383" s="115">
        <v>54418.680000000008</v>
      </c>
      <c r="F383" s="115">
        <v>148123.32999999999</v>
      </c>
      <c r="G383" s="115">
        <v>656984.17999999982</v>
      </c>
      <c r="H383" s="115">
        <f t="shared" si="379"/>
        <v>737575.99000000232</v>
      </c>
      <c r="I383" s="115">
        <f t="shared" si="380"/>
        <v>60751.549999999967</v>
      </c>
      <c r="J383" s="115">
        <f t="shared" si="381"/>
        <v>125633.10000000015</v>
      </c>
      <c r="K383" s="115">
        <f t="shared" si="382"/>
        <v>551191.34000000218</v>
      </c>
      <c r="L383" s="115">
        <f t="shared" si="383"/>
        <v>-121950.19999999751</v>
      </c>
      <c r="M383" s="115">
        <f t="shared" si="403"/>
        <v>6332.869999999959</v>
      </c>
      <c r="N383" s="115">
        <f t="shared" si="403"/>
        <v>-22490.229999999836</v>
      </c>
      <c r="O383" s="115">
        <f t="shared" si="403"/>
        <v>-105792.83999999764</v>
      </c>
    </row>
    <row r="384" spans="1:15" hidden="1" x14ac:dyDescent="0.2">
      <c r="A384" s="216">
        <v>42</v>
      </c>
      <c r="B384" s="113" t="s">
        <v>30</v>
      </c>
      <c r="C384" s="114">
        <v>977354</v>
      </c>
      <c r="D384" s="114">
        <f t="shared" si="385"/>
        <v>611043.15999999992</v>
      </c>
      <c r="E384" s="115">
        <v>83634.119999999981</v>
      </c>
      <c r="F384" s="115">
        <v>175982.35999999987</v>
      </c>
      <c r="G384" s="115">
        <v>351426.68000000011</v>
      </c>
      <c r="H384" s="115">
        <f t="shared" si="379"/>
        <v>550139.00999999978</v>
      </c>
      <c r="I384" s="115">
        <f t="shared" si="380"/>
        <v>84778.020000000033</v>
      </c>
      <c r="J384" s="115">
        <f t="shared" si="381"/>
        <v>143040.09999999998</v>
      </c>
      <c r="K384" s="115">
        <f t="shared" si="382"/>
        <v>322320.88999999984</v>
      </c>
      <c r="L384" s="115">
        <f t="shared" si="383"/>
        <v>-60904.150000000111</v>
      </c>
      <c r="M384" s="115">
        <f t="shared" si="403"/>
        <v>1143.9000000000524</v>
      </c>
      <c r="N384" s="115">
        <f t="shared" si="403"/>
        <v>-32942.259999999893</v>
      </c>
      <c r="O384" s="115">
        <f t="shared" si="403"/>
        <v>-29105.79000000027</v>
      </c>
    </row>
    <row r="385" spans="1:15" hidden="1" x14ac:dyDescent="0.2">
      <c r="A385" s="216">
        <v>43</v>
      </c>
      <c r="B385" s="113" t="s">
        <v>108</v>
      </c>
      <c r="C385" s="114">
        <v>1312810</v>
      </c>
      <c r="D385" s="114">
        <f t="shared" si="385"/>
        <v>674214.14000000025</v>
      </c>
      <c r="E385" s="115">
        <v>223888.62000000017</v>
      </c>
      <c r="F385" s="115">
        <v>80881.390000000014</v>
      </c>
      <c r="G385" s="115">
        <v>369444.13000000006</v>
      </c>
      <c r="H385" s="115">
        <f t="shared" si="379"/>
        <v>601394.53000000119</v>
      </c>
      <c r="I385" s="115">
        <f t="shared" si="380"/>
        <v>229832.75000000256</v>
      </c>
      <c r="J385" s="115">
        <f t="shared" si="381"/>
        <v>72694.020000000193</v>
      </c>
      <c r="K385" s="115">
        <f t="shared" si="382"/>
        <v>298867.7599999985</v>
      </c>
      <c r="L385" s="115">
        <f t="shared" si="383"/>
        <v>-72819.609999998996</v>
      </c>
      <c r="M385" s="115">
        <f t="shared" si="403"/>
        <v>5944.1300000023912</v>
      </c>
      <c r="N385" s="115">
        <f t="shared" si="403"/>
        <v>-8187.3699999998207</v>
      </c>
      <c r="O385" s="115">
        <f t="shared" si="403"/>
        <v>-70576.370000001567</v>
      </c>
    </row>
    <row r="386" spans="1:15" hidden="1" x14ac:dyDescent="0.2">
      <c r="A386" s="216">
        <v>44</v>
      </c>
      <c r="B386" s="113" t="s">
        <v>109</v>
      </c>
      <c r="C386" s="114">
        <v>651561</v>
      </c>
      <c r="D386" s="114">
        <f t="shared" si="385"/>
        <v>401202.34999999992</v>
      </c>
      <c r="E386" s="115">
        <v>35323.89</v>
      </c>
      <c r="F386" s="115">
        <v>41354.730000000003</v>
      </c>
      <c r="G386" s="115">
        <v>324523.72999999992</v>
      </c>
      <c r="H386" s="115">
        <f t="shared" si="379"/>
        <v>258162.50999999925</v>
      </c>
      <c r="I386" s="115">
        <f t="shared" si="380"/>
        <v>39715.859999999877</v>
      </c>
      <c r="J386" s="115">
        <f t="shared" si="381"/>
        <v>42416.949999999895</v>
      </c>
      <c r="K386" s="115">
        <f t="shared" si="382"/>
        <v>176029.69999999949</v>
      </c>
      <c r="L386" s="115">
        <f t="shared" si="383"/>
        <v>-143039.84000000067</v>
      </c>
      <c r="M386" s="115">
        <f t="shared" si="403"/>
        <v>4391.9699999998775</v>
      </c>
      <c r="N386" s="115">
        <f t="shared" si="403"/>
        <v>1062.219999999892</v>
      </c>
      <c r="O386" s="115">
        <f t="shared" si="403"/>
        <v>-148494.03000000044</v>
      </c>
    </row>
    <row r="387" spans="1:15" hidden="1" x14ac:dyDescent="0.2">
      <c r="A387" s="221" t="s">
        <v>110</v>
      </c>
      <c r="B387" s="221" t="s">
        <v>111</v>
      </c>
      <c r="C387" s="116">
        <f>SUM(C388:C393)</f>
        <v>2359706</v>
      </c>
      <c r="D387" s="116">
        <f t="shared" si="385"/>
        <v>527129.68000000017</v>
      </c>
      <c r="E387" s="116">
        <f t="shared" ref="E387:G387" si="404">SUM(E388:E393)</f>
        <v>172934.72000000003</v>
      </c>
      <c r="F387" s="116">
        <f t="shared" si="404"/>
        <v>180024.5800000001</v>
      </c>
      <c r="G387" s="116">
        <f t="shared" si="404"/>
        <v>174170.38</v>
      </c>
      <c r="H387" s="116">
        <f t="shared" si="379"/>
        <v>492191.58999999985</v>
      </c>
      <c r="I387" s="116">
        <f t="shared" si="380"/>
        <v>194520.63999999998</v>
      </c>
      <c r="J387" s="116">
        <f t="shared" si="381"/>
        <v>146684.78999999998</v>
      </c>
      <c r="K387" s="116">
        <f t="shared" si="382"/>
        <v>150986.15999999995</v>
      </c>
      <c r="L387" s="116">
        <f t="shared" si="383"/>
        <v>-34938.090000000229</v>
      </c>
      <c r="M387" s="115">
        <f t="shared" si="403"/>
        <v>21585.919999999955</v>
      </c>
      <c r="N387" s="115">
        <f t="shared" si="403"/>
        <v>-33339.790000000125</v>
      </c>
      <c r="O387" s="115">
        <f t="shared" si="403"/>
        <v>-23184.220000000059</v>
      </c>
    </row>
    <row r="388" spans="1:15" hidden="1" x14ac:dyDescent="0.2">
      <c r="A388" s="216">
        <v>45</v>
      </c>
      <c r="B388" s="113" t="s">
        <v>40</v>
      </c>
      <c r="C388" s="114">
        <v>590724</v>
      </c>
      <c r="D388" s="114">
        <f t="shared" si="385"/>
        <v>188515.50000000015</v>
      </c>
      <c r="E388" s="115">
        <v>94140.820000000022</v>
      </c>
      <c r="F388" s="115">
        <v>53072.86000000011</v>
      </c>
      <c r="G388" s="115">
        <v>41301.82</v>
      </c>
      <c r="H388" s="115">
        <f t="shared" si="379"/>
        <v>179915.02999999991</v>
      </c>
      <c r="I388" s="115">
        <f t="shared" si="380"/>
        <v>114075.23999999998</v>
      </c>
      <c r="J388" s="115">
        <f t="shared" si="381"/>
        <v>35949.72</v>
      </c>
      <c r="K388" s="115">
        <f t="shared" si="382"/>
        <v>29890.069999999963</v>
      </c>
      <c r="L388" s="115">
        <f t="shared" si="383"/>
        <v>-8600.4700000001903</v>
      </c>
      <c r="M388" s="115">
        <f t="shared" si="403"/>
        <v>19934.419999999955</v>
      </c>
      <c r="N388" s="115">
        <f t="shared" si="403"/>
        <v>-17123.140000000109</v>
      </c>
      <c r="O388" s="115">
        <f t="shared" si="403"/>
        <v>-11411.750000000036</v>
      </c>
    </row>
    <row r="389" spans="1:15" hidden="1" x14ac:dyDescent="0.2">
      <c r="A389" s="216">
        <v>46</v>
      </c>
      <c r="B389" s="113" t="s">
        <v>112</v>
      </c>
      <c r="C389" s="114">
        <v>198864</v>
      </c>
      <c r="D389" s="114">
        <f t="shared" si="385"/>
        <v>42842</v>
      </c>
      <c r="E389" s="115">
        <v>16836</v>
      </c>
      <c r="F389" s="115">
        <v>13129</v>
      </c>
      <c r="G389" s="115">
        <v>12877</v>
      </c>
      <c r="H389" s="115">
        <f t="shared" si="379"/>
        <v>30653.990000000034</v>
      </c>
      <c r="I389" s="115">
        <f t="shared" si="380"/>
        <v>16271.220000000012</v>
      </c>
      <c r="J389" s="115">
        <f t="shared" si="381"/>
        <v>9914.0800000000181</v>
      </c>
      <c r="K389" s="115">
        <f t="shared" si="382"/>
        <v>4468.6900000000032</v>
      </c>
      <c r="L389" s="115">
        <f t="shared" si="383"/>
        <v>-12188.009999999967</v>
      </c>
      <c r="M389" s="115">
        <f t="shared" si="403"/>
        <v>-564.77999999998792</v>
      </c>
      <c r="N389" s="115">
        <f t="shared" si="403"/>
        <v>-3214.9199999999819</v>
      </c>
      <c r="O389" s="115">
        <f t="shared" si="403"/>
        <v>-8408.3099999999977</v>
      </c>
    </row>
    <row r="390" spans="1:15" hidden="1" x14ac:dyDescent="0.2">
      <c r="A390" s="216">
        <v>47</v>
      </c>
      <c r="B390" s="113" t="s">
        <v>41</v>
      </c>
      <c r="C390" s="114">
        <v>209554</v>
      </c>
      <c r="D390" s="114">
        <f t="shared" si="385"/>
        <v>38746.660000000003</v>
      </c>
      <c r="E390" s="115"/>
      <c r="F390" s="115">
        <v>38746.660000000003</v>
      </c>
      <c r="G390" s="115"/>
      <c r="H390" s="115">
        <f t="shared" si="379"/>
        <v>35660.099999999933</v>
      </c>
      <c r="I390" s="115">
        <f t="shared" si="380"/>
        <v>29.92</v>
      </c>
      <c r="J390" s="115">
        <f t="shared" si="381"/>
        <v>35087.259999999937</v>
      </c>
      <c r="K390" s="115">
        <f t="shared" si="382"/>
        <v>542.91999999999996</v>
      </c>
      <c r="L390" s="115">
        <f t="shared" si="383"/>
        <v>-3086.5600000000668</v>
      </c>
      <c r="M390" s="115">
        <f t="shared" si="403"/>
        <v>29.92</v>
      </c>
      <c r="N390" s="115">
        <f t="shared" si="403"/>
        <v>-3659.4000000000669</v>
      </c>
      <c r="O390" s="115">
        <f t="shared" si="403"/>
        <v>542.91999999999996</v>
      </c>
    </row>
    <row r="391" spans="1:15" hidden="1" x14ac:dyDescent="0.2">
      <c r="A391" s="216">
        <v>48</v>
      </c>
      <c r="B391" s="113" t="s">
        <v>43</v>
      </c>
      <c r="C391" s="114">
        <v>269442</v>
      </c>
      <c r="D391" s="114">
        <f t="shared" si="385"/>
        <v>8025.09</v>
      </c>
      <c r="E391" s="115"/>
      <c r="F391" s="115">
        <v>1985.54</v>
      </c>
      <c r="G391" s="115">
        <v>6039.55</v>
      </c>
      <c r="H391" s="115">
        <f t="shared" si="379"/>
        <v>10653.630000000012</v>
      </c>
      <c r="I391" s="115">
        <f t="shared" si="380"/>
        <v>0</v>
      </c>
      <c r="J391" s="115">
        <f t="shared" si="381"/>
        <v>3652.5800000000099</v>
      </c>
      <c r="K391" s="115">
        <f t="shared" si="382"/>
        <v>7001.050000000002</v>
      </c>
      <c r="L391" s="115">
        <f t="shared" si="383"/>
        <v>2628.5400000000118</v>
      </c>
      <c r="M391" s="115">
        <f t="shared" si="403"/>
        <v>0</v>
      </c>
      <c r="N391" s="115">
        <f t="shared" si="403"/>
        <v>1667.04000000001</v>
      </c>
      <c r="O391" s="115">
        <f t="shared" si="403"/>
        <v>961.50000000000182</v>
      </c>
    </row>
    <row r="392" spans="1:15" hidden="1" x14ac:dyDescent="0.2">
      <c r="A392" s="216">
        <v>49</v>
      </c>
      <c r="B392" s="113" t="s">
        <v>39</v>
      </c>
      <c r="C392" s="114">
        <v>687156</v>
      </c>
      <c r="D392" s="114">
        <f t="shared" si="385"/>
        <v>185559.46000000002</v>
      </c>
      <c r="E392" s="115">
        <v>30655.72</v>
      </c>
      <c r="F392" s="115">
        <v>46831.040000000008</v>
      </c>
      <c r="G392" s="115">
        <v>108072.7</v>
      </c>
      <c r="H392" s="115">
        <f t="shared" si="379"/>
        <v>163280.81999999995</v>
      </c>
      <c r="I392" s="115">
        <f t="shared" si="380"/>
        <v>32149.569999999996</v>
      </c>
      <c r="J392" s="115">
        <f t="shared" si="381"/>
        <v>32202.77999999997</v>
      </c>
      <c r="K392" s="115">
        <f t="shared" si="382"/>
        <v>98928.469999999972</v>
      </c>
      <c r="L392" s="115">
        <f t="shared" si="383"/>
        <v>-22278.640000000069</v>
      </c>
      <c r="M392" s="115">
        <f t="shared" si="403"/>
        <v>1493.8499999999949</v>
      </c>
      <c r="N392" s="115">
        <f t="shared" si="403"/>
        <v>-14628.260000000038</v>
      </c>
      <c r="O392" s="115">
        <f t="shared" si="403"/>
        <v>-9144.230000000025</v>
      </c>
    </row>
    <row r="393" spans="1:15" hidden="1" x14ac:dyDescent="0.2">
      <c r="A393" s="216">
        <v>50</v>
      </c>
      <c r="B393" s="113" t="s">
        <v>42</v>
      </c>
      <c r="C393" s="114">
        <v>403966</v>
      </c>
      <c r="D393" s="114">
        <f t="shared" si="385"/>
        <v>63440.97</v>
      </c>
      <c r="E393" s="115">
        <v>31302.18</v>
      </c>
      <c r="F393" s="115">
        <v>26259.48</v>
      </c>
      <c r="G393" s="115">
        <v>5879.3099999999995</v>
      </c>
      <c r="H393" s="115">
        <f t="shared" si="379"/>
        <v>72028.020000000019</v>
      </c>
      <c r="I393" s="115">
        <f t="shared" si="380"/>
        <v>31994.69</v>
      </c>
      <c r="J393" s="115">
        <f t="shared" si="381"/>
        <v>29878.370000000024</v>
      </c>
      <c r="K393" s="115">
        <f t="shared" si="382"/>
        <v>10154.959999999997</v>
      </c>
      <c r="L393" s="115">
        <f t="shared" si="383"/>
        <v>8587.0500000000211</v>
      </c>
      <c r="M393" s="115">
        <f t="shared" si="403"/>
        <v>692.5099999999984</v>
      </c>
      <c r="N393" s="115">
        <f t="shared" si="403"/>
        <v>3618.8900000000249</v>
      </c>
      <c r="O393" s="115">
        <f t="shared" si="403"/>
        <v>4275.6499999999978</v>
      </c>
    </row>
    <row r="394" spans="1:15" ht="22.5" hidden="1" x14ac:dyDescent="0.2">
      <c r="A394" s="221" t="s">
        <v>113</v>
      </c>
      <c r="B394" s="221" t="s">
        <v>114</v>
      </c>
      <c r="C394" s="116">
        <f>SUM(C395:C407)</f>
        <v>4055324</v>
      </c>
      <c r="D394" s="116">
        <f t="shared" si="385"/>
        <v>382906.96999999991</v>
      </c>
      <c r="E394" s="116">
        <f t="shared" ref="E394:G394" si="405">SUM(E395:E407)</f>
        <v>72457.110000000015</v>
      </c>
      <c r="F394" s="116">
        <f t="shared" si="405"/>
        <v>120276.28</v>
      </c>
      <c r="G394" s="116">
        <f t="shared" si="405"/>
        <v>190173.5799999999</v>
      </c>
      <c r="H394" s="116">
        <f t="shared" si="379"/>
        <v>304603.17000000004</v>
      </c>
      <c r="I394" s="116">
        <f t="shared" si="380"/>
        <v>80926.750000000029</v>
      </c>
      <c r="J394" s="116">
        <f t="shared" si="381"/>
        <v>116831.33999999988</v>
      </c>
      <c r="K394" s="116">
        <f t="shared" si="382"/>
        <v>106845.08000000013</v>
      </c>
      <c r="L394" s="116">
        <f t="shared" si="383"/>
        <v>-78001.439999999857</v>
      </c>
      <c r="M394" s="116">
        <f t="shared" ref="M394:O394" si="406">SUM(M395:M407)</f>
        <v>8772.0000000000109</v>
      </c>
      <c r="N394" s="116">
        <f t="shared" si="406"/>
        <v>-3444.9400000001242</v>
      </c>
      <c r="O394" s="116">
        <f t="shared" si="406"/>
        <v>-83328.499999999738</v>
      </c>
    </row>
    <row r="395" spans="1:15" hidden="1" x14ac:dyDescent="0.2">
      <c r="A395" s="216">
        <v>51</v>
      </c>
      <c r="B395" s="113" t="s">
        <v>51</v>
      </c>
      <c r="C395" s="114">
        <v>449550</v>
      </c>
      <c r="D395" s="114">
        <f t="shared" si="385"/>
        <v>45932.79</v>
      </c>
      <c r="E395" s="115">
        <v>1786.21</v>
      </c>
      <c r="F395" s="115">
        <v>11506.390000000001</v>
      </c>
      <c r="G395" s="115">
        <v>32640.19</v>
      </c>
      <c r="H395" s="115">
        <f t="shared" si="379"/>
        <v>24373.580000000045</v>
      </c>
      <c r="I395" s="115">
        <f t="shared" si="380"/>
        <v>3102.73</v>
      </c>
      <c r="J395" s="115">
        <f t="shared" si="381"/>
        <v>2210.62</v>
      </c>
      <c r="K395" s="115">
        <f t="shared" si="382"/>
        <v>19060.230000000043</v>
      </c>
      <c r="L395" s="115">
        <f t="shared" si="383"/>
        <v>-21559.209999999955</v>
      </c>
      <c r="M395" s="115">
        <f t="shared" ref="M395:O407" si="407">IF(I395&gt;0,I395-E395,0)</f>
        <v>1316.52</v>
      </c>
      <c r="N395" s="115">
        <f t="shared" si="407"/>
        <v>-9295.77</v>
      </c>
      <c r="O395" s="115">
        <f t="shared" si="407"/>
        <v>-13579.959999999955</v>
      </c>
    </row>
    <row r="396" spans="1:15" hidden="1" x14ac:dyDescent="0.2">
      <c r="A396" s="216">
        <v>52</v>
      </c>
      <c r="B396" s="113" t="s">
        <v>48</v>
      </c>
      <c r="C396" s="114">
        <v>337877</v>
      </c>
      <c r="D396" s="114">
        <f t="shared" si="385"/>
        <v>10786.61</v>
      </c>
      <c r="E396" s="115">
        <v>3235.94</v>
      </c>
      <c r="F396" s="115">
        <v>1268.3600000000001</v>
      </c>
      <c r="G396" s="115">
        <v>6282.3099999999995</v>
      </c>
      <c r="H396" s="115">
        <f t="shared" si="379"/>
        <v>12917.349999999993</v>
      </c>
      <c r="I396" s="115">
        <f t="shared" si="380"/>
        <v>7666.3299999999963</v>
      </c>
      <c r="J396" s="115">
        <f t="shared" si="381"/>
        <v>1081.3600000000004</v>
      </c>
      <c r="K396" s="115">
        <f t="shared" si="382"/>
        <v>4169.6599999999962</v>
      </c>
      <c r="L396" s="115">
        <f t="shared" si="383"/>
        <v>2130.7399999999925</v>
      </c>
      <c r="M396" s="115">
        <f t="shared" si="407"/>
        <v>4430.3899999999958</v>
      </c>
      <c r="N396" s="115">
        <f t="shared" si="407"/>
        <v>-186.99999999999977</v>
      </c>
      <c r="O396" s="115">
        <f t="shared" si="407"/>
        <v>-2112.6500000000033</v>
      </c>
    </row>
    <row r="397" spans="1:15" hidden="1" x14ac:dyDescent="0.2">
      <c r="A397" s="216">
        <v>53</v>
      </c>
      <c r="B397" s="113" t="s">
        <v>53</v>
      </c>
      <c r="C397" s="114">
        <v>250935</v>
      </c>
      <c r="D397" s="114">
        <f t="shared" si="385"/>
        <v>4402.68</v>
      </c>
      <c r="E397" s="115"/>
      <c r="F397" s="115">
        <v>1797.6000000000001</v>
      </c>
      <c r="G397" s="115">
        <v>2605.08</v>
      </c>
      <c r="H397" s="115">
        <f t="shared" si="379"/>
        <v>6212.4400000000014</v>
      </c>
      <c r="I397" s="115">
        <f t="shared" si="380"/>
        <v>0</v>
      </c>
      <c r="J397" s="115">
        <f t="shared" si="381"/>
        <v>3628.3500000000004</v>
      </c>
      <c r="K397" s="115">
        <f t="shared" si="382"/>
        <v>2584.0900000000011</v>
      </c>
      <c r="L397" s="115">
        <f t="shared" si="383"/>
        <v>1809.7600000000014</v>
      </c>
      <c r="M397" s="115">
        <f t="shared" si="407"/>
        <v>0</v>
      </c>
      <c r="N397" s="115">
        <f t="shared" si="407"/>
        <v>1830.7500000000002</v>
      </c>
      <c r="O397" s="115">
        <f t="shared" si="407"/>
        <v>-20.989999999998872</v>
      </c>
    </row>
    <row r="398" spans="1:15" hidden="1" x14ac:dyDescent="0.2">
      <c r="A398" s="216">
        <v>54</v>
      </c>
      <c r="B398" s="113" t="s">
        <v>46</v>
      </c>
      <c r="C398" s="114">
        <v>235982</v>
      </c>
      <c r="D398" s="114">
        <f t="shared" si="385"/>
        <v>6803.22</v>
      </c>
      <c r="E398" s="115">
        <v>2352.0099999999998</v>
      </c>
      <c r="F398" s="115">
        <v>3163.3500000000004</v>
      </c>
      <c r="G398" s="115">
        <v>1287.8599999999999</v>
      </c>
      <c r="H398" s="115">
        <f t="shared" si="379"/>
        <v>7511.119999999999</v>
      </c>
      <c r="I398" s="115">
        <f t="shared" si="380"/>
        <v>2611.5099999999998</v>
      </c>
      <c r="J398" s="115">
        <f t="shared" si="381"/>
        <v>3722.9199999999987</v>
      </c>
      <c r="K398" s="115">
        <f t="shared" si="382"/>
        <v>1176.6900000000003</v>
      </c>
      <c r="L398" s="115">
        <f t="shared" si="383"/>
        <v>707.89999999999873</v>
      </c>
      <c r="M398" s="115">
        <f t="shared" si="407"/>
        <v>259.5</v>
      </c>
      <c r="N398" s="115">
        <f t="shared" si="407"/>
        <v>559.56999999999834</v>
      </c>
      <c r="O398" s="115">
        <f t="shared" si="407"/>
        <v>-111.16999999999962</v>
      </c>
    </row>
    <row r="399" spans="1:15" hidden="1" x14ac:dyDescent="0.2">
      <c r="A399" s="216">
        <v>55</v>
      </c>
      <c r="B399" s="113" t="s">
        <v>115</v>
      </c>
      <c r="C399" s="114">
        <v>149681</v>
      </c>
      <c r="D399" s="114">
        <f t="shared" si="385"/>
        <v>0</v>
      </c>
      <c r="E399" s="115"/>
      <c r="F399" s="115"/>
      <c r="G399" s="115"/>
      <c r="H399" s="115">
        <f t="shared" si="379"/>
        <v>0</v>
      </c>
      <c r="I399" s="115">
        <f t="shared" si="380"/>
        <v>0</v>
      </c>
      <c r="J399" s="115">
        <f t="shared" si="381"/>
        <v>0</v>
      </c>
      <c r="K399" s="115">
        <f t="shared" si="382"/>
        <v>0</v>
      </c>
      <c r="L399" s="115">
        <f t="shared" si="383"/>
        <v>0</v>
      </c>
      <c r="M399" s="115">
        <f t="shared" si="407"/>
        <v>0</v>
      </c>
      <c r="N399" s="115">
        <f t="shared" si="407"/>
        <v>0</v>
      </c>
      <c r="O399" s="115">
        <f t="shared" si="407"/>
        <v>0</v>
      </c>
    </row>
    <row r="400" spans="1:15" hidden="1" x14ac:dyDescent="0.2">
      <c r="A400" s="216">
        <v>56</v>
      </c>
      <c r="B400" s="113" t="s">
        <v>54</v>
      </c>
      <c r="C400" s="114">
        <v>234115</v>
      </c>
      <c r="D400" s="114">
        <f t="shared" si="385"/>
        <v>7314.7</v>
      </c>
      <c r="E400" s="115"/>
      <c r="F400" s="115">
        <v>7314.7</v>
      </c>
      <c r="G400" s="115"/>
      <c r="H400" s="115">
        <f t="shared" ref="H400:H407" si="408">I400+J400+K400</f>
        <v>21216.020000000015</v>
      </c>
      <c r="I400" s="115">
        <f t="shared" ref="I400:I407" si="409">CC153</f>
        <v>0</v>
      </c>
      <c r="J400" s="115">
        <f t="shared" ref="J400:J407" si="410">CH153</f>
        <v>17485.620000000024</v>
      </c>
      <c r="K400" s="115">
        <f t="shared" ref="K400:K407" si="411">CM153</f>
        <v>3730.3999999999905</v>
      </c>
      <c r="L400" s="115">
        <f t="shared" ref="L400:L407" si="412">M400+N400+O400</f>
        <v>13901.320000000014</v>
      </c>
      <c r="M400" s="115">
        <f t="shared" si="407"/>
        <v>0</v>
      </c>
      <c r="N400" s="115">
        <f t="shared" si="407"/>
        <v>10170.920000000024</v>
      </c>
      <c r="O400" s="115">
        <f t="shared" si="407"/>
        <v>3730.3999999999905</v>
      </c>
    </row>
    <row r="401" spans="1:15" hidden="1" x14ac:dyDescent="0.2">
      <c r="A401" s="216">
        <v>57</v>
      </c>
      <c r="B401" s="113" t="s">
        <v>116</v>
      </c>
      <c r="C401" s="114">
        <v>140895</v>
      </c>
      <c r="D401" s="114">
        <f t="shared" ref="D401:D407" si="413">E401+F401+G401</f>
        <v>0</v>
      </c>
      <c r="E401" s="115"/>
      <c r="F401" s="115"/>
      <c r="G401" s="115"/>
      <c r="H401" s="115">
        <f t="shared" si="408"/>
        <v>0</v>
      </c>
      <c r="I401" s="115">
        <f t="shared" si="409"/>
        <v>0</v>
      </c>
      <c r="J401" s="115">
        <f t="shared" si="410"/>
        <v>0</v>
      </c>
      <c r="K401" s="115">
        <f t="shared" si="411"/>
        <v>0</v>
      </c>
      <c r="L401" s="115">
        <f t="shared" si="412"/>
        <v>0</v>
      </c>
      <c r="M401" s="115">
        <f t="shared" si="407"/>
        <v>0</v>
      </c>
      <c r="N401" s="115">
        <f t="shared" si="407"/>
        <v>0</v>
      </c>
      <c r="O401" s="115">
        <f t="shared" si="407"/>
        <v>0</v>
      </c>
    </row>
    <row r="402" spans="1:15" hidden="1" x14ac:dyDescent="0.2">
      <c r="A402" s="216">
        <v>58</v>
      </c>
      <c r="B402" s="113" t="s">
        <v>49</v>
      </c>
      <c r="C402" s="114">
        <v>160245</v>
      </c>
      <c r="D402" s="114">
        <f t="shared" si="413"/>
        <v>1706.43</v>
      </c>
      <c r="E402" s="115">
        <v>1706.43</v>
      </c>
      <c r="F402" s="115"/>
      <c r="G402" s="115"/>
      <c r="H402" s="115">
        <f t="shared" si="408"/>
        <v>3218.2699999999995</v>
      </c>
      <c r="I402" s="115">
        <f t="shared" si="409"/>
        <v>2643.3899999999994</v>
      </c>
      <c r="J402" s="115">
        <f t="shared" si="410"/>
        <v>0</v>
      </c>
      <c r="K402" s="115">
        <f t="shared" si="411"/>
        <v>574.88000000000011</v>
      </c>
      <c r="L402" s="115">
        <f t="shared" si="412"/>
        <v>1511.8399999999995</v>
      </c>
      <c r="M402" s="115">
        <f t="shared" si="407"/>
        <v>936.95999999999935</v>
      </c>
      <c r="N402" s="115">
        <f t="shared" si="407"/>
        <v>0</v>
      </c>
      <c r="O402" s="115">
        <f t="shared" si="407"/>
        <v>574.88000000000011</v>
      </c>
    </row>
    <row r="403" spans="1:15" hidden="1" x14ac:dyDescent="0.2">
      <c r="A403" s="216">
        <v>59</v>
      </c>
      <c r="B403" s="113" t="s">
        <v>52</v>
      </c>
      <c r="C403" s="114">
        <v>331165</v>
      </c>
      <c r="D403" s="114">
        <f t="shared" si="413"/>
        <v>10251.02</v>
      </c>
      <c r="E403" s="115">
        <v>302.36</v>
      </c>
      <c r="F403" s="115">
        <v>9166.369999999999</v>
      </c>
      <c r="G403" s="115">
        <v>782.29</v>
      </c>
      <c r="H403" s="115">
        <f t="shared" si="408"/>
        <v>9230.8200000000033</v>
      </c>
      <c r="I403" s="115">
        <f t="shared" si="409"/>
        <v>0</v>
      </c>
      <c r="J403" s="115">
        <f t="shared" si="410"/>
        <v>6319.7000000000025</v>
      </c>
      <c r="K403" s="115">
        <f t="shared" si="411"/>
        <v>2911.1200000000008</v>
      </c>
      <c r="L403" s="115">
        <f t="shared" si="412"/>
        <v>-717.8399999999956</v>
      </c>
      <c r="M403" s="115">
        <f t="shared" si="407"/>
        <v>0</v>
      </c>
      <c r="N403" s="115">
        <f t="shared" si="407"/>
        <v>-2846.6699999999964</v>
      </c>
      <c r="O403" s="115">
        <f t="shared" si="407"/>
        <v>2128.8300000000008</v>
      </c>
    </row>
    <row r="404" spans="1:15" hidden="1" x14ac:dyDescent="0.2">
      <c r="A404" s="216">
        <v>60</v>
      </c>
      <c r="B404" s="113" t="s">
        <v>45</v>
      </c>
      <c r="C404" s="114">
        <v>246872</v>
      </c>
      <c r="D404" s="114">
        <f t="shared" si="413"/>
        <v>13078.64</v>
      </c>
      <c r="E404" s="115">
        <v>409.70000000000005</v>
      </c>
      <c r="F404" s="115">
        <v>4599.9799999999996</v>
      </c>
      <c r="G404" s="115">
        <v>8068.9600000000009</v>
      </c>
      <c r="H404" s="115">
        <f t="shared" si="408"/>
        <v>4763.7699999999986</v>
      </c>
      <c r="I404" s="115">
        <f t="shared" si="409"/>
        <v>248.88</v>
      </c>
      <c r="J404" s="115">
        <f t="shared" si="410"/>
        <v>4459.5199999999986</v>
      </c>
      <c r="K404" s="115">
        <f t="shared" si="411"/>
        <v>55.37</v>
      </c>
      <c r="L404" s="115">
        <f t="shared" si="412"/>
        <v>-8314.8700000000026</v>
      </c>
      <c r="M404" s="115">
        <f t="shared" si="407"/>
        <v>-160.82000000000005</v>
      </c>
      <c r="N404" s="115">
        <f t="shared" si="407"/>
        <v>-140.46000000000095</v>
      </c>
      <c r="O404" s="115">
        <f t="shared" si="407"/>
        <v>-8013.5900000000011</v>
      </c>
    </row>
    <row r="405" spans="1:15" hidden="1" x14ac:dyDescent="0.2">
      <c r="A405" s="216">
        <v>61</v>
      </c>
      <c r="B405" s="113" t="s">
        <v>44</v>
      </c>
      <c r="C405" s="114">
        <v>353667</v>
      </c>
      <c r="D405" s="114">
        <f t="shared" si="413"/>
        <v>17481.47</v>
      </c>
      <c r="E405" s="115">
        <v>1098.3499999999999</v>
      </c>
      <c r="F405" s="115">
        <v>11451.39</v>
      </c>
      <c r="G405" s="115">
        <v>4931.7299999999996</v>
      </c>
      <c r="H405" s="115">
        <f t="shared" si="408"/>
        <v>16868.580000000002</v>
      </c>
      <c r="I405" s="115">
        <f t="shared" si="409"/>
        <v>1577.2300000000002</v>
      </c>
      <c r="J405" s="115">
        <f t="shared" si="410"/>
        <v>11550.280000000002</v>
      </c>
      <c r="K405" s="115">
        <f t="shared" si="411"/>
        <v>3741.0700000000006</v>
      </c>
      <c r="L405" s="115">
        <f t="shared" si="412"/>
        <v>-612.88999999999555</v>
      </c>
      <c r="M405" s="115">
        <f t="shared" si="407"/>
        <v>478.88000000000034</v>
      </c>
      <c r="N405" s="115">
        <f t="shared" si="407"/>
        <v>98.890000000003056</v>
      </c>
      <c r="O405" s="115">
        <f t="shared" si="407"/>
        <v>-1190.6599999999989</v>
      </c>
    </row>
    <row r="406" spans="1:15" hidden="1" x14ac:dyDescent="0.2">
      <c r="A406" s="216">
        <v>62</v>
      </c>
      <c r="B406" s="113" t="s">
        <v>50</v>
      </c>
      <c r="C406" s="114">
        <v>634852</v>
      </c>
      <c r="D406" s="114">
        <f t="shared" si="413"/>
        <v>94508.19</v>
      </c>
      <c r="E406" s="115">
        <v>40968.570000000007</v>
      </c>
      <c r="F406" s="115">
        <v>24003.85</v>
      </c>
      <c r="G406" s="115">
        <v>29535.769999999997</v>
      </c>
      <c r="H406" s="115">
        <f t="shared" si="408"/>
        <v>85901.410000000033</v>
      </c>
      <c r="I406" s="115">
        <f t="shared" si="409"/>
        <v>38673.340000000018</v>
      </c>
      <c r="J406" s="115">
        <f t="shared" si="410"/>
        <v>34327.350000000006</v>
      </c>
      <c r="K406" s="115">
        <f t="shared" si="411"/>
        <v>12900.719999999998</v>
      </c>
      <c r="L406" s="115">
        <f t="shared" si="412"/>
        <v>-8606.7799999999806</v>
      </c>
      <c r="M406" s="115">
        <f t="shared" si="407"/>
        <v>-2295.2299999999886</v>
      </c>
      <c r="N406" s="115">
        <f t="shared" si="407"/>
        <v>10323.500000000007</v>
      </c>
      <c r="O406" s="115">
        <f t="shared" si="407"/>
        <v>-16635.05</v>
      </c>
    </row>
    <row r="407" spans="1:15" hidden="1" x14ac:dyDescent="0.2">
      <c r="A407" s="216">
        <v>63</v>
      </c>
      <c r="B407" s="113" t="s">
        <v>47</v>
      </c>
      <c r="C407" s="114">
        <v>529488</v>
      </c>
      <c r="D407" s="114">
        <f t="shared" si="413"/>
        <v>170641.21999999991</v>
      </c>
      <c r="E407" s="115">
        <v>20597.54</v>
      </c>
      <c r="F407" s="115">
        <v>46004.29</v>
      </c>
      <c r="G407" s="115">
        <v>104039.3899999999</v>
      </c>
      <c r="H407" s="115">
        <f t="shared" si="408"/>
        <v>112389.80999999997</v>
      </c>
      <c r="I407" s="115">
        <f t="shared" si="409"/>
        <v>24403.340000000004</v>
      </c>
      <c r="J407" s="115">
        <f t="shared" si="410"/>
        <v>32045.619999999843</v>
      </c>
      <c r="K407" s="115">
        <f t="shared" si="411"/>
        <v>55940.850000000115</v>
      </c>
      <c r="L407" s="115">
        <f t="shared" si="412"/>
        <v>-58251.409999999938</v>
      </c>
      <c r="M407" s="115">
        <f t="shared" si="407"/>
        <v>3805.8000000000029</v>
      </c>
      <c r="N407" s="115">
        <f t="shared" si="407"/>
        <v>-13958.670000000158</v>
      </c>
      <c r="O407" s="115">
        <f t="shared" si="407"/>
        <v>-48098.539999999783</v>
      </c>
    </row>
    <row r="408" spans="1:15" hidden="1" x14ac:dyDescent="0.2"/>
    <row r="409" spans="1:15" hidden="1" x14ac:dyDescent="0.2"/>
    <row r="410" spans="1:15" hidden="1" x14ac:dyDescent="0.2"/>
    <row r="411" spans="1:15" hidden="1" x14ac:dyDescent="0.2"/>
    <row r="412" spans="1:15" ht="14.45" customHeight="1" x14ac:dyDescent="0.2">
      <c r="A412" s="431" t="s">
        <v>177</v>
      </c>
      <c r="B412" s="431"/>
      <c r="C412" s="431"/>
      <c r="D412" s="431"/>
      <c r="E412" s="431"/>
      <c r="F412" s="431"/>
      <c r="G412" s="431"/>
      <c r="H412" s="431"/>
      <c r="I412" s="431"/>
      <c r="J412" s="431"/>
      <c r="K412" s="431"/>
      <c r="L412" s="431"/>
      <c r="M412" s="431"/>
      <c r="N412" s="431"/>
      <c r="O412" s="431"/>
    </row>
    <row r="415" spans="1:15" ht="15" customHeight="1" x14ac:dyDescent="0.2">
      <c r="A415" s="432" t="s">
        <v>59</v>
      </c>
      <c r="B415" s="432" t="s">
        <v>60</v>
      </c>
      <c r="C415" s="432" t="s">
        <v>154</v>
      </c>
      <c r="D415" s="433" t="s">
        <v>155</v>
      </c>
      <c r="E415" s="434"/>
      <c r="F415" s="434"/>
      <c r="G415" s="435"/>
      <c r="H415" s="436" t="s">
        <v>174</v>
      </c>
      <c r="I415" s="437"/>
      <c r="J415" s="437"/>
      <c r="K415" s="438"/>
      <c r="L415" s="436" t="s">
        <v>150</v>
      </c>
      <c r="M415" s="437"/>
      <c r="N415" s="437"/>
      <c r="O415" s="438"/>
    </row>
    <row r="416" spans="1:15" ht="15" customHeight="1" x14ac:dyDescent="0.2">
      <c r="A416" s="432"/>
      <c r="B416" s="432"/>
      <c r="C416" s="432"/>
      <c r="D416" s="221" t="s">
        <v>156</v>
      </c>
      <c r="E416" s="191" t="s">
        <v>118</v>
      </c>
      <c r="F416" s="191" t="s">
        <v>72</v>
      </c>
      <c r="G416" s="191" t="s">
        <v>73</v>
      </c>
      <c r="H416" s="191" t="s">
        <v>56</v>
      </c>
      <c r="I416" s="191" t="s">
        <v>118</v>
      </c>
      <c r="J416" s="191" t="s">
        <v>72</v>
      </c>
      <c r="K416" s="191" t="s">
        <v>73</v>
      </c>
      <c r="L416" s="191" t="s">
        <v>56</v>
      </c>
      <c r="M416" s="191" t="s">
        <v>118</v>
      </c>
      <c r="N416" s="191" t="s">
        <v>72</v>
      </c>
      <c r="O416" s="191" t="s">
        <v>73</v>
      </c>
    </row>
    <row r="417" spans="1:15" ht="15" customHeight="1" x14ac:dyDescent="0.2">
      <c r="A417" s="221"/>
      <c r="B417" s="221" t="s">
        <v>92</v>
      </c>
      <c r="C417" s="210">
        <v>33095123</v>
      </c>
      <c r="D417" s="210">
        <v>16221839</v>
      </c>
      <c r="E417" s="210">
        <v>2358136</v>
      </c>
      <c r="F417" s="210">
        <v>5618286</v>
      </c>
      <c r="G417" s="210">
        <v>8245417</v>
      </c>
      <c r="H417" s="210">
        <v>16179794.43539039</v>
      </c>
      <c r="I417" s="210">
        <v>2384099.9699360905</v>
      </c>
      <c r="J417" s="210">
        <v>4910676.7354720607</v>
      </c>
      <c r="K417" s="210">
        <v>8885017.7299822401</v>
      </c>
      <c r="L417" s="210">
        <v>-42044.564609609544</v>
      </c>
      <c r="M417" s="210">
        <v>25963.969936090522</v>
      </c>
      <c r="N417" s="210">
        <v>-707609.26452793926</v>
      </c>
      <c r="O417" s="210">
        <v>639600.72998224013</v>
      </c>
    </row>
    <row r="418" spans="1:15" ht="15" customHeight="1" x14ac:dyDescent="0.2">
      <c r="A418" s="221" t="s">
        <v>93</v>
      </c>
      <c r="B418" s="221" t="s">
        <v>94</v>
      </c>
      <c r="C418" s="178">
        <v>3732411</v>
      </c>
      <c r="D418" s="178">
        <v>2253779</v>
      </c>
      <c r="E418" s="178">
        <v>219645</v>
      </c>
      <c r="F418" s="178">
        <v>1120631</v>
      </c>
      <c r="G418" s="178">
        <v>913503</v>
      </c>
      <c r="H418" s="178">
        <v>2266926.7200000011</v>
      </c>
      <c r="I418" s="178">
        <v>222968.68000000023</v>
      </c>
      <c r="J418" s="178">
        <v>921447.16000000283</v>
      </c>
      <c r="K418" s="178">
        <v>1122510.879999998</v>
      </c>
      <c r="L418" s="178">
        <v>13147.720000001136</v>
      </c>
      <c r="M418" s="178">
        <v>3323.6800000002258</v>
      </c>
      <c r="N418" s="178">
        <v>-199183.83999999717</v>
      </c>
      <c r="O418" s="178">
        <v>209007.87999999803</v>
      </c>
    </row>
    <row r="419" spans="1:15" ht="15" customHeight="1" x14ac:dyDescent="0.2">
      <c r="A419" s="216">
        <v>1</v>
      </c>
      <c r="B419" s="113" t="s">
        <v>27</v>
      </c>
      <c r="C419" s="114">
        <v>906879</v>
      </c>
      <c r="D419" s="114">
        <v>488172</v>
      </c>
      <c r="E419" s="114">
        <v>41275</v>
      </c>
      <c r="F419" s="114">
        <v>250072</v>
      </c>
      <c r="G419" s="114">
        <v>196825</v>
      </c>
      <c r="H419" s="211">
        <v>496569.2899999998</v>
      </c>
      <c r="I419" s="114">
        <v>41688.149999999987</v>
      </c>
      <c r="J419" s="114">
        <v>258422.43000000028</v>
      </c>
      <c r="K419" s="114">
        <v>196458.70999999958</v>
      </c>
      <c r="L419" s="114">
        <v>8397.2899999998044</v>
      </c>
      <c r="M419" s="114">
        <v>413.1499999999869</v>
      </c>
      <c r="N419" s="114">
        <v>8350.4300000002841</v>
      </c>
      <c r="O419" s="114">
        <v>-366.2900000004156</v>
      </c>
    </row>
    <row r="420" spans="1:15" ht="15" customHeight="1" x14ac:dyDescent="0.2">
      <c r="A420" s="216">
        <v>2</v>
      </c>
      <c r="B420" s="113" t="s">
        <v>25</v>
      </c>
      <c r="C420" s="114">
        <v>954120</v>
      </c>
      <c r="D420" s="114">
        <v>694753</v>
      </c>
      <c r="E420" s="114">
        <v>49341</v>
      </c>
      <c r="F420" s="114">
        <v>418487</v>
      </c>
      <c r="G420" s="114">
        <v>226925</v>
      </c>
      <c r="H420" s="211">
        <v>697076.69000000099</v>
      </c>
      <c r="I420" s="114">
        <v>50632.300000000243</v>
      </c>
      <c r="J420" s="114">
        <v>255656.35000000082</v>
      </c>
      <c r="K420" s="114">
        <v>390788.03999999992</v>
      </c>
      <c r="L420" s="114">
        <v>2323.6900000009919</v>
      </c>
      <c r="M420" s="114">
        <v>1291.300000000243</v>
      </c>
      <c r="N420" s="114">
        <v>-162830.64999999918</v>
      </c>
      <c r="O420" s="114">
        <v>163863.03999999992</v>
      </c>
    </row>
    <row r="421" spans="1:15" ht="15" customHeight="1" x14ac:dyDescent="0.2">
      <c r="A421" s="216">
        <v>3</v>
      </c>
      <c r="B421" s="113" t="s">
        <v>28</v>
      </c>
      <c r="C421" s="114">
        <v>1412350</v>
      </c>
      <c r="D421" s="114">
        <v>772841</v>
      </c>
      <c r="E421" s="114">
        <v>87852</v>
      </c>
      <c r="F421" s="114">
        <v>344100</v>
      </c>
      <c r="G421" s="114">
        <v>340889</v>
      </c>
      <c r="H421" s="211">
        <v>773747.30999999936</v>
      </c>
      <c r="I421" s="114">
        <v>89890.759999999966</v>
      </c>
      <c r="J421" s="114">
        <v>305610.48000000126</v>
      </c>
      <c r="K421" s="114">
        <v>378246.06999999814</v>
      </c>
      <c r="L421" s="114">
        <v>906.30999999935739</v>
      </c>
      <c r="M421" s="114">
        <v>2038.7599999999657</v>
      </c>
      <c r="N421" s="114">
        <v>-38489.519999998738</v>
      </c>
      <c r="O421" s="114">
        <v>37357.069999998144</v>
      </c>
    </row>
    <row r="422" spans="1:15" ht="15" customHeight="1" x14ac:dyDescent="0.2">
      <c r="A422" s="216">
        <v>4</v>
      </c>
      <c r="B422" s="113" t="s">
        <v>26</v>
      </c>
      <c r="C422" s="114">
        <v>459062</v>
      </c>
      <c r="D422" s="114">
        <v>298013</v>
      </c>
      <c r="E422" s="114">
        <v>41177</v>
      </c>
      <c r="F422" s="114">
        <v>107972</v>
      </c>
      <c r="G422" s="114">
        <v>148864</v>
      </c>
      <c r="H422" s="114">
        <v>299533.43000000092</v>
      </c>
      <c r="I422" s="114">
        <v>40757.470000000038</v>
      </c>
      <c r="J422" s="114">
        <v>101757.90000000047</v>
      </c>
      <c r="K422" s="114">
        <v>157018.06000000041</v>
      </c>
      <c r="L422" s="114">
        <v>1520.4300000009243</v>
      </c>
      <c r="M422" s="114">
        <v>-419.52999999996246</v>
      </c>
      <c r="N422" s="114">
        <v>-6214.0999999995256</v>
      </c>
      <c r="O422" s="114">
        <v>8154.0600000004051</v>
      </c>
    </row>
    <row r="423" spans="1:15" ht="15" customHeight="1" x14ac:dyDescent="0.2">
      <c r="A423" s="221" t="s">
        <v>95</v>
      </c>
      <c r="B423" s="221" t="s">
        <v>96</v>
      </c>
      <c r="C423" s="178">
        <v>6528884</v>
      </c>
      <c r="D423" s="178">
        <v>4342656</v>
      </c>
      <c r="E423" s="178">
        <v>386559</v>
      </c>
      <c r="F423" s="178">
        <v>1420167</v>
      </c>
      <c r="G423" s="178">
        <v>2535930</v>
      </c>
      <c r="H423" s="114">
        <v>4358624.3354720492</v>
      </c>
      <c r="I423" s="178">
        <v>391048.96000000008</v>
      </c>
      <c r="J423" s="178">
        <v>1189530.355472059</v>
      </c>
      <c r="K423" s="178">
        <v>2778045.0199999898</v>
      </c>
      <c r="L423" s="178">
        <v>15968.335472049192</v>
      </c>
      <c r="M423" s="178">
        <v>4489.9600000000792</v>
      </c>
      <c r="N423" s="178">
        <v>-230636.64452794101</v>
      </c>
      <c r="O423" s="178">
        <v>242115.01999998977</v>
      </c>
    </row>
    <row r="424" spans="1:15" ht="15" customHeight="1" x14ac:dyDescent="0.2">
      <c r="A424" s="216">
        <v>5</v>
      </c>
      <c r="B424" s="113" t="s">
        <v>24</v>
      </c>
      <c r="C424" s="114">
        <v>636402</v>
      </c>
      <c r="D424" s="114">
        <v>424858</v>
      </c>
      <c r="E424" s="114">
        <v>63571</v>
      </c>
      <c r="F424" s="114">
        <v>172800</v>
      </c>
      <c r="G424" s="114">
        <v>188487</v>
      </c>
      <c r="H424" s="211">
        <v>425768.39547205844</v>
      </c>
      <c r="I424" s="114">
        <v>64497.669999999976</v>
      </c>
      <c r="J424" s="114">
        <v>132613.6354720582</v>
      </c>
      <c r="K424" s="114">
        <v>228657.09000000029</v>
      </c>
      <c r="L424" s="114">
        <v>910.39547205844428</v>
      </c>
      <c r="M424" s="114">
        <v>926.66999999997643</v>
      </c>
      <c r="N424" s="114">
        <v>-40186.364527941798</v>
      </c>
      <c r="O424" s="114">
        <v>40170.090000000288</v>
      </c>
    </row>
    <row r="425" spans="1:15" ht="15" customHeight="1" x14ac:dyDescent="0.2">
      <c r="A425" s="216">
        <v>6</v>
      </c>
      <c r="B425" s="113" t="s">
        <v>23</v>
      </c>
      <c r="C425" s="114">
        <v>688768</v>
      </c>
      <c r="D425" s="114">
        <v>464634</v>
      </c>
      <c r="E425" s="114">
        <v>36693</v>
      </c>
      <c r="F425" s="114">
        <v>152000</v>
      </c>
      <c r="G425" s="114">
        <v>275941</v>
      </c>
      <c r="H425" s="114">
        <v>464754.21999999776</v>
      </c>
      <c r="I425" s="114">
        <v>36190.26999999999</v>
      </c>
      <c r="J425" s="114">
        <v>137098.76000000013</v>
      </c>
      <c r="K425" s="114">
        <v>291465.18999999767</v>
      </c>
      <c r="L425" s="114">
        <v>120.21999999776017</v>
      </c>
      <c r="M425" s="114">
        <v>-502.73000000001048</v>
      </c>
      <c r="N425" s="114">
        <v>-14901.239999999874</v>
      </c>
      <c r="O425" s="114">
        <v>15524.189999997674</v>
      </c>
    </row>
    <row r="426" spans="1:15" ht="15" customHeight="1" x14ac:dyDescent="0.2">
      <c r="A426" s="216">
        <v>7</v>
      </c>
      <c r="B426" s="113" t="s">
        <v>16</v>
      </c>
      <c r="C426" s="114">
        <v>792948</v>
      </c>
      <c r="D426" s="114">
        <v>570407</v>
      </c>
      <c r="E426" s="114">
        <v>54677</v>
      </c>
      <c r="F426" s="114">
        <v>255054</v>
      </c>
      <c r="G426" s="114">
        <v>260676</v>
      </c>
      <c r="H426" s="114">
        <v>570961.820000001</v>
      </c>
      <c r="I426" s="114">
        <v>57886.180000000175</v>
      </c>
      <c r="J426" s="114">
        <v>192129.03000000032</v>
      </c>
      <c r="K426" s="114">
        <v>320946.61000000045</v>
      </c>
      <c r="L426" s="114">
        <v>554.82000000099652</v>
      </c>
      <c r="M426" s="114">
        <v>3209.1800000001749</v>
      </c>
      <c r="N426" s="114">
        <v>-62924.969999999681</v>
      </c>
      <c r="O426" s="114">
        <v>60270.610000000452</v>
      </c>
    </row>
    <row r="427" spans="1:15" ht="15" customHeight="1" x14ac:dyDescent="0.2">
      <c r="A427" s="216">
        <v>8</v>
      </c>
      <c r="B427" s="113" t="s">
        <v>21</v>
      </c>
      <c r="C427" s="114">
        <v>586789</v>
      </c>
      <c r="D427" s="114">
        <v>418036</v>
      </c>
      <c r="E427" s="114">
        <v>46799</v>
      </c>
      <c r="F427" s="114">
        <v>126124</v>
      </c>
      <c r="G427" s="114">
        <v>245113</v>
      </c>
      <c r="H427" s="114">
        <v>421920.93999999942</v>
      </c>
      <c r="I427" s="114">
        <v>47018.329999999922</v>
      </c>
      <c r="J427" s="114">
        <v>112817.31000000029</v>
      </c>
      <c r="K427" s="114">
        <v>262085.2999999992</v>
      </c>
      <c r="L427" s="114">
        <v>3884.9399999994203</v>
      </c>
      <c r="M427" s="114">
        <v>219.32999999992171</v>
      </c>
      <c r="N427" s="114">
        <v>-13306.689999999711</v>
      </c>
      <c r="O427" s="114">
        <v>16972.299999999203</v>
      </c>
    </row>
    <row r="428" spans="1:15" ht="15" customHeight="1" x14ac:dyDescent="0.2">
      <c r="A428" s="216">
        <v>9</v>
      </c>
      <c r="B428" s="113" t="s">
        <v>18</v>
      </c>
      <c r="C428" s="114">
        <v>353453</v>
      </c>
      <c r="D428" s="114">
        <v>172382</v>
      </c>
      <c r="E428" s="114">
        <v>17302</v>
      </c>
      <c r="F428" s="114">
        <v>27826</v>
      </c>
      <c r="G428" s="114">
        <v>127254</v>
      </c>
      <c r="H428" s="114">
        <v>172595.97000000082</v>
      </c>
      <c r="I428" s="114">
        <v>17308.570000000003</v>
      </c>
      <c r="J428" s="114">
        <v>25299.599999999988</v>
      </c>
      <c r="K428" s="114">
        <v>129987.80000000083</v>
      </c>
      <c r="L428" s="114">
        <v>213.97000000081607</v>
      </c>
      <c r="M428" s="114">
        <v>6.5700000000033469</v>
      </c>
      <c r="N428" s="114">
        <v>-2526.4000000000124</v>
      </c>
      <c r="O428" s="114">
        <v>2733.8000000008324</v>
      </c>
    </row>
    <row r="429" spans="1:15" ht="15" customHeight="1" x14ac:dyDescent="0.2">
      <c r="A429" s="216">
        <v>10</v>
      </c>
      <c r="B429" s="113" t="s">
        <v>22</v>
      </c>
      <c r="C429" s="114">
        <v>123512</v>
      </c>
      <c r="D429" s="114">
        <v>27439</v>
      </c>
      <c r="E429" s="114">
        <v>15357</v>
      </c>
      <c r="F429" s="114">
        <v>2639</v>
      </c>
      <c r="G429" s="114">
        <v>9443</v>
      </c>
      <c r="H429" s="114">
        <v>31500.680000000095</v>
      </c>
      <c r="I429" s="114">
        <v>15815.790000000005</v>
      </c>
      <c r="J429" s="114">
        <v>4124.0899999999974</v>
      </c>
      <c r="K429" s="114">
        <v>11560.800000000094</v>
      </c>
      <c r="L429" s="114">
        <v>4061.6800000000949</v>
      </c>
      <c r="M429" s="114">
        <v>458.79000000000451</v>
      </c>
      <c r="N429" s="114">
        <v>1485.0899999999974</v>
      </c>
      <c r="O429" s="114">
        <v>2117.8000000000939</v>
      </c>
    </row>
    <row r="430" spans="1:15" ht="15" customHeight="1" x14ac:dyDescent="0.2">
      <c r="A430" s="216">
        <v>11</v>
      </c>
      <c r="B430" s="113" t="s">
        <v>15</v>
      </c>
      <c r="C430" s="114">
        <v>670026</v>
      </c>
      <c r="D430" s="114">
        <v>534005</v>
      </c>
      <c r="E430" s="114">
        <v>24261</v>
      </c>
      <c r="F430" s="114">
        <v>290812</v>
      </c>
      <c r="G430" s="114">
        <v>218932</v>
      </c>
      <c r="H430" s="114">
        <v>534731.54999999958</v>
      </c>
      <c r="I430" s="114">
        <v>23673.090000000015</v>
      </c>
      <c r="J430" s="114">
        <v>230657.16999999975</v>
      </c>
      <c r="K430" s="114">
        <v>280401.28999999986</v>
      </c>
      <c r="L430" s="114">
        <v>726.5499999995809</v>
      </c>
      <c r="M430" s="114">
        <v>-587.9099999999853</v>
      </c>
      <c r="N430" s="114">
        <v>-60154.830000000249</v>
      </c>
      <c r="O430" s="114">
        <v>61469.289999999863</v>
      </c>
    </row>
    <row r="431" spans="1:15" ht="15" customHeight="1" x14ac:dyDescent="0.2">
      <c r="A431" s="216">
        <v>12</v>
      </c>
      <c r="B431" s="113" t="s">
        <v>97</v>
      </c>
      <c r="C431" s="114">
        <v>485996</v>
      </c>
      <c r="D431" s="114">
        <v>413050</v>
      </c>
      <c r="E431" s="114">
        <v>26194</v>
      </c>
      <c r="F431" s="114">
        <v>83348</v>
      </c>
      <c r="G431" s="114">
        <v>303508</v>
      </c>
      <c r="H431" s="114">
        <v>414467.86000000028</v>
      </c>
      <c r="I431" s="114">
        <v>29076.769999999968</v>
      </c>
      <c r="J431" s="114">
        <v>82240.820000000051</v>
      </c>
      <c r="K431" s="114">
        <v>303150.27000000025</v>
      </c>
      <c r="L431" s="114">
        <v>1417.8600000002771</v>
      </c>
      <c r="M431" s="114">
        <v>2882.7699999999677</v>
      </c>
      <c r="N431" s="114">
        <v>-1107.1799999999494</v>
      </c>
      <c r="O431" s="114">
        <v>-357.72999999974854</v>
      </c>
    </row>
    <row r="432" spans="1:15" ht="15" customHeight="1" x14ac:dyDescent="0.2">
      <c r="A432" s="216">
        <v>13</v>
      </c>
      <c r="B432" s="113" t="s">
        <v>20</v>
      </c>
      <c r="C432" s="114">
        <v>352663</v>
      </c>
      <c r="D432" s="114">
        <v>178874</v>
      </c>
      <c r="E432" s="114">
        <v>43360</v>
      </c>
      <c r="F432" s="114">
        <v>35941</v>
      </c>
      <c r="G432" s="114">
        <v>99573</v>
      </c>
      <c r="H432" s="114">
        <v>180773.68999999794</v>
      </c>
      <c r="I432" s="114">
        <v>40492.020000000019</v>
      </c>
      <c r="J432" s="114">
        <v>37916.610000000335</v>
      </c>
      <c r="K432" s="114">
        <v>102365.05999999758</v>
      </c>
      <c r="L432" s="114">
        <v>1899.689999997936</v>
      </c>
      <c r="M432" s="114">
        <v>-2867.9799999999814</v>
      </c>
      <c r="N432" s="114">
        <v>1975.6100000003353</v>
      </c>
      <c r="O432" s="114">
        <v>2792.0599999975821</v>
      </c>
    </row>
    <row r="433" spans="1:15" ht="15" customHeight="1" x14ac:dyDescent="0.2">
      <c r="A433" s="216">
        <v>14</v>
      </c>
      <c r="B433" s="113" t="s">
        <v>19</v>
      </c>
      <c r="C433" s="114">
        <v>617773</v>
      </c>
      <c r="D433" s="114">
        <v>389553</v>
      </c>
      <c r="E433" s="114">
        <v>24875</v>
      </c>
      <c r="F433" s="114">
        <v>130254</v>
      </c>
      <c r="G433" s="114">
        <v>234424</v>
      </c>
      <c r="H433" s="211">
        <v>389851.53999999922</v>
      </c>
      <c r="I433" s="114">
        <v>25225.8</v>
      </c>
      <c r="J433" s="114">
        <v>115975.09000000003</v>
      </c>
      <c r="K433" s="114">
        <v>248650.64999999921</v>
      </c>
      <c r="L433" s="114">
        <v>298.53999999922235</v>
      </c>
      <c r="M433" s="114">
        <v>350.79999999999927</v>
      </c>
      <c r="N433" s="114">
        <v>-14278.909999999974</v>
      </c>
      <c r="O433" s="114">
        <v>14226.649999999208</v>
      </c>
    </row>
    <row r="434" spans="1:15" ht="15" customHeight="1" x14ac:dyDescent="0.2">
      <c r="A434" s="216">
        <v>15</v>
      </c>
      <c r="B434" s="113" t="s">
        <v>17</v>
      </c>
      <c r="C434" s="114">
        <v>831006</v>
      </c>
      <c r="D434" s="114">
        <v>595909</v>
      </c>
      <c r="E434" s="114">
        <v>20387</v>
      </c>
      <c r="F434" s="114">
        <v>122661</v>
      </c>
      <c r="G434" s="114">
        <v>452861</v>
      </c>
      <c r="H434" s="114">
        <v>597808.24999999593</v>
      </c>
      <c r="I434" s="114">
        <v>20585.48000000001</v>
      </c>
      <c r="J434" s="114">
        <v>99582.729999999952</v>
      </c>
      <c r="K434" s="114">
        <v>477640.03999999596</v>
      </c>
      <c r="L434" s="114">
        <v>1899.2499999959255</v>
      </c>
      <c r="M434" s="114">
        <v>198.48000000001048</v>
      </c>
      <c r="N434" s="114">
        <v>-23078.270000000048</v>
      </c>
      <c r="O434" s="114">
        <v>24779.039999995963</v>
      </c>
    </row>
    <row r="435" spans="1:15" ht="15" customHeight="1" x14ac:dyDescent="0.2">
      <c r="A435" s="216">
        <v>16</v>
      </c>
      <c r="B435" s="113" t="s">
        <v>14</v>
      </c>
      <c r="C435" s="114">
        <v>389548</v>
      </c>
      <c r="D435" s="114">
        <v>153509</v>
      </c>
      <c r="E435" s="114">
        <v>13083</v>
      </c>
      <c r="F435" s="114">
        <v>20708</v>
      </c>
      <c r="G435" s="114">
        <v>119718</v>
      </c>
      <c r="H435" s="114">
        <v>153489.41999999894</v>
      </c>
      <c r="I435" s="114">
        <v>13278.99000000002</v>
      </c>
      <c r="J435" s="114">
        <v>19075.50999999998</v>
      </c>
      <c r="K435" s="114">
        <v>121134.91999999892</v>
      </c>
      <c r="L435" s="114">
        <v>-19.580000001064036</v>
      </c>
      <c r="M435" s="114">
        <v>195.99000000001979</v>
      </c>
      <c r="N435" s="114">
        <v>-1632.4900000000198</v>
      </c>
      <c r="O435" s="114">
        <v>1416.9199999989214</v>
      </c>
    </row>
    <row r="436" spans="1:15" ht="22.5" customHeight="1" x14ac:dyDescent="0.2">
      <c r="A436" s="221" t="s">
        <v>98</v>
      </c>
      <c r="B436" s="221" t="s">
        <v>99</v>
      </c>
      <c r="C436" s="178">
        <v>1384539</v>
      </c>
      <c r="D436" s="178">
        <v>98490</v>
      </c>
      <c r="E436" s="178">
        <v>45030</v>
      </c>
      <c r="F436" s="178">
        <v>38080</v>
      </c>
      <c r="G436" s="178">
        <v>15380</v>
      </c>
      <c r="H436" s="210">
        <v>107144.42993609112</v>
      </c>
      <c r="I436" s="178">
        <v>44860.109936091081</v>
      </c>
      <c r="J436" s="178">
        <v>43718.690000000017</v>
      </c>
      <c r="K436" s="178">
        <v>18565.630000000026</v>
      </c>
      <c r="L436" s="178">
        <v>8654.4299360911245</v>
      </c>
      <c r="M436" s="178">
        <v>-169.89006390891882</v>
      </c>
      <c r="N436" s="178">
        <v>5638.6900000000169</v>
      </c>
      <c r="O436" s="178">
        <v>3185.6300000000265</v>
      </c>
    </row>
    <row r="437" spans="1:15" ht="15" customHeight="1" x14ac:dyDescent="0.2">
      <c r="A437" s="216">
        <v>17</v>
      </c>
      <c r="B437" s="113" t="s">
        <v>12</v>
      </c>
      <c r="C437" s="114">
        <v>82269</v>
      </c>
      <c r="D437" s="114">
        <v>571</v>
      </c>
      <c r="E437" s="114">
        <v>0</v>
      </c>
      <c r="F437" s="114">
        <v>571</v>
      </c>
      <c r="G437" s="114">
        <v>0</v>
      </c>
      <c r="H437" s="114">
        <v>625.6</v>
      </c>
      <c r="I437" s="114">
        <v>0</v>
      </c>
      <c r="J437" s="114">
        <v>625.6</v>
      </c>
      <c r="K437" s="114">
        <v>0</v>
      </c>
      <c r="L437" s="114">
        <v>54.600000000000023</v>
      </c>
      <c r="M437" s="114">
        <v>0</v>
      </c>
      <c r="N437" s="114">
        <v>54.600000000000023</v>
      </c>
      <c r="O437" s="114">
        <v>0</v>
      </c>
    </row>
    <row r="438" spans="1:15" ht="15" customHeight="1" x14ac:dyDescent="0.2">
      <c r="A438" s="216">
        <v>18</v>
      </c>
      <c r="B438" s="113" t="s">
        <v>6</v>
      </c>
      <c r="C438" s="114">
        <v>156175</v>
      </c>
      <c r="D438" s="114">
        <v>21271</v>
      </c>
      <c r="E438" s="114">
        <v>9932</v>
      </c>
      <c r="F438" s="114">
        <v>11239</v>
      </c>
      <c r="G438" s="114">
        <v>100</v>
      </c>
      <c r="H438" s="211">
        <v>24532.759999999995</v>
      </c>
      <c r="I438" s="114">
        <v>9931.6000000000022</v>
      </c>
      <c r="J438" s="114">
        <v>14601.159999999991</v>
      </c>
      <c r="K438" s="114">
        <v>0</v>
      </c>
      <c r="L438" s="114">
        <v>3261.7599999999948</v>
      </c>
      <c r="M438" s="114">
        <v>-0.39999999999781721</v>
      </c>
      <c r="N438" s="114">
        <v>3362.1599999999908</v>
      </c>
      <c r="O438" s="114">
        <v>-100</v>
      </c>
    </row>
    <row r="439" spans="1:15" ht="15" customHeight="1" x14ac:dyDescent="0.2">
      <c r="A439" s="216">
        <v>19</v>
      </c>
      <c r="B439" s="113" t="s">
        <v>13</v>
      </c>
      <c r="C439" s="114">
        <v>166824</v>
      </c>
      <c r="D439" s="114">
        <v>10311</v>
      </c>
      <c r="E439" s="114">
        <v>1504</v>
      </c>
      <c r="F439" s="114">
        <v>4457</v>
      </c>
      <c r="G439" s="114">
        <v>4350</v>
      </c>
      <c r="H439" s="114">
        <v>11173.349999999995</v>
      </c>
      <c r="I439" s="114">
        <v>1543.4000000000005</v>
      </c>
      <c r="J439" s="114">
        <v>3983.1499999999969</v>
      </c>
      <c r="K439" s="114">
        <v>5646.7999999999965</v>
      </c>
      <c r="L439" s="114">
        <v>862.34999999999491</v>
      </c>
      <c r="M439" s="114">
        <v>39.400000000000546</v>
      </c>
      <c r="N439" s="114">
        <v>-473.85000000000309</v>
      </c>
      <c r="O439" s="114">
        <v>1296.7999999999965</v>
      </c>
    </row>
    <row r="440" spans="1:15" ht="15" customHeight="1" x14ac:dyDescent="0.2">
      <c r="A440" s="216">
        <v>20</v>
      </c>
      <c r="B440" s="113" t="s">
        <v>100</v>
      </c>
      <c r="C440" s="114">
        <v>93022</v>
      </c>
      <c r="D440" s="114">
        <v>0</v>
      </c>
      <c r="E440" s="114">
        <v>0</v>
      </c>
      <c r="F440" s="114">
        <v>0</v>
      </c>
      <c r="G440" s="114">
        <v>0</v>
      </c>
      <c r="H440" s="114">
        <v>0</v>
      </c>
      <c r="I440" s="114">
        <v>0</v>
      </c>
      <c r="J440" s="114">
        <v>0</v>
      </c>
      <c r="K440" s="114">
        <v>0</v>
      </c>
      <c r="L440" s="114">
        <v>0</v>
      </c>
      <c r="M440" s="114">
        <v>0</v>
      </c>
      <c r="N440" s="114">
        <v>0</v>
      </c>
      <c r="O440" s="114">
        <v>0</v>
      </c>
    </row>
    <row r="441" spans="1:15" ht="15" customHeight="1" x14ac:dyDescent="0.2">
      <c r="A441" s="216">
        <v>21</v>
      </c>
      <c r="B441" s="113" t="s">
        <v>8</v>
      </c>
      <c r="C441" s="114">
        <v>335892</v>
      </c>
      <c r="D441" s="114">
        <v>26656</v>
      </c>
      <c r="E441" s="114">
        <v>11467</v>
      </c>
      <c r="F441" s="114">
        <v>8970</v>
      </c>
      <c r="G441" s="114">
        <v>6219</v>
      </c>
      <c r="H441" s="211">
        <v>24502.630000000052</v>
      </c>
      <c r="I441" s="114">
        <v>10964.249999999998</v>
      </c>
      <c r="J441" s="114">
        <v>6111.3400000000265</v>
      </c>
      <c r="K441" s="114">
        <v>7427.0400000000263</v>
      </c>
      <c r="L441" s="114">
        <v>-2153.369999999948</v>
      </c>
      <c r="M441" s="114">
        <v>-502.75000000000182</v>
      </c>
      <c r="N441" s="114">
        <v>-2858.6599999999735</v>
      </c>
      <c r="O441" s="114">
        <v>1208.0400000000263</v>
      </c>
    </row>
    <row r="442" spans="1:15" ht="15" customHeight="1" x14ac:dyDescent="0.2">
      <c r="A442" s="216">
        <v>22</v>
      </c>
      <c r="B442" s="113" t="s">
        <v>7</v>
      </c>
      <c r="C442" s="114">
        <v>86191</v>
      </c>
      <c r="D442" s="114">
        <v>4973</v>
      </c>
      <c r="E442" s="114">
        <v>0</v>
      </c>
      <c r="F442" s="114">
        <v>2600</v>
      </c>
      <c r="G442" s="114">
        <v>2373</v>
      </c>
      <c r="H442" s="114">
        <v>5480.5700000000006</v>
      </c>
      <c r="I442" s="114">
        <v>0</v>
      </c>
      <c r="J442" s="114">
        <v>2666.3100000000004</v>
      </c>
      <c r="K442" s="114">
        <v>2814.26</v>
      </c>
      <c r="L442" s="114">
        <v>507.57000000000062</v>
      </c>
      <c r="M442" s="114">
        <v>0</v>
      </c>
      <c r="N442" s="114">
        <v>66.3100000000004</v>
      </c>
      <c r="O442" s="114">
        <v>441.26000000000022</v>
      </c>
    </row>
    <row r="443" spans="1:15" ht="15" customHeight="1" x14ac:dyDescent="0.2">
      <c r="A443" s="216">
        <v>23</v>
      </c>
      <c r="B443" s="113" t="s">
        <v>9</v>
      </c>
      <c r="C443" s="114">
        <v>166854</v>
      </c>
      <c r="D443" s="114">
        <v>4592</v>
      </c>
      <c r="E443" s="114">
        <v>2857</v>
      </c>
      <c r="F443" s="114">
        <v>1735</v>
      </c>
      <c r="G443" s="114">
        <v>0</v>
      </c>
      <c r="H443" s="114">
        <v>4680.2899360910651</v>
      </c>
      <c r="I443" s="114">
        <v>2867.079936091066</v>
      </c>
      <c r="J443" s="114">
        <v>1813.2099999999991</v>
      </c>
      <c r="K443" s="114">
        <v>-4.2632564145606011E-14</v>
      </c>
      <c r="L443" s="114">
        <v>88.289936091065101</v>
      </c>
      <c r="M443" s="114">
        <v>10.079936091065974</v>
      </c>
      <c r="N443" s="114">
        <v>78.209999999999127</v>
      </c>
      <c r="O443" s="114">
        <v>-4.2632564145606011E-14</v>
      </c>
    </row>
    <row r="444" spans="1:15" ht="15" customHeight="1" x14ac:dyDescent="0.2">
      <c r="A444" s="216">
        <v>24</v>
      </c>
      <c r="B444" s="113" t="s">
        <v>11</v>
      </c>
      <c r="C444" s="114">
        <v>158635</v>
      </c>
      <c r="D444" s="114">
        <v>3210</v>
      </c>
      <c r="E444" s="114">
        <v>2750</v>
      </c>
      <c r="F444" s="114">
        <v>460</v>
      </c>
      <c r="G444" s="114">
        <v>0</v>
      </c>
      <c r="H444" s="114">
        <v>8010.4199999999964</v>
      </c>
      <c r="I444" s="114">
        <v>2991.889999999999</v>
      </c>
      <c r="J444" s="114">
        <v>5018.5299999999979</v>
      </c>
      <c r="K444" s="114">
        <v>0</v>
      </c>
      <c r="L444" s="114">
        <v>4800.4199999999964</v>
      </c>
      <c r="M444" s="114">
        <v>241.88999999999896</v>
      </c>
      <c r="N444" s="114">
        <v>4558.5299999999979</v>
      </c>
      <c r="O444" s="114">
        <v>0</v>
      </c>
    </row>
    <row r="445" spans="1:15" ht="15" customHeight="1" x14ac:dyDescent="0.2">
      <c r="A445" s="216">
        <v>25</v>
      </c>
      <c r="B445" s="113" t="s">
        <v>10</v>
      </c>
      <c r="C445" s="114">
        <v>138677</v>
      </c>
      <c r="D445" s="114">
        <v>26906</v>
      </c>
      <c r="E445" s="114">
        <v>16520</v>
      </c>
      <c r="F445" s="114">
        <v>8048</v>
      </c>
      <c r="G445" s="114">
        <v>2338</v>
      </c>
      <c r="H445" s="114">
        <v>28138.810000000027</v>
      </c>
      <c r="I445" s="114">
        <v>16561.890000000014</v>
      </c>
      <c r="J445" s="114">
        <v>8899.3900000000049</v>
      </c>
      <c r="K445" s="114">
        <v>2677.5300000000052</v>
      </c>
      <c r="L445" s="114">
        <v>1232.8100000000268</v>
      </c>
      <c r="M445" s="114">
        <v>41.89000000001397</v>
      </c>
      <c r="N445" s="114">
        <v>851.39000000000487</v>
      </c>
      <c r="O445" s="114">
        <v>339.5300000000052</v>
      </c>
    </row>
    <row r="446" spans="1:15" ht="15" customHeight="1" x14ac:dyDescent="0.2">
      <c r="A446" s="221" t="s">
        <v>101</v>
      </c>
      <c r="B446" s="221" t="s">
        <v>102</v>
      </c>
      <c r="C446" s="178">
        <v>5111108</v>
      </c>
      <c r="D446" s="178">
        <v>3343284</v>
      </c>
      <c r="E446" s="178">
        <v>608986</v>
      </c>
      <c r="F446" s="178">
        <v>1001421</v>
      </c>
      <c r="G446" s="178">
        <v>1732877</v>
      </c>
      <c r="H446" s="210">
        <v>3351102.5599822532</v>
      </c>
      <c r="I446" s="178">
        <v>611487.59999999986</v>
      </c>
      <c r="J446" s="178">
        <v>870182.6399999992</v>
      </c>
      <c r="K446" s="178">
        <v>1869432.3199822544</v>
      </c>
      <c r="L446" s="178">
        <v>7818.5599822532386</v>
      </c>
      <c r="M446" s="178">
        <v>2501.5999999998603</v>
      </c>
      <c r="N446" s="178">
        <v>-131238.3600000008</v>
      </c>
      <c r="O446" s="178">
        <v>136555.31998225441</v>
      </c>
    </row>
    <row r="447" spans="1:15" ht="15" customHeight="1" x14ac:dyDescent="0.2">
      <c r="A447" s="216">
        <v>26</v>
      </c>
      <c r="B447" s="113" t="s">
        <v>4</v>
      </c>
      <c r="C447" s="114">
        <v>1111464</v>
      </c>
      <c r="D447" s="114">
        <v>625958</v>
      </c>
      <c r="E447" s="114">
        <v>84248</v>
      </c>
      <c r="F447" s="114">
        <v>180915</v>
      </c>
      <c r="G447" s="114">
        <v>360795</v>
      </c>
      <c r="H447" s="211">
        <v>629296.13000000094</v>
      </c>
      <c r="I447" s="114">
        <v>84561.580000000016</v>
      </c>
      <c r="J447" s="114">
        <v>146207.76999999938</v>
      </c>
      <c r="K447" s="114">
        <v>398526.78000000154</v>
      </c>
      <c r="L447" s="114">
        <v>3338.130000000936</v>
      </c>
      <c r="M447" s="114">
        <v>313.5800000000163</v>
      </c>
      <c r="N447" s="114">
        <v>-34707.230000000622</v>
      </c>
      <c r="O447" s="114">
        <v>37731.780000001541</v>
      </c>
    </row>
    <row r="448" spans="1:15" ht="15" customHeight="1" x14ac:dyDescent="0.2">
      <c r="A448" s="216">
        <v>27</v>
      </c>
      <c r="B448" s="113" t="s">
        <v>1</v>
      </c>
      <c r="C448" s="114">
        <v>1648160</v>
      </c>
      <c r="D448" s="114">
        <v>1152461</v>
      </c>
      <c r="E448" s="114">
        <v>172461</v>
      </c>
      <c r="F448" s="114">
        <v>365000</v>
      </c>
      <c r="G448" s="114">
        <v>615000</v>
      </c>
      <c r="H448" s="211">
        <v>1153592.6099822531</v>
      </c>
      <c r="I448" s="114">
        <v>172596.59999999992</v>
      </c>
      <c r="J448" s="114">
        <v>296139.75999999978</v>
      </c>
      <c r="K448" s="114">
        <v>684856.24998225342</v>
      </c>
      <c r="L448" s="114">
        <v>1131.6099822530523</v>
      </c>
      <c r="M448" s="114">
        <v>135.59999999991851</v>
      </c>
      <c r="N448" s="114">
        <v>-68860.240000000224</v>
      </c>
      <c r="O448" s="114">
        <v>69856.249982253416</v>
      </c>
    </row>
    <row r="449" spans="1:15" ht="15" customHeight="1" x14ac:dyDescent="0.2">
      <c r="A449" s="216">
        <v>28</v>
      </c>
      <c r="B449" s="113" t="s">
        <v>0</v>
      </c>
      <c r="C449" s="114">
        <v>599066</v>
      </c>
      <c r="D449" s="114">
        <v>340522</v>
      </c>
      <c r="E449" s="114">
        <v>74510</v>
      </c>
      <c r="F449" s="114">
        <v>115641</v>
      </c>
      <c r="G449" s="114">
        <v>150371</v>
      </c>
      <c r="H449" s="211">
        <v>335026.70999999932</v>
      </c>
      <c r="I449" s="114">
        <v>74212.699999999924</v>
      </c>
      <c r="J449" s="114">
        <v>113535.85999999994</v>
      </c>
      <c r="K449" s="114">
        <v>147278.14999999944</v>
      </c>
      <c r="L449" s="114">
        <v>-5495.2900000006775</v>
      </c>
      <c r="M449" s="114">
        <v>-297.30000000007567</v>
      </c>
      <c r="N449" s="114">
        <v>-2105.1400000000576</v>
      </c>
      <c r="O449" s="114">
        <v>-3092.8500000005588</v>
      </c>
    </row>
    <row r="450" spans="1:15" ht="15" customHeight="1" x14ac:dyDescent="0.2">
      <c r="A450" s="216">
        <v>29</v>
      </c>
      <c r="B450" s="113" t="s">
        <v>2</v>
      </c>
      <c r="C450" s="114">
        <v>800003</v>
      </c>
      <c r="D450" s="114">
        <v>611696</v>
      </c>
      <c r="E450" s="114">
        <v>120121</v>
      </c>
      <c r="F450" s="114">
        <v>163738</v>
      </c>
      <c r="G450" s="114">
        <v>327837</v>
      </c>
      <c r="H450" s="114">
        <v>623660.4300000004</v>
      </c>
      <c r="I450" s="114">
        <v>121952.77000000002</v>
      </c>
      <c r="J450" s="114">
        <v>164534.63000000012</v>
      </c>
      <c r="K450" s="114">
        <v>337173.03000000026</v>
      </c>
      <c r="L450" s="114">
        <v>11964.4300000004</v>
      </c>
      <c r="M450" s="114">
        <v>1831.7700000000186</v>
      </c>
      <c r="N450" s="114">
        <v>796.63000000012107</v>
      </c>
      <c r="O450" s="114">
        <v>9336.0300000002608</v>
      </c>
    </row>
    <row r="451" spans="1:15" ht="15" customHeight="1" x14ac:dyDescent="0.2">
      <c r="A451" s="216">
        <v>30</v>
      </c>
      <c r="B451" s="113" t="s">
        <v>3</v>
      </c>
      <c r="C451" s="114">
        <v>462170</v>
      </c>
      <c r="D451" s="114">
        <v>294361</v>
      </c>
      <c r="E451" s="114">
        <v>67536</v>
      </c>
      <c r="F451" s="114">
        <v>85527</v>
      </c>
      <c r="G451" s="114">
        <v>141298</v>
      </c>
      <c r="H451" s="114">
        <v>289474.44999999995</v>
      </c>
      <c r="I451" s="114">
        <v>67240.830000000031</v>
      </c>
      <c r="J451" s="114">
        <v>71715.300000000047</v>
      </c>
      <c r="K451" s="114">
        <v>150518.31999999989</v>
      </c>
      <c r="L451" s="114">
        <v>-4886.5500000000466</v>
      </c>
      <c r="M451" s="114">
        <v>-295.16999999996915</v>
      </c>
      <c r="N451" s="114">
        <v>-13811.699999999953</v>
      </c>
      <c r="O451" s="114">
        <v>9220.3199999998906</v>
      </c>
    </row>
    <row r="452" spans="1:15" ht="15" customHeight="1" x14ac:dyDescent="0.2">
      <c r="A452" s="216">
        <v>31</v>
      </c>
      <c r="B452" s="113" t="s">
        <v>5</v>
      </c>
      <c r="C452" s="114">
        <v>490245</v>
      </c>
      <c r="D452" s="114">
        <v>318286</v>
      </c>
      <c r="E452" s="114">
        <v>90110</v>
      </c>
      <c r="F452" s="114">
        <v>90600</v>
      </c>
      <c r="G452" s="114">
        <v>137576</v>
      </c>
      <c r="H452" s="114">
        <v>320052.22999999986</v>
      </c>
      <c r="I452" s="114">
        <v>90923.119999999908</v>
      </c>
      <c r="J452" s="114">
        <v>78049.319999999949</v>
      </c>
      <c r="K452" s="114">
        <v>151079.79000000004</v>
      </c>
      <c r="L452" s="114">
        <v>1766.229999999865</v>
      </c>
      <c r="M452" s="114">
        <v>813.11999999990803</v>
      </c>
      <c r="N452" s="114">
        <v>-12550.680000000051</v>
      </c>
      <c r="O452" s="114">
        <v>13503.790000000037</v>
      </c>
    </row>
    <row r="453" spans="1:15" ht="15" customHeight="1" x14ac:dyDescent="0.2">
      <c r="A453" s="221" t="s">
        <v>103</v>
      </c>
      <c r="B453" s="221" t="s">
        <v>104</v>
      </c>
      <c r="C453" s="178">
        <v>4453877</v>
      </c>
      <c r="D453" s="178">
        <v>2529185</v>
      </c>
      <c r="E453" s="178">
        <v>306898</v>
      </c>
      <c r="F453" s="178">
        <v>1152686</v>
      </c>
      <c r="G453" s="178">
        <v>1069601</v>
      </c>
      <c r="H453" s="210">
        <v>2517190.9500000002</v>
      </c>
      <c r="I453" s="178">
        <v>336788.38</v>
      </c>
      <c r="J453" s="178">
        <v>1037982.0999999997</v>
      </c>
      <c r="K453" s="178">
        <v>1142420.4700000002</v>
      </c>
      <c r="L453" s="178">
        <v>-11994.049999999814</v>
      </c>
      <c r="M453" s="178">
        <v>29890.380000000005</v>
      </c>
      <c r="N453" s="178">
        <v>-114703.90000000026</v>
      </c>
      <c r="O453" s="178">
        <v>72819.470000000205</v>
      </c>
    </row>
    <row r="454" spans="1:15" ht="15" customHeight="1" x14ac:dyDescent="0.2">
      <c r="A454" s="216">
        <v>32</v>
      </c>
      <c r="B454" s="113" t="s">
        <v>32</v>
      </c>
      <c r="C454" s="114">
        <v>128488</v>
      </c>
      <c r="D454" s="114">
        <v>57196</v>
      </c>
      <c r="E454" s="114">
        <v>32839</v>
      </c>
      <c r="F454" s="114">
        <v>6972</v>
      </c>
      <c r="G454" s="114">
        <v>17385</v>
      </c>
      <c r="H454" s="114">
        <v>57586.709999999992</v>
      </c>
      <c r="I454" s="114">
        <v>31081.339999999997</v>
      </c>
      <c r="J454" s="114">
        <v>9378.3499999999985</v>
      </c>
      <c r="K454" s="114">
        <v>17127.02</v>
      </c>
      <c r="L454" s="114">
        <v>390.70999999999185</v>
      </c>
      <c r="M454" s="114">
        <v>-1757.6600000000035</v>
      </c>
      <c r="N454" s="114">
        <v>2406.3499999999985</v>
      </c>
      <c r="O454" s="114">
        <v>-257.97999999999956</v>
      </c>
    </row>
    <row r="455" spans="1:15" ht="15" customHeight="1" x14ac:dyDescent="0.2">
      <c r="A455" s="216">
        <v>33</v>
      </c>
      <c r="B455" s="113" t="s">
        <v>33</v>
      </c>
      <c r="C455" s="114">
        <v>1057473</v>
      </c>
      <c r="D455" s="114">
        <v>749731</v>
      </c>
      <c r="E455" s="114">
        <v>133607</v>
      </c>
      <c r="F455" s="114">
        <v>357682</v>
      </c>
      <c r="G455" s="114">
        <v>258442</v>
      </c>
      <c r="H455" s="211">
        <v>732813.72999999963</v>
      </c>
      <c r="I455" s="114">
        <v>140000.38</v>
      </c>
      <c r="J455" s="114">
        <v>314913.69999999984</v>
      </c>
      <c r="K455" s="114">
        <v>277899.64999999979</v>
      </c>
      <c r="L455" s="114">
        <v>-16917.270000000368</v>
      </c>
      <c r="M455" s="114">
        <v>6393.3800000000047</v>
      </c>
      <c r="N455" s="114">
        <v>-42768.300000000163</v>
      </c>
      <c r="O455" s="114">
        <v>19457.64999999979</v>
      </c>
    </row>
    <row r="456" spans="1:15" ht="15" customHeight="1" x14ac:dyDescent="0.2">
      <c r="A456" s="216">
        <v>34</v>
      </c>
      <c r="B456" s="113" t="s">
        <v>34</v>
      </c>
      <c r="C456" s="114">
        <v>515249</v>
      </c>
      <c r="D456" s="114">
        <v>296060</v>
      </c>
      <c r="E456" s="114">
        <v>0</v>
      </c>
      <c r="F456" s="114">
        <v>130450</v>
      </c>
      <c r="G456" s="114">
        <v>165610</v>
      </c>
      <c r="H456" s="211">
        <v>285126.92999999982</v>
      </c>
      <c r="I456" s="114">
        <v>19682.42000000002</v>
      </c>
      <c r="J456" s="114">
        <v>96219.149999999965</v>
      </c>
      <c r="K456" s="114">
        <v>169225.35999999981</v>
      </c>
      <c r="L456" s="114">
        <v>-10933.070000000182</v>
      </c>
      <c r="M456" s="114">
        <v>19682.42000000002</v>
      </c>
      <c r="N456" s="114">
        <v>-34230.850000000035</v>
      </c>
      <c r="O456" s="114">
        <v>3615.3599999998114</v>
      </c>
    </row>
    <row r="457" spans="1:15" ht="15" customHeight="1" x14ac:dyDescent="0.2">
      <c r="A457" s="216">
        <v>35</v>
      </c>
      <c r="B457" s="113" t="s">
        <v>38</v>
      </c>
      <c r="C457" s="114">
        <v>606621</v>
      </c>
      <c r="D457" s="114">
        <v>380828</v>
      </c>
      <c r="E457" s="114">
        <v>27595</v>
      </c>
      <c r="F457" s="114">
        <v>192910</v>
      </c>
      <c r="G457" s="114">
        <v>160323</v>
      </c>
      <c r="H457" s="211">
        <v>382265.76000000013</v>
      </c>
      <c r="I457" s="114">
        <v>32843.840000000004</v>
      </c>
      <c r="J457" s="114">
        <v>155793.07999999993</v>
      </c>
      <c r="K457" s="114">
        <v>193628.8400000002</v>
      </c>
      <c r="L457" s="114">
        <v>1437.7600000001257</v>
      </c>
      <c r="M457" s="114">
        <v>5248.8400000000038</v>
      </c>
      <c r="N457" s="114">
        <v>-37116.920000000071</v>
      </c>
      <c r="O457" s="114">
        <v>33305.8400000002</v>
      </c>
    </row>
    <row r="458" spans="1:15" ht="15" customHeight="1" x14ac:dyDescent="0.2">
      <c r="A458" s="216">
        <v>36</v>
      </c>
      <c r="B458" s="113" t="s">
        <v>35</v>
      </c>
      <c r="C458" s="114">
        <v>502342</v>
      </c>
      <c r="D458" s="114">
        <v>276046</v>
      </c>
      <c r="E458" s="114">
        <v>19436</v>
      </c>
      <c r="F458" s="114">
        <v>102718</v>
      </c>
      <c r="G458" s="114">
        <v>153892</v>
      </c>
      <c r="H458" s="211">
        <v>274198.3600000001</v>
      </c>
      <c r="I458" s="114">
        <v>19435.660000000011</v>
      </c>
      <c r="J458" s="114">
        <v>100000.26000000001</v>
      </c>
      <c r="K458" s="114">
        <v>154762.44000000006</v>
      </c>
      <c r="L458" s="114">
        <v>-1847.6399999998976</v>
      </c>
      <c r="M458" s="114">
        <v>-0.33999999998923158</v>
      </c>
      <c r="N458" s="114">
        <v>-2717.7399999999907</v>
      </c>
      <c r="O458" s="114">
        <v>870.44000000006054</v>
      </c>
    </row>
    <row r="459" spans="1:15" ht="15" customHeight="1" x14ac:dyDescent="0.2">
      <c r="A459" s="216">
        <v>37</v>
      </c>
      <c r="B459" s="113" t="s">
        <v>37</v>
      </c>
      <c r="C459" s="114">
        <v>513779</v>
      </c>
      <c r="D459" s="114">
        <v>238200</v>
      </c>
      <c r="E459" s="114">
        <v>18707</v>
      </c>
      <c r="F459" s="114">
        <v>111493</v>
      </c>
      <c r="G459" s="114">
        <v>108000</v>
      </c>
      <c r="H459" s="211">
        <v>243309.65000000011</v>
      </c>
      <c r="I459" s="114">
        <v>19196.689999999995</v>
      </c>
      <c r="J459" s="114">
        <v>111154.2</v>
      </c>
      <c r="K459" s="114">
        <v>112958.76000000013</v>
      </c>
      <c r="L459" s="114">
        <v>5109.6500000001106</v>
      </c>
      <c r="M459" s="114">
        <v>489.68999999999505</v>
      </c>
      <c r="N459" s="114">
        <v>-338.80000000000291</v>
      </c>
      <c r="O459" s="114">
        <v>4958.7600000001257</v>
      </c>
    </row>
    <row r="460" spans="1:15" ht="15" customHeight="1" x14ac:dyDescent="0.2">
      <c r="A460" s="216">
        <v>38</v>
      </c>
      <c r="B460" s="113" t="s">
        <v>36</v>
      </c>
      <c r="C460" s="114">
        <v>335534</v>
      </c>
      <c r="D460" s="114">
        <v>197937</v>
      </c>
      <c r="E460" s="114">
        <v>42327</v>
      </c>
      <c r="F460" s="114">
        <v>115700</v>
      </c>
      <c r="G460" s="114">
        <v>39910</v>
      </c>
      <c r="H460" s="114">
        <v>193058.94</v>
      </c>
      <c r="I460" s="114">
        <v>41811.57</v>
      </c>
      <c r="J460" s="114">
        <v>115086.76999999997</v>
      </c>
      <c r="K460" s="114">
        <v>36160.600000000028</v>
      </c>
      <c r="L460" s="114">
        <v>-4878.0599999999977</v>
      </c>
      <c r="M460" s="114">
        <v>-515.43000000000029</v>
      </c>
      <c r="N460" s="114">
        <v>-613.23000000002503</v>
      </c>
      <c r="O460" s="114">
        <v>-3749.3999999999724</v>
      </c>
    </row>
    <row r="461" spans="1:15" ht="15" customHeight="1" x14ac:dyDescent="0.2">
      <c r="A461" s="216">
        <v>39</v>
      </c>
      <c r="B461" s="113" t="s">
        <v>31</v>
      </c>
      <c r="C461" s="114">
        <v>794391</v>
      </c>
      <c r="D461" s="114">
        <v>333187</v>
      </c>
      <c r="E461" s="114">
        <v>32387</v>
      </c>
      <c r="F461" s="114">
        <v>134761</v>
      </c>
      <c r="G461" s="114">
        <v>166039</v>
      </c>
      <c r="H461" s="211">
        <v>348830.87000000011</v>
      </c>
      <c r="I461" s="114">
        <v>32736.480000000003</v>
      </c>
      <c r="J461" s="114">
        <v>135436.59000000008</v>
      </c>
      <c r="K461" s="114">
        <v>180657.80000000005</v>
      </c>
      <c r="L461" s="114">
        <v>15643.870000000112</v>
      </c>
      <c r="M461" s="114">
        <v>349.4800000000032</v>
      </c>
      <c r="N461" s="114">
        <v>675.59000000008382</v>
      </c>
      <c r="O461" s="114">
        <v>14618.800000000047</v>
      </c>
    </row>
    <row r="462" spans="1:15" ht="15" customHeight="1" x14ac:dyDescent="0.2">
      <c r="A462" s="221" t="s">
        <v>105</v>
      </c>
      <c r="B462" s="221" t="s">
        <v>106</v>
      </c>
      <c r="C462" s="178">
        <v>5450826</v>
      </c>
      <c r="D462" s="178">
        <v>2868014</v>
      </c>
      <c r="E462" s="178">
        <v>504235</v>
      </c>
      <c r="F462" s="178">
        <v>645676</v>
      </c>
      <c r="G462" s="178">
        <v>1718103</v>
      </c>
      <c r="H462" s="210">
        <v>2819182.3099999991</v>
      </c>
      <c r="I462" s="178">
        <v>503605.3199999996</v>
      </c>
      <c r="J462" s="178">
        <v>612451.17999999993</v>
      </c>
      <c r="K462" s="178">
        <v>1703125.8099999996</v>
      </c>
      <c r="L462" s="178">
        <v>-48831.690000000875</v>
      </c>
      <c r="M462" s="178">
        <v>-629.68000000040047</v>
      </c>
      <c r="N462" s="178">
        <v>-33224.820000000065</v>
      </c>
      <c r="O462" s="178">
        <v>-14977.19000000041</v>
      </c>
    </row>
    <row r="463" spans="1:15" ht="15" customHeight="1" x14ac:dyDescent="0.2">
      <c r="A463" s="216">
        <v>40</v>
      </c>
      <c r="B463" s="113" t="s">
        <v>107</v>
      </c>
      <c r="C463" s="114">
        <v>967418</v>
      </c>
      <c r="D463" s="114">
        <v>679231</v>
      </c>
      <c r="E463" s="114">
        <v>94671</v>
      </c>
      <c r="F463" s="114">
        <v>199215</v>
      </c>
      <c r="G463" s="114">
        <v>385345</v>
      </c>
      <c r="H463" s="211">
        <v>662868.66000000085</v>
      </c>
      <c r="I463" s="114">
        <v>92030.45</v>
      </c>
      <c r="J463" s="114">
        <v>170108.58999999997</v>
      </c>
      <c r="K463" s="114">
        <v>400729.62000000081</v>
      </c>
      <c r="L463" s="114">
        <v>-16362.339999999152</v>
      </c>
      <c r="M463" s="114">
        <v>-2640.5500000000029</v>
      </c>
      <c r="N463" s="114">
        <v>-29106.410000000033</v>
      </c>
      <c r="O463" s="114">
        <v>15384.62000000081</v>
      </c>
    </row>
    <row r="464" spans="1:15" ht="15" customHeight="1" x14ac:dyDescent="0.2">
      <c r="A464" s="216">
        <v>41</v>
      </c>
      <c r="B464" s="113" t="s">
        <v>29</v>
      </c>
      <c r="C464" s="114">
        <v>1551098</v>
      </c>
      <c r="D464" s="114">
        <v>737956</v>
      </c>
      <c r="E464" s="114">
        <v>59219</v>
      </c>
      <c r="F464" s="114">
        <v>144542</v>
      </c>
      <c r="G464" s="114">
        <v>534195</v>
      </c>
      <c r="H464" s="211">
        <v>741253.55999999866</v>
      </c>
      <c r="I464" s="114">
        <v>59201.00999999998</v>
      </c>
      <c r="J464" s="114">
        <v>144507.35000000003</v>
      </c>
      <c r="K464" s="114">
        <v>537545.19999999867</v>
      </c>
      <c r="L464" s="114">
        <v>3297.5599999986589</v>
      </c>
      <c r="M464" s="114">
        <v>-17.990000000019791</v>
      </c>
      <c r="N464" s="114">
        <v>-34.649999999965075</v>
      </c>
      <c r="O464" s="114">
        <v>3350.1999999986729</v>
      </c>
    </row>
    <row r="465" spans="1:15" ht="15" customHeight="1" x14ac:dyDescent="0.2">
      <c r="A465" s="216">
        <v>42</v>
      </c>
      <c r="B465" s="113" t="s">
        <v>30</v>
      </c>
      <c r="C465" s="114">
        <v>978334</v>
      </c>
      <c r="D465" s="114">
        <v>596476</v>
      </c>
      <c r="E465" s="114">
        <v>84119</v>
      </c>
      <c r="F465" s="114">
        <v>172800</v>
      </c>
      <c r="G465" s="114">
        <v>339557</v>
      </c>
      <c r="H465" s="211">
        <v>557890.11000000022</v>
      </c>
      <c r="I465" s="114">
        <v>84119.010000000024</v>
      </c>
      <c r="J465" s="114">
        <v>163700.04</v>
      </c>
      <c r="K465" s="114">
        <v>310071.06000000017</v>
      </c>
      <c r="L465" s="114">
        <v>-38585.889999999781</v>
      </c>
      <c r="M465" s="114">
        <v>1.0000000023865141E-2</v>
      </c>
      <c r="N465" s="114">
        <v>-9099.9599999999919</v>
      </c>
      <c r="O465" s="114">
        <v>-29485.939999999828</v>
      </c>
    </row>
    <row r="466" spans="1:15" ht="15" customHeight="1" x14ac:dyDescent="0.2">
      <c r="A466" s="216">
        <v>43</v>
      </c>
      <c r="B466" s="113" t="s">
        <v>108</v>
      </c>
      <c r="C466" s="114">
        <v>1303049</v>
      </c>
      <c r="D466" s="114">
        <v>596412</v>
      </c>
      <c r="E466" s="114">
        <v>227902</v>
      </c>
      <c r="F466" s="114">
        <v>71994</v>
      </c>
      <c r="G466" s="114">
        <v>296516</v>
      </c>
      <c r="H466" s="114">
        <v>560730.49999999988</v>
      </c>
      <c r="I466" s="114">
        <v>227236.39999999967</v>
      </c>
      <c r="J466" s="114">
        <v>71994.000000000015</v>
      </c>
      <c r="K466" s="114">
        <v>261500.10000000021</v>
      </c>
      <c r="L466" s="114">
        <v>-35681.500000000116</v>
      </c>
      <c r="M466" s="114">
        <v>-665.60000000032596</v>
      </c>
      <c r="N466" s="114">
        <v>0</v>
      </c>
      <c r="O466" s="114">
        <v>-35015.89999999979</v>
      </c>
    </row>
    <row r="467" spans="1:15" ht="15" customHeight="1" x14ac:dyDescent="0.2">
      <c r="A467" s="216">
        <v>44</v>
      </c>
      <c r="B467" s="113" t="s">
        <v>109</v>
      </c>
      <c r="C467" s="114">
        <v>650927</v>
      </c>
      <c r="D467" s="114">
        <v>257939</v>
      </c>
      <c r="E467" s="114">
        <v>38324</v>
      </c>
      <c r="F467" s="114">
        <v>57125</v>
      </c>
      <c r="G467" s="114">
        <v>162490</v>
      </c>
      <c r="H467" s="114">
        <v>296439.47999999963</v>
      </c>
      <c r="I467" s="114">
        <v>41018.449999999953</v>
      </c>
      <c r="J467" s="114">
        <v>62141.200000000004</v>
      </c>
      <c r="K467" s="114">
        <v>193279.82999999964</v>
      </c>
      <c r="L467" s="114">
        <v>38500.479999999632</v>
      </c>
      <c r="M467" s="114">
        <v>2694.4499999999534</v>
      </c>
      <c r="N467" s="114">
        <v>5016.2000000000044</v>
      </c>
      <c r="O467" s="114">
        <v>30789.829999999638</v>
      </c>
    </row>
    <row r="468" spans="1:15" ht="15" customHeight="1" x14ac:dyDescent="0.2">
      <c r="A468" s="221" t="s">
        <v>110</v>
      </c>
      <c r="B468" s="221" t="s">
        <v>111</v>
      </c>
      <c r="C468" s="178">
        <v>2351851</v>
      </c>
      <c r="D468" s="178">
        <v>495041</v>
      </c>
      <c r="E468" s="178">
        <v>190982</v>
      </c>
      <c r="F468" s="178">
        <v>151271</v>
      </c>
      <c r="G468" s="178">
        <v>152788</v>
      </c>
      <c r="H468" s="210">
        <v>482720.02999999968</v>
      </c>
      <c r="I468" s="178">
        <v>193082.11999999997</v>
      </c>
      <c r="J468" s="178">
        <v>142634.56999999989</v>
      </c>
      <c r="K468" s="178">
        <v>147003.33999999988</v>
      </c>
      <c r="L468" s="178">
        <v>-12320.970000000321</v>
      </c>
      <c r="M468" s="178">
        <v>2100.1199999999662</v>
      </c>
      <c r="N468" s="178">
        <v>-8636.4300000001094</v>
      </c>
      <c r="O468" s="178">
        <v>-5784.6600000001199</v>
      </c>
    </row>
    <row r="469" spans="1:15" ht="15" customHeight="1" x14ac:dyDescent="0.2">
      <c r="A469" s="216">
        <v>45</v>
      </c>
      <c r="B469" s="113" t="s">
        <v>40</v>
      </c>
      <c r="C469" s="114">
        <v>586360</v>
      </c>
      <c r="D469" s="114">
        <v>169551</v>
      </c>
      <c r="E469" s="114">
        <v>112460</v>
      </c>
      <c r="F469" s="114">
        <v>31800</v>
      </c>
      <c r="G469" s="114">
        <v>25291</v>
      </c>
      <c r="H469" s="211">
        <v>170242.00999999983</v>
      </c>
      <c r="I469" s="114">
        <v>112465.72999999997</v>
      </c>
      <c r="J469" s="114">
        <v>31915.059999999918</v>
      </c>
      <c r="K469" s="114">
        <v>25861.219999999943</v>
      </c>
      <c r="L469" s="114">
        <v>691.00999999983469</v>
      </c>
      <c r="M469" s="114">
        <v>5.7299999999668216</v>
      </c>
      <c r="N469" s="114">
        <v>115.05999999991764</v>
      </c>
      <c r="O469" s="114">
        <v>570.21999999994296</v>
      </c>
    </row>
    <row r="470" spans="1:15" ht="15" customHeight="1" x14ac:dyDescent="0.2">
      <c r="A470" s="216">
        <v>46</v>
      </c>
      <c r="B470" s="113" t="s">
        <v>112</v>
      </c>
      <c r="C470" s="114">
        <v>198098</v>
      </c>
      <c r="D470" s="114">
        <v>29393</v>
      </c>
      <c r="E470" s="114">
        <v>16600</v>
      </c>
      <c r="F470" s="114">
        <v>8324</v>
      </c>
      <c r="G470" s="114">
        <v>4469</v>
      </c>
      <c r="H470" s="211">
        <v>30653.990000000034</v>
      </c>
      <c r="I470" s="114">
        <v>16271.220000000012</v>
      </c>
      <c r="J470" s="114">
        <v>9914.0800000000181</v>
      </c>
      <c r="K470" s="114">
        <v>4468.6900000000032</v>
      </c>
      <c r="L470" s="114">
        <v>1260.9900000000343</v>
      </c>
      <c r="M470" s="114">
        <v>-328.77999999998792</v>
      </c>
      <c r="N470" s="114">
        <v>1590.0800000000181</v>
      </c>
      <c r="O470" s="114">
        <v>-0.3099999999967622</v>
      </c>
    </row>
    <row r="471" spans="1:15" ht="15" customHeight="1" x14ac:dyDescent="0.2">
      <c r="A471" s="216">
        <v>47</v>
      </c>
      <c r="B471" s="113" t="s">
        <v>41</v>
      </c>
      <c r="C471" s="114">
        <v>206129</v>
      </c>
      <c r="D471" s="114">
        <v>35441</v>
      </c>
      <c r="E471" s="114">
        <v>0</v>
      </c>
      <c r="F471" s="114">
        <v>33292</v>
      </c>
      <c r="G471" s="114">
        <v>2149</v>
      </c>
      <c r="H471" s="211">
        <v>35660.099999999933</v>
      </c>
      <c r="I471" s="114">
        <v>29.92</v>
      </c>
      <c r="J471" s="114">
        <v>35087.259999999937</v>
      </c>
      <c r="K471" s="114">
        <v>542.91999999999996</v>
      </c>
      <c r="L471" s="114">
        <v>219.09999999993306</v>
      </c>
      <c r="M471" s="114">
        <v>29.92</v>
      </c>
      <c r="N471" s="114">
        <v>1795.2599999999366</v>
      </c>
      <c r="O471" s="114">
        <v>-1606.08</v>
      </c>
    </row>
    <row r="472" spans="1:15" ht="15" customHeight="1" x14ac:dyDescent="0.2">
      <c r="A472" s="216">
        <v>48</v>
      </c>
      <c r="B472" s="113" t="s">
        <v>43</v>
      </c>
      <c r="C472" s="114">
        <v>269463</v>
      </c>
      <c r="D472" s="114">
        <v>10707</v>
      </c>
      <c r="E472" s="114">
        <v>261</v>
      </c>
      <c r="F472" s="114">
        <v>3652</v>
      </c>
      <c r="G472" s="114">
        <v>6794</v>
      </c>
      <c r="H472" s="211">
        <v>10845.920000000013</v>
      </c>
      <c r="I472" s="114">
        <v>192.29</v>
      </c>
      <c r="J472" s="114">
        <v>3652.5800000000099</v>
      </c>
      <c r="K472" s="114">
        <v>7001.050000000002</v>
      </c>
      <c r="L472" s="114">
        <v>138.92000000001281</v>
      </c>
      <c r="M472" s="114">
        <v>-68.710000000000008</v>
      </c>
      <c r="N472" s="114">
        <v>0.58000000000993168</v>
      </c>
      <c r="O472" s="114">
        <v>207.050000000002</v>
      </c>
    </row>
    <row r="473" spans="1:15" ht="15" customHeight="1" x14ac:dyDescent="0.2">
      <c r="A473" s="216">
        <v>49</v>
      </c>
      <c r="B473" s="113" t="s">
        <v>39</v>
      </c>
      <c r="C473" s="114">
        <v>687676</v>
      </c>
      <c r="D473" s="114">
        <v>179815</v>
      </c>
      <c r="E473" s="114">
        <v>31181</v>
      </c>
      <c r="F473" s="114">
        <v>44544</v>
      </c>
      <c r="G473" s="114">
        <v>104090</v>
      </c>
      <c r="H473" s="211">
        <v>163301.12999999992</v>
      </c>
      <c r="I473" s="114">
        <v>32124.279999999992</v>
      </c>
      <c r="J473" s="114">
        <v>32202.349999999977</v>
      </c>
      <c r="K473" s="114">
        <v>98974.499999999956</v>
      </c>
      <c r="L473" s="114">
        <v>-16513.870000000083</v>
      </c>
      <c r="M473" s="114">
        <v>943.27999999999156</v>
      </c>
      <c r="N473" s="114">
        <v>-12341.650000000023</v>
      </c>
      <c r="O473" s="114">
        <v>-5115.5000000000437</v>
      </c>
    </row>
    <row r="474" spans="1:15" ht="15" customHeight="1" x14ac:dyDescent="0.2">
      <c r="A474" s="216">
        <v>50</v>
      </c>
      <c r="B474" s="113" t="s">
        <v>42</v>
      </c>
      <c r="C474" s="114">
        <v>404125</v>
      </c>
      <c r="D474" s="114">
        <v>70134</v>
      </c>
      <c r="E474" s="114">
        <v>30480</v>
      </c>
      <c r="F474" s="114">
        <v>29659</v>
      </c>
      <c r="G474" s="114">
        <v>9995</v>
      </c>
      <c r="H474" s="211">
        <v>72016.880000000019</v>
      </c>
      <c r="I474" s="114">
        <v>31998.68</v>
      </c>
      <c r="J474" s="114">
        <v>29863.240000000027</v>
      </c>
      <c r="K474" s="114">
        <v>10154.959999999997</v>
      </c>
      <c r="L474" s="114">
        <v>1882.8800000000192</v>
      </c>
      <c r="M474" s="114">
        <v>1518.6800000000003</v>
      </c>
      <c r="N474" s="114">
        <v>204.24000000002707</v>
      </c>
      <c r="O474" s="114">
        <v>159.95999999999731</v>
      </c>
    </row>
    <row r="475" spans="1:15" ht="22.5" customHeight="1" x14ac:dyDescent="0.2">
      <c r="A475" s="221" t="s">
        <v>113</v>
      </c>
      <c r="B475" s="221" t="s">
        <v>114</v>
      </c>
      <c r="C475" s="178">
        <v>4081627</v>
      </c>
      <c r="D475" s="178">
        <v>291390</v>
      </c>
      <c r="E475" s="178">
        <v>95801</v>
      </c>
      <c r="F475" s="178">
        <v>88354</v>
      </c>
      <c r="G475" s="178">
        <v>107235</v>
      </c>
      <c r="H475" s="210">
        <v>276903.10000000009</v>
      </c>
      <c r="I475" s="178">
        <v>80258.800000000017</v>
      </c>
      <c r="J475" s="178">
        <v>92730.039999999819</v>
      </c>
      <c r="K475" s="178">
        <v>103914.26000000021</v>
      </c>
      <c r="L475" s="178">
        <v>-14486.899999999907</v>
      </c>
      <c r="M475" s="178">
        <v>-15542.199999999983</v>
      </c>
      <c r="N475" s="178">
        <v>4376.039999999819</v>
      </c>
      <c r="O475" s="178">
        <v>-3320.739999999787</v>
      </c>
    </row>
    <row r="476" spans="1:15" ht="15" customHeight="1" x14ac:dyDescent="0.2">
      <c r="A476" s="216">
        <v>51</v>
      </c>
      <c r="B476" s="113" t="s">
        <v>51</v>
      </c>
      <c r="C476" s="114">
        <v>449494</v>
      </c>
      <c r="D476" s="114">
        <v>24986</v>
      </c>
      <c r="E476" s="114">
        <v>2936</v>
      </c>
      <c r="F476" s="114">
        <v>2204</v>
      </c>
      <c r="G476" s="114">
        <v>19846</v>
      </c>
      <c r="H476" s="210">
        <v>24323.340000000044</v>
      </c>
      <c r="I476" s="114">
        <v>3102.73</v>
      </c>
      <c r="J476" s="114">
        <v>2160.3799999999997</v>
      </c>
      <c r="K476" s="114">
        <v>19060.230000000043</v>
      </c>
      <c r="L476" s="114">
        <v>-662.6599999999562</v>
      </c>
      <c r="M476" s="114">
        <v>166.73000000000002</v>
      </c>
      <c r="N476" s="114">
        <v>-43.620000000000346</v>
      </c>
      <c r="O476" s="114">
        <v>-785.76999999995678</v>
      </c>
    </row>
    <row r="477" spans="1:15" ht="15" customHeight="1" x14ac:dyDescent="0.2">
      <c r="A477" s="216">
        <v>52</v>
      </c>
      <c r="B477" s="113" t="s">
        <v>48</v>
      </c>
      <c r="C477" s="114">
        <v>338385</v>
      </c>
      <c r="D477" s="114">
        <v>12239</v>
      </c>
      <c r="E477" s="114">
        <v>6934</v>
      </c>
      <c r="F477" s="114">
        <v>1392</v>
      </c>
      <c r="G477" s="114">
        <v>3913</v>
      </c>
      <c r="H477" s="114">
        <v>12421.609999999991</v>
      </c>
      <c r="I477" s="114">
        <v>7666.3299999999963</v>
      </c>
      <c r="J477" s="114">
        <v>1033.9700000000003</v>
      </c>
      <c r="K477" s="114">
        <v>3721.3099999999963</v>
      </c>
      <c r="L477" s="114">
        <v>182.60999999999149</v>
      </c>
      <c r="M477" s="114">
        <v>732.32999999999629</v>
      </c>
      <c r="N477" s="114">
        <v>-358.02999999999975</v>
      </c>
      <c r="O477" s="114">
        <v>-191.69000000000369</v>
      </c>
    </row>
    <row r="478" spans="1:15" ht="15" customHeight="1" x14ac:dyDescent="0.2">
      <c r="A478" s="216">
        <v>53</v>
      </c>
      <c r="B478" s="113" t="s">
        <v>53</v>
      </c>
      <c r="C478" s="114">
        <v>251061</v>
      </c>
      <c r="D478" s="114">
        <v>4595</v>
      </c>
      <c r="E478" s="114">
        <v>0</v>
      </c>
      <c r="F478" s="114">
        <v>3695</v>
      </c>
      <c r="G478" s="114">
        <v>900</v>
      </c>
      <c r="H478" s="114">
        <v>4603.8500000000022</v>
      </c>
      <c r="I478" s="114">
        <v>0</v>
      </c>
      <c r="J478" s="114">
        <v>3702.3700000000008</v>
      </c>
      <c r="K478" s="114">
        <v>901.48000000000093</v>
      </c>
      <c r="L478" s="114">
        <v>8.8500000000021828</v>
      </c>
      <c r="M478" s="114">
        <v>0</v>
      </c>
      <c r="N478" s="114">
        <v>7.3700000000008004</v>
      </c>
      <c r="O478" s="114">
        <v>1.4800000000009277</v>
      </c>
    </row>
    <row r="479" spans="1:15" ht="15" customHeight="1" x14ac:dyDescent="0.2">
      <c r="A479" s="216">
        <v>54</v>
      </c>
      <c r="B479" s="113" t="s">
        <v>46</v>
      </c>
      <c r="C479" s="114">
        <v>239475</v>
      </c>
      <c r="D479" s="114">
        <v>7833</v>
      </c>
      <c r="E479" s="114">
        <v>2584</v>
      </c>
      <c r="F479" s="114">
        <v>3803</v>
      </c>
      <c r="G479" s="114">
        <v>1446</v>
      </c>
      <c r="H479" s="114">
        <v>7587.6399999999994</v>
      </c>
      <c r="I479" s="114">
        <v>2688.0299999999997</v>
      </c>
      <c r="J479" s="114">
        <v>3722.9199999999992</v>
      </c>
      <c r="K479" s="114">
        <v>1176.6900000000003</v>
      </c>
      <c r="L479" s="114">
        <v>-245.36000000000058</v>
      </c>
      <c r="M479" s="114">
        <v>104.02999999999975</v>
      </c>
      <c r="N479" s="114">
        <v>-80.080000000000837</v>
      </c>
      <c r="O479" s="114">
        <v>-269.30999999999972</v>
      </c>
    </row>
    <row r="480" spans="1:15" ht="15" customHeight="1" x14ac:dyDescent="0.2">
      <c r="A480" s="216">
        <v>55</v>
      </c>
      <c r="B480" s="113" t="s">
        <v>115</v>
      </c>
      <c r="C480" s="114">
        <v>152573</v>
      </c>
      <c r="D480" s="114">
        <v>0</v>
      </c>
      <c r="E480" s="114">
        <v>0</v>
      </c>
      <c r="F480" s="114">
        <v>0</v>
      </c>
      <c r="G480" s="114">
        <v>0</v>
      </c>
      <c r="H480" s="114">
        <v>0</v>
      </c>
      <c r="I480" s="114">
        <v>0</v>
      </c>
      <c r="J480" s="114">
        <v>0</v>
      </c>
      <c r="K480" s="114">
        <v>0</v>
      </c>
      <c r="L480" s="114">
        <v>0</v>
      </c>
      <c r="M480" s="114">
        <v>0</v>
      </c>
      <c r="N480" s="114">
        <v>0</v>
      </c>
      <c r="O480" s="114">
        <v>0</v>
      </c>
    </row>
    <row r="481" spans="1:15" ht="15" customHeight="1" x14ac:dyDescent="0.2">
      <c r="A481" s="216">
        <v>56</v>
      </c>
      <c r="B481" s="113" t="s">
        <v>54</v>
      </c>
      <c r="C481" s="114">
        <v>235825</v>
      </c>
      <c r="D481" s="114">
        <v>9828</v>
      </c>
      <c r="E481" s="114">
        <v>0</v>
      </c>
      <c r="F481" s="114">
        <v>4543</v>
      </c>
      <c r="G481" s="114">
        <v>5285</v>
      </c>
      <c r="H481" s="114">
        <v>9966.109999999986</v>
      </c>
      <c r="I481" s="114">
        <v>0</v>
      </c>
      <c r="J481" s="114">
        <v>6162.7999999999865</v>
      </c>
      <c r="K481" s="114">
        <v>3803.3099999999995</v>
      </c>
      <c r="L481" s="114">
        <v>138.10999999998603</v>
      </c>
      <c r="M481" s="114">
        <v>0</v>
      </c>
      <c r="N481" s="114">
        <v>1619.7999999999865</v>
      </c>
      <c r="O481" s="114">
        <v>-1481.6900000000005</v>
      </c>
    </row>
    <row r="482" spans="1:15" ht="15" customHeight="1" x14ac:dyDescent="0.2">
      <c r="A482" s="216">
        <v>57</v>
      </c>
      <c r="B482" s="113" t="s">
        <v>116</v>
      </c>
      <c r="C482" s="114">
        <v>143895</v>
      </c>
      <c r="D482" s="114">
        <v>0</v>
      </c>
      <c r="E482" s="114">
        <v>0</v>
      </c>
      <c r="F482" s="114">
        <v>0</v>
      </c>
      <c r="G482" s="114">
        <v>0</v>
      </c>
      <c r="H482" s="114">
        <v>0</v>
      </c>
      <c r="I482" s="114">
        <v>0</v>
      </c>
      <c r="J482" s="114">
        <v>0</v>
      </c>
      <c r="K482" s="114">
        <v>0</v>
      </c>
      <c r="L482" s="114">
        <v>0</v>
      </c>
      <c r="M482" s="114">
        <v>0</v>
      </c>
      <c r="N482" s="114">
        <v>0</v>
      </c>
      <c r="O482" s="114">
        <v>0</v>
      </c>
    </row>
    <row r="483" spans="1:15" ht="15" customHeight="1" x14ac:dyDescent="0.2">
      <c r="A483" s="216">
        <v>58</v>
      </c>
      <c r="B483" s="113" t="s">
        <v>49</v>
      </c>
      <c r="C483" s="114">
        <v>162171</v>
      </c>
      <c r="D483" s="114">
        <v>3074</v>
      </c>
      <c r="E483" s="114">
        <v>2805</v>
      </c>
      <c r="F483" s="114">
        <v>0</v>
      </c>
      <c r="G483" s="114">
        <v>269</v>
      </c>
      <c r="H483" s="114">
        <v>3218.2699999999995</v>
      </c>
      <c r="I483" s="114">
        <v>2643.3899999999994</v>
      </c>
      <c r="J483" s="114">
        <v>0</v>
      </c>
      <c r="K483" s="114">
        <v>574.88000000000011</v>
      </c>
      <c r="L483" s="114">
        <v>144.26999999999953</v>
      </c>
      <c r="M483" s="114">
        <v>-161.61000000000058</v>
      </c>
      <c r="N483" s="114">
        <v>0</v>
      </c>
      <c r="O483" s="114">
        <v>305.88000000000011</v>
      </c>
    </row>
    <row r="484" spans="1:15" ht="15" customHeight="1" x14ac:dyDescent="0.2">
      <c r="A484" s="216">
        <v>62</v>
      </c>
      <c r="B484" s="113" t="s">
        <v>52</v>
      </c>
      <c r="C484" s="114">
        <v>331186</v>
      </c>
      <c r="D484" s="114">
        <v>8268</v>
      </c>
      <c r="E484" s="114">
        <v>0</v>
      </c>
      <c r="F484" s="114">
        <v>6368</v>
      </c>
      <c r="G484" s="114">
        <v>1900</v>
      </c>
      <c r="H484" s="114">
        <v>9230.8200000000033</v>
      </c>
      <c r="I484" s="114">
        <v>0</v>
      </c>
      <c r="J484" s="114">
        <v>6319.7000000000025</v>
      </c>
      <c r="K484" s="114">
        <v>2911.1200000000008</v>
      </c>
      <c r="L484" s="114">
        <v>962.82000000000335</v>
      </c>
      <c r="M484" s="114">
        <v>0</v>
      </c>
      <c r="N484" s="114">
        <v>-48.299999999997453</v>
      </c>
      <c r="O484" s="114">
        <v>1011.1200000000008</v>
      </c>
    </row>
    <row r="485" spans="1:15" ht="15" customHeight="1" x14ac:dyDescent="0.2">
      <c r="A485" s="216">
        <v>59</v>
      </c>
      <c r="B485" s="113" t="s">
        <v>45</v>
      </c>
      <c r="C485" s="114">
        <v>266898</v>
      </c>
      <c r="D485" s="114">
        <v>11518</v>
      </c>
      <c r="E485" s="114">
        <v>269</v>
      </c>
      <c r="F485" s="114">
        <v>11249</v>
      </c>
      <c r="G485" s="114">
        <v>0</v>
      </c>
      <c r="H485" s="114">
        <v>4763.7699999999986</v>
      </c>
      <c r="I485" s="114">
        <v>248.88</v>
      </c>
      <c r="J485" s="114">
        <v>4459.5199999999986</v>
      </c>
      <c r="K485" s="114">
        <v>55.37</v>
      </c>
      <c r="L485" s="114">
        <v>-6754.2300000000014</v>
      </c>
      <c r="M485" s="114">
        <v>-20.120000000000005</v>
      </c>
      <c r="N485" s="114">
        <v>-6789.4800000000014</v>
      </c>
      <c r="O485" s="114">
        <v>55.37</v>
      </c>
    </row>
    <row r="486" spans="1:15" ht="15" customHeight="1" x14ac:dyDescent="0.2">
      <c r="A486" s="216">
        <v>60</v>
      </c>
      <c r="B486" s="113" t="s">
        <v>44</v>
      </c>
      <c r="C486" s="114">
        <v>353668</v>
      </c>
      <c r="D486" s="114">
        <v>11413</v>
      </c>
      <c r="E486" s="114">
        <v>9765</v>
      </c>
      <c r="F486" s="114">
        <v>121</v>
      </c>
      <c r="G486" s="114">
        <v>1527</v>
      </c>
      <c r="H486" s="114">
        <v>12572.700000000003</v>
      </c>
      <c r="I486" s="114">
        <v>1154.0800000000004</v>
      </c>
      <c r="J486" s="114">
        <v>9394.2500000000018</v>
      </c>
      <c r="K486" s="114">
        <v>2024.3700000000013</v>
      </c>
      <c r="L486" s="114">
        <v>1159.7000000000025</v>
      </c>
      <c r="M486" s="114">
        <v>-8610.92</v>
      </c>
      <c r="N486" s="114">
        <v>9273.2500000000018</v>
      </c>
      <c r="O486" s="114">
        <v>497.37000000000126</v>
      </c>
    </row>
    <row r="487" spans="1:15" ht="15" customHeight="1" x14ac:dyDescent="0.2">
      <c r="A487" s="216">
        <v>61</v>
      </c>
      <c r="B487" s="113" t="s">
        <v>50</v>
      </c>
      <c r="C487" s="114">
        <v>634877</v>
      </c>
      <c r="D487" s="114">
        <v>79218</v>
      </c>
      <c r="E487" s="114">
        <v>38138</v>
      </c>
      <c r="F487" s="114">
        <v>30121</v>
      </c>
      <c r="G487" s="114">
        <v>10959</v>
      </c>
      <c r="H487" s="211">
        <v>81085.160000000018</v>
      </c>
      <c r="I487" s="114">
        <v>38352.020000000011</v>
      </c>
      <c r="J487" s="114">
        <v>31847.030000000002</v>
      </c>
      <c r="K487" s="114">
        <v>10886.109999999995</v>
      </c>
      <c r="L487" s="114">
        <v>1867.160000000018</v>
      </c>
      <c r="M487" s="114">
        <v>214.02000000001135</v>
      </c>
      <c r="N487" s="114">
        <v>1726.0300000000025</v>
      </c>
      <c r="O487" s="114">
        <v>-72.890000000004875</v>
      </c>
    </row>
    <row r="488" spans="1:15" ht="15" customHeight="1" x14ac:dyDescent="0.2">
      <c r="A488" s="216">
        <v>63</v>
      </c>
      <c r="B488" s="113" t="s">
        <v>157</v>
      </c>
      <c r="C488" s="114">
        <v>522119</v>
      </c>
      <c r="D488" s="114">
        <v>118418</v>
      </c>
      <c r="E488" s="114">
        <v>32370</v>
      </c>
      <c r="F488" s="114">
        <v>24858</v>
      </c>
      <c r="G488" s="114">
        <v>61190</v>
      </c>
      <c r="H488" s="211">
        <v>107129.83</v>
      </c>
      <c r="I488" s="114">
        <v>24403.340000000004</v>
      </c>
      <c r="J488" s="114">
        <v>23927.099999999828</v>
      </c>
      <c r="K488" s="114">
        <v>58799.390000000174</v>
      </c>
      <c r="L488" s="114">
        <v>-11288.169999999998</v>
      </c>
      <c r="M488" s="114">
        <v>-7966.6599999999962</v>
      </c>
      <c r="N488" s="114">
        <v>-930.90000000017244</v>
      </c>
      <c r="O488" s="114">
        <v>-2390.609999999826</v>
      </c>
    </row>
  </sheetData>
  <mergeCells count="151">
    <mergeCell ref="A412:O412"/>
    <mergeCell ref="A415:A416"/>
    <mergeCell ref="B415:B416"/>
    <mergeCell ref="C415:C416"/>
    <mergeCell ref="D415:G415"/>
    <mergeCell ref="H415:K415"/>
    <mergeCell ref="L415:O415"/>
    <mergeCell ref="A332:A334"/>
    <mergeCell ref="B332:B334"/>
    <mergeCell ref="C332:C334"/>
    <mergeCell ref="D332:G333"/>
    <mergeCell ref="H332:K333"/>
    <mergeCell ref="L332:O333"/>
    <mergeCell ref="CO87:CO88"/>
    <mergeCell ref="CP87:CQ87"/>
    <mergeCell ref="A168:A170"/>
    <mergeCell ref="B168:B170"/>
    <mergeCell ref="C168:C170"/>
    <mergeCell ref="D168:H168"/>
    <mergeCell ref="I168:M168"/>
    <mergeCell ref="N168:R168"/>
    <mergeCell ref="S168:W168"/>
    <mergeCell ref="CH87:CH88"/>
    <mergeCell ref="CI87:CI88"/>
    <mergeCell ref="CJ87:CJ88"/>
    <mergeCell ref="CK87:CL87"/>
    <mergeCell ref="CM87:CM88"/>
    <mergeCell ref="CN87:CN88"/>
    <mergeCell ref="BY87:BY88"/>
    <mergeCell ref="BZ87:CA87"/>
    <mergeCell ref="CC87:CC88"/>
    <mergeCell ref="CE87:CE88"/>
    <mergeCell ref="CF87:CG87"/>
    <mergeCell ref="BM87:BM88"/>
    <mergeCell ref="BN87:BN88"/>
    <mergeCell ref="BO87:BO88"/>
    <mergeCell ref="BP87:BQ87"/>
    <mergeCell ref="A250:A252"/>
    <mergeCell ref="B250:B252"/>
    <mergeCell ref="C250:C252"/>
    <mergeCell ref="D250:G251"/>
    <mergeCell ref="H250:K251"/>
    <mergeCell ref="L250:O251"/>
    <mergeCell ref="BJ87:BJ88"/>
    <mergeCell ref="BK87:BL87"/>
    <mergeCell ref="AX87:AX88"/>
    <mergeCell ref="AY87:AY88"/>
    <mergeCell ref="AZ87:AZ88"/>
    <mergeCell ref="BA87:BB87"/>
    <mergeCell ref="BC87:BC88"/>
    <mergeCell ref="BD87:BD88"/>
    <mergeCell ref="E87:E88"/>
    <mergeCell ref="F87:F88"/>
    <mergeCell ref="G87:G88"/>
    <mergeCell ref="H87:I87"/>
    <mergeCell ref="J87:J88"/>
    <mergeCell ref="K87:K88"/>
    <mergeCell ref="AA87:AA88"/>
    <mergeCell ref="AB87:AC87"/>
    <mergeCell ref="U87:U88"/>
    <mergeCell ref="V87:V88"/>
    <mergeCell ref="W87:X87"/>
    <mergeCell ref="Y87:Y88"/>
    <mergeCell ref="Z87:Z88"/>
    <mergeCell ref="CB86:CB88"/>
    <mergeCell ref="CC86:CG86"/>
    <mergeCell ref="CD87:CD88"/>
    <mergeCell ref="AJ87:AJ88"/>
    <mergeCell ref="AK87:AK88"/>
    <mergeCell ref="AL87:AM87"/>
    <mergeCell ref="AN87:AN88"/>
    <mergeCell ref="AO87:AO88"/>
    <mergeCell ref="BE87:BE88"/>
    <mergeCell ref="BF87:BG87"/>
    <mergeCell ref="BH87:BH88"/>
    <mergeCell ref="BI87:BI88"/>
    <mergeCell ref="BR87:BR88"/>
    <mergeCell ref="BS87:BS88"/>
    <mergeCell ref="CH86:CL86"/>
    <mergeCell ref="CM86:CQ86"/>
    <mergeCell ref="BT87:BT88"/>
    <mergeCell ref="BU87:BV87"/>
    <mergeCell ref="BW87:BW88"/>
    <mergeCell ref="BX87:BX88"/>
    <mergeCell ref="L87:L88"/>
    <mergeCell ref="M87:N87"/>
    <mergeCell ref="O87:O88"/>
    <mergeCell ref="P87:P88"/>
    <mergeCell ref="Q87:Q88"/>
    <mergeCell ref="R87:S87"/>
    <mergeCell ref="AE87:AE88"/>
    <mergeCell ref="AF87:AF88"/>
    <mergeCell ref="AG87:AH87"/>
    <mergeCell ref="AP87:AP88"/>
    <mergeCell ref="AQ87:AR87"/>
    <mergeCell ref="AS87:AS88"/>
    <mergeCell ref="AT87:AT88"/>
    <mergeCell ref="AU87:AU88"/>
    <mergeCell ref="AV87:AW87"/>
    <mergeCell ref="AI87:AI88"/>
    <mergeCell ref="AD87:AD88"/>
    <mergeCell ref="T87:T88"/>
    <mergeCell ref="E85:X85"/>
    <mergeCell ref="Y85:AR85"/>
    <mergeCell ref="AS85:BL85"/>
    <mergeCell ref="BM85:CA85"/>
    <mergeCell ref="CB85:CQ85"/>
    <mergeCell ref="A86:A88"/>
    <mergeCell ref="B86:B88"/>
    <mergeCell ref="C86:C88"/>
    <mergeCell ref="D86:D88"/>
    <mergeCell ref="E86:I86"/>
    <mergeCell ref="AN86:AR86"/>
    <mergeCell ref="AS86:AW86"/>
    <mergeCell ref="AX86:BB86"/>
    <mergeCell ref="BC86:BG86"/>
    <mergeCell ref="BH86:BL86"/>
    <mergeCell ref="BM86:BQ86"/>
    <mergeCell ref="J86:N86"/>
    <mergeCell ref="O86:S86"/>
    <mergeCell ref="T86:X86"/>
    <mergeCell ref="Y86:AC86"/>
    <mergeCell ref="AD86:AH86"/>
    <mergeCell ref="AI86:AM86"/>
    <mergeCell ref="BR86:BV86"/>
    <mergeCell ref="BW86:CA86"/>
    <mergeCell ref="AL6:AM6"/>
    <mergeCell ref="AN6:AO6"/>
    <mergeCell ref="AP6:AQ6"/>
    <mergeCell ref="AR6:AS6"/>
    <mergeCell ref="W3:Y3"/>
    <mergeCell ref="Z3:AB3"/>
    <mergeCell ref="AC3:AE3"/>
    <mergeCell ref="AF3:AF5"/>
    <mergeCell ref="AG3:AS3"/>
    <mergeCell ref="BU3:BW3"/>
    <mergeCell ref="W4:Y4"/>
    <mergeCell ref="Z4:AB4"/>
    <mergeCell ref="AC4:AE4"/>
    <mergeCell ref="AG4:AK4"/>
    <mergeCell ref="A3:A5"/>
    <mergeCell ref="B3:B5"/>
    <mergeCell ref="C3:C5"/>
    <mergeCell ref="D3:F4"/>
    <mergeCell ref="G3:P3"/>
    <mergeCell ref="V3:V5"/>
    <mergeCell ref="G4:K4"/>
    <mergeCell ref="L4:P4"/>
    <mergeCell ref="Q4:U4"/>
    <mergeCell ref="AL4:AO4"/>
    <mergeCell ref="AP4:AS4"/>
  </mergeCells>
  <printOptions horizontalCentered="1"/>
  <pageMargins left="0.39" right="0.35" top="0.74803149606299202" bottom="0.46" header="0.31496062992126" footer="0.31496062992126"/>
  <pageSetup paperSize="8" scale="9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0"/>
  <sheetViews>
    <sheetView tabSelected="1" workbookViewId="0">
      <selection activeCell="P25" sqref="P25"/>
    </sheetView>
  </sheetViews>
  <sheetFormatPr defaultColWidth="8.85546875" defaultRowHeight="15" x14ac:dyDescent="0.25"/>
  <cols>
    <col min="1" max="1" width="8.85546875" style="214"/>
    <col min="2" max="2" width="6.28515625" style="214" customWidth="1"/>
    <col min="3" max="3" width="14.85546875" style="214" customWidth="1"/>
    <col min="4" max="4" width="12.7109375" style="214" customWidth="1"/>
    <col min="5" max="5" width="11.7109375" style="214" customWidth="1"/>
    <col min="6" max="6" width="12.28515625" style="214" customWidth="1"/>
    <col min="7" max="7" width="13.28515625" style="214" customWidth="1"/>
    <col min="8" max="8" width="13.140625" style="214" customWidth="1"/>
    <col min="9" max="9" width="10.7109375" style="214" customWidth="1"/>
    <col min="10" max="10" width="9.85546875" style="214" customWidth="1"/>
    <col min="11" max="11" width="10" style="214" customWidth="1"/>
    <col min="12" max="12" width="10.7109375" style="214" customWidth="1"/>
    <col min="13" max="13" width="10.42578125" style="214" customWidth="1"/>
    <col min="14" max="14" width="10" style="214" customWidth="1"/>
    <col min="15" max="15" width="10.85546875" style="214" customWidth="1"/>
    <col min="16" max="16" width="10.28515625" style="214" customWidth="1"/>
    <col min="17" max="17" width="74.42578125" style="214" customWidth="1"/>
    <col min="18" max="16384" width="8.85546875" style="214"/>
  </cols>
  <sheetData>
    <row r="1" spans="1:17" ht="18.75" x14ac:dyDescent="0.25">
      <c r="B1" s="442" t="s">
        <v>180</v>
      </c>
      <c r="C1" s="442"/>
      <c r="D1" s="442"/>
      <c r="E1" s="442"/>
      <c r="F1" s="442"/>
      <c r="G1" s="442"/>
      <c r="H1" s="442"/>
      <c r="I1" s="442"/>
      <c r="J1" s="442"/>
      <c r="K1" s="442"/>
      <c r="L1" s="442"/>
      <c r="M1" s="442"/>
      <c r="N1" s="442"/>
      <c r="O1" s="442"/>
      <c r="P1" s="442"/>
    </row>
    <row r="2" spans="1:17" x14ac:dyDescent="0.25">
      <c r="B2" s="124"/>
      <c r="C2" s="124"/>
      <c r="D2" s="124"/>
      <c r="E2" s="124"/>
      <c r="F2" s="124"/>
      <c r="G2" s="124"/>
      <c r="H2" s="124"/>
      <c r="I2" s="124"/>
      <c r="J2" s="124"/>
      <c r="K2" s="124"/>
      <c r="L2" s="124"/>
      <c r="M2" s="124"/>
      <c r="N2" s="124"/>
      <c r="O2" s="124"/>
      <c r="P2" s="124"/>
    </row>
    <row r="3" spans="1:17" x14ac:dyDescent="0.25">
      <c r="B3" s="124"/>
      <c r="C3" s="124"/>
      <c r="D3" s="124"/>
      <c r="E3" s="124"/>
      <c r="F3" s="124"/>
      <c r="G3" s="124"/>
      <c r="H3" s="124"/>
      <c r="I3" s="124"/>
      <c r="J3" s="124"/>
      <c r="K3" s="124"/>
      <c r="L3" s="124" t="s">
        <v>202</v>
      </c>
      <c r="M3" s="124"/>
      <c r="N3" s="124"/>
      <c r="O3" s="124"/>
      <c r="P3" s="124"/>
    </row>
    <row r="4" spans="1:17" ht="15" customHeight="1" x14ac:dyDescent="0.25">
      <c r="B4" s="254" t="s">
        <v>59</v>
      </c>
      <c r="C4" s="443" t="s">
        <v>60</v>
      </c>
      <c r="D4" s="443" t="s">
        <v>61</v>
      </c>
      <c r="E4" s="446" t="s">
        <v>174</v>
      </c>
      <c r="F4" s="446"/>
      <c r="G4" s="446"/>
      <c r="H4" s="446"/>
      <c r="I4" s="446" t="s">
        <v>181</v>
      </c>
      <c r="J4" s="446"/>
      <c r="K4" s="446"/>
      <c r="L4" s="446"/>
      <c r="M4" s="447" t="s">
        <v>150</v>
      </c>
      <c r="N4" s="447"/>
      <c r="O4" s="447"/>
      <c r="P4" s="447"/>
      <c r="Q4" s="441" t="s">
        <v>198</v>
      </c>
    </row>
    <row r="5" spans="1:17" x14ac:dyDescent="0.25">
      <c r="B5" s="255"/>
      <c r="C5" s="444"/>
      <c r="D5" s="444"/>
      <c r="E5" s="446"/>
      <c r="F5" s="446"/>
      <c r="G5" s="446"/>
      <c r="H5" s="446"/>
      <c r="I5" s="446"/>
      <c r="J5" s="446"/>
      <c r="K5" s="446"/>
      <c r="L5" s="446"/>
      <c r="M5" s="447"/>
      <c r="N5" s="447"/>
      <c r="O5" s="447"/>
      <c r="P5" s="447"/>
      <c r="Q5" s="441"/>
    </row>
    <row r="6" spans="1:17" x14ac:dyDescent="0.25">
      <c r="B6" s="256"/>
      <c r="C6" s="445"/>
      <c r="D6" s="445"/>
      <c r="E6" s="243" t="s">
        <v>56</v>
      </c>
      <c r="F6" s="244" t="s">
        <v>151</v>
      </c>
      <c r="G6" s="244" t="s">
        <v>81</v>
      </c>
      <c r="H6" s="244" t="s">
        <v>82</v>
      </c>
      <c r="I6" s="243" t="s">
        <v>56</v>
      </c>
      <c r="J6" s="244" t="s">
        <v>151</v>
      </c>
      <c r="K6" s="244" t="s">
        <v>81</v>
      </c>
      <c r="L6" s="244" t="s">
        <v>82</v>
      </c>
      <c r="M6" s="243" t="s">
        <v>56</v>
      </c>
      <c r="N6" s="244" t="s">
        <v>151</v>
      </c>
      <c r="O6" s="244" t="s">
        <v>81</v>
      </c>
      <c r="P6" s="244" t="s">
        <v>82</v>
      </c>
      <c r="Q6" s="441"/>
    </row>
    <row r="7" spans="1:17" x14ac:dyDescent="0.25">
      <c r="B7" s="222"/>
      <c r="C7" s="236" t="s">
        <v>92</v>
      </c>
      <c r="D7" s="210">
        <v>33095123</v>
      </c>
      <c r="E7" s="210">
        <v>16179794.43539039</v>
      </c>
      <c r="F7" s="210">
        <v>2384099.9699360905</v>
      </c>
      <c r="G7" s="210">
        <v>4910676.7354720607</v>
      </c>
      <c r="H7" s="210">
        <v>8885017.7299822401</v>
      </c>
      <c r="I7" s="210"/>
      <c r="J7" s="210"/>
      <c r="K7" s="210"/>
      <c r="L7" s="210"/>
      <c r="M7" s="210">
        <f>M8+M13+M26+M36+M43+M52+M58+M65</f>
        <v>37563.405408145394</v>
      </c>
      <c r="N7" s="210">
        <f t="shared" ref="N7:P7" si="0">N8+N13+N26+N36+N43+N52+N58+N65</f>
        <v>5070.4899360904001</v>
      </c>
      <c r="O7" s="210">
        <f t="shared" si="0"/>
        <v>-31073.024527941663</v>
      </c>
      <c r="P7" s="210">
        <f t="shared" si="0"/>
        <v>63565.939999996663</v>
      </c>
      <c r="Q7" s="245"/>
    </row>
    <row r="8" spans="1:17" x14ac:dyDescent="0.25">
      <c r="B8" s="222" t="s">
        <v>93</v>
      </c>
      <c r="C8" s="236" t="s">
        <v>94</v>
      </c>
      <c r="D8" s="178">
        <v>3732411</v>
      </c>
      <c r="E8" s="178">
        <v>2266926.7200000011</v>
      </c>
      <c r="F8" s="178">
        <v>222968.68000000023</v>
      </c>
      <c r="G8" s="178">
        <v>921447.16000000283</v>
      </c>
      <c r="H8" s="178">
        <v>1122510.879999998</v>
      </c>
      <c r="I8" s="178"/>
      <c r="J8" s="178"/>
      <c r="K8" s="178"/>
      <c r="L8" s="178"/>
      <c r="M8" s="178">
        <f>SUM(M9:M12)</f>
        <v>734.60999999980413</v>
      </c>
      <c r="N8" s="178">
        <f t="shared" ref="N8:P8" si="1">SUM(N9:N12)</f>
        <v>413.1499999999869</v>
      </c>
      <c r="O8" s="178">
        <f t="shared" si="1"/>
        <v>693.77000000025146</v>
      </c>
      <c r="P8" s="178">
        <f t="shared" si="1"/>
        <v>-372.31000000043423</v>
      </c>
      <c r="Q8" s="240"/>
    </row>
    <row r="9" spans="1:17" x14ac:dyDescent="0.25">
      <c r="B9" s="227">
        <v>1</v>
      </c>
      <c r="C9" s="113" t="s">
        <v>225</v>
      </c>
      <c r="D9" s="114">
        <v>906879</v>
      </c>
      <c r="E9" s="246">
        <v>496569.2899999998</v>
      </c>
      <c r="F9" s="74">
        <v>41688.149999999987</v>
      </c>
      <c r="G9" s="74">
        <v>258422.43000000028</v>
      </c>
      <c r="H9" s="74">
        <v>196458.70999999958</v>
      </c>
      <c r="I9" s="114">
        <v>495812.64</v>
      </c>
      <c r="J9" s="114">
        <v>41275</v>
      </c>
      <c r="K9" s="114">
        <v>257712.64000000001</v>
      </c>
      <c r="L9" s="114">
        <v>196825</v>
      </c>
      <c r="M9" s="74">
        <f t="shared" ref="M9" si="2">N9+O9+P9</f>
        <v>756.64999999984138</v>
      </c>
      <c r="N9" s="114">
        <f>F9-J9</f>
        <v>413.1499999999869</v>
      </c>
      <c r="O9" s="114">
        <f t="shared" ref="O9" si="3">G9-K9</f>
        <v>709.79000000027008</v>
      </c>
      <c r="P9" s="114">
        <f t="shared" ref="P9" si="4">H9-L9</f>
        <v>-366.2900000004156</v>
      </c>
      <c r="Q9" s="238" t="s">
        <v>197</v>
      </c>
    </row>
    <row r="10" spans="1:17" x14ac:dyDescent="0.25">
      <c r="A10" s="214">
        <v>1</v>
      </c>
      <c r="B10" s="227">
        <v>2</v>
      </c>
      <c r="C10" s="113" t="s">
        <v>25</v>
      </c>
      <c r="D10" s="114">
        <v>954120</v>
      </c>
      <c r="E10" s="211">
        <v>697076.69000000099</v>
      </c>
      <c r="F10" s="114">
        <v>50632.300000000243</v>
      </c>
      <c r="G10" s="114">
        <v>255656.35000000082</v>
      </c>
      <c r="H10" s="114">
        <v>390788.03999999992</v>
      </c>
      <c r="I10" s="114"/>
      <c r="J10" s="114"/>
      <c r="K10" s="114"/>
      <c r="L10" s="114"/>
      <c r="M10" s="74"/>
      <c r="N10" s="114"/>
      <c r="O10" s="114"/>
      <c r="P10" s="114"/>
      <c r="Q10" s="239" t="s">
        <v>199</v>
      </c>
    </row>
    <row r="11" spans="1:17" x14ac:dyDescent="0.25">
      <c r="A11" s="214">
        <v>1</v>
      </c>
      <c r="B11" s="227">
        <v>3</v>
      </c>
      <c r="C11" s="113" t="s">
        <v>203</v>
      </c>
      <c r="D11" s="114">
        <v>1412350</v>
      </c>
      <c r="E11" s="211">
        <v>773747.30999999936</v>
      </c>
      <c r="F11" s="114">
        <v>89890.759999999966</v>
      </c>
      <c r="G11" s="114">
        <v>305610.48000000126</v>
      </c>
      <c r="H11" s="114">
        <v>378246.06999999814</v>
      </c>
      <c r="I11" s="114">
        <f t="shared" ref="I11" si="5">J11+K11+L11</f>
        <v>773769.34999999939</v>
      </c>
      <c r="J11" s="114">
        <v>89890.759999999966</v>
      </c>
      <c r="K11" s="114">
        <v>305626.50000000128</v>
      </c>
      <c r="L11" s="114">
        <v>378252.08999999816</v>
      </c>
      <c r="M11" s="114">
        <f t="shared" ref="M11:M73" si="6">N11+O11+P11</f>
        <v>-22.040000000037253</v>
      </c>
      <c r="N11" s="114">
        <f t="shared" ref="N11:N73" si="7">F11-J11</f>
        <v>0</v>
      </c>
      <c r="O11" s="114">
        <f t="shared" ref="O11:O73" si="8">G11-K11</f>
        <v>-16.020000000018626</v>
      </c>
      <c r="P11" s="114">
        <f t="shared" ref="P11:P73" si="9">H11-L11</f>
        <v>-6.0200000000186265</v>
      </c>
      <c r="Q11" s="239" t="s">
        <v>218</v>
      </c>
    </row>
    <row r="12" spans="1:17" x14ac:dyDescent="0.25">
      <c r="A12" s="214">
        <v>1</v>
      </c>
      <c r="B12" s="227">
        <v>4</v>
      </c>
      <c r="C12" s="113" t="s">
        <v>26</v>
      </c>
      <c r="D12" s="114">
        <v>459062</v>
      </c>
      <c r="E12" s="114">
        <v>299533.43000000092</v>
      </c>
      <c r="F12" s="114">
        <v>40757.470000000038</v>
      </c>
      <c r="G12" s="114">
        <v>101757.90000000047</v>
      </c>
      <c r="H12" s="114">
        <v>157018.06000000041</v>
      </c>
      <c r="I12" s="114">
        <v>0</v>
      </c>
      <c r="J12" s="114"/>
      <c r="K12" s="114"/>
      <c r="L12" s="114"/>
      <c r="M12" s="114"/>
      <c r="N12" s="114"/>
      <c r="O12" s="114"/>
      <c r="P12" s="114"/>
      <c r="Q12" s="239" t="s">
        <v>184</v>
      </c>
    </row>
    <row r="13" spans="1:17" x14ac:dyDescent="0.25">
      <c r="B13" s="222" t="s">
        <v>95</v>
      </c>
      <c r="C13" s="236" t="s">
        <v>96</v>
      </c>
      <c r="D13" s="178">
        <v>6528884</v>
      </c>
      <c r="E13" s="114">
        <v>4358624.3354720492</v>
      </c>
      <c r="F13" s="178">
        <v>391048.96000000008</v>
      </c>
      <c r="G13" s="178">
        <v>1189530.355472059</v>
      </c>
      <c r="H13" s="178">
        <v>2778045.0199999898</v>
      </c>
      <c r="I13" s="178"/>
      <c r="J13" s="178"/>
      <c r="K13" s="178"/>
      <c r="L13" s="178"/>
      <c r="M13" s="178">
        <f>SUM(M14:M25)</f>
        <v>-13242.334527944091</v>
      </c>
      <c r="N13" s="178">
        <f t="shared" ref="N13:P13" si="10">SUM(N14:N25)</f>
        <v>3377.8799999998591</v>
      </c>
      <c r="O13" s="178">
        <f t="shared" si="10"/>
        <v>-29637.554527941342</v>
      </c>
      <c r="P13" s="178">
        <f t="shared" si="10"/>
        <v>13017.339999997392</v>
      </c>
      <c r="Q13" s="240"/>
    </row>
    <row r="14" spans="1:17" x14ac:dyDescent="0.25">
      <c r="A14" s="214">
        <v>1</v>
      </c>
      <c r="B14" s="227">
        <v>5</v>
      </c>
      <c r="C14" s="113" t="s">
        <v>24</v>
      </c>
      <c r="D14" s="114">
        <v>636402</v>
      </c>
      <c r="E14" s="211">
        <v>425768.39547205844</v>
      </c>
      <c r="F14" s="114">
        <v>64497.669999999976</v>
      </c>
      <c r="G14" s="114">
        <v>132613.6354720582</v>
      </c>
      <c r="H14" s="114">
        <v>228657.09000000029</v>
      </c>
      <c r="I14" s="114">
        <f t="shared" ref="I14" si="11">J14+K14+L14</f>
        <v>424459.49</v>
      </c>
      <c r="J14" s="114">
        <v>64526.479999999996</v>
      </c>
      <c r="K14" s="114">
        <v>138050.53</v>
      </c>
      <c r="L14" s="114">
        <v>221882.47999999998</v>
      </c>
      <c r="M14" s="114">
        <f t="shared" ref="M14" si="12">N14+O14+P14</f>
        <v>1308.90547205849</v>
      </c>
      <c r="N14" s="114">
        <f t="shared" ref="N14" si="13">F14-J14</f>
        <v>-28.8100000000195</v>
      </c>
      <c r="O14" s="114">
        <f t="shared" ref="O14" si="14">G14-K14</f>
        <v>-5436.8945279417967</v>
      </c>
      <c r="P14" s="114">
        <f t="shared" ref="P14" si="15">H14-L14</f>
        <v>6774.6100000003062</v>
      </c>
      <c r="Q14" s="239" t="s">
        <v>185</v>
      </c>
    </row>
    <row r="15" spans="1:17" x14ac:dyDescent="0.25">
      <c r="B15" s="227">
        <v>6</v>
      </c>
      <c r="C15" s="113" t="s">
        <v>204</v>
      </c>
      <c r="D15" s="114">
        <v>688768</v>
      </c>
      <c r="E15" s="114">
        <v>464754.21999999776</v>
      </c>
      <c r="F15" s="114">
        <v>36190.26999999999</v>
      </c>
      <c r="G15" s="114">
        <v>137098.76000000013</v>
      </c>
      <c r="H15" s="114">
        <v>291465.18999999767</v>
      </c>
      <c r="I15" s="114">
        <v>470407.09</v>
      </c>
      <c r="J15" s="114">
        <v>36147.32</v>
      </c>
      <c r="K15" s="114">
        <v>152000</v>
      </c>
      <c r="L15" s="114">
        <v>282259.77</v>
      </c>
      <c r="M15" s="114">
        <f t="shared" si="6"/>
        <v>-5652.8700000022291</v>
      </c>
      <c r="N15" s="114">
        <f t="shared" si="7"/>
        <v>42.949999999989814</v>
      </c>
      <c r="O15" s="114">
        <f t="shared" si="8"/>
        <v>-14901.239999999874</v>
      </c>
      <c r="P15" s="114">
        <f t="shared" si="9"/>
        <v>9205.4199999976554</v>
      </c>
      <c r="Q15" s="239" t="s">
        <v>185</v>
      </c>
    </row>
    <row r="16" spans="1:17" x14ac:dyDescent="0.25">
      <c r="A16" s="214">
        <v>1</v>
      </c>
      <c r="B16" s="227">
        <v>7</v>
      </c>
      <c r="C16" s="113" t="s">
        <v>16</v>
      </c>
      <c r="D16" s="114">
        <v>792948</v>
      </c>
      <c r="E16" s="114">
        <v>570961.820000001</v>
      </c>
      <c r="F16" s="114">
        <v>57886.180000000175</v>
      </c>
      <c r="G16" s="114">
        <v>192129.03000000032</v>
      </c>
      <c r="H16" s="114">
        <v>320946.61000000045</v>
      </c>
      <c r="I16" s="114">
        <v>0</v>
      </c>
      <c r="J16" s="114"/>
      <c r="K16" s="114"/>
      <c r="L16" s="114"/>
      <c r="M16" s="114"/>
      <c r="N16" s="114"/>
      <c r="O16" s="114"/>
      <c r="P16" s="114"/>
      <c r="Q16" s="239" t="s">
        <v>184</v>
      </c>
    </row>
    <row r="17" spans="1:17" x14ac:dyDescent="0.25">
      <c r="A17" s="214">
        <v>1</v>
      </c>
      <c r="B17" s="227">
        <v>8</v>
      </c>
      <c r="C17" s="113" t="s">
        <v>226</v>
      </c>
      <c r="D17" s="114">
        <v>586789</v>
      </c>
      <c r="E17" s="114">
        <v>421920.93999999942</v>
      </c>
      <c r="F17" s="114">
        <v>47018.329999999922</v>
      </c>
      <c r="G17" s="114">
        <v>112817.31000000029</v>
      </c>
      <c r="H17" s="114">
        <v>262085.2999999992</v>
      </c>
      <c r="I17" s="114">
        <v>434569.36</v>
      </c>
      <c r="J17" s="114">
        <v>46537.36</v>
      </c>
      <c r="K17" s="114">
        <v>121609.18</v>
      </c>
      <c r="L17" s="114">
        <v>266422.82</v>
      </c>
      <c r="M17" s="114">
        <f t="shared" si="6"/>
        <v>-12648.420000000588</v>
      </c>
      <c r="N17" s="114">
        <f t="shared" si="7"/>
        <v>480.96999999992113</v>
      </c>
      <c r="O17" s="114">
        <f t="shared" si="8"/>
        <v>-8791.8699999997043</v>
      </c>
      <c r="P17" s="114">
        <f t="shared" si="9"/>
        <v>-4337.5200000008044</v>
      </c>
      <c r="Q17" s="239" t="s">
        <v>243</v>
      </c>
    </row>
    <row r="18" spans="1:17" x14ac:dyDescent="0.25">
      <c r="A18" s="214">
        <v>1</v>
      </c>
      <c r="B18" s="227">
        <v>9</v>
      </c>
      <c r="C18" s="113" t="s">
        <v>205</v>
      </c>
      <c r="D18" s="114">
        <v>353453</v>
      </c>
      <c r="E18" s="114">
        <v>172595.97000000082</v>
      </c>
      <c r="F18" s="114">
        <v>17308.570000000003</v>
      </c>
      <c r="G18" s="114">
        <v>25299.599999999988</v>
      </c>
      <c r="H18" s="114">
        <v>129987.80000000083</v>
      </c>
      <c r="I18" s="114">
        <f t="shared" ref="I18" si="16">J18+K18+L18</f>
        <v>172558.27000000078</v>
      </c>
      <c r="J18" s="114">
        <v>17308.570000000003</v>
      </c>
      <c r="K18" s="114">
        <v>25368.639999999989</v>
      </c>
      <c r="L18" s="114">
        <v>129881.06000000077</v>
      </c>
      <c r="M18" s="114">
        <f t="shared" si="6"/>
        <v>37.700000000062573</v>
      </c>
      <c r="N18" s="114">
        <f t="shared" si="7"/>
        <v>0</v>
      </c>
      <c r="O18" s="114">
        <f t="shared" si="8"/>
        <v>-69.040000000000873</v>
      </c>
      <c r="P18" s="114">
        <f t="shared" si="9"/>
        <v>106.74000000006345</v>
      </c>
      <c r="Q18" s="239" t="s">
        <v>219</v>
      </c>
    </row>
    <row r="19" spans="1:17" x14ac:dyDescent="0.25">
      <c r="A19" s="214">
        <v>1</v>
      </c>
      <c r="B19" s="227">
        <v>10</v>
      </c>
      <c r="C19" s="113" t="s">
        <v>22</v>
      </c>
      <c r="D19" s="114">
        <v>123512</v>
      </c>
      <c r="E19" s="114">
        <v>31500.680000000095</v>
      </c>
      <c r="F19" s="114">
        <v>15815.790000000005</v>
      </c>
      <c r="G19" s="114">
        <v>4124.0899999999974</v>
      </c>
      <c r="H19" s="114">
        <v>11560.800000000094</v>
      </c>
      <c r="I19" s="114">
        <v>0</v>
      </c>
      <c r="J19" s="114"/>
      <c r="K19" s="114"/>
      <c r="L19" s="114"/>
      <c r="M19" s="114"/>
      <c r="N19" s="114"/>
      <c r="O19" s="114"/>
      <c r="P19" s="114"/>
      <c r="Q19" s="239" t="s">
        <v>191</v>
      </c>
    </row>
    <row r="20" spans="1:17" x14ac:dyDescent="0.25">
      <c r="B20" s="227">
        <v>11</v>
      </c>
      <c r="C20" s="113" t="s">
        <v>15</v>
      </c>
      <c r="D20" s="114">
        <v>670026</v>
      </c>
      <c r="E20" s="114">
        <v>534731.54999999958</v>
      </c>
      <c r="F20" s="114">
        <v>23673.090000000015</v>
      </c>
      <c r="G20" s="114">
        <v>230657.16999999975</v>
      </c>
      <c r="H20" s="114">
        <v>280401.28999999986</v>
      </c>
      <c r="I20" s="114">
        <v>0</v>
      </c>
      <c r="J20" s="114"/>
      <c r="K20" s="114"/>
      <c r="L20" s="114"/>
      <c r="M20" s="114"/>
      <c r="N20" s="114"/>
      <c r="O20" s="114"/>
      <c r="P20" s="114"/>
      <c r="Q20" s="239" t="s">
        <v>191</v>
      </c>
    </row>
    <row r="21" spans="1:17" x14ac:dyDescent="0.25">
      <c r="A21" s="214">
        <v>1</v>
      </c>
      <c r="B21" s="227">
        <v>12</v>
      </c>
      <c r="C21" s="113" t="s">
        <v>206</v>
      </c>
      <c r="D21" s="114">
        <v>485996</v>
      </c>
      <c r="E21" s="114">
        <v>414467.86000000028</v>
      </c>
      <c r="F21" s="114">
        <v>29076.769999999968</v>
      </c>
      <c r="G21" s="114">
        <v>82240.820000000051</v>
      </c>
      <c r="H21" s="114">
        <v>303150.27000000025</v>
      </c>
      <c r="I21" s="114">
        <v>413050</v>
      </c>
      <c r="J21" s="114">
        <v>26194</v>
      </c>
      <c r="K21" s="114">
        <v>83348</v>
      </c>
      <c r="L21" s="114">
        <v>303508</v>
      </c>
      <c r="M21" s="114">
        <f t="shared" ref="M21" si="17">N21+O21+P21</f>
        <v>1417.8600000002698</v>
      </c>
      <c r="N21" s="114">
        <f t="shared" ref="N21" si="18">F21-J21</f>
        <v>2882.7699999999677</v>
      </c>
      <c r="O21" s="114">
        <f t="shared" ref="O21" si="19">G21-K21</f>
        <v>-1107.1799999999494</v>
      </c>
      <c r="P21" s="114">
        <f t="shared" ref="P21" si="20">H21-L21</f>
        <v>-357.72999999974854</v>
      </c>
      <c r="Q21" s="239" t="s">
        <v>191</v>
      </c>
    </row>
    <row r="22" spans="1:17" x14ac:dyDescent="0.25">
      <c r="A22" s="214">
        <v>1</v>
      </c>
      <c r="B22" s="227">
        <v>13</v>
      </c>
      <c r="C22" s="113" t="s">
        <v>20</v>
      </c>
      <c r="D22" s="114">
        <v>352663</v>
      </c>
      <c r="E22" s="114">
        <v>180773.68999999794</v>
      </c>
      <c r="F22" s="114">
        <v>40492.020000000019</v>
      </c>
      <c r="G22" s="114">
        <v>37916.610000000335</v>
      </c>
      <c r="H22" s="114">
        <v>102365.05999999758</v>
      </c>
      <c r="I22" s="114">
        <v>0</v>
      </c>
      <c r="J22" s="114"/>
      <c r="K22" s="114"/>
      <c r="L22" s="114"/>
      <c r="M22" s="114"/>
      <c r="N22" s="114"/>
      <c r="O22" s="114"/>
      <c r="P22" s="114"/>
      <c r="Q22" s="239" t="s">
        <v>191</v>
      </c>
    </row>
    <row r="23" spans="1:17" x14ac:dyDescent="0.25">
      <c r="A23" s="214">
        <v>1</v>
      </c>
      <c r="B23" s="227">
        <v>14</v>
      </c>
      <c r="C23" s="113" t="s">
        <v>19</v>
      </c>
      <c r="D23" s="114">
        <v>617773</v>
      </c>
      <c r="E23" s="211">
        <v>389851.53999999922</v>
      </c>
      <c r="F23" s="114">
        <v>25225.8</v>
      </c>
      <c r="G23" s="114">
        <v>115975.09000000003</v>
      </c>
      <c r="H23" s="114">
        <v>248650.64999999921</v>
      </c>
      <c r="I23" s="114">
        <f t="shared" ref="I23:I24" si="21">J23+K23+L23</f>
        <v>389853.83999999927</v>
      </c>
      <c r="J23" s="114">
        <v>25225.8</v>
      </c>
      <c r="K23" s="114">
        <v>115870.91000000003</v>
      </c>
      <c r="L23" s="114">
        <v>248757.12999999922</v>
      </c>
      <c r="M23" s="114">
        <f t="shared" ref="M23" si="22">N23+O23+P23</f>
        <v>-2.3000000000174623</v>
      </c>
      <c r="N23" s="114">
        <f t="shared" ref="N23" si="23">F23-J23</f>
        <v>0</v>
      </c>
      <c r="O23" s="114">
        <f t="shared" ref="O23" si="24">G23-K23</f>
        <v>104.17999999999302</v>
      </c>
      <c r="P23" s="114">
        <f t="shared" ref="P23" si="25">H23-L23</f>
        <v>-106.48000000001048</v>
      </c>
      <c r="Q23" s="239" t="s">
        <v>218</v>
      </c>
    </row>
    <row r="24" spans="1:17" x14ac:dyDescent="0.25">
      <c r="A24" s="214">
        <v>1</v>
      </c>
      <c r="B24" s="227">
        <v>15</v>
      </c>
      <c r="C24" s="113" t="s">
        <v>207</v>
      </c>
      <c r="D24" s="114">
        <v>831006</v>
      </c>
      <c r="E24" s="114">
        <v>597808.24999999593</v>
      </c>
      <c r="F24" s="114">
        <v>20585.48000000001</v>
      </c>
      <c r="G24" s="114">
        <v>99582.729999999952</v>
      </c>
      <c r="H24" s="114">
        <v>477640.03999999596</v>
      </c>
      <c r="I24" s="114">
        <f t="shared" si="21"/>
        <v>595511.459999996</v>
      </c>
      <c r="J24" s="114">
        <v>20585.48000000001</v>
      </c>
      <c r="K24" s="114">
        <v>99018.239999999962</v>
      </c>
      <c r="L24" s="114">
        <v>475907.73999999603</v>
      </c>
      <c r="M24" s="114">
        <f t="shared" si="6"/>
        <v>2296.7899999999208</v>
      </c>
      <c r="N24" s="114">
        <f t="shared" si="7"/>
        <v>0</v>
      </c>
      <c r="O24" s="114">
        <f t="shared" si="8"/>
        <v>564.48999999999069</v>
      </c>
      <c r="P24" s="114">
        <f t="shared" si="9"/>
        <v>1732.2999999999302</v>
      </c>
      <c r="Q24" s="239" t="s">
        <v>218</v>
      </c>
    </row>
    <row r="25" spans="1:17" x14ac:dyDescent="0.25">
      <c r="B25" s="227">
        <v>16</v>
      </c>
      <c r="C25" s="113" t="s">
        <v>14</v>
      </c>
      <c r="D25" s="114">
        <v>389548</v>
      </c>
      <c r="E25" s="114">
        <v>153489.41999999894</v>
      </c>
      <c r="F25" s="114">
        <v>13278.99000000002</v>
      </c>
      <c r="G25" s="114">
        <v>19075.50999999998</v>
      </c>
      <c r="H25" s="114">
        <v>121134.91999999892</v>
      </c>
      <c r="I25" s="114">
        <v>0</v>
      </c>
      <c r="J25" s="114"/>
      <c r="K25" s="114"/>
      <c r="L25" s="114"/>
      <c r="M25" s="114"/>
      <c r="N25" s="114"/>
      <c r="O25" s="114"/>
      <c r="P25" s="114"/>
      <c r="Q25" s="239" t="s">
        <v>185</v>
      </c>
    </row>
    <row r="26" spans="1:17" ht="22.5" x14ac:dyDescent="0.25">
      <c r="B26" s="222" t="s">
        <v>98</v>
      </c>
      <c r="C26" s="236" t="s">
        <v>99</v>
      </c>
      <c r="D26" s="178">
        <v>1384539</v>
      </c>
      <c r="E26" s="210">
        <v>107144.42993609112</v>
      </c>
      <c r="F26" s="178">
        <v>44860.109936091081</v>
      </c>
      <c r="G26" s="178">
        <v>43718.690000000017</v>
      </c>
      <c r="H26" s="178">
        <v>18565.630000000026</v>
      </c>
      <c r="I26" s="178"/>
      <c r="J26" s="178"/>
      <c r="K26" s="178"/>
      <c r="L26" s="178"/>
      <c r="M26" s="178">
        <f>SUM(M27:M35)</f>
        <v>4483.2199360910581</v>
      </c>
      <c r="N26" s="178">
        <f t="shared" ref="N26:P26" si="26">SUM(N27:N35)</f>
        <v>9.6799360910681571</v>
      </c>
      <c r="O26" s="178">
        <f t="shared" si="26"/>
        <v>4132.2799999999897</v>
      </c>
      <c r="P26" s="178">
        <f t="shared" si="26"/>
        <v>341.26000000000016</v>
      </c>
      <c r="Q26" s="240"/>
    </row>
    <row r="27" spans="1:17" x14ac:dyDescent="0.25">
      <c r="B27" s="227">
        <v>17</v>
      </c>
      <c r="C27" s="113" t="s">
        <v>12</v>
      </c>
      <c r="D27" s="114">
        <v>82269</v>
      </c>
      <c r="E27" s="114">
        <v>625.6</v>
      </c>
      <c r="F27" s="114">
        <v>0</v>
      </c>
      <c r="G27" s="114">
        <v>625.6</v>
      </c>
      <c r="H27" s="114">
        <v>0</v>
      </c>
      <c r="I27" s="114">
        <v>0</v>
      </c>
      <c r="J27" s="114"/>
      <c r="K27" s="114"/>
      <c r="L27" s="114"/>
      <c r="M27" s="114">
        <f t="shared" si="6"/>
        <v>625.6</v>
      </c>
      <c r="N27" s="114">
        <f t="shared" si="7"/>
        <v>0</v>
      </c>
      <c r="O27" s="114">
        <f t="shared" si="8"/>
        <v>625.6</v>
      </c>
      <c r="P27" s="114">
        <f t="shared" si="9"/>
        <v>0</v>
      </c>
      <c r="Q27" s="239" t="s">
        <v>183</v>
      </c>
    </row>
    <row r="28" spans="1:17" x14ac:dyDescent="0.25">
      <c r="B28" s="227">
        <v>18</v>
      </c>
      <c r="C28" s="113" t="s">
        <v>208</v>
      </c>
      <c r="D28" s="114">
        <v>156175</v>
      </c>
      <c r="E28" s="211">
        <v>24532.759999999995</v>
      </c>
      <c r="F28" s="114">
        <v>9931.6000000000022</v>
      </c>
      <c r="G28" s="114">
        <v>14601.159999999991</v>
      </c>
      <c r="H28" s="114">
        <v>0</v>
      </c>
      <c r="I28" s="114">
        <v>21271</v>
      </c>
      <c r="J28" s="114">
        <v>9932</v>
      </c>
      <c r="K28" s="114">
        <v>11239</v>
      </c>
      <c r="L28" s="114">
        <v>100</v>
      </c>
      <c r="M28" s="114">
        <f t="shared" si="6"/>
        <v>3261.7599999999929</v>
      </c>
      <c r="N28" s="114">
        <f t="shared" si="7"/>
        <v>-0.39999999999781721</v>
      </c>
      <c r="O28" s="114">
        <f t="shared" si="8"/>
        <v>3362.1599999999908</v>
      </c>
      <c r="P28" s="114">
        <f t="shared" si="9"/>
        <v>-100</v>
      </c>
      <c r="Q28" s="239" t="s">
        <v>220</v>
      </c>
    </row>
    <row r="29" spans="1:17" x14ac:dyDescent="0.25">
      <c r="B29" s="227">
        <v>19</v>
      </c>
      <c r="C29" s="113" t="s">
        <v>13</v>
      </c>
      <c r="D29" s="114">
        <v>166824</v>
      </c>
      <c r="E29" s="114">
        <v>11173.349999999995</v>
      </c>
      <c r="F29" s="114">
        <v>1543.4000000000005</v>
      </c>
      <c r="G29" s="114">
        <v>3983.1499999999969</v>
      </c>
      <c r="H29" s="114">
        <v>5646.7999999999965</v>
      </c>
      <c r="I29" s="114">
        <v>0</v>
      </c>
      <c r="J29" s="114"/>
      <c r="K29" s="114"/>
      <c r="L29" s="114"/>
      <c r="M29" s="114"/>
      <c r="N29" s="114"/>
      <c r="O29" s="114"/>
      <c r="P29" s="114"/>
      <c r="Q29" s="239" t="s">
        <v>183</v>
      </c>
    </row>
    <row r="30" spans="1:17" x14ac:dyDescent="0.25">
      <c r="B30" s="227">
        <v>20</v>
      </c>
      <c r="C30" s="113" t="s">
        <v>100</v>
      </c>
      <c r="D30" s="114">
        <v>93022</v>
      </c>
      <c r="E30" s="114">
        <v>0</v>
      </c>
      <c r="F30" s="114">
        <v>0</v>
      </c>
      <c r="G30" s="114">
        <v>0</v>
      </c>
      <c r="H30" s="114">
        <v>0</v>
      </c>
      <c r="I30" s="114">
        <v>0</v>
      </c>
      <c r="J30" s="114"/>
      <c r="K30" s="114"/>
      <c r="L30" s="114"/>
      <c r="M30" s="114">
        <f t="shared" si="6"/>
        <v>0</v>
      </c>
      <c r="N30" s="114">
        <f t="shared" si="7"/>
        <v>0</v>
      </c>
      <c r="O30" s="114">
        <f t="shared" si="8"/>
        <v>0</v>
      </c>
      <c r="P30" s="114">
        <f t="shared" si="9"/>
        <v>0</v>
      </c>
      <c r="Q30" s="239"/>
    </row>
    <row r="31" spans="1:17" x14ac:dyDescent="0.25">
      <c r="B31" s="227">
        <v>21</v>
      </c>
      <c r="C31" s="113" t="s">
        <v>8</v>
      </c>
      <c r="D31" s="114">
        <v>335892</v>
      </c>
      <c r="E31" s="211">
        <v>24502.630000000052</v>
      </c>
      <c r="F31" s="114">
        <v>10964.249999999998</v>
      </c>
      <c r="G31" s="114">
        <v>6111.3400000000265</v>
      </c>
      <c r="H31" s="114">
        <v>7427.0400000000263</v>
      </c>
      <c r="I31" s="114">
        <v>0</v>
      </c>
      <c r="J31" s="114"/>
      <c r="K31" s="114"/>
      <c r="L31" s="114"/>
      <c r="M31" s="114"/>
      <c r="N31" s="114"/>
      <c r="O31" s="114"/>
      <c r="P31" s="114"/>
      <c r="Q31" s="239" t="s">
        <v>184</v>
      </c>
    </row>
    <row r="32" spans="1:17" x14ac:dyDescent="0.25">
      <c r="B32" s="227">
        <v>22</v>
      </c>
      <c r="C32" s="113" t="s">
        <v>209</v>
      </c>
      <c r="D32" s="114">
        <v>86191</v>
      </c>
      <c r="E32" s="114">
        <v>5480.5700000000006</v>
      </c>
      <c r="F32" s="114">
        <v>0</v>
      </c>
      <c r="G32" s="114">
        <v>2666.3100000000004</v>
      </c>
      <c r="H32" s="114">
        <v>2814.26</v>
      </c>
      <c r="I32" s="114">
        <v>4973</v>
      </c>
      <c r="J32" s="114"/>
      <c r="K32" s="114">
        <v>2600</v>
      </c>
      <c r="L32" s="114">
        <v>2373</v>
      </c>
      <c r="M32" s="114">
        <f t="shared" si="6"/>
        <v>507.57000000000062</v>
      </c>
      <c r="N32" s="114">
        <f t="shared" si="7"/>
        <v>0</v>
      </c>
      <c r="O32" s="114">
        <f t="shared" si="8"/>
        <v>66.3100000000004</v>
      </c>
      <c r="P32" s="114">
        <f t="shared" si="9"/>
        <v>441.26000000000022</v>
      </c>
      <c r="Q32" s="239" t="s">
        <v>187</v>
      </c>
    </row>
    <row r="33" spans="1:17" x14ac:dyDescent="0.25">
      <c r="B33" s="227">
        <v>23</v>
      </c>
      <c r="C33" s="113" t="s">
        <v>227</v>
      </c>
      <c r="D33" s="114">
        <v>166854</v>
      </c>
      <c r="E33" s="114">
        <v>4680.2899360910651</v>
      </c>
      <c r="F33" s="114">
        <v>2867.079936091066</v>
      </c>
      <c r="G33" s="114">
        <v>1813.2099999999991</v>
      </c>
      <c r="H33" s="114">
        <v>-4.2632564145606011E-14</v>
      </c>
      <c r="I33" s="114">
        <v>4592</v>
      </c>
      <c r="J33" s="114">
        <v>2857</v>
      </c>
      <c r="K33" s="114">
        <v>1735</v>
      </c>
      <c r="L33" s="114"/>
      <c r="M33" s="114">
        <f t="shared" si="6"/>
        <v>88.289936091065059</v>
      </c>
      <c r="N33" s="114">
        <f t="shared" si="7"/>
        <v>10.079936091065974</v>
      </c>
      <c r="O33" s="114">
        <f t="shared" si="8"/>
        <v>78.209999999999127</v>
      </c>
      <c r="P33" s="114">
        <f t="shared" si="9"/>
        <v>-4.2632564145606011E-14</v>
      </c>
      <c r="Q33" s="239" t="s">
        <v>241</v>
      </c>
    </row>
    <row r="34" spans="1:17" x14ac:dyDescent="0.25">
      <c r="B34" s="227">
        <v>24</v>
      </c>
      <c r="C34" s="113" t="s">
        <v>11</v>
      </c>
      <c r="D34" s="114">
        <v>158635</v>
      </c>
      <c r="E34" s="114">
        <v>8010.4199999999964</v>
      </c>
      <c r="F34" s="114">
        <v>2991.889999999999</v>
      </c>
      <c r="G34" s="114">
        <v>5018.5299999999979</v>
      </c>
      <c r="H34" s="114">
        <v>0</v>
      </c>
      <c r="I34" s="114">
        <v>0</v>
      </c>
      <c r="J34" s="114"/>
      <c r="K34" s="114"/>
      <c r="L34" s="114"/>
      <c r="M34" s="114"/>
      <c r="N34" s="114"/>
      <c r="O34" s="114"/>
      <c r="P34" s="114"/>
      <c r="Q34" s="239" t="s">
        <v>184</v>
      </c>
    </row>
    <row r="35" spans="1:17" x14ac:dyDescent="0.25">
      <c r="B35" s="227">
        <v>25</v>
      </c>
      <c r="C35" s="113" t="s">
        <v>10</v>
      </c>
      <c r="D35" s="114">
        <v>138677</v>
      </c>
      <c r="E35" s="114">
        <v>28138.810000000027</v>
      </c>
      <c r="F35" s="114">
        <v>16561.890000000014</v>
      </c>
      <c r="G35" s="114">
        <v>8899.3900000000049</v>
      </c>
      <c r="H35" s="114">
        <v>2677.5300000000052</v>
      </c>
      <c r="I35" s="114">
        <v>0</v>
      </c>
      <c r="J35" s="114"/>
      <c r="K35" s="114"/>
      <c r="L35" s="114"/>
      <c r="M35" s="114"/>
      <c r="N35" s="114"/>
      <c r="O35" s="114"/>
      <c r="P35" s="114"/>
      <c r="Q35" s="239" t="s">
        <v>188</v>
      </c>
    </row>
    <row r="36" spans="1:17" x14ac:dyDescent="0.25">
      <c r="B36" s="222" t="s">
        <v>101</v>
      </c>
      <c r="C36" s="236" t="s">
        <v>102</v>
      </c>
      <c r="D36" s="178">
        <v>5111108</v>
      </c>
      <c r="E36" s="210">
        <v>3351102.5599822532</v>
      </c>
      <c r="F36" s="178">
        <v>611487.59999999986</v>
      </c>
      <c r="G36" s="178">
        <v>870182.6399999992</v>
      </c>
      <c r="H36" s="178">
        <v>1869432.3199822544</v>
      </c>
      <c r="I36" s="178"/>
      <c r="J36" s="178"/>
      <c r="K36" s="178"/>
      <c r="L36" s="178"/>
      <c r="M36" s="178">
        <f>SUM(M37:M42)</f>
        <v>26209.789999999673</v>
      </c>
      <c r="N36" s="178">
        <f t="shared" ref="N36:P36" si="27">SUM(N37:N42)</f>
        <v>-1781.2900000000227</v>
      </c>
      <c r="O36" s="178">
        <f t="shared" si="27"/>
        <v>3492.5300000001153</v>
      </c>
      <c r="P36" s="178">
        <f t="shared" si="27"/>
        <v>24498.549999999581</v>
      </c>
      <c r="Q36" s="240"/>
    </row>
    <row r="37" spans="1:17" ht="23.25" x14ac:dyDescent="0.25">
      <c r="A37" s="214">
        <v>1</v>
      </c>
      <c r="B37" s="227">
        <v>26</v>
      </c>
      <c r="C37" s="113" t="s">
        <v>4</v>
      </c>
      <c r="D37" s="114">
        <v>1111464</v>
      </c>
      <c r="E37" s="211">
        <v>629296.13000000094</v>
      </c>
      <c r="F37" s="114">
        <v>84561.580000000016</v>
      </c>
      <c r="G37" s="114">
        <v>146207.76999999938</v>
      </c>
      <c r="H37" s="114">
        <v>398526.78000000154</v>
      </c>
      <c r="I37" s="114">
        <v>0</v>
      </c>
      <c r="J37" s="114"/>
      <c r="K37" s="114"/>
      <c r="L37" s="114"/>
      <c r="M37" s="114"/>
      <c r="N37" s="114"/>
      <c r="O37" s="114"/>
      <c r="P37" s="114"/>
      <c r="Q37" s="241" t="s">
        <v>189</v>
      </c>
    </row>
    <row r="38" spans="1:17" x14ac:dyDescent="0.25">
      <c r="B38" s="227">
        <v>27</v>
      </c>
      <c r="C38" s="113" t="s">
        <v>1</v>
      </c>
      <c r="D38" s="114">
        <v>1648160</v>
      </c>
      <c r="E38" s="211">
        <v>1153592.6099822531</v>
      </c>
      <c r="F38" s="114">
        <v>172596.59999999992</v>
      </c>
      <c r="G38" s="114">
        <v>296139.75999999978</v>
      </c>
      <c r="H38" s="114">
        <v>684856.24998225342</v>
      </c>
      <c r="I38" s="114">
        <v>0</v>
      </c>
      <c r="J38" s="114"/>
      <c r="K38" s="114"/>
      <c r="L38" s="114"/>
      <c r="M38" s="114"/>
      <c r="N38" s="114"/>
      <c r="O38" s="114"/>
      <c r="P38" s="114"/>
      <c r="Q38" s="239" t="s">
        <v>183</v>
      </c>
    </row>
    <row r="39" spans="1:17" ht="23.25" x14ac:dyDescent="0.25">
      <c r="A39" s="214">
        <v>1</v>
      </c>
      <c r="B39" s="227">
        <v>28</v>
      </c>
      <c r="C39" s="113" t="s">
        <v>228</v>
      </c>
      <c r="D39" s="114">
        <v>599066</v>
      </c>
      <c r="E39" s="211">
        <v>335026.70999999932</v>
      </c>
      <c r="F39" s="114">
        <v>74212.699999999924</v>
      </c>
      <c r="G39" s="114">
        <v>113535.85999999994</v>
      </c>
      <c r="H39" s="114">
        <v>147278.14999999944</v>
      </c>
      <c r="I39" s="114">
        <v>327659.21000000002</v>
      </c>
      <c r="J39" s="114">
        <v>74510</v>
      </c>
      <c r="K39" s="114">
        <v>112939.26</v>
      </c>
      <c r="L39" s="114">
        <v>140209.95000000001</v>
      </c>
      <c r="M39" s="114">
        <f t="shared" si="6"/>
        <v>7367.4999999993015</v>
      </c>
      <c r="N39" s="114">
        <f t="shared" si="7"/>
        <v>-297.30000000007567</v>
      </c>
      <c r="O39" s="114">
        <f t="shared" si="8"/>
        <v>596.59999999994761</v>
      </c>
      <c r="P39" s="114">
        <f t="shared" si="9"/>
        <v>7068.1999999994296</v>
      </c>
      <c r="Q39" s="241" t="s">
        <v>189</v>
      </c>
    </row>
    <row r="40" spans="1:17" x14ac:dyDescent="0.25">
      <c r="A40" s="214">
        <v>1</v>
      </c>
      <c r="B40" s="227">
        <v>29</v>
      </c>
      <c r="C40" s="113" t="s">
        <v>210</v>
      </c>
      <c r="D40" s="114">
        <v>800003</v>
      </c>
      <c r="E40" s="114">
        <v>623660.4300000004</v>
      </c>
      <c r="F40" s="114">
        <v>121952.77000000002</v>
      </c>
      <c r="G40" s="114">
        <v>164534.63000000012</v>
      </c>
      <c r="H40" s="114">
        <v>337173.03000000026</v>
      </c>
      <c r="I40" s="114">
        <v>615249.59</v>
      </c>
      <c r="J40" s="114">
        <v>123674.59</v>
      </c>
      <c r="K40" s="114">
        <v>163738</v>
      </c>
      <c r="L40" s="114">
        <v>327837</v>
      </c>
      <c r="M40" s="114">
        <f t="shared" ref="M40" si="28">N40+O40+P40</f>
        <v>8410.840000000404</v>
      </c>
      <c r="N40" s="114">
        <f t="shared" ref="N40" si="29">F40-J40</f>
        <v>-1721.8199999999779</v>
      </c>
      <c r="O40" s="114">
        <f t="shared" ref="O40" si="30">G40-K40</f>
        <v>796.63000000012107</v>
      </c>
      <c r="P40" s="114">
        <f t="shared" ref="P40" si="31">H40-L40</f>
        <v>9336.0300000002608</v>
      </c>
      <c r="Q40" s="239" t="s">
        <v>218</v>
      </c>
    </row>
    <row r="41" spans="1:17" x14ac:dyDescent="0.25">
      <c r="A41" s="214">
        <v>1</v>
      </c>
      <c r="B41" s="227">
        <v>30</v>
      </c>
      <c r="C41" s="113" t="s">
        <v>229</v>
      </c>
      <c r="D41" s="114">
        <v>462170</v>
      </c>
      <c r="E41" s="114">
        <v>289474.44999999995</v>
      </c>
      <c r="F41" s="114">
        <v>67240.830000000031</v>
      </c>
      <c r="G41" s="114">
        <v>71715.300000000047</v>
      </c>
      <c r="H41" s="114">
        <v>150518.31999999989</v>
      </c>
      <c r="I41" s="114">
        <v>279043</v>
      </c>
      <c r="J41" s="114">
        <v>67003</v>
      </c>
      <c r="K41" s="114">
        <v>69616</v>
      </c>
      <c r="L41" s="114">
        <v>142424</v>
      </c>
      <c r="M41" s="114">
        <f t="shared" si="6"/>
        <v>10431.449999999968</v>
      </c>
      <c r="N41" s="114">
        <f t="shared" si="7"/>
        <v>237.83000000003085</v>
      </c>
      <c r="O41" s="114">
        <f t="shared" si="8"/>
        <v>2099.3000000000466</v>
      </c>
      <c r="P41" s="114">
        <f t="shared" si="9"/>
        <v>8094.3199999998906</v>
      </c>
      <c r="Q41" s="239" t="s">
        <v>242</v>
      </c>
    </row>
    <row r="42" spans="1:17" x14ac:dyDescent="0.25">
      <c r="B42" s="227">
        <v>31</v>
      </c>
      <c r="C42" s="113" t="s">
        <v>5</v>
      </c>
      <c r="D42" s="114">
        <v>490245</v>
      </c>
      <c r="E42" s="114">
        <v>320052.22999999986</v>
      </c>
      <c r="F42" s="114">
        <v>90923.119999999908</v>
      </c>
      <c r="G42" s="114">
        <v>78049.319999999949</v>
      </c>
      <c r="H42" s="114">
        <v>151079.79000000004</v>
      </c>
      <c r="I42" s="114">
        <v>0</v>
      </c>
      <c r="J42" s="114"/>
      <c r="K42" s="114"/>
      <c r="L42" s="114"/>
      <c r="M42" s="114"/>
      <c r="N42" s="114"/>
      <c r="O42" s="114"/>
      <c r="P42" s="114"/>
      <c r="Q42" s="239" t="s">
        <v>191</v>
      </c>
    </row>
    <row r="43" spans="1:17" x14ac:dyDescent="0.25">
      <c r="B43" s="222" t="s">
        <v>103</v>
      </c>
      <c r="C43" s="236" t="s">
        <v>104</v>
      </c>
      <c r="D43" s="178">
        <v>4453877</v>
      </c>
      <c r="E43" s="210">
        <v>2517190.9500000002</v>
      </c>
      <c r="F43" s="178">
        <v>336788.38</v>
      </c>
      <c r="G43" s="178">
        <v>1037982.0999999997</v>
      </c>
      <c r="H43" s="178">
        <v>1142420.4700000002</v>
      </c>
      <c r="I43" s="178"/>
      <c r="J43" s="178"/>
      <c r="K43" s="178"/>
      <c r="L43" s="178"/>
      <c r="M43" s="178">
        <f>SUM(M44:M51)</f>
        <v>24828.489999999852</v>
      </c>
      <c r="N43" s="178">
        <f t="shared" ref="N43:P43" si="32">SUM(N44:N51)</f>
        <v>1344.1700000000055</v>
      </c>
      <c r="O43" s="178">
        <f t="shared" si="32"/>
        <v>-1321.4500000001426</v>
      </c>
      <c r="P43" s="178">
        <f t="shared" si="32"/>
        <v>24805.76999999999</v>
      </c>
      <c r="Q43" s="240"/>
    </row>
    <row r="44" spans="1:17" x14ac:dyDescent="0.25">
      <c r="B44" s="227">
        <v>32</v>
      </c>
      <c r="C44" s="113" t="s">
        <v>32</v>
      </c>
      <c r="D44" s="114">
        <v>128488</v>
      </c>
      <c r="E44" s="114">
        <v>57586.709999999992</v>
      </c>
      <c r="F44" s="114">
        <v>31081.339999999997</v>
      </c>
      <c r="G44" s="114">
        <v>9378.3499999999985</v>
      </c>
      <c r="H44" s="114">
        <v>17127.02</v>
      </c>
      <c r="I44" s="114">
        <v>0</v>
      </c>
      <c r="J44" s="114"/>
      <c r="K44" s="114"/>
      <c r="L44" s="114"/>
      <c r="M44" s="114"/>
      <c r="N44" s="114"/>
      <c r="O44" s="114"/>
      <c r="P44" s="114"/>
      <c r="Q44" s="239" t="s">
        <v>183</v>
      </c>
    </row>
    <row r="45" spans="1:17" x14ac:dyDescent="0.25">
      <c r="A45" s="214">
        <v>1</v>
      </c>
      <c r="B45" s="227">
        <v>33</v>
      </c>
      <c r="C45" s="113" t="s">
        <v>230</v>
      </c>
      <c r="D45" s="114">
        <v>1057473</v>
      </c>
      <c r="E45" s="211">
        <v>732813.72999999963</v>
      </c>
      <c r="F45" s="114">
        <v>140000.38</v>
      </c>
      <c r="G45" s="114">
        <v>314913.69999999984</v>
      </c>
      <c r="H45" s="114">
        <v>277899.64999999979</v>
      </c>
      <c r="I45" s="114">
        <v>729756</v>
      </c>
      <c r="J45" s="114">
        <v>139896</v>
      </c>
      <c r="K45" s="114">
        <v>315704</v>
      </c>
      <c r="L45" s="114">
        <v>274156</v>
      </c>
      <c r="M45" s="114">
        <f t="shared" si="6"/>
        <v>3057.7299999996321</v>
      </c>
      <c r="N45" s="114">
        <f t="shared" si="7"/>
        <v>104.38000000000466</v>
      </c>
      <c r="O45" s="114">
        <f t="shared" si="8"/>
        <v>-790.30000000016298</v>
      </c>
      <c r="P45" s="114">
        <f t="shared" si="9"/>
        <v>3743.6499999997905</v>
      </c>
      <c r="Q45" s="239" t="s">
        <v>192</v>
      </c>
    </row>
    <row r="46" spans="1:17" x14ac:dyDescent="0.25">
      <c r="B46" s="227">
        <v>34</v>
      </c>
      <c r="C46" s="113" t="s">
        <v>34</v>
      </c>
      <c r="D46" s="114">
        <v>515249</v>
      </c>
      <c r="E46" s="211">
        <v>285126.92999999982</v>
      </c>
      <c r="F46" s="114">
        <v>19682.42000000002</v>
      </c>
      <c r="G46" s="114">
        <v>96219.149999999965</v>
      </c>
      <c r="H46" s="114">
        <v>169225.35999999981</v>
      </c>
      <c r="I46" s="114">
        <v>0</v>
      </c>
      <c r="J46" s="114"/>
      <c r="K46" s="114"/>
      <c r="L46" s="114"/>
      <c r="M46" s="114"/>
      <c r="N46" s="114"/>
      <c r="O46" s="114"/>
      <c r="P46" s="114"/>
      <c r="Q46" s="239" t="s">
        <v>183</v>
      </c>
    </row>
    <row r="47" spans="1:17" x14ac:dyDescent="0.25">
      <c r="B47" s="227">
        <v>35</v>
      </c>
      <c r="C47" s="113" t="s">
        <v>231</v>
      </c>
      <c r="D47" s="114">
        <v>606621</v>
      </c>
      <c r="E47" s="211">
        <v>382265.76000000013</v>
      </c>
      <c r="F47" s="114">
        <v>32843.840000000004</v>
      </c>
      <c r="G47" s="114">
        <v>155793.07999999993</v>
      </c>
      <c r="H47" s="114">
        <v>193628.8400000002</v>
      </c>
      <c r="I47" s="114">
        <f t="shared" ref="I47" si="33">J47+K47+L47</f>
        <v>380362.83000000019</v>
      </c>
      <c r="J47" s="114">
        <v>32843.840000000004</v>
      </c>
      <c r="K47" s="114">
        <v>155293.98999999996</v>
      </c>
      <c r="L47" s="114">
        <v>192225.0000000002</v>
      </c>
      <c r="M47" s="114">
        <f t="shared" si="6"/>
        <v>1902.9299999999639</v>
      </c>
      <c r="N47" s="114">
        <f t="shared" si="7"/>
        <v>0</v>
      </c>
      <c r="O47" s="114">
        <f t="shared" si="8"/>
        <v>499.0899999999674</v>
      </c>
      <c r="P47" s="114">
        <f t="shared" si="9"/>
        <v>1403.8399999999965</v>
      </c>
      <c r="Q47" s="239" t="s">
        <v>220</v>
      </c>
    </row>
    <row r="48" spans="1:17" x14ac:dyDescent="0.25">
      <c r="A48" s="214">
        <v>1</v>
      </c>
      <c r="B48" s="227">
        <v>36</v>
      </c>
      <c r="C48" s="113" t="s">
        <v>35</v>
      </c>
      <c r="D48" s="114">
        <v>502342</v>
      </c>
      <c r="E48" s="211">
        <v>274198.3600000001</v>
      </c>
      <c r="F48" s="114">
        <v>19435.660000000011</v>
      </c>
      <c r="G48" s="114">
        <v>100000.26000000001</v>
      </c>
      <c r="H48" s="114">
        <v>154762.44000000006</v>
      </c>
      <c r="I48" s="114">
        <v>0</v>
      </c>
      <c r="J48" s="114"/>
      <c r="K48" s="114"/>
      <c r="L48" s="114"/>
      <c r="M48" s="114"/>
      <c r="N48" s="114"/>
      <c r="O48" s="114"/>
      <c r="P48" s="114"/>
      <c r="Q48" s="239" t="s">
        <v>183</v>
      </c>
    </row>
    <row r="49" spans="1:17" x14ac:dyDescent="0.25">
      <c r="B49" s="227">
        <v>37</v>
      </c>
      <c r="C49" s="113" t="s">
        <v>211</v>
      </c>
      <c r="D49" s="114">
        <v>513779</v>
      </c>
      <c r="E49" s="211">
        <v>243309.65000000011</v>
      </c>
      <c r="F49" s="114">
        <v>19196.689999999995</v>
      </c>
      <c r="G49" s="114">
        <v>111154.2</v>
      </c>
      <c r="H49" s="114">
        <v>112958.76000000013</v>
      </c>
      <c r="I49" s="114">
        <v>238200</v>
      </c>
      <c r="J49" s="114">
        <v>18707</v>
      </c>
      <c r="K49" s="114">
        <v>111493</v>
      </c>
      <c r="L49" s="114">
        <v>108000</v>
      </c>
      <c r="M49" s="114">
        <f t="shared" si="6"/>
        <v>5109.6500000001179</v>
      </c>
      <c r="N49" s="114">
        <f t="shared" si="7"/>
        <v>489.68999999999505</v>
      </c>
      <c r="O49" s="114">
        <f t="shared" si="8"/>
        <v>-338.80000000000291</v>
      </c>
      <c r="P49" s="114">
        <f t="shared" si="9"/>
        <v>4958.7600000001257</v>
      </c>
      <c r="Q49" s="239" t="s">
        <v>220</v>
      </c>
    </row>
    <row r="50" spans="1:17" x14ac:dyDescent="0.25">
      <c r="A50" s="214">
        <v>1</v>
      </c>
      <c r="B50" s="227">
        <v>38</v>
      </c>
      <c r="C50" s="113" t="s">
        <v>232</v>
      </c>
      <c r="D50" s="114">
        <v>335534</v>
      </c>
      <c r="E50" s="114">
        <v>193058.94</v>
      </c>
      <c r="F50" s="114">
        <v>41811.57</v>
      </c>
      <c r="G50" s="114">
        <v>115086.76999999997</v>
      </c>
      <c r="H50" s="114">
        <v>36160.600000000028</v>
      </c>
      <c r="I50" s="114">
        <v>193502.63</v>
      </c>
      <c r="J50" s="114">
        <v>41556.949999999997</v>
      </c>
      <c r="K50" s="114">
        <v>115033.8</v>
      </c>
      <c r="L50" s="114">
        <v>36911.879999999997</v>
      </c>
      <c r="M50" s="114">
        <f t="shared" si="6"/>
        <v>-443.68999999999505</v>
      </c>
      <c r="N50" s="114">
        <f t="shared" si="7"/>
        <v>254.62000000000262</v>
      </c>
      <c r="O50" s="114">
        <f t="shared" si="8"/>
        <v>52.96999999997206</v>
      </c>
      <c r="P50" s="114">
        <f t="shared" si="9"/>
        <v>-751.27999999996973</v>
      </c>
      <c r="Q50" s="239" t="s">
        <v>183</v>
      </c>
    </row>
    <row r="51" spans="1:17" x14ac:dyDescent="0.25">
      <c r="B51" s="227">
        <v>39</v>
      </c>
      <c r="C51" s="113" t="s">
        <v>233</v>
      </c>
      <c r="D51" s="114">
        <v>794391</v>
      </c>
      <c r="E51" s="211">
        <v>348830.87000000011</v>
      </c>
      <c r="F51" s="114">
        <v>32736.480000000003</v>
      </c>
      <c r="G51" s="114">
        <v>135436.59000000008</v>
      </c>
      <c r="H51" s="114">
        <v>180657.80000000005</v>
      </c>
      <c r="I51" s="114">
        <v>333629</v>
      </c>
      <c r="J51" s="114">
        <v>32241</v>
      </c>
      <c r="K51" s="114">
        <v>136181</v>
      </c>
      <c r="L51" s="114">
        <v>165207</v>
      </c>
      <c r="M51" s="114">
        <f t="shared" si="6"/>
        <v>15201.870000000134</v>
      </c>
      <c r="N51" s="114">
        <f t="shared" si="7"/>
        <v>495.4800000000032</v>
      </c>
      <c r="O51" s="114">
        <f t="shared" si="8"/>
        <v>-744.40999999991618</v>
      </c>
      <c r="P51" s="114">
        <f t="shared" si="9"/>
        <v>15450.800000000047</v>
      </c>
      <c r="Q51" s="239" t="s">
        <v>191</v>
      </c>
    </row>
    <row r="52" spans="1:17" x14ac:dyDescent="0.25">
      <c r="B52" s="222" t="s">
        <v>105</v>
      </c>
      <c r="C52" s="236" t="s">
        <v>106</v>
      </c>
      <c r="D52" s="178">
        <v>5450826</v>
      </c>
      <c r="E52" s="210">
        <v>2819182.3099999991</v>
      </c>
      <c r="F52" s="178">
        <v>503605.3199999996</v>
      </c>
      <c r="G52" s="178">
        <v>612451.17999999993</v>
      </c>
      <c r="H52" s="178">
        <v>1703125.8099999996</v>
      </c>
      <c r="I52" s="178"/>
      <c r="J52" s="178"/>
      <c r="K52" s="178"/>
      <c r="L52" s="178"/>
      <c r="M52" s="178">
        <f>SUM(M53:M57)</f>
        <v>-750.91000000070926</v>
      </c>
      <c r="N52" s="178">
        <f t="shared" ref="N52:P52" si="34">SUM(N53:N57)</f>
        <v>2028.8599999995204</v>
      </c>
      <c r="O52" s="178">
        <f t="shared" si="34"/>
        <v>-4083.7600000002494</v>
      </c>
      <c r="P52" s="178">
        <f t="shared" si="34"/>
        <v>1303.9900000000198</v>
      </c>
      <c r="Q52" s="240"/>
    </row>
    <row r="53" spans="1:17" x14ac:dyDescent="0.25">
      <c r="A53" s="214">
        <v>1</v>
      </c>
      <c r="B53" s="227">
        <v>40</v>
      </c>
      <c r="C53" s="113" t="s">
        <v>212</v>
      </c>
      <c r="D53" s="114">
        <v>967418</v>
      </c>
      <c r="E53" s="211">
        <v>662868.66000000085</v>
      </c>
      <c r="F53" s="114">
        <v>92030.45</v>
      </c>
      <c r="G53" s="114">
        <v>170108.58999999997</v>
      </c>
      <c r="H53" s="114">
        <v>400729.62000000081</v>
      </c>
      <c r="I53" s="114">
        <v>662868.66000000108</v>
      </c>
      <c r="J53" s="114">
        <v>92030.450000000128</v>
      </c>
      <c r="K53" s="114">
        <v>170108.59000000023</v>
      </c>
      <c r="L53" s="114">
        <v>400729.62000000069</v>
      </c>
      <c r="M53" s="114">
        <f t="shared" si="6"/>
        <v>-3.92901711165905E-10</v>
      </c>
      <c r="N53" s="114">
        <f t="shared" si="7"/>
        <v>-1.3096723705530167E-10</v>
      </c>
      <c r="O53" s="114">
        <f t="shared" si="8"/>
        <v>-2.6193447411060333E-10</v>
      </c>
      <c r="P53" s="114">
        <f t="shared" si="9"/>
        <v>0</v>
      </c>
      <c r="Q53" s="239" t="s">
        <v>221</v>
      </c>
    </row>
    <row r="54" spans="1:17" x14ac:dyDescent="0.25">
      <c r="A54" s="214">
        <v>1</v>
      </c>
      <c r="B54" s="227">
        <v>41</v>
      </c>
      <c r="C54" s="113" t="s">
        <v>29</v>
      </c>
      <c r="D54" s="114">
        <v>1551098</v>
      </c>
      <c r="E54" s="211">
        <v>741253.55999999866</v>
      </c>
      <c r="F54" s="114">
        <v>59201.00999999998</v>
      </c>
      <c r="G54" s="114">
        <v>144507.35000000003</v>
      </c>
      <c r="H54" s="114">
        <v>537545.19999999867</v>
      </c>
      <c r="I54" s="114">
        <v>0</v>
      </c>
      <c r="J54" s="114"/>
      <c r="K54" s="114"/>
      <c r="L54" s="114"/>
      <c r="M54" s="114"/>
      <c r="N54" s="114"/>
      <c r="O54" s="114"/>
      <c r="P54" s="114"/>
      <c r="Q54" s="239" t="s">
        <v>193</v>
      </c>
    </row>
    <row r="55" spans="1:17" x14ac:dyDescent="0.25">
      <c r="A55" s="214">
        <v>1</v>
      </c>
      <c r="B55" s="227">
        <v>42</v>
      </c>
      <c r="C55" s="113" t="s">
        <v>213</v>
      </c>
      <c r="D55" s="114">
        <v>978334</v>
      </c>
      <c r="E55" s="211">
        <v>557890.11000000022</v>
      </c>
      <c r="F55" s="114">
        <v>84119.010000000024</v>
      </c>
      <c r="G55" s="114">
        <v>163700.04</v>
      </c>
      <c r="H55" s="114">
        <v>310071.06000000017</v>
      </c>
      <c r="I55" s="114">
        <v>596476</v>
      </c>
      <c r="J55" s="114">
        <v>84119</v>
      </c>
      <c r="K55" s="114">
        <v>172800</v>
      </c>
      <c r="L55" s="114">
        <v>339557</v>
      </c>
      <c r="M55" s="114">
        <f t="shared" ref="M55" si="35">N55+O55+P55</f>
        <v>-38585.889999999796</v>
      </c>
      <c r="N55" s="114">
        <f t="shared" ref="N55" si="36">F55-J55</f>
        <v>1.0000000023865141E-2</v>
      </c>
      <c r="O55" s="114">
        <f t="shared" ref="O55" si="37">G55-K55</f>
        <v>-9099.9599999999919</v>
      </c>
      <c r="P55" s="114">
        <f t="shared" ref="P55" si="38">H55-L55</f>
        <v>-29485.939999999828</v>
      </c>
      <c r="Q55" s="239" t="s">
        <v>221</v>
      </c>
    </row>
    <row r="56" spans="1:17" x14ac:dyDescent="0.25">
      <c r="A56" s="214">
        <v>1</v>
      </c>
      <c r="B56" s="227">
        <v>43</v>
      </c>
      <c r="C56" s="113" t="s">
        <v>214</v>
      </c>
      <c r="D56" s="114">
        <v>1303049</v>
      </c>
      <c r="E56" s="114">
        <v>560730.49999999988</v>
      </c>
      <c r="F56" s="114">
        <v>227236.39999999967</v>
      </c>
      <c r="G56" s="114">
        <v>71994.000000000015</v>
      </c>
      <c r="H56" s="114">
        <v>261500.10000000021</v>
      </c>
      <c r="I56" s="114">
        <v>561396</v>
      </c>
      <c r="J56" s="114">
        <v>227902</v>
      </c>
      <c r="K56" s="114">
        <v>71994</v>
      </c>
      <c r="L56" s="114">
        <v>261500</v>
      </c>
      <c r="M56" s="114">
        <f t="shared" si="6"/>
        <v>-665.50000000011642</v>
      </c>
      <c r="N56" s="114">
        <f t="shared" si="7"/>
        <v>-665.60000000032596</v>
      </c>
      <c r="O56" s="114">
        <f t="shared" si="8"/>
        <v>0</v>
      </c>
      <c r="P56" s="114">
        <f t="shared" si="9"/>
        <v>0.10000000020954758</v>
      </c>
      <c r="Q56" s="239" t="s">
        <v>221</v>
      </c>
    </row>
    <row r="57" spans="1:17" x14ac:dyDescent="0.25">
      <c r="A57" s="214">
        <v>1</v>
      </c>
      <c r="B57" s="227">
        <v>44</v>
      </c>
      <c r="C57" s="113" t="s">
        <v>215</v>
      </c>
      <c r="D57" s="114">
        <v>650927</v>
      </c>
      <c r="E57" s="114">
        <v>296439.47999999963</v>
      </c>
      <c r="F57" s="114">
        <v>41018.449999999953</v>
      </c>
      <c r="G57" s="114">
        <v>62141.200000000004</v>
      </c>
      <c r="H57" s="114">
        <v>193279.82999999964</v>
      </c>
      <c r="I57" s="114">
        <v>257939</v>
      </c>
      <c r="J57" s="114">
        <v>38324</v>
      </c>
      <c r="K57" s="114">
        <v>57125</v>
      </c>
      <c r="L57" s="114">
        <v>162490</v>
      </c>
      <c r="M57" s="114">
        <f t="shared" si="6"/>
        <v>38500.479999999596</v>
      </c>
      <c r="N57" s="114">
        <f t="shared" si="7"/>
        <v>2694.4499999999534</v>
      </c>
      <c r="O57" s="114">
        <f t="shared" si="8"/>
        <v>5016.2000000000044</v>
      </c>
      <c r="P57" s="114">
        <f t="shared" si="9"/>
        <v>30789.829999999638</v>
      </c>
      <c r="Q57" s="239" t="s">
        <v>222</v>
      </c>
    </row>
    <row r="58" spans="1:17" x14ac:dyDescent="0.25">
      <c r="B58" s="222" t="s">
        <v>110</v>
      </c>
      <c r="C58" s="236" t="s">
        <v>111</v>
      </c>
      <c r="D58" s="178">
        <v>2351851</v>
      </c>
      <c r="E58" s="210">
        <v>482720.02999999968</v>
      </c>
      <c r="F58" s="178">
        <v>193082.11999999997</v>
      </c>
      <c r="G58" s="178">
        <v>142634.56999999989</v>
      </c>
      <c r="H58" s="178">
        <v>147003.33999999988</v>
      </c>
      <c r="I58" s="178"/>
      <c r="J58" s="178"/>
      <c r="K58" s="178"/>
      <c r="L58" s="178"/>
      <c r="M58" s="178">
        <f>SUM(M59:M64)</f>
        <v>-601.01000000021145</v>
      </c>
      <c r="N58" s="114">
        <f t="shared" ref="N58:P58" si="39">SUM(N59:N64)</f>
        <v>360.32999999996713</v>
      </c>
      <c r="O58" s="114">
        <f t="shared" si="39"/>
        <v>-358.44000000011874</v>
      </c>
      <c r="P58" s="114">
        <f t="shared" si="39"/>
        <v>-602.90000000005978</v>
      </c>
      <c r="Q58" s="240"/>
    </row>
    <row r="59" spans="1:17" x14ac:dyDescent="0.25">
      <c r="A59" s="214">
        <v>1</v>
      </c>
      <c r="B59" s="227">
        <v>45</v>
      </c>
      <c r="C59" s="113" t="s">
        <v>216</v>
      </c>
      <c r="D59" s="114">
        <v>586360</v>
      </c>
      <c r="E59" s="211">
        <v>170242.00999999983</v>
      </c>
      <c r="F59" s="114">
        <v>112465.72999999997</v>
      </c>
      <c r="G59" s="114">
        <v>31915.059999999918</v>
      </c>
      <c r="H59" s="114">
        <v>25861.219999999943</v>
      </c>
      <c r="I59" s="114">
        <v>169551</v>
      </c>
      <c r="J59" s="114">
        <v>112460</v>
      </c>
      <c r="K59" s="114">
        <v>31800</v>
      </c>
      <c r="L59" s="114">
        <v>25291</v>
      </c>
      <c r="M59" s="114">
        <f t="shared" si="6"/>
        <v>691.00999999982741</v>
      </c>
      <c r="N59" s="114">
        <f t="shared" si="7"/>
        <v>5.7299999999668216</v>
      </c>
      <c r="O59" s="114">
        <f t="shared" si="8"/>
        <v>115.05999999991764</v>
      </c>
      <c r="P59" s="114">
        <f t="shared" si="9"/>
        <v>570.21999999994296</v>
      </c>
      <c r="Q59" s="239" t="s">
        <v>183</v>
      </c>
    </row>
    <row r="60" spans="1:17" x14ac:dyDescent="0.25">
      <c r="A60" s="214">
        <v>1</v>
      </c>
      <c r="B60" s="227">
        <v>46</v>
      </c>
      <c r="C60" s="113" t="s">
        <v>112</v>
      </c>
      <c r="D60" s="114">
        <v>198098</v>
      </c>
      <c r="E60" s="211">
        <v>30653.990000000034</v>
      </c>
      <c r="F60" s="114">
        <v>16271.220000000012</v>
      </c>
      <c r="G60" s="114">
        <v>9914.0800000000181</v>
      </c>
      <c r="H60" s="114">
        <v>4468.6900000000032</v>
      </c>
      <c r="I60" s="114">
        <v>0</v>
      </c>
      <c r="J60" s="114"/>
      <c r="K60" s="114"/>
      <c r="L60" s="114"/>
      <c r="M60" s="114"/>
      <c r="N60" s="114"/>
      <c r="O60" s="114"/>
      <c r="P60" s="114"/>
      <c r="Q60" s="239" t="s">
        <v>183</v>
      </c>
    </row>
    <row r="61" spans="1:17" x14ac:dyDescent="0.25">
      <c r="B61" s="227">
        <v>47</v>
      </c>
      <c r="C61" s="113" t="s">
        <v>234</v>
      </c>
      <c r="D61" s="114">
        <v>206129</v>
      </c>
      <c r="E61" s="211">
        <v>35660.099999999933</v>
      </c>
      <c r="F61" s="114">
        <v>29.92</v>
      </c>
      <c r="G61" s="114">
        <v>35087.259999999937</v>
      </c>
      <c r="H61" s="114">
        <v>542.91999999999996</v>
      </c>
      <c r="I61" s="114">
        <v>37353</v>
      </c>
      <c r="J61" s="114">
        <v>30</v>
      </c>
      <c r="K61" s="114">
        <v>35765</v>
      </c>
      <c r="L61" s="114">
        <v>1558</v>
      </c>
      <c r="M61" s="114">
        <f t="shared" si="6"/>
        <v>-1692.9000000000635</v>
      </c>
      <c r="N61" s="114">
        <f t="shared" si="7"/>
        <v>-7.9999999999998295E-2</v>
      </c>
      <c r="O61" s="114">
        <f t="shared" si="8"/>
        <v>-677.74000000006345</v>
      </c>
      <c r="P61" s="114">
        <f t="shared" si="9"/>
        <v>-1015.08</v>
      </c>
      <c r="Q61" s="239" t="s">
        <v>183</v>
      </c>
    </row>
    <row r="62" spans="1:17" x14ac:dyDescent="0.25">
      <c r="A62" s="214">
        <v>1</v>
      </c>
      <c r="B62" s="227">
        <v>48</v>
      </c>
      <c r="C62" s="113" t="s">
        <v>43</v>
      </c>
      <c r="D62" s="114">
        <v>269463</v>
      </c>
      <c r="E62" s="211">
        <v>10845.920000000013</v>
      </c>
      <c r="F62" s="114">
        <v>192.29</v>
      </c>
      <c r="G62" s="114">
        <v>3652.5800000000099</v>
      </c>
      <c r="H62" s="114">
        <v>7001.050000000002</v>
      </c>
      <c r="I62" s="114">
        <v>0</v>
      </c>
      <c r="J62" s="114"/>
      <c r="K62" s="114"/>
      <c r="L62" s="114"/>
      <c r="M62" s="114"/>
      <c r="N62" s="114"/>
      <c r="O62" s="114"/>
      <c r="P62" s="114"/>
      <c r="Q62" s="239" t="s">
        <v>183</v>
      </c>
    </row>
    <row r="63" spans="1:17" x14ac:dyDescent="0.25">
      <c r="A63" s="214">
        <v>1</v>
      </c>
      <c r="B63" s="227">
        <v>49</v>
      </c>
      <c r="C63" s="113" t="s">
        <v>39</v>
      </c>
      <c r="D63" s="114">
        <v>687676</v>
      </c>
      <c r="E63" s="211">
        <v>163301.12999999992</v>
      </c>
      <c r="F63" s="114">
        <v>32124.279999999992</v>
      </c>
      <c r="G63" s="114">
        <v>32202.349999999977</v>
      </c>
      <c r="H63" s="114">
        <v>98974.499999999956</v>
      </c>
      <c r="I63" s="114">
        <v>0</v>
      </c>
      <c r="J63" s="114"/>
      <c r="K63" s="114"/>
      <c r="L63" s="114"/>
      <c r="M63" s="114"/>
      <c r="N63" s="114"/>
      <c r="O63" s="114"/>
      <c r="P63" s="114"/>
      <c r="Q63" s="239" t="s">
        <v>183</v>
      </c>
    </row>
    <row r="64" spans="1:17" x14ac:dyDescent="0.25">
      <c r="A64" s="214">
        <v>1</v>
      </c>
      <c r="B64" s="227">
        <v>50</v>
      </c>
      <c r="C64" s="113" t="s">
        <v>224</v>
      </c>
      <c r="D64" s="114">
        <v>404125</v>
      </c>
      <c r="E64" s="211">
        <v>72016.880000000019</v>
      </c>
      <c r="F64" s="114">
        <v>31998.68</v>
      </c>
      <c r="G64" s="114">
        <v>29863.240000000027</v>
      </c>
      <c r="H64" s="114">
        <v>10154.959999999997</v>
      </c>
      <c r="I64" s="114">
        <v>71616</v>
      </c>
      <c r="J64" s="114">
        <v>31644</v>
      </c>
      <c r="K64" s="114">
        <v>29659</v>
      </c>
      <c r="L64" s="114">
        <v>10313</v>
      </c>
      <c r="M64" s="114">
        <f t="shared" si="6"/>
        <v>400.88000000002467</v>
      </c>
      <c r="N64" s="114">
        <f t="shared" si="7"/>
        <v>354.68000000000029</v>
      </c>
      <c r="O64" s="114">
        <f t="shared" si="8"/>
        <v>204.24000000002707</v>
      </c>
      <c r="P64" s="114">
        <f t="shared" si="9"/>
        <v>-158.04000000000269</v>
      </c>
      <c r="Q64" s="239" t="s">
        <v>220</v>
      </c>
    </row>
    <row r="65" spans="2:17" ht="22.5" x14ac:dyDescent="0.25">
      <c r="B65" s="222" t="s">
        <v>113</v>
      </c>
      <c r="C65" s="236" t="s">
        <v>114</v>
      </c>
      <c r="D65" s="178">
        <v>4081627</v>
      </c>
      <c r="E65" s="210">
        <v>276903.10000000009</v>
      </c>
      <c r="F65" s="178">
        <v>80258.800000000017</v>
      </c>
      <c r="G65" s="178">
        <v>92730.039999999819</v>
      </c>
      <c r="H65" s="178">
        <v>103914.26000000021</v>
      </c>
      <c r="I65" s="178"/>
      <c r="J65" s="178"/>
      <c r="K65" s="178"/>
      <c r="L65" s="178"/>
      <c r="M65" s="178">
        <f>SUM(M66:M78)</f>
        <v>-4098.4499999999807</v>
      </c>
      <c r="N65" s="178">
        <f t="shared" ref="N65:P65" si="40">SUM(N66:N78)</f>
        <v>-682.28999999998496</v>
      </c>
      <c r="O65" s="178">
        <f t="shared" si="40"/>
        <v>-3990.400000000167</v>
      </c>
      <c r="P65" s="178">
        <f t="shared" si="40"/>
        <v>574.24000000017134</v>
      </c>
      <c r="Q65" s="240"/>
    </row>
    <row r="66" spans="2:17" x14ac:dyDescent="0.25">
      <c r="B66" s="227">
        <v>51</v>
      </c>
      <c r="C66" s="113" t="s">
        <v>51</v>
      </c>
      <c r="D66" s="114">
        <v>449494</v>
      </c>
      <c r="E66" s="210">
        <v>24323.340000000044</v>
      </c>
      <c r="F66" s="114">
        <v>3102.73</v>
      </c>
      <c r="G66" s="114">
        <v>2160.3799999999997</v>
      </c>
      <c r="H66" s="114">
        <v>19060.230000000043</v>
      </c>
      <c r="I66" s="114">
        <v>0</v>
      </c>
      <c r="J66" s="114"/>
      <c r="K66" s="114"/>
      <c r="L66" s="114"/>
      <c r="M66" s="114"/>
      <c r="N66" s="114"/>
      <c r="O66" s="114"/>
      <c r="P66" s="114"/>
      <c r="Q66" s="239" t="s">
        <v>183</v>
      </c>
    </row>
    <row r="67" spans="2:17" x14ac:dyDescent="0.25">
      <c r="B67" s="227">
        <v>52</v>
      </c>
      <c r="C67" s="113" t="s">
        <v>48</v>
      </c>
      <c r="D67" s="114">
        <v>338385</v>
      </c>
      <c r="E67" s="114">
        <v>12421.609999999991</v>
      </c>
      <c r="F67" s="114">
        <v>7666.3299999999963</v>
      </c>
      <c r="G67" s="114">
        <v>1033.9700000000003</v>
      </c>
      <c r="H67" s="114">
        <v>3721.3099999999963</v>
      </c>
      <c r="I67" s="114">
        <v>0</v>
      </c>
      <c r="J67" s="114"/>
      <c r="K67" s="114"/>
      <c r="L67" s="114"/>
      <c r="M67" s="114"/>
      <c r="N67" s="114"/>
      <c r="O67" s="114"/>
      <c r="P67" s="114"/>
      <c r="Q67" s="239" t="s">
        <v>183</v>
      </c>
    </row>
    <row r="68" spans="2:17" x14ac:dyDescent="0.25">
      <c r="B68" s="227">
        <v>53</v>
      </c>
      <c r="C68" s="113" t="s">
        <v>53</v>
      </c>
      <c r="D68" s="114">
        <v>251061</v>
      </c>
      <c r="E68" s="114">
        <v>4603.8500000000022</v>
      </c>
      <c r="F68" s="114">
        <v>0</v>
      </c>
      <c r="G68" s="114">
        <v>3702.3700000000008</v>
      </c>
      <c r="H68" s="114">
        <v>901.48000000000093</v>
      </c>
      <c r="I68" s="114">
        <v>0</v>
      </c>
      <c r="J68" s="114"/>
      <c r="K68" s="114"/>
      <c r="L68" s="114"/>
      <c r="M68" s="114"/>
      <c r="N68" s="114"/>
      <c r="O68" s="114"/>
      <c r="P68" s="114"/>
      <c r="Q68" s="239" t="s">
        <v>183</v>
      </c>
    </row>
    <row r="69" spans="2:17" x14ac:dyDescent="0.25">
      <c r="B69" s="227">
        <v>54</v>
      </c>
      <c r="C69" s="113" t="s">
        <v>46</v>
      </c>
      <c r="D69" s="114">
        <v>239475</v>
      </c>
      <c r="E69" s="114">
        <v>7587.6399999999994</v>
      </c>
      <c r="F69" s="114">
        <v>2688.0299999999997</v>
      </c>
      <c r="G69" s="114">
        <v>3722.9199999999992</v>
      </c>
      <c r="H69" s="114">
        <v>1176.6900000000003</v>
      </c>
      <c r="I69" s="114">
        <v>0</v>
      </c>
      <c r="J69" s="114"/>
      <c r="K69" s="114"/>
      <c r="L69" s="114"/>
      <c r="M69" s="114"/>
      <c r="N69" s="114"/>
      <c r="O69" s="114"/>
      <c r="P69" s="114"/>
      <c r="Q69" s="239" t="s">
        <v>183</v>
      </c>
    </row>
    <row r="70" spans="2:17" x14ac:dyDescent="0.25">
      <c r="B70" s="227">
        <v>55</v>
      </c>
      <c r="C70" s="113" t="s">
        <v>115</v>
      </c>
      <c r="D70" s="114">
        <v>152573</v>
      </c>
      <c r="E70" s="114">
        <v>0</v>
      </c>
      <c r="F70" s="114">
        <v>0</v>
      </c>
      <c r="G70" s="114">
        <v>0</v>
      </c>
      <c r="H70" s="114">
        <v>0</v>
      </c>
      <c r="I70" s="114">
        <v>0</v>
      </c>
      <c r="J70" s="114"/>
      <c r="K70" s="114"/>
      <c r="L70" s="114"/>
      <c r="M70" s="114"/>
      <c r="N70" s="114"/>
      <c r="O70" s="114"/>
      <c r="P70" s="114"/>
      <c r="Q70" s="239"/>
    </row>
    <row r="71" spans="2:17" x14ac:dyDescent="0.25">
      <c r="B71" s="227">
        <v>56</v>
      </c>
      <c r="C71" s="113" t="s">
        <v>54</v>
      </c>
      <c r="D71" s="114">
        <v>235825</v>
      </c>
      <c r="E71" s="114">
        <v>9966.109999999986</v>
      </c>
      <c r="F71" s="114">
        <v>0</v>
      </c>
      <c r="G71" s="114">
        <v>6162.7999999999865</v>
      </c>
      <c r="H71" s="114">
        <v>3803.3099999999995</v>
      </c>
      <c r="I71" s="114">
        <v>0</v>
      </c>
      <c r="J71" s="114"/>
      <c r="K71" s="114"/>
      <c r="L71" s="114"/>
      <c r="M71" s="114"/>
      <c r="N71" s="114"/>
      <c r="O71" s="114"/>
      <c r="P71" s="114"/>
      <c r="Q71" s="239" t="s">
        <v>183</v>
      </c>
    </row>
    <row r="72" spans="2:17" x14ac:dyDescent="0.25">
      <c r="B72" s="227">
        <v>57</v>
      </c>
      <c r="C72" s="113" t="s">
        <v>116</v>
      </c>
      <c r="D72" s="114">
        <v>143895</v>
      </c>
      <c r="E72" s="114">
        <v>0</v>
      </c>
      <c r="F72" s="114">
        <v>0</v>
      </c>
      <c r="G72" s="114">
        <v>0</v>
      </c>
      <c r="H72" s="114">
        <v>0</v>
      </c>
      <c r="I72" s="114">
        <v>0</v>
      </c>
      <c r="J72" s="114"/>
      <c r="K72" s="114"/>
      <c r="L72" s="114"/>
      <c r="M72" s="114"/>
      <c r="N72" s="114"/>
      <c r="O72" s="114"/>
      <c r="P72" s="114"/>
      <c r="Q72" s="239"/>
    </row>
    <row r="73" spans="2:17" x14ac:dyDescent="0.25">
      <c r="B73" s="227">
        <v>58</v>
      </c>
      <c r="C73" s="113" t="s">
        <v>235</v>
      </c>
      <c r="D73" s="114">
        <v>162171</v>
      </c>
      <c r="E73" s="114">
        <v>3218.2699999999995</v>
      </c>
      <c r="F73" s="114">
        <v>2643.3899999999994</v>
      </c>
      <c r="G73" s="114">
        <v>0</v>
      </c>
      <c r="H73" s="114">
        <v>574.88000000000011</v>
      </c>
      <c r="I73" s="114">
        <v>4312</v>
      </c>
      <c r="J73" s="114">
        <v>2731</v>
      </c>
      <c r="K73" s="114"/>
      <c r="L73" s="114">
        <v>1581</v>
      </c>
      <c r="M73" s="114">
        <f t="shared" si="6"/>
        <v>-1093.7300000000005</v>
      </c>
      <c r="N73" s="114">
        <f t="shared" si="7"/>
        <v>-87.610000000000582</v>
      </c>
      <c r="O73" s="114">
        <f t="shared" si="8"/>
        <v>0</v>
      </c>
      <c r="P73" s="74">
        <f t="shared" si="9"/>
        <v>-1006.1199999999999</v>
      </c>
      <c r="Q73" s="239"/>
    </row>
    <row r="74" spans="2:17" x14ac:dyDescent="0.25">
      <c r="B74" s="227">
        <v>59</v>
      </c>
      <c r="C74" s="82" t="s">
        <v>236</v>
      </c>
      <c r="D74" s="74">
        <v>331186</v>
      </c>
      <c r="E74" s="74">
        <v>9230.8200000000033</v>
      </c>
      <c r="F74" s="74">
        <v>0</v>
      </c>
      <c r="G74" s="74">
        <v>6319.7000000000025</v>
      </c>
      <c r="H74" s="74">
        <v>2911.1200000000008</v>
      </c>
      <c r="I74" s="74">
        <v>8268</v>
      </c>
      <c r="J74" s="74"/>
      <c r="K74" s="74">
        <v>6368</v>
      </c>
      <c r="L74" s="74">
        <v>1900</v>
      </c>
      <c r="M74" s="74">
        <f t="shared" ref="M74:M78" si="41">N74+O74+P74</f>
        <v>962.82000000000335</v>
      </c>
      <c r="N74" s="74">
        <f t="shared" ref="N74:N78" si="42">F74-J74</f>
        <v>0</v>
      </c>
      <c r="O74" s="74">
        <f t="shared" ref="O74:O78" si="43">G74-K74</f>
        <v>-48.299999999997453</v>
      </c>
      <c r="P74" s="74">
        <f t="shared" ref="P74:P78" si="44">H74-L74</f>
        <v>1011.1200000000008</v>
      </c>
      <c r="Q74" s="242"/>
    </row>
    <row r="75" spans="2:17" x14ac:dyDescent="0.25">
      <c r="B75" s="227">
        <v>60</v>
      </c>
      <c r="C75" s="113" t="s">
        <v>237</v>
      </c>
      <c r="D75" s="114">
        <v>266898</v>
      </c>
      <c r="E75" s="114">
        <v>4763.7699999999986</v>
      </c>
      <c r="F75" s="114">
        <v>248.88</v>
      </c>
      <c r="G75" s="114">
        <v>4459.5199999999986</v>
      </c>
      <c r="H75" s="114">
        <v>55.37</v>
      </c>
      <c r="I75" s="114">
        <v>11518</v>
      </c>
      <c r="J75" s="114">
        <v>269</v>
      </c>
      <c r="K75" s="114">
        <v>11249</v>
      </c>
      <c r="L75" s="114"/>
      <c r="M75" s="114">
        <f t="shared" si="41"/>
        <v>-6754.2300000000014</v>
      </c>
      <c r="N75" s="114">
        <f t="shared" si="42"/>
        <v>-20.120000000000005</v>
      </c>
      <c r="O75" s="114">
        <f t="shared" si="43"/>
        <v>-6789.4800000000014</v>
      </c>
      <c r="P75" s="114">
        <f t="shared" si="44"/>
        <v>55.37</v>
      </c>
      <c r="Q75" s="239" t="s">
        <v>223</v>
      </c>
    </row>
    <row r="76" spans="2:17" x14ac:dyDescent="0.25">
      <c r="B76" s="227">
        <v>61</v>
      </c>
      <c r="C76" s="113" t="s">
        <v>238</v>
      </c>
      <c r="D76" s="114">
        <v>353668</v>
      </c>
      <c r="E76" s="114">
        <v>12572.700000000003</v>
      </c>
      <c r="F76" s="114">
        <v>1154.0800000000004</v>
      </c>
      <c r="G76" s="114">
        <v>9394.2500000000018</v>
      </c>
      <c r="H76" s="114">
        <v>2024.3700000000013</v>
      </c>
      <c r="I76" s="114">
        <v>12459</v>
      </c>
      <c r="J76" s="114">
        <v>2182</v>
      </c>
      <c r="K76" s="114">
        <v>8750</v>
      </c>
      <c r="L76" s="114">
        <v>1527</v>
      </c>
      <c r="M76" s="114">
        <f t="shared" si="41"/>
        <v>113.70000000000346</v>
      </c>
      <c r="N76" s="114">
        <f t="shared" si="42"/>
        <v>-1027.9199999999996</v>
      </c>
      <c r="O76" s="114">
        <f t="shared" si="43"/>
        <v>644.25000000000182</v>
      </c>
      <c r="P76" s="114">
        <f t="shared" si="44"/>
        <v>497.37000000000126</v>
      </c>
      <c r="Q76" s="239"/>
    </row>
    <row r="77" spans="2:17" x14ac:dyDescent="0.25">
      <c r="B77" s="227">
        <v>62</v>
      </c>
      <c r="C77" s="113" t="s">
        <v>217</v>
      </c>
      <c r="D77" s="114">
        <v>634877</v>
      </c>
      <c r="E77" s="211">
        <v>81085.160000000018</v>
      </c>
      <c r="F77" s="114">
        <v>38352.020000000011</v>
      </c>
      <c r="G77" s="114">
        <v>31847.030000000002</v>
      </c>
      <c r="H77" s="114">
        <v>10886.109999999995</v>
      </c>
      <c r="I77" s="114">
        <v>79218</v>
      </c>
      <c r="J77" s="114">
        <v>38138</v>
      </c>
      <c r="K77" s="114">
        <v>30121</v>
      </c>
      <c r="L77" s="114">
        <v>10959</v>
      </c>
      <c r="M77" s="114">
        <f t="shared" ref="M77" si="45">N77+O77+P77</f>
        <v>1867.1600000000089</v>
      </c>
      <c r="N77" s="114">
        <f t="shared" ref="N77" si="46">F77-J77</f>
        <v>214.02000000001135</v>
      </c>
      <c r="O77" s="114">
        <f t="shared" ref="O77" si="47">G77-K77</f>
        <v>1726.0300000000025</v>
      </c>
      <c r="P77" s="114">
        <f t="shared" ref="P77" si="48">H77-L77</f>
        <v>-72.890000000004875</v>
      </c>
      <c r="Q77" s="239"/>
    </row>
    <row r="78" spans="2:17" x14ac:dyDescent="0.25">
      <c r="B78" s="227">
        <v>63</v>
      </c>
      <c r="C78" s="113" t="s">
        <v>239</v>
      </c>
      <c r="D78" s="114">
        <v>522119</v>
      </c>
      <c r="E78" s="211">
        <v>107129.83</v>
      </c>
      <c r="F78" s="114">
        <v>24403.340000000004</v>
      </c>
      <c r="G78" s="114">
        <v>23927.099999999828</v>
      </c>
      <c r="H78" s="114">
        <v>58799.390000000174</v>
      </c>
      <c r="I78" s="114">
        <v>106324</v>
      </c>
      <c r="J78" s="114">
        <v>24164</v>
      </c>
      <c r="K78" s="114">
        <v>23450</v>
      </c>
      <c r="L78" s="114">
        <v>58710</v>
      </c>
      <c r="M78" s="114">
        <f t="shared" si="41"/>
        <v>805.83000000000538</v>
      </c>
      <c r="N78" s="114">
        <f t="shared" si="42"/>
        <v>239.34000000000378</v>
      </c>
      <c r="O78" s="114">
        <f t="shared" si="43"/>
        <v>477.09999999982756</v>
      </c>
      <c r="P78" s="114">
        <f t="shared" si="44"/>
        <v>89.390000000174041</v>
      </c>
      <c r="Q78" s="241"/>
    </row>
    <row r="79" spans="2:17" ht="22.5" customHeight="1" x14ac:dyDescent="0.25">
      <c r="C79" s="439" t="s">
        <v>240</v>
      </c>
      <c r="D79" s="440"/>
      <c r="E79" s="440"/>
      <c r="F79" s="440"/>
      <c r="G79" s="440"/>
      <c r="H79" s="440"/>
      <c r="I79" s="440"/>
      <c r="J79" s="440"/>
      <c r="K79" s="440"/>
      <c r="L79" s="440"/>
      <c r="M79" s="440"/>
      <c r="N79" s="440"/>
      <c r="O79" s="440"/>
      <c r="P79" s="440"/>
    </row>
    <row r="80" spans="2:17" ht="18.75" x14ac:dyDescent="0.25">
      <c r="J80" s="237"/>
    </row>
  </sheetData>
  <mergeCells count="9">
    <mergeCell ref="C79:P79"/>
    <mergeCell ref="Q4:Q6"/>
    <mergeCell ref="B1:P1"/>
    <mergeCell ref="B4:B6"/>
    <mergeCell ref="C4:C6"/>
    <mergeCell ref="D4:D6"/>
    <mergeCell ref="E4:H5"/>
    <mergeCell ref="I4:L5"/>
    <mergeCell ref="M4:P5"/>
  </mergeCells>
  <printOptions horizontalCentered="1" verticalCentered="1"/>
  <pageMargins left="0.51181102362204722" right="0.51181102362204722" top="0" bottom="0" header="0.31496062992125984" footer="0.31496062992125984"/>
  <pageSetup paperSize="8"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1"/>
  <sheetViews>
    <sheetView topLeftCell="A25" workbookViewId="0">
      <selection activeCell="L63" sqref="L63"/>
    </sheetView>
  </sheetViews>
  <sheetFormatPr defaultColWidth="8.85546875" defaultRowHeight="15" x14ac:dyDescent="0.25"/>
  <cols>
    <col min="1" max="1" width="6.28515625" style="214" customWidth="1"/>
    <col min="2" max="2" width="14.85546875" style="214" customWidth="1"/>
    <col min="3" max="3" width="12.7109375" style="214" customWidth="1"/>
    <col min="4" max="4" width="11.7109375" style="214" customWidth="1"/>
    <col min="5" max="5" width="12.28515625" style="214" customWidth="1"/>
    <col min="6" max="6" width="13.28515625" style="214" customWidth="1"/>
    <col min="7" max="7" width="13.140625" style="214" customWidth="1"/>
    <col min="8" max="8" width="10.7109375" style="214" customWidth="1"/>
    <col min="9" max="9" width="9.85546875" style="214" customWidth="1"/>
    <col min="10" max="10" width="10" style="214" customWidth="1"/>
    <col min="11" max="11" width="10.7109375" style="214" customWidth="1"/>
    <col min="12" max="12" width="10.42578125" style="214" customWidth="1"/>
    <col min="13" max="13" width="9.140625" style="214" customWidth="1"/>
    <col min="14" max="14" width="10.85546875" style="214" customWidth="1"/>
    <col min="15" max="15" width="10.28515625" style="214" customWidth="1"/>
    <col min="16" max="16" width="84.140625" style="214" hidden="1" customWidth="1"/>
    <col min="17" max="16384" width="8.85546875" style="214"/>
  </cols>
  <sheetData>
    <row r="1" spans="1:16" ht="18.75" x14ac:dyDescent="0.25">
      <c r="A1" s="442" t="s">
        <v>180</v>
      </c>
      <c r="B1" s="442"/>
      <c r="C1" s="442"/>
      <c r="D1" s="442"/>
      <c r="E1" s="442"/>
      <c r="F1" s="442"/>
      <c r="G1" s="442"/>
      <c r="H1" s="442"/>
      <c r="I1" s="442"/>
      <c r="J1" s="442"/>
      <c r="K1" s="442"/>
      <c r="L1" s="442"/>
      <c r="M1" s="442"/>
      <c r="N1" s="442"/>
      <c r="O1" s="442"/>
    </row>
    <row r="2" spans="1:16" x14ac:dyDescent="0.25">
      <c r="A2" s="124"/>
      <c r="B2" s="124"/>
      <c r="C2" s="124"/>
      <c r="D2" s="124"/>
      <c r="E2" s="124"/>
      <c r="F2" s="124"/>
      <c r="G2" s="124"/>
      <c r="H2" s="124"/>
      <c r="I2" s="124"/>
      <c r="J2" s="124"/>
      <c r="K2" s="124"/>
      <c r="L2" s="124"/>
      <c r="M2" s="124"/>
      <c r="N2" s="124"/>
      <c r="O2" s="124"/>
    </row>
    <row r="3" spans="1:16" x14ac:dyDescent="0.25">
      <c r="A3" s="124"/>
      <c r="B3" s="124"/>
      <c r="C3" s="124"/>
      <c r="D3" s="124"/>
      <c r="E3" s="124"/>
      <c r="F3" s="124"/>
      <c r="G3" s="124"/>
      <c r="H3" s="124"/>
      <c r="I3" s="124"/>
      <c r="J3" s="124"/>
      <c r="K3" s="124" t="s">
        <v>202</v>
      </c>
      <c r="L3" s="124"/>
      <c r="M3" s="124"/>
      <c r="N3" s="124"/>
      <c r="O3" s="124"/>
    </row>
    <row r="4" spans="1:16" x14ac:dyDescent="0.25">
      <c r="A4" s="254" t="s">
        <v>59</v>
      </c>
      <c r="B4" s="254" t="s">
        <v>60</v>
      </c>
      <c r="C4" s="254" t="s">
        <v>61</v>
      </c>
      <c r="D4" s="301" t="s">
        <v>174</v>
      </c>
      <c r="E4" s="301"/>
      <c r="F4" s="301"/>
      <c r="G4" s="301"/>
      <c r="H4" s="301" t="s">
        <v>181</v>
      </c>
      <c r="I4" s="301"/>
      <c r="J4" s="301"/>
      <c r="K4" s="301"/>
      <c r="L4" s="308" t="s">
        <v>150</v>
      </c>
      <c r="M4" s="308"/>
      <c r="N4" s="308"/>
      <c r="O4" s="308"/>
      <c r="P4" s="448" t="s">
        <v>198</v>
      </c>
    </row>
    <row r="5" spans="1:16" x14ac:dyDescent="0.25">
      <c r="A5" s="255"/>
      <c r="B5" s="255"/>
      <c r="C5" s="255"/>
      <c r="D5" s="301"/>
      <c r="E5" s="301"/>
      <c r="F5" s="301"/>
      <c r="G5" s="301"/>
      <c r="H5" s="301"/>
      <c r="I5" s="301"/>
      <c r="J5" s="301"/>
      <c r="K5" s="301"/>
      <c r="L5" s="308"/>
      <c r="M5" s="308"/>
      <c r="N5" s="308"/>
      <c r="O5" s="308"/>
      <c r="P5" s="448"/>
    </row>
    <row r="6" spans="1:16" x14ac:dyDescent="0.25">
      <c r="A6" s="256"/>
      <c r="B6" s="256"/>
      <c r="C6" s="256"/>
      <c r="D6" s="234" t="s">
        <v>56</v>
      </c>
      <c r="E6" s="235" t="s">
        <v>151</v>
      </c>
      <c r="F6" s="235" t="s">
        <v>81</v>
      </c>
      <c r="G6" s="235" t="s">
        <v>82</v>
      </c>
      <c r="H6" s="234" t="s">
        <v>56</v>
      </c>
      <c r="I6" s="235" t="s">
        <v>151</v>
      </c>
      <c r="J6" s="235" t="s">
        <v>81</v>
      </c>
      <c r="K6" s="235" t="s">
        <v>82</v>
      </c>
      <c r="L6" s="234" t="s">
        <v>56</v>
      </c>
      <c r="M6" s="235" t="s">
        <v>151</v>
      </c>
      <c r="N6" s="235" t="s">
        <v>81</v>
      </c>
      <c r="O6" s="235" t="s">
        <v>82</v>
      </c>
      <c r="P6" s="448"/>
    </row>
    <row r="7" spans="1:16" x14ac:dyDescent="0.25">
      <c r="A7" s="222"/>
      <c r="B7" s="222" t="s">
        <v>92</v>
      </c>
      <c r="C7" s="223">
        <v>33095123</v>
      </c>
      <c r="D7" s="223">
        <v>16179794.43539039</v>
      </c>
      <c r="E7" s="223">
        <v>2384099.9699360905</v>
      </c>
      <c r="F7" s="223">
        <v>4910676.7354720607</v>
      </c>
      <c r="G7" s="223">
        <v>8885017.7299822401</v>
      </c>
      <c r="H7" s="223"/>
      <c r="I7" s="223"/>
      <c r="J7" s="223"/>
      <c r="K7" s="223"/>
      <c r="L7" s="223">
        <f>L8+L13+L26+L36+L43+L52+L58+L65</f>
        <v>-86549.019114900861</v>
      </c>
      <c r="M7" s="223">
        <f t="shared" ref="M7:O7" si="0">M8+M13+M26+M36+M43+M52+M58+M65</f>
        <v>2700.1437052431002</v>
      </c>
      <c r="N7" s="223">
        <f t="shared" si="0"/>
        <v>-53514.210990021616</v>
      </c>
      <c r="O7" s="223">
        <f t="shared" si="0"/>
        <v>-35734.951830122351</v>
      </c>
      <c r="P7" s="224"/>
    </row>
    <row r="8" spans="1:16" x14ac:dyDescent="0.25">
      <c r="A8" s="222" t="s">
        <v>93</v>
      </c>
      <c r="B8" s="222" t="s">
        <v>94</v>
      </c>
      <c r="C8" s="225">
        <v>3732411</v>
      </c>
      <c r="D8" s="225">
        <v>2266926.7200000011</v>
      </c>
      <c r="E8" s="225">
        <v>222968.68000000023</v>
      </c>
      <c r="F8" s="225">
        <v>921447.16000000283</v>
      </c>
      <c r="G8" s="225">
        <v>1122510.879999998</v>
      </c>
      <c r="H8" s="225"/>
      <c r="I8" s="225"/>
      <c r="J8" s="225"/>
      <c r="K8" s="225"/>
      <c r="L8" s="225">
        <f>SUM(L9:L12)</f>
        <v>734.60999999980413</v>
      </c>
      <c r="M8" s="225">
        <f t="shared" ref="M8:O8" si="1">SUM(M9:M12)</f>
        <v>413.1499999999869</v>
      </c>
      <c r="N8" s="225">
        <f t="shared" si="1"/>
        <v>693.77000000025146</v>
      </c>
      <c r="O8" s="225">
        <f t="shared" si="1"/>
        <v>-372.31000000043423</v>
      </c>
      <c r="P8" s="226"/>
    </row>
    <row r="9" spans="1:16" x14ac:dyDescent="0.25">
      <c r="A9" s="227">
        <v>1</v>
      </c>
      <c r="B9" s="228" t="s">
        <v>27</v>
      </c>
      <c r="C9" s="229">
        <v>906879</v>
      </c>
      <c r="D9" s="230">
        <v>496569.2899999998</v>
      </c>
      <c r="E9" s="229">
        <v>41688.149999999987</v>
      </c>
      <c r="F9" s="229">
        <v>258422.43000000028</v>
      </c>
      <c r="G9" s="229">
        <v>196458.70999999958</v>
      </c>
      <c r="H9" s="229">
        <f>I9+J9+K9</f>
        <v>495812.64</v>
      </c>
      <c r="I9" s="229">
        <v>41275</v>
      </c>
      <c r="J9" s="229">
        <v>257712.64000000001</v>
      </c>
      <c r="K9" s="229">
        <v>196825</v>
      </c>
      <c r="L9" s="229">
        <f t="shared" ref="L9" si="2">M9+N9+O9</f>
        <v>756.64999999984138</v>
      </c>
      <c r="M9" s="229">
        <f>E9-I9</f>
        <v>413.1499999999869</v>
      </c>
      <c r="N9" s="229">
        <f t="shared" ref="N9:O9" si="3">F9-J9</f>
        <v>709.79000000027008</v>
      </c>
      <c r="O9" s="229">
        <f t="shared" si="3"/>
        <v>-366.2900000004156</v>
      </c>
      <c r="P9" s="231" t="s">
        <v>197</v>
      </c>
    </row>
    <row r="10" spans="1:16" x14ac:dyDescent="0.25">
      <c r="A10" s="227">
        <v>2</v>
      </c>
      <c r="B10" s="228" t="s">
        <v>25</v>
      </c>
      <c r="C10" s="229">
        <v>954120</v>
      </c>
      <c r="D10" s="230">
        <v>697076.69000000099</v>
      </c>
      <c r="E10" s="229">
        <v>50632.300000000243</v>
      </c>
      <c r="F10" s="229">
        <v>255656.35000000082</v>
      </c>
      <c r="G10" s="229">
        <v>390788.03999999992</v>
      </c>
      <c r="H10" s="229"/>
      <c r="I10" s="229"/>
      <c r="J10" s="229"/>
      <c r="K10" s="229"/>
      <c r="L10" s="229"/>
      <c r="M10" s="229"/>
      <c r="N10" s="229"/>
      <c r="O10" s="229"/>
      <c r="P10" s="232" t="s">
        <v>199</v>
      </c>
    </row>
    <row r="11" spans="1:16" x14ac:dyDescent="0.25">
      <c r="A11" s="227">
        <v>3</v>
      </c>
      <c r="B11" s="228" t="s">
        <v>28</v>
      </c>
      <c r="C11" s="229">
        <v>1412350</v>
      </c>
      <c r="D11" s="230">
        <v>773747.30999999936</v>
      </c>
      <c r="E11" s="229">
        <v>89890.759999999966</v>
      </c>
      <c r="F11" s="229">
        <v>305610.48000000126</v>
      </c>
      <c r="G11" s="229">
        <v>378246.06999999814</v>
      </c>
      <c r="H11" s="229">
        <f t="shared" ref="H11:H73" si="4">I11+J11+K11</f>
        <v>773769.34999999939</v>
      </c>
      <c r="I11" s="229">
        <v>89890.759999999966</v>
      </c>
      <c r="J11" s="229">
        <v>305626.50000000128</v>
      </c>
      <c r="K11" s="229">
        <v>378252.08999999816</v>
      </c>
      <c r="L11" s="229">
        <f t="shared" ref="L11:L74" si="5">M11+N11+O11</f>
        <v>-22.040000000037253</v>
      </c>
      <c r="M11" s="229">
        <f t="shared" ref="M11:O73" si="6">E11-I11</f>
        <v>0</v>
      </c>
      <c r="N11" s="229">
        <f t="shared" si="6"/>
        <v>-16.020000000018626</v>
      </c>
      <c r="O11" s="229">
        <f t="shared" si="6"/>
        <v>-6.0200000000186265</v>
      </c>
      <c r="P11" s="232" t="s">
        <v>184</v>
      </c>
    </row>
    <row r="12" spans="1:16" x14ac:dyDescent="0.25">
      <c r="A12" s="227">
        <v>4</v>
      </c>
      <c r="B12" s="228" t="s">
        <v>26</v>
      </c>
      <c r="C12" s="229">
        <v>459062</v>
      </c>
      <c r="D12" s="229">
        <v>299533.43000000092</v>
      </c>
      <c r="E12" s="229">
        <v>40757.470000000038</v>
      </c>
      <c r="F12" s="229">
        <v>101757.90000000047</v>
      </c>
      <c r="G12" s="229">
        <v>157018.06000000041</v>
      </c>
      <c r="H12" s="229">
        <f t="shared" si="4"/>
        <v>0</v>
      </c>
      <c r="I12" s="229"/>
      <c r="J12" s="229"/>
      <c r="K12" s="229"/>
      <c r="L12" s="229"/>
      <c r="M12" s="229"/>
      <c r="N12" s="229"/>
      <c r="O12" s="229"/>
      <c r="P12" s="232" t="s">
        <v>184</v>
      </c>
    </row>
    <row r="13" spans="1:16" ht="25.5" x14ac:dyDescent="0.25">
      <c r="A13" s="222" t="s">
        <v>95</v>
      </c>
      <c r="B13" s="222" t="s">
        <v>96</v>
      </c>
      <c r="C13" s="225">
        <v>6528884</v>
      </c>
      <c r="D13" s="229">
        <v>4358624.3354720492</v>
      </c>
      <c r="E13" s="225">
        <v>391048.96000000008</v>
      </c>
      <c r="F13" s="225">
        <v>1189530.355472059</v>
      </c>
      <c r="G13" s="225">
        <v>2778045.0199999898</v>
      </c>
      <c r="H13" s="225"/>
      <c r="I13" s="225"/>
      <c r="J13" s="225"/>
      <c r="K13" s="225"/>
      <c r="L13" s="225">
        <f>SUM(L14:L25)</f>
        <v>-3235.8345279421555</v>
      </c>
      <c r="M13" s="225">
        <f t="shared" ref="M13:O13" si="7">SUM(M14:M25)</f>
        <v>55.099999999903957</v>
      </c>
      <c r="N13" s="225">
        <f t="shared" si="7"/>
        <v>-13629.134527941533</v>
      </c>
      <c r="O13" s="225">
        <f t="shared" si="7"/>
        <v>10338.199999999473</v>
      </c>
      <c r="P13" s="226"/>
    </row>
    <row r="14" spans="1:16" x14ac:dyDescent="0.25">
      <c r="A14" s="227">
        <v>5</v>
      </c>
      <c r="B14" s="228" t="s">
        <v>24</v>
      </c>
      <c r="C14" s="229">
        <v>636402</v>
      </c>
      <c r="D14" s="230">
        <v>425768.39547205844</v>
      </c>
      <c r="E14" s="229">
        <v>64497.669999999976</v>
      </c>
      <c r="F14" s="229">
        <v>132613.6354720582</v>
      </c>
      <c r="G14" s="229">
        <v>228657.09000000029</v>
      </c>
      <c r="H14" s="229">
        <f t="shared" si="4"/>
        <v>424459.49</v>
      </c>
      <c r="I14" s="229">
        <v>64526.479999999996</v>
      </c>
      <c r="J14" s="229">
        <v>138050.53</v>
      </c>
      <c r="K14" s="229">
        <v>221882.47999999998</v>
      </c>
      <c r="L14" s="229">
        <f t="shared" si="5"/>
        <v>1308.90547205849</v>
      </c>
      <c r="M14" s="229">
        <f t="shared" si="6"/>
        <v>-28.8100000000195</v>
      </c>
      <c r="N14" s="229">
        <f t="shared" si="6"/>
        <v>-5436.8945279417967</v>
      </c>
      <c r="O14" s="229">
        <f t="shared" si="6"/>
        <v>6774.6100000003062</v>
      </c>
      <c r="P14" s="232" t="s">
        <v>185</v>
      </c>
    </row>
    <row r="15" spans="1:16" x14ac:dyDescent="0.25">
      <c r="A15" s="227">
        <v>6</v>
      </c>
      <c r="B15" s="228" t="s">
        <v>23</v>
      </c>
      <c r="C15" s="229">
        <v>688768</v>
      </c>
      <c r="D15" s="229">
        <v>464754.21999999776</v>
      </c>
      <c r="E15" s="229">
        <v>36190.26999999999</v>
      </c>
      <c r="F15" s="229">
        <v>137098.76000000013</v>
      </c>
      <c r="G15" s="229">
        <v>291465.18999999767</v>
      </c>
      <c r="H15" s="229">
        <f t="shared" si="4"/>
        <v>464438.78999999783</v>
      </c>
      <c r="I15" s="229">
        <v>36190.26999999999</v>
      </c>
      <c r="J15" s="229">
        <v>137098.76000000013</v>
      </c>
      <c r="K15" s="229">
        <v>291149.75999999768</v>
      </c>
      <c r="L15" s="229">
        <f t="shared" si="5"/>
        <v>315.42999999999302</v>
      </c>
      <c r="M15" s="229">
        <f t="shared" si="6"/>
        <v>0</v>
      </c>
      <c r="N15" s="229">
        <f t="shared" si="6"/>
        <v>0</v>
      </c>
      <c r="O15" s="229">
        <f t="shared" si="6"/>
        <v>315.42999999999302</v>
      </c>
      <c r="P15" s="232" t="s">
        <v>185</v>
      </c>
    </row>
    <row r="16" spans="1:16" x14ac:dyDescent="0.25">
      <c r="A16" s="227">
        <v>7</v>
      </c>
      <c r="B16" s="228" t="s">
        <v>16</v>
      </c>
      <c r="C16" s="229">
        <v>792948</v>
      </c>
      <c r="D16" s="229">
        <v>570961.820000001</v>
      </c>
      <c r="E16" s="229">
        <v>57886.180000000175</v>
      </c>
      <c r="F16" s="229">
        <v>192129.03000000032</v>
      </c>
      <c r="G16" s="229">
        <v>320946.61000000045</v>
      </c>
      <c r="H16" s="229"/>
      <c r="I16" s="229"/>
      <c r="J16" s="229"/>
      <c r="K16" s="229"/>
      <c r="L16" s="229"/>
      <c r="M16" s="229"/>
      <c r="N16" s="229"/>
      <c r="O16" s="229"/>
      <c r="P16" s="232" t="s">
        <v>184</v>
      </c>
    </row>
    <row r="17" spans="1:16" x14ac:dyDescent="0.25">
      <c r="A17" s="227">
        <v>8</v>
      </c>
      <c r="B17" s="228" t="s">
        <v>21</v>
      </c>
      <c r="C17" s="229">
        <v>586789</v>
      </c>
      <c r="D17" s="229">
        <v>421920.93999999942</v>
      </c>
      <c r="E17" s="229">
        <v>47018.329999999922</v>
      </c>
      <c r="F17" s="229">
        <v>112817.31000000029</v>
      </c>
      <c r="G17" s="229">
        <v>262085.2999999992</v>
      </c>
      <c r="H17" s="229">
        <f t="shared" si="4"/>
        <v>429113.30000000005</v>
      </c>
      <c r="I17" s="229">
        <v>46934.42</v>
      </c>
      <c r="J17" s="229">
        <v>121609.18000000001</v>
      </c>
      <c r="K17" s="229">
        <v>260569.7</v>
      </c>
      <c r="L17" s="229">
        <f t="shared" si="5"/>
        <v>-7192.3600000006045</v>
      </c>
      <c r="M17" s="229">
        <f t="shared" si="6"/>
        <v>83.909999999923457</v>
      </c>
      <c r="N17" s="229">
        <f t="shared" si="6"/>
        <v>-8791.8699999997189</v>
      </c>
      <c r="O17" s="229">
        <f t="shared" si="6"/>
        <v>1515.5999999991909</v>
      </c>
      <c r="P17" s="232" t="s">
        <v>186</v>
      </c>
    </row>
    <row r="18" spans="1:16" x14ac:dyDescent="0.25">
      <c r="A18" s="227">
        <v>9</v>
      </c>
      <c r="B18" s="228" t="s">
        <v>18</v>
      </c>
      <c r="C18" s="229">
        <v>353453</v>
      </c>
      <c r="D18" s="229">
        <v>172595.97000000082</v>
      </c>
      <c r="E18" s="229">
        <v>17308.570000000003</v>
      </c>
      <c r="F18" s="229">
        <v>25299.599999999988</v>
      </c>
      <c r="G18" s="229">
        <v>129987.80000000083</v>
      </c>
      <c r="H18" s="229">
        <f t="shared" si="4"/>
        <v>172558.27000000078</v>
      </c>
      <c r="I18" s="229">
        <v>17308.570000000003</v>
      </c>
      <c r="J18" s="229">
        <v>25368.639999999989</v>
      </c>
      <c r="K18" s="229">
        <v>129881.06000000077</v>
      </c>
      <c r="L18" s="229">
        <f t="shared" si="5"/>
        <v>37.700000000062573</v>
      </c>
      <c r="M18" s="229">
        <f t="shared" si="6"/>
        <v>0</v>
      </c>
      <c r="N18" s="229">
        <f t="shared" si="6"/>
        <v>-69.040000000000873</v>
      </c>
      <c r="O18" s="229">
        <f t="shared" si="6"/>
        <v>106.74000000006345</v>
      </c>
      <c r="P18" s="232" t="s">
        <v>185</v>
      </c>
    </row>
    <row r="19" spans="1:16" x14ac:dyDescent="0.25">
      <c r="A19" s="227">
        <v>10</v>
      </c>
      <c r="B19" s="228" t="s">
        <v>22</v>
      </c>
      <c r="C19" s="229">
        <v>123512</v>
      </c>
      <c r="D19" s="229">
        <v>31500.680000000095</v>
      </c>
      <c r="E19" s="229">
        <v>15815.790000000005</v>
      </c>
      <c r="F19" s="229">
        <v>4124.0899999999974</v>
      </c>
      <c r="G19" s="229">
        <v>11560.800000000094</v>
      </c>
      <c r="H19" s="229"/>
      <c r="I19" s="229"/>
      <c r="J19" s="229"/>
      <c r="K19" s="229"/>
      <c r="L19" s="229"/>
      <c r="M19" s="229"/>
      <c r="N19" s="229"/>
      <c r="O19" s="229"/>
      <c r="P19" s="232" t="s">
        <v>191</v>
      </c>
    </row>
    <row r="20" spans="1:16" x14ac:dyDescent="0.25">
      <c r="A20" s="227">
        <v>11</v>
      </c>
      <c r="B20" s="228" t="s">
        <v>15</v>
      </c>
      <c r="C20" s="229">
        <v>670026</v>
      </c>
      <c r="D20" s="229">
        <v>534731.54999999958</v>
      </c>
      <c r="E20" s="229">
        <v>23673.090000000015</v>
      </c>
      <c r="F20" s="229">
        <v>230657.16999999975</v>
      </c>
      <c r="G20" s="229">
        <v>280401.28999999986</v>
      </c>
      <c r="H20" s="229"/>
      <c r="I20" s="229"/>
      <c r="J20" s="229"/>
      <c r="K20" s="229"/>
      <c r="L20" s="229"/>
      <c r="M20" s="229"/>
      <c r="N20" s="229"/>
      <c r="O20" s="229"/>
      <c r="P20" s="232" t="s">
        <v>191</v>
      </c>
    </row>
    <row r="21" spans="1:16" x14ac:dyDescent="0.25">
      <c r="A21" s="227">
        <v>12</v>
      </c>
      <c r="B21" s="228" t="s">
        <v>97</v>
      </c>
      <c r="C21" s="229">
        <v>485996</v>
      </c>
      <c r="D21" s="229">
        <v>414467.86000000028</v>
      </c>
      <c r="E21" s="229">
        <v>29076.769999999968</v>
      </c>
      <c r="F21" s="229">
        <v>82240.820000000051</v>
      </c>
      <c r="G21" s="229">
        <v>303150.27000000025</v>
      </c>
      <c r="H21" s="229"/>
      <c r="I21" s="229"/>
      <c r="J21" s="229"/>
      <c r="K21" s="229"/>
      <c r="L21" s="229"/>
      <c r="M21" s="229"/>
      <c r="N21" s="229"/>
      <c r="O21" s="229"/>
      <c r="P21" s="232" t="s">
        <v>191</v>
      </c>
    </row>
    <row r="22" spans="1:16" x14ac:dyDescent="0.25">
      <c r="A22" s="227">
        <v>13</v>
      </c>
      <c r="B22" s="228" t="s">
        <v>20</v>
      </c>
      <c r="C22" s="229">
        <v>352663</v>
      </c>
      <c r="D22" s="229">
        <v>180773.68999999794</v>
      </c>
      <c r="E22" s="229">
        <v>40492.020000000019</v>
      </c>
      <c r="F22" s="229">
        <v>37916.610000000335</v>
      </c>
      <c r="G22" s="229">
        <v>102365.05999999758</v>
      </c>
      <c r="H22" s="229"/>
      <c r="I22" s="229"/>
      <c r="J22" s="229"/>
      <c r="K22" s="229"/>
      <c r="L22" s="229"/>
      <c r="M22" s="229"/>
      <c r="N22" s="229"/>
      <c r="O22" s="229"/>
      <c r="P22" s="232" t="s">
        <v>191</v>
      </c>
    </row>
    <row r="23" spans="1:16" x14ac:dyDescent="0.25">
      <c r="A23" s="227">
        <v>14</v>
      </c>
      <c r="B23" s="228" t="s">
        <v>19</v>
      </c>
      <c r="C23" s="229">
        <v>617773</v>
      </c>
      <c r="D23" s="230">
        <v>389851.53999999922</v>
      </c>
      <c r="E23" s="229">
        <v>25225.8</v>
      </c>
      <c r="F23" s="229">
        <v>115975.09000000003</v>
      </c>
      <c r="G23" s="229">
        <v>248650.64999999921</v>
      </c>
      <c r="H23" s="229">
        <f t="shared" si="4"/>
        <v>389853.83999999927</v>
      </c>
      <c r="I23" s="229">
        <v>25225.8</v>
      </c>
      <c r="J23" s="229">
        <v>115870.91000000003</v>
      </c>
      <c r="K23" s="229">
        <v>248757.12999999922</v>
      </c>
      <c r="L23" s="229">
        <f t="shared" si="5"/>
        <v>-2.3000000000174623</v>
      </c>
      <c r="M23" s="229">
        <f t="shared" si="6"/>
        <v>0</v>
      </c>
      <c r="N23" s="229">
        <f t="shared" si="6"/>
        <v>104.17999999999302</v>
      </c>
      <c r="O23" s="229">
        <f t="shared" si="6"/>
        <v>-106.48000000001048</v>
      </c>
      <c r="P23" s="232" t="s">
        <v>184</v>
      </c>
    </row>
    <row r="24" spans="1:16" x14ac:dyDescent="0.25">
      <c r="A24" s="227">
        <v>15</v>
      </c>
      <c r="B24" s="228" t="s">
        <v>17</v>
      </c>
      <c r="C24" s="229">
        <v>831006</v>
      </c>
      <c r="D24" s="229">
        <v>597808.24999999593</v>
      </c>
      <c r="E24" s="229">
        <v>20585.48000000001</v>
      </c>
      <c r="F24" s="229">
        <v>99582.729999999952</v>
      </c>
      <c r="G24" s="229">
        <v>477640.03999999596</v>
      </c>
      <c r="H24" s="229">
        <f t="shared" si="4"/>
        <v>595511.459999996</v>
      </c>
      <c r="I24" s="229">
        <v>20585.48000000001</v>
      </c>
      <c r="J24" s="229">
        <v>99018.239999999962</v>
      </c>
      <c r="K24" s="229">
        <v>475907.73999999603</v>
      </c>
      <c r="L24" s="229">
        <f t="shared" si="5"/>
        <v>2296.7899999999208</v>
      </c>
      <c r="M24" s="229">
        <f t="shared" si="6"/>
        <v>0</v>
      </c>
      <c r="N24" s="229">
        <f t="shared" si="6"/>
        <v>564.48999999999069</v>
      </c>
      <c r="O24" s="229">
        <f t="shared" si="6"/>
        <v>1732.2999999999302</v>
      </c>
      <c r="P24" s="232" t="s">
        <v>184</v>
      </c>
    </row>
    <row r="25" spans="1:16" x14ac:dyDescent="0.25">
      <c r="A25" s="227">
        <v>16</v>
      </c>
      <c r="B25" s="228" t="s">
        <v>14</v>
      </c>
      <c r="C25" s="229">
        <v>389548</v>
      </c>
      <c r="D25" s="229">
        <v>153489.41999999894</v>
      </c>
      <c r="E25" s="229">
        <v>13278.99000000002</v>
      </c>
      <c r="F25" s="229">
        <v>19075.50999999998</v>
      </c>
      <c r="G25" s="229">
        <v>121134.91999999892</v>
      </c>
      <c r="H25" s="229">
        <f t="shared" si="4"/>
        <v>153489.41999999894</v>
      </c>
      <c r="I25" s="229">
        <v>13278.99000000002</v>
      </c>
      <c r="J25" s="229">
        <v>19075.50999999998</v>
      </c>
      <c r="K25" s="229">
        <v>121134.91999999892</v>
      </c>
      <c r="L25" s="229">
        <f t="shared" si="5"/>
        <v>0</v>
      </c>
      <c r="M25" s="229">
        <f t="shared" si="6"/>
        <v>0</v>
      </c>
      <c r="N25" s="229">
        <f t="shared" si="6"/>
        <v>0</v>
      </c>
      <c r="O25" s="229">
        <f t="shared" si="6"/>
        <v>0</v>
      </c>
      <c r="P25" s="232" t="s">
        <v>185</v>
      </c>
    </row>
    <row r="26" spans="1:16" ht="25.5" x14ac:dyDescent="0.25">
      <c r="A26" s="222" t="s">
        <v>98</v>
      </c>
      <c r="B26" s="222" t="s">
        <v>99</v>
      </c>
      <c r="C26" s="225">
        <v>1384539</v>
      </c>
      <c r="D26" s="223">
        <v>107144.42993609112</v>
      </c>
      <c r="E26" s="225">
        <v>44860.109936091081</v>
      </c>
      <c r="F26" s="225">
        <v>43718.690000000017</v>
      </c>
      <c r="G26" s="225">
        <v>18565.630000000026</v>
      </c>
      <c r="H26" s="225"/>
      <c r="I26" s="225"/>
      <c r="J26" s="225"/>
      <c r="K26" s="225"/>
      <c r="L26" s="225">
        <f>SUM(L27:L35)</f>
        <v>7252.1299360910853</v>
      </c>
      <c r="M26" s="225">
        <f t="shared" ref="M26:O26" si="8">SUM(M27:M35)</f>
        <v>1001.9599360910775</v>
      </c>
      <c r="N26" s="225">
        <f t="shared" si="8"/>
        <v>6302.2900000000018</v>
      </c>
      <c r="O26" s="225">
        <f t="shared" si="8"/>
        <v>-52.119999999993297</v>
      </c>
      <c r="P26" s="226"/>
    </row>
    <row r="27" spans="1:16" x14ac:dyDescent="0.25">
      <c r="A27" s="227">
        <v>17</v>
      </c>
      <c r="B27" s="228" t="s">
        <v>12</v>
      </c>
      <c r="C27" s="229">
        <v>82269</v>
      </c>
      <c r="D27" s="229">
        <v>625.6</v>
      </c>
      <c r="E27" s="229">
        <v>0</v>
      </c>
      <c r="F27" s="229">
        <v>625.6</v>
      </c>
      <c r="G27" s="229">
        <v>0</v>
      </c>
      <c r="H27" s="229">
        <f t="shared" si="4"/>
        <v>626</v>
      </c>
      <c r="I27" s="229"/>
      <c r="J27" s="229">
        <v>626</v>
      </c>
      <c r="K27" s="229"/>
      <c r="L27" s="229">
        <f t="shared" si="5"/>
        <v>-0.39999999999997726</v>
      </c>
      <c r="M27" s="229">
        <f t="shared" si="6"/>
        <v>0</v>
      </c>
      <c r="N27" s="229">
        <f t="shared" si="6"/>
        <v>-0.39999999999997726</v>
      </c>
      <c r="O27" s="229">
        <f t="shared" si="6"/>
        <v>0</v>
      </c>
      <c r="P27" s="232" t="s">
        <v>183</v>
      </c>
    </row>
    <row r="28" spans="1:16" x14ac:dyDescent="0.25">
      <c r="A28" s="227">
        <v>18</v>
      </c>
      <c r="B28" s="228" t="s">
        <v>6</v>
      </c>
      <c r="C28" s="229">
        <v>156175</v>
      </c>
      <c r="D28" s="230">
        <v>24532.759999999995</v>
      </c>
      <c r="E28" s="229">
        <v>9931.6000000000022</v>
      </c>
      <c r="F28" s="229">
        <v>14601.159999999991</v>
      </c>
      <c r="G28" s="229">
        <v>0</v>
      </c>
      <c r="H28" s="229">
        <f t="shared" si="4"/>
        <v>24532.759999999995</v>
      </c>
      <c r="I28" s="229">
        <v>9931.6000000000022</v>
      </c>
      <c r="J28" s="229">
        <v>14601.159999999991</v>
      </c>
      <c r="K28" s="229"/>
      <c r="L28" s="229">
        <f t="shared" si="5"/>
        <v>0</v>
      </c>
      <c r="M28" s="229">
        <f t="shared" si="6"/>
        <v>0</v>
      </c>
      <c r="N28" s="229">
        <f t="shared" si="6"/>
        <v>0</v>
      </c>
      <c r="O28" s="229">
        <f t="shared" si="6"/>
        <v>0</v>
      </c>
      <c r="P28" s="232" t="s">
        <v>183</v>
      </c>
    </row>
    <row r="29" spans="1:16" x14ac:dyDescent="0.25">
      <c r="A29" s="227">
        <v>19</v>
      </c>
      <c r="B29" s="228" t="s">
        <v>13</v>
      </c>
      <c r="C29" s="229">
        <v>166824</v>
      </c>
      <c r="D29" s="229">
        <v>11173.349999999995</v>
      </c>
      <c r="E29" s="229">
        <v>1543.4000000000005</v>
      </c>
      <c r="F29" s="229">
        <v>3983.1499999999969</v>
      </c>
      <c r="G29" s="229">
        <v>5646.7999999999965</v>
      </c>
      <c r="H29" s="229">
        <f t="shared" si="4"/>
        <v>11214.999999999993</v>
      </c>
      <c r="I29" s="229">
        <v>1543.4000000000005</v>
      </c>
      <c r="J29" s="229">
        <v>3983.1499999999969</v>
      </c>
      <c r="K29" s="229">
        <v>5688.4499999999953</v>
      </c>
      <c r="L29" s="229">
        <f t="shared" si="5"/>
        <v>-41.649999999998727</v>
      </c>
      <c r="M29" s="229">
        <f t="shared" si="6"/>
        <v>0</v>
      </c>
      <c r="N29" s="229">
        <f t="shared" si="6"/>
        <v>0</v>
      </c>
      <c r="O29" s="229">
        <f t="shared" si="6"/>
        <v>-41.649999999998727</v>
      </c>
      <c r="P29" s="232" t="s">
        <v>183</v>
      </c>
    </row>
    <row r="30" spans="1:16" x14ac:dyDescent="0.25">
      <c r="A30" s="227">
        <v>20</v>
      </c>
      <c r="B30" s="228" t="s">
        <v>100</v>
      </c>
      <c r="C30" s="229">
        <v>93022</v>
      </c>
      <c r="D30" s="229">
        <v>0</v>
      </c>
      <c r="E30" s="229">
        <v>0</v>
      </c>
      <c r="F30" s="229">
        <v>0</v>
      </c>
      <c r="G30" s="229">
        <v>0</v>
      </c>
      <c r="H30" s="229">
        <f t="shared" si="4"/>
        <v>0</v>
      </c>
      <c r="I30" s="229"/>
      <c r="J30" s="229"/>
      <c r="K30" s="229"/>
      <c r="L30" s="229">
        <f t="shared" si="5"/>
        <v>0</v>
      </c>
      <c r="M30" s="229">
        <f t="shared" si="6"/>
        <v>0</v>
      </c>
      <c r="N30" s="229">
        <f t="shared" si="6"/>
        <v>0</v>
      </c>
      <c r="O30" s="229">
        <f t="shared" si="6"/>
        <v>0</v>
      </c>
      <c r="P30" s="232"/>
    </row>
    <row r="31" spans="1:16" x14ac:dyDescent="0.25">
      <c r="A31" s="227">
        <v>21</v>
      </c>
      <c r="B31" s="228" t="s">
        <v>8</v>
      </c>
      <c r="C31" s="229">
        <v>335892</v>
      </c>
      <c r="D31" s="230">
        <v>24502.630000000052</v>
      </c>
      <c r="E31" s="229">
        <v>10964.249999999998</v>
      </c>
      <c r="F31" s="229">
        <v>6111.3400000000265</v>
      </c>
      <c r="G31" s="229">
        <v>7427.0400000000263</v>
      </c>
      <c r="H31" s="229">
        <f t="shared" si="4"/>
        <v>0</v>
      </c>
      <c r="I31" s="229"/>
      <c r="J31" s="229"/>
      <c r="K31" s="229"/>
      <c r="L31" s="229"/>
      <c r="M31" s="229"/>
      <c r="N31" s="229"/>
      <c r="O31" s="229"/>
      <c r="P31" s="232" t="s">
        <v>184</v>
      </c>
    </row>
    <row r="32" spans="1:16" x14ac:dyDescent="0.25">
      <c r="A32" s="227">
        <v>22</v>
      </c>
      <c r="B32" s="228" t="s">
        <v>7</v>
      </c>
      <c r="C32" s="229">
        <v>86191</v>
      </c>
      <c r="D32" s="229">
        <v>5480.5700000000006</v>
      </c>
      <c r="E32" s="229">
        <v>0</v>
      </c>
      <c r="F32" s="229">
        <v>2666.3100000000004</v>
      </c>
      <c r="G32" s="229">
        <v>2814.26</v>
      </c>
      <c r="H32" s="229">
        <f t="shared" si="4"/>
        <v>4841.6000000000004</v>
      </c>
      <c r="I32" s="229">
        <v>2000</v>
      </c>
      <c r="J32" s="229">
        <v>1109.4000000000001</v>
      </c>
      <c r="K32" s="229">
        <v>1732.2</v>
      </c>
      <c r="L32" s="229">
        <f t="shared" si="5"/>
        <v>638.97000000000048</v>
      </c>
      <c r="M32" s="229">
        <f t="shared" si="6"/>
        <v>-2000</v>
      </c>
      <c r="N32" s="229">
        <f t="shared" si="6"/>
        <v>1556.9100000000003</v>
      </c>
      <c r="O32" s="229">
        <f t="shared" si="6"/>
        <v>1082.0600000000002</v>
      </c>
      <c r="P32" s="232" t="s">
        <v>187</v>
      </c>
    </row>
    <row r="33" spans="1:16" x14ac:dyDescent="0.25">
      <c r="A33" s="227">
        <v>23</v>
      </c>
      <c r="B33" s="228" t="s">
        <v>9</v>
      </c>
      <c r="C33" s="229">
        <v>166854</v>
      </c>
      <c r="D33" s="229">
        <v>4680.2899360910651</v>
      </c>
      <c r="E33" s="229">
        <v>2867.079936091066</v>
      </c>
      <c r="F33" s="229">
        <v>1813.2099999999991</v>
      </c>
      <c r="G33" s="229">
        <v>-4.2632564145606011E-14</v>
      </c>
      <c r="H33" s="229">
        <f t="shared" si="4"/>
        <v>4592</v>
      </c>
      <c r="I33" s="229">
        <v>2857</v>
      </c>
      <c r="J33" s="229">
        <v>1735</v>
      </c>
      <c r="K33" s="229"/>
      <c r="L33" s="229">
        <f t="shared" si="5"/>
        <v>88.289936091065059</v>
      </c>
      <c r="M33" s="229">
        <f t="shared" si="6"/>
        <v>10.079936091065974</v>
      </c>
      <c r="N33" s="229">
        <f t="shared" si="6"/>
        <v>78.209999999999127</v>
      </c>
      <c r="O33" s="229">
        <f t="shared" si="6"/>
        <v>-4.2632564145606011E-14</v>
      </c>
      <c r="P33" s="232" t="s">
        <v>200</v>
      </c>
    </row>
    <row r="34" spans="1:16" x14ac:dyDescent="0.25">
      <c r="A34" s="227">
        <v>24</v>
      </c>
      <c r="B34" s="228" t="s">
        <v>11</v>
      </c>
      <c r="C34" s="229">
        <v>158635</v>
      </c>
      <c r="D34" s="229">
        <v>8010.4199999999964</v>
      </c>
      <c r="E34" s="229">
        <v>2991.889999999999</v>
      </c>
      <c r="F34" s="229">
        <v>5018.5299999999979</v>
      </c>
      <c r="G34" s="229">
        <v>0</v>
      </c>
      <c r="H34" s="229">
        <f t="shared" si="4"/>
        <v>0</v>
      </c>
      <c r="I34" s="229"/>
      <c r="J34" s="229"/>
      <c r="K34" s="229"/>
      <c r="L34" s="229">
        <f t="shared" si="5"/>
        <v>8010.4199999999964</v>
      </c>
      <c r="M34" s="229">
        <f t="shared" si="6"/>
        <v>2991.889999999999</v>
      </c>
      <c r="N34" s="229">
        <f t="shared" si="6"/>
        <v>5018.5299999999979</v>
      </c>
      <c r="O34" s="229">
        <f t="shared" si="6"/>
        <v>0</v>
      </c>
      <c r="P34" s="232" t="s">
        <v>184</v>
      </c>
    </row>
    <row r="35" spans="1:16" x14ac:dyDescent="0.25">
      <c r="A35" s="227">
        <v>25</v>
      </c>
      <c r="B35" s="228" t="s">
        <v>10</v>
      </c>
      <c r="C35" s="229">
        <v>138677</v>
      </c>
      <c r="D35" s="229">
        <v>28138.810000000027</v>
      </c>
      <c r="E35" s="229">
        <v>16561.890000000014</v>
      </c>
      <c r="F35" s="229">
        <v>8899.3900000000049</v>
      </c>
      <c r="G35" s="229">
        <v>2677.5300000000052</v>
      </c>
      <c r="H35" s="229">
        <f t="shared" si="4"/>
        <v>29582.31</v>
      </c>
      <c r="I35" s="229">
        <v>16561.900000000001</v>
      </c>
      <c r="J35" s="229">
        <v>9250.35</v>
      </c>
      <c r="K35" s="229">
        <v>3770.06</v>
      </c>
      <c r="L35" s="229">
        <f t="shared" si="5"/>
        <v>-1443.4999999999777</v>
      </c>
      <c r="M35" s="229">
        <f t="shared" si="6"/>
        <v>-9.9999999874853529E-3</v>
      </c>
      <c r="N35" s="229">
        <f t="shared" si="6"/>
        <v>-350.95999999999549</v>
      </c>
      <c r="O35" s="229">
        <f t="shared" si="6"/>
        <v>-1092.5299999999947</v>
      </c>
      <c r="P35" s="232" t="s">
        <v>188</v>
      </c>
    </row>
    <row r="36" spans="1:16" x14ac:dyDescent="0.25">
      <c r="A36" s="222" t="s">
        <v>101</v>
      </c>
      <c r="B36" s="222" t="s">
        <v>102</v>
      </c>
      <c r="C36" s="225">
        <v>5111108</v>
      </c>
      <c r="D36" s="223">
        <v>3351102.5599822532</v>
      </c>
      <c r="E36" s="225">
        <v>611487.59999999986</v>
      </c>
      <c r="F36" s="225">
        <v>870182.6399999992</v>
      </c>
      <c r="G36" s="225">
        <v>1869432.3199822544</v>
      </c>
      <c r="H36" s="225"/>
      <c r="I36" s="225"/>
      <c r="J36" s="225"/>
      <c r="K36" s="225"/>
      <c r="L36" s="225">
        <f>SUM(L37:L42)</f>
        <v>-31207.364523048323</v>
      </c>
      <c r="M36" s="225">
        <f t="shared" ref="M36:O36" si="9">SUM(M37:M42)</f>
        <v>1807.6437691525207</v>
      </c>
      <c r="N36" s="225">
        <f t="shared" si="9"/>
        <v>-16044.836462079475</v>
      </c>
      <c r="O36" s="225">
        <f t="shared" si="9"/>
        <v>-16970.17183012137</v>
      </c>
      <c r="P36" s="226"/>
    </row>
    <row r="37" spans="1:16" ht="26.25" x14ac:dyDescent="0.25">
      <c r="A37" s="227">
        <v>26</v>
      </c>
      <c r="B37" s="228" t="s">
        <v>4</v>
      </c>
      <c r="C37" s="229">
        <v>1111464</v>
      </c>
      <c r="D37" s="230">
        <v>629296.13000000094</v>
      </c>
      <c r="E37" s="229">
        <v>84561.580000000016</v>
      </c>
      <c r="F37" s="229">
        <v>146207.76999999938</v>
      </c>
      <c r="G37" s="229">
        <v>398526.78000000154</v>
      </c>
      <c r="H37" s="229">
        <f t="shared" si="4"/>
        <v>647677.10999999917</v>
      </c>
      <c r="I37" s="229">
        <v>82695.880000000252</v>
      </c>
      <c r="J37" s="229">
        <v>164706.23000000001</v>
      </c>
      <c r="K37" s="229">
        <v>400274.99999999895</v>
      </c>
      <c r="L37" s="229">
        <f t="shared" si="5"/>
        <v>-18380.979999998279</v>
      </c>
      <c r="M37" s="229">
        <f t="shared" si="6"/>
        <v>1865.6999999997643</v>
      </c>
      <c r="N37" s="229">
        <f t="shared" si="6"/>
        <v>-18498.460000000632</v>
      </c>
      <c r="O37" s="229">
        <f t="shared" si="6"/>
        <v>-1748.2199999974109</v>
      </c>
      <c r="P37" s="233" t="s">
        <v>189</v>
      </c>
    </row>
    <row r="38" spans="1:16" x14ac:dyDescent="0.25">
      <c r="A38" s="227">
        <v>27</v>
      </c>
      <c r="B38" s="228" t="s">
        <v>1</v>
      </c>
      <c r="C38" s="229">
        <v>1648160</v>
      </c>
      <c r="D38" s="230">
        <v>1153592.6099822531</v>
      </c>
      <c r="E38" s="229">
        <v>172596.59999999992</v>
      </c>
      <c r="F38" s="229">
        <v>296139.75999999978</v>
      </c>
      <c r="G38" s="229">
        <v>684856.24998225342</v>
      </c>
      <c r="H38" s="229">
        <f t="shared" si="4"/>
        <v>1153098.0745053026</v>
      </c>
      <c r="I38" s="229">
        <v>172596.18623084712</v>
      </c>
      <c r="J38" s="229">
        <v>296158.07646207861</v>
      </c>
      <c r="K38" s="229">
        <v>684343.81181237672</v>
      </c>
      <c r="L38" s="229">
        <f t="shared" si="5"/>
        <v>494.53547695066663</v>
      </c>
      <c r="M38" s="229">
        <f t="shared" si="6"/>
        <v>0.41376915280125104</v>
      </c>
      <c r="N38" s="229">
        <f t="shared" si="6"/>
        <v>-18.316462078830227</v>
      </c>
      <c r="O38" s="229">
        <f t="shared" si="6"/>
        <v>512.43816987669561</v>
      </c>
      <c r="P38" s="232" t="s">
        <v>183</v>
      </c>
    </row>
    <row r="39" spans="1:16" ht="26.25" x14ac:dyDescent="0.25">
      <c r="A39" s="227">
        <v>28</v>
      </c>
      <c r="B39" s="228" t="s">
        <v>0</v>
      </c>
      <c r="C39" s="229">
        <v>599066</v>
      </c>
      <c r="D39" s="230">
        <v>335026.70999999932</v>
      </c>
      <c r="E39" s="229">
        <v>74212.699999999924</v>
      </c>
      <c r="F39" s="229">
        <v>113535.85999999994</v>
      </c>
      <c r="G39" s="229">
        <v>147278.14999999944</v>
      </c>
      <c r="H39" s="229">
        <f t="shared" si="4"/>
        <v>360703</v>
      </c>
      <c r="I39" s="229">
        <v>74509</v>
      </c>
      <c r="J39" s="229">
        <v>113218</v>
      </c>
      <c r="K39" s="229">
        <v>172976</v>
      </c>
      <c r="L39" s="229">
        <f t="shared" si="5"/>
        <v>-25676.290000000692</v>
      </c>
      <c r="M39" s="229">
        <f t="shared" si="6"/>
        <v>-296.30000000007567</v>
      </c>
      <c r="N39" s="229">
        <f t="shared" si="6"/>
        <v>317.85999999994237</v>
      </c>
      <c r="O39" s="229">
        <f t="shared" si="6"/>
        <v>-25697.850000000559</v>
      </c>
      <c r="P39" s="233" t="s">
        <v>189</v>
      </c>
    </row>
    <row r="40" spans="1:16" x14ac:dyDescent="0.25">
      <c r="A40" s="227">
        <v>29</v>
      </c>
      <c r="B40" s="228" t="s">
        <v>2</v>
      </c>
      <c r="C40" s="229">
        <v>800003</v>
      </c>
      <c r="D40" s="229">
        <v>623660.4300000004</v>
      </c>
      <c r="E40" s="229">
        <v>121952.77000000002</v>
      </c>
      <c r="F40" s="229">
        <v>164534.63000000012</v>
      </c>
      <c r="G40" s="229">
        <v>337173.03000000026</v>
      </c>
      <c r="H40" s="229">
        <f t="shared" si="4"/>
        <v>0</v>
      </c>
      <c r="I40" s="229"/>
      <c r="J40" s="229"/>
      <c r="K40" s="229"/>
      <c r="L40" s="229"/>
      <c r="M40" s="229"/>
      <c r="N40" s="229"/>
      <c r="O40" s="229"/>
      <c r="P40" s="232" t="s">
        <v>184</v>
      </c>
    </row>
    <row r="41" spans="1:16" x14ac:dyDescent="0.25">
      <c r="A41" s="227">
        <v>30</v>
      </c>
      <c r="B41" s="228" t="s">
        <v>3</v>
      </c>
      <c r="C41" s="229">
        <v>462170</v>
      </c>
      <c r="D41" s="229">
        <v>289474.44999999995</v>
      </c>
      <c r="E41" s="229">
        <v>67240.830000000031</v>
      </c>
      <c r="F41" s="229">
        <v>71715.300000000047</v>
      </c>
      <c r="G41" s="229">
        <v>150518.31999999989</v>
      </c>
      <c r="H41" s="229">
        <f t="shared" si="4"/>
        <v>279043</v>
      </c>
      <c r="I41" s="229">
        <v>67003</v>
      </c>
      <c r="J41" s="229">
        <v>69616</v>
      </c>
      <c r="K41" s="229">
        <v>142424</v>
      </c>
      <c r="L41" s="229">
        <f t="shared" si="5"/>
        <v>10431.449999999968</v>
      </c>
      <c r="M41" s="229">
        <f t="shared" si="6"/>
        <v>237.83000000003085</v>
      </c>
      <c r="N41" s="229">
        <f t="shared" si="6"/>
        <v>2099.3000000000466</v>
      </c>
      <c r="O41" s="229">
        <f t="shared" si="6"/>
        <v>8094.3199999998906</v>
      </c>
      <c r="P41" s="232" t="s">
        <v>190</v>
      </c>
    </row>
    <row r="42" spans="1:16" x14ac:dyDescent="0.25">
      <c r="A42" s="227">
        <v>31</v>
      </c>
      <c r="B42" s="228" t="s">
        <v>5</v>
      </c>
      <c r="C42" s="229">
        <v>490245</v>
      </c>
      <c r="D42" s="229">
        <v>320052.22999999986</v>
      </c>
      <c r="E42" s="229">
        <v>90923.119999999908</v>
      </c>
      <c r="F42" s="229">
        <v>78049.319999999949</v>
      </c>
      <c r="G42" s="229">
        <v>151079.79000000004</v>
      </c>
      <c r="H42" s="229">
        <f t="shared" si="4"/>
        <v>318128.30999999988</v>
      </c>
      <c r="I42" s="229">
        <v>90923.119999999908</v>
      </c>
      <c r="J42" s="229">
        <v>77994.53999999995</v>
      </c>
      <c r="K42" s="229">
        <v>149210.65000000002</v>
      </c>
      <c r="L42" s="229">
        <f t="shared" si="5"/>
        <v>1923.9200000000128</v>
      </c>
      <c r="M42" s="229">
        <f t="shared" si="6"/>
        <v>0</v>
      </c>
      <c r="N42" s="229">
        <f t="shared" si="6"/>
        <v>54.779999999998836</v>
      </c>
      <c r="O42" s="229">
        <f t="shared" si="6"/>
        <v>1869.140000000014</v>
      </c>
      <c r="P42" s="232" t="s">
        <v>191</v>
      </c>
    </row>
    <row r="43" spans="1:16" x14ac:dyDescent="0.25">
      <c r="A43" s="222" t="s">
        <v>103</v>
      </c>
      <c r="B43" s="222" t="s">
        <v>104</v>
      </c>
      <c r="C43" s="225">
        <v>4453877</v>
      </c>
      <c r="D43" s="223">
        <v>2517190.9500000002</v>
      </c>
      <c r="E43" s="225">
        <v>336788.38</v>
      </c>
      <c r="F43" s="225">
        <v>1037982.0999999997</v>
      </c>
      <c r="G43" s="225">
        <v>1142420.4700000002</v>
      </c>
      <c r="H43" s="225"/>
      <c r="I43" s="225"/>
      <c r="J43" s="225"/>
      <c r="K43" s="225"/>
      <c r="L43" s="225">
        <f>SUM(L44:L51)</f>
        <v>1785.9299999995201</v>
      </c>
      <c r="M43" s="225">
        <f t="shared" ref="M43:O43" si="10">SUM(M44:M51)</f>
        <v>597.48000000003958</v>
      </c>
      <c r="N43" s="225">
        <f t="shared" si="10"/>
        <v>-9949.5400000001391</v>
      </c>
      <c r="O43" s="225">
        <f t="shared" si="10"/>
        <v>11137.98999999962</v>
      </c>
      <c r="P43" s="226"/>
    </row>
    <row r="44" spans="1:16" x14ac:dyDescent="0.25">
      <c r="A44" s="227">
        <v>32</v>
      </c>
      <c r="B44" s="228" t="s">
        <v>32</v>
      </c>
      <c r="C44" s="229">
        <v>128488</v>
      </c>
      <c r="D44" s="229">
        <v>57586.709999999992</v>
      </c>
      <c r="E44" s="229">
        <v>31081.339999999997</v>
      </c>
      <c r="F44" s="229">
        <v>9378.3499999999985</v>
      </c>
      <c r="G44" s="229">
        <v>17127.02</v>
      </c>
      <c r="H44" s="229">
        <f t="shared" si="4"/>
        <v>57380.25</v>
      </c>
      <c r="I44" s="229">
        <v>31081.339999999997</v>
      </c>
      <c r="J44" s="229">
        <v>9378.3499999999985</v>
      </c>
      <c r="K44" s="229">
        <v>16920.560000000001</v>
      </c>
      <c r="L44" s="229">
        <f t="shared" si="5"/>
        <v>206.45999999999913</v>
      </c>
      <c r="M44" s="229">
        <f t="shared" si="6"/>
        <v>0</v>
      </c>
      <c r="N44" s="229">
        <f t="shared" si="6"/>
        <v>0</v>
      </c>
      <c r="O44" s="229">
        <f t="shared" si="6"/>
        <v>206.45999999999913</v>
      </c>
      <c r="P44" s="232" t="s">
        <v>183</v>
      </c>
    </row>
    <row r="45" spans="1:16" x14ac:dyDescent="0.25">
      <c r="A45" s="227">
        <v>33</v>
      </c>
      <c r="B45" s="228" t="s">
        <v>33</v>
      </c>
      <c r="C45" s="229">
        <v>1057473</v>
      </c>
      <c r="D45" s="230">
        <v>732813.72999999963</v>
      </c>
      <c r="E45" s="229">
        <v>140000.38</v>
      </c>
      <c r="F45" s="229">
        <v>314913.69999999984</v>
      </c>
      <c r="G45" s="229">
        <v>277899.64999999979</v>
      </c>
      <c r="H45" s="229">
        <f t="shared" si="4"/>
        <v>729756.8</v>
      </c>
      <c r="I45" s="229">
        <v>139895.79999999999</v>
      </c>
      <c r="J45" s="229">
        <v>315812.5</v>
      </c>
      <c r="K45" s="229">
        <v>274048.5</v>
      </c>
      <c r="L45" s="229">
        <f t="shared" si="5"/>
        <v>3056.9299999996438</v>
      </c>
      <c r="M45" s="229">
        <f t="shared" si="6"/>
        <v>104.5800000000163</v>
      </c>
      <c r="N45" s="229">
        <f t="shared" si="6"/>
        <v>-898.80000000016298</v>
      </c>
      <c r="O45" s="229">
        <f t="shared" si="6"/>
        <v>3851.1499999997905</v>
      </c>
      <c r="P45" s="232" t="s">
        <v>192</v>
      </c>
    </row>
    <row r="46" spans="1:16" x14ac:dyDescent="0.25">
      <c r="A46" s="227">
        <v>34</v>
      </c>
      <c r="B46" s="228" t="s">
        <v>34</v>
      </c>
      <c r="C46" s="229">
        <v>515249</v>
      </c>
      <c r="D46" s="230">
        <v>285126.92999999982</v>
      </c>
      <c r="E46" s="229">
        <v>19682.42000000002</v>
      </c>
      <c r="F46" s="229">
        <v>96219.149999999965</v>
      </c>
      <c r="G46" s="229">
        <v>169225.35999999981</v>
      </c>
      <c r="H46" s="229">
        <f t="shared" si="4"/>
        <v>283937</v>
      </c>
      <c r="I46" s="229">
        <v>19685</v>
      </c>
      <c r="J46" s="229">
        <v>96444</v>
      </c>
      <c r="K46" s="229">
        <v>167808</v>
      </c>
      <c r="L46" s="229">
        <f t="shared" si="5"/>
        <v>1189.9299999997966</v>
      </c>
      <c r="M46" s="229">
        <f t="shared" si="6"/>
        <v>-2.5799999999799184</v>
      </c>
      <c r="N46" s="229">
        <f t="shared" si="6"/>
        <v>-224.85000000003492</v>
      </c>
      <c r="O46" s="229">
        <f t="shared" si="6"/>
        <v>1417.3599999998114</v>
      </c>
      <c r="P46" s="232" t="s">
        <v>183</v>
      </c>
    </row>
    <row r="47" spans="1:16" x14ac:dyDescent="0.25">
      <c r="A47" s="227">
        <v>35</v>
      </c>
      <c r="B47" s="228" t="s">
        <v>38</v>
      </c>
      <c r="C47" s="229">
        <v>606621</v>
      </c>
      <c r="D47" s="230">
        <v>382265.76000000013</v>
      </c>
      <c r="E47" s="229">
        <v>32843.840000000004</v>
      </c>
      <c r="F47" s="229">
        <v>155793.07999999993</v>
      </c>
      <c r="G47" s="229">
        <v>193628.8400000002</v>
      </c>
      <c r="H47" s="229">
        <f t="shared" si="4"/>
        <v>380362.83000000019</v>
      </c>
      <c r="I47" s="229">
        <v>32843.840000000004</v>
      </c>
      <c r="J47" s="229">
        <v>155293.98999999996</v>
      </c>
      <c r="K47" s="229">
        <v>192225.0000000002</v>
      </c>
      <c r="L47" s="229">
        <f t="shared" si="5"/>
        <v>1902.9299999999639</v>
      </c>
      <c r="M47" s="229">
        <f t="shared" si="6"/>
        <v>0</v>
      </c>
      <c r="N47" s="229">
        <f t="shared" si="6"/>
        <v>499.0899999999674</v>
      </c>
      <c r="O47" s="229">
        <f t="shared" si="6"/>
        <v>1403.8399999999965</v>
      </c>
      <c r="P47" s="232" t="s">
        <v>183</v>
      </c>
    </row>
    <row r="48" spans="1:16" x14ac:dyDescent="0.25">
      <c r="A48" s="227">
        <v>36</v>
      </c>
      <c r="B48" s="228" t="s">
        <v>35</v>
      </c>
      <c r="C48" s="229">
        <v>502342</v>
      </c>
      <c r="D48" s="230">
        <v>274198.3600000001</v>
      </c>
      <c r="E48" s="229">
        <v>19435.660000000011</v>
      </c>
      <c r="F48" s="229">
        <v>100000.26000000001</v>
      </c>
      <c r="G48" s="229">
        <v>154762.44000000006</v>
      </c>
      <c r="H48" s="229">
        <f t="shared" si="4"/>
        <v>275266.97000000009</v>
      </c>
      <c r="I48" s="229">
        <v>19435.660000000011</v>
      </c>
      <c r="J48" s="229">
        <v>100000.26000000001</v>
      </c>
      <c r="K48" s="229">
        <v>155831.0500000001</v>
      </c>
      <c r="L48" s="229">
        <f t="shared" si="5"/>
        <v>-1068.6100000000442</v>
      </c>
      <c r="M48" s="229">
        <f t="shared" si="6"/>
        <v>0</v>
      </c>
      <c r="N48" s="229">
        <f t="shared" si="6"/>
        <v>0</v>
      </c>
      <c r="O48" s="229">
        <f t="shared" si="6"/>
        <v>-1068.6100000000442</v>
      </c>
      <c r="P48" s="232" t="s">
        <v>183</v>
      </c>
    </row>
    <row r="49" spans="1:16" x14ac:dyDescent="0.25">
      <c r="A49" s="227">
        <v>37</v>
      </c>
      <c r="B49" s="228" t="s">
        <v>37</v>
      </c>
      <c r="C49" s="229">
        <v>513779</v>
      </c>
      <c r="D49" s="230">
        <v>243309.65000000011</v>
      </c>
      <c r="E49" s="229">
        <v>19196.689999999995</v>
      </c>
      <c r="F49" s="229">
        <v>111154.2</v>
      </c>
      <c r="G49" s="229">
        <v>112958.76000000013</v>
      </c>
      <c r="H49" s="229">
        <f t="shared" si="4"/>
        <v>267650.06000000006</v>
      </c>
      <c r="I49" s="229">
        <v>19196.689999999995</v>
      </c>
      <c r="J49" s="229">
        <v>115896.12999999998</v>
      </c>
      <c r="K49" s="229">
        <v>132557.24000000011</v>
      </c>
      <c r="L49" s="229">
        <f t="shared" si="5"/>
        <v>-24340.40999999996</v>
      </c>
      <c r="M49" s="229">
        <f t="shared" si="6"/>
        <v>0</v>
      </c>
      <c r="N49" s="229">
        <f t="shared" si="6"/>
        <v>-4741.9299999999785</v>
      </c>
      <c r="O49" s="229">
        <f t="shared" si="6"/>
        <v>-19598.479999999981</v>
      </c>
      <c r="P49" s="232" t="s">
        <v>183</v>
      </c>
    </row>
    <row r="50" spans="1:16" x14ac:dyDescent="0.25">
      <c r="A50" s="227">
        <v>38</v>
      </c>
      <c r="B50" s="228" t="s">
        <v>36</v>
      </c>
      <c r="C50" s="229">
        <v>335534</v>
      </c>
      <c r="D50" s="229">
        <v>193058.94</v>
      </c>
      <c r="E50" s="229">
        <v>41811.57</v>
      </c>
      <c r="F50" s="229">
        <v>115086.76999999997</v>
      </c>
      <c r="G50" s="229">
        <v>36160.600000000028</v>
      </c>
      <c r="H50" s="229">
        <f t="shared" si="4"/>
        <v>187422.11000000002</v>
      </c>
      <c r="I50" s="229">
        <v>41811.57</v>
      </c>
      <c r="J50" s="229">
        <v>118925.40999999999</v>
      </c>
      <c r="K50" s="229">
        <v>26685.130000000026</v>
      </c>
      <c r="L50" s="229">
        <f t="shared" si="5"/>
        <v>5636.8299999999872</v>
      </c>
      <c r="M50" s="229">
        <f t="shared" si="6"/>
        <v>0</v>
      </c>
      <c r="N50" s="229">
        <f t="shared" si="6"/>
        <v>-3838.640000000014</v>
      </c>
      <c r="O50" s="229">
        <f t="shared" si="6"/>
        <v>9475.4700000000012</v>
      </c>
      <c r="P50" s="232" t="s">
        <v>183</v>
      </c>
    </row>
    <row r="51" spans="1:16" x14ac:dyDescent="0.25">
      <c r="A51" s="227">
        <v>39</v>
      </c>
      <c r="B51" s="228" t="s">
        <v>31</v>
      </c>
      <c r="C51" s="229">
        <v>794391</v>
      </c>
      <c r="D51" s="230">
        <v>348830.87000000011</v>
      </c>
      <c r="E51" s="229">
        <v>32736.480000000003</v>
      </c>
      <c r="F51" s="229">
        <v>135436.59000000008</v>
      </c>
      <c r="G51" s="229">
        <v>180657.80000000005</v>
      </c>
      <c r="H51" s="229">
        <f t="shared" si="4"/>
        <v>333629</v>
      </c>
      <c r="I51" s="229">
        <v>32241</v>
      </c>
      <c r="J51" s="229">
        <v>136181</v>
      </c>
      <c r="K51" s="229">
        <v>165207</v>
      </c>
      <c r="L51" s="229">
        <f t="shared" si="5"/>
        <v>15201.870000000134</v>
      </c>
      <c r="M51" s="229">
        <f t="shared" si="6"/>
        <v>495.4800000000032</v>
      </c>
      <c r="N51" s="229">
        <f t="shared" si="6"/>
        <v>-744.40999999991618</v>
      </c>
      <c r="O51" s="229">
        <f t="shared" si="6"/>
        <v>15450.800000000047</v>
      </c>
      <c r="P51" s="232" t="s">
        <v>191</v>
      </c>
    </row>
    <row r="52" spans="1:16" x14ac:dyDescent="0.25">
      <c r="A52" s="222" t="s">
        <v>105</v>
      </c>
      <c r="B52" s="222" t="s">
        <v>106</v>
      </c>
      <c r="C52" s="225">
        <v>5450826</v>
      </c>
      <c r="D52" s="223">
        <v>2819182.3099999991</v>
      </c>
      <c r="E52" s="225">
        <v>503605.3199999996</v>
      </c>
      <c r="F52" s="225">
        <v>612451.17999999993</v>
      </c>
      <c r="G52" s="225">
        <v>1703125.8099999996</v>
      </c>
      <c r="H52" s="225"/>
      <c r="I52" s="225"/>
      <c r="J52" s="225"/>
      <c r="K52" s="225"/>
      <c r="L52" s="225">
        <f>SUM(L53:L57)</f>
        <v>-33541.480000000534</v>
      </c>
      <c r="M52" s="225">
        <f t="shared" ref="M52:O52" si="11">SUM(M53:M57)</f>
        <v>318.22999999960302</v>
      </c>
      <c r="N52" s="225">
        <f t="shared" si="11"/>
        <v>-45.160000000410946</v>
      </c>
      <c r="O52" s="225">
        <f t="shared" si="11"/>
        <v>-33814.549999999726</v>
      </c>
      <c r="P52" s="226"/>
    </row>
    <row r="53" spans="1:16" x14ac:dyDescent="0.25">
      <c r="A53" s="227">
        <v>40</v>
      </c>
      <c r="B53" s="228" t="s">
        <v>107</v>
      </c>
      <c r="C53" s="229">
        <v>967418</v>
      </c>
      <c r="D53" s="230">
        <v>662868.66000000085</v>
      </c>
      <c r="E53" s="229">
        <v>92030.45</v>
      </c>
      <c r="F53" s="229">
        <v>170108.58999999997</v>
      </c>
      <c r="G53" s="229">
        <v>400729.62000000081</v>
      </c>
      <c r="H53" s="229">
        <f t="shared" si="4"/>
        <v>662868.66000000108</v>
      </c>
      <c r="I53" s="229">
        <v>92030.450000000128</v>
      </c>
      <c r="J53" s="229">
        <v>170108.59000000023</v>
      </c>
      <c r="K53" s="229">
        <v>400729.62000000069</v>
      </c>
      <c r="L53" s="229">
        <f t="shared" si="5"/>
        <v>-3.92901711165905E-10</v>
      </c>
      <c r="M53" s="229">
        <f t="shared" si="6"/>
        <v>-1.3096723705530167E-10</v>
      </c>
      <c r="N53" s="229">
        <f t="shared" si="6"/>
        <v>-2.6193447411060333E-10</v>
      </c>
      <c r="O53" s="229">
        <f t="shared" si="6"/>
        <v>0</v>
      </c>
      <c r="P53" s="232" t="s">
        <v>193</v>
      </c>
    </row>
    <row r="54" spans="1:16" x14ac:dyDescent="0.25">
      <c r="A54" s="227">
        <v>41</v>
      </c>
      <c r="B54" s="228" t="s">
        <v>29</v>
      </c>
      <c r="C54" s="229">
        <v>1551098</v>
      </c>
      <c r="D54" s="230">
        <v>741253.55999999866</v>
      </c>
      <c r="E54" s="229">
        <v>59201.00999999998</v>
      </c>
      <c r="F54" s="229">
        <v>144507.35000000003</v>
      </c>
      <c r="G54" s="229">
        <v>537545.19999999867</v>
      </c>
      <c r="H54" s="229">
        <f t="shared" si="4"/>
        <v>739087.68000000052</v>
      </c>
      <c r="I54" s="229">
        <v>58199.67999999992</v>
      </c>
      <c r="J54" s="229">
        <v>144552.57000000021</v>
      </c>
      <c r="K54" s="229">
        <v>536335.4300000004</v>
      </c>
      <c r="L54" s="229">
        <f t="shared" si="5"/>
        <v>2165.8799999981566</v>
      </c>
      <c r="M54" s="229">
        <f t="shared" si="6"/>
        <v>1001.33000000006</v>
      </c>
      <c r="N54" s="229">
        <f t="shared" si="6"/>
        <v>-45.220000000175787</v>
      </c>
      <c r="O54" s="229">
        <f t="shared" si="6"/>
        <v>1209.7699999982724</v>
      </c>
      <c r="P54" s="232" t="s">
        <v>193</v>
      </c>
    </row>
    <row r="55" spans="1:16" x14ac:dyDescent="0.25">
      <c r="A55" s="227">
        <v>42</v>
      </c>
      <c r="B55" s="228" t="s">
        <v>30</v>
      </c>
      <c r="C55" s="229">
        <v>978334</v>
      </c>
      <c r="D55" s="230">
        <v>557890.11000000022</v>
      </c>
      <c r="E55" s="229">
        <v>84119.010000000024</v>
      </c>
      <c r="F55" s="229">
        <v>163700.04</v>
      </c>
      <c r="G55" s="229">
        <v>310071.06000000017</v>
      </c>
      <c r="H55" s="229">
        <f t="shared" si="4"/>
        <v>0</v>
      </c>
      <c r="I55" s="229"/>
      <c r="J55" s="229"/>
      <c r="K55" s="229"/>
      <c r="L55" s="229"/>
      <c r="M55" s="229"/>
      <c r="N55" s="229"/>
      <c r="O55" s="229"/>
      <c r="P55" s="232"/>
    </row>
    <row r="56" spans="1:16" x14ac:dyDescent="0.25">
      <c r="A56" s="227">
        <v>43</v>
      </c>
      <c r="B56" s="228" t="s">
        <v>108</v>
      </c>
      <c r="C56" s="229">
        <v>1303049</v>
      </c>
      <c r="D56" s="229">
        <v>560730.49999999988</v>
      </c>
      <c r="E56" s="229">
        <v>227236.39999999967</v>
      </c>
      <c r="F56" s="229">
        <v>71994.000000000015</v>
      </c>
      <c r="G56" s="229">
        <v>261500.10000000021</v>
      </c>
      <c r="H56" s="229">
        <f t="shared" si="4"/>
        <v>596437.85999999777</v>
      </c>
      <c r="I56" s="229">
        <v>227919.5</v>
      </c>
      <c r="J56" s="229">
        <v>71993.939999999988</v>
      </c>
      <c r="K56" s="229">
        <v>296524.41999999783</v>
      </c>
      <c r="L56" s="229">
        <f t="shared" si="5"/>
        <v>-35707.35999999792</v>
      </c>
      <c r="M56" s="229">
        <f t="shared" si="6"/>
        <v>-683.10000000032596</v>
      </c>
      <c r="N56" s="229">
        <f t="shared" si="6"/>
        <v>6.0000000026775524E-2</v>
      </c>
      <c r="O56" s="229">
        <f t="shared" si="6"/>
        <v>-35024.31999999762</v>
      </c>
      <c r="P56" s="232" t="s">
        <v>193</v>
      </c>
    </row>
    <row r="57" spans="1:16" x14ac:dyDescent="0.25">
      <c r="A57" s="227">
        <v>44</v>
      </c>
      <c r="B57" s="228" t="s">
        <v>109</v>
      </c>
      <c r="C57" s="229">
        <v>650927</v>
      </c>
      <c r="D57" s="229">
        <v>296439.47999999963</v>
      </c>
      <c r="E57" s="229">
        <v>41018.449999999953</v>
      </c>
      <c r="F57" s="229">
        <v>62141.200000000004</v>
      </c>
      <c r="G57" s="229">
        <v>193279.82999999964</v>
      </c>
      <c r="H57" s="229">
        <f t="shared" si="4"/>
        <v>296439.48</v>
      </c>
      <c r="I57" s="229">
        <v>41018.449999999997</v>
      </c>
      <c r="J57" s="229">
        <v>62141.200000000004</v>
      </c>
      <c r="K57" s="229">
        <v>193279.83000000002</v>
      </c>
      <c r="L57" s="229">
        <f t="shared" si="5"/>
        <v>-3.7834979593753815E-10</v>
      </c>
      <c r="M57" s="229">
        <f t="shared" si="6"/>
        <v>0</v>
      </c>
      <c r="N57" s="229">
        <f t="shared" si="6"/>
        <v>0</v>
      </c>
      <c r="O57" s="229">
        <f t="shared" si="6"/>
        <v>-3.7834979593753815E-10</v>
      </c>
      <c r="P57" s="232" t="s">
        <v>194</v>
      </c>
    </row>
    <row r="58" spans="1:16" x14ac:dyDescent="0.25">
      <c r="A58" s="222" t="s">
        <v>110</v>
      </c>
      <c r="B58" s="222" t="s">
        <v>111</v>
      </c>
      <c r="C58" s="225">
        <v>2351851</v>
      </c>
      <c r="D58" s="223">
        <v>482720.02999999968</v>
      </c>
      <c r="E58" s="225">
        <v>193082.11999999997</v>
      </c>
      <c r="F58" s="225">
        <v>142634.56999999989</v>
      </c>
      <c r="G58" s="225">
        <v>147003.33999999988</v>
      </c>
      <c r="H58" s="225"/>
      <c r="I58" s="225"/>
      <c r="J58" s="225"/>
      <c r="K58" s="225"/>
      <c r="L58" s="225">
        <f>SUM(L59:L64)</f>
        <v>-9967.8000000002376</v>
      </c>
      <c r="M58" s="225">
        <f t="shared" ref="M58:O58" si="12">SUM(M59:M64)</f>
        <v>-1635.0100000000359</v>
      </c>
      <c r="N58" s="225">
        <f t="shared" si="12"/>
        <v>-4352.6400000001086</v>
      </c>
      <c r="O58" s="225">
        <f t="shared" si="12"/>
        <v>-3980.1500000000947</v>
      </c>
      <c r="P58" s="226"/>
    </row>
    <row r="59" spans="1:16" x14ac:dyDescent="0.25">
      <c r="A59" s="227">
        <v>45</v>
      </c>
      <c r="B59" s="228" t="s">
        <v>40</v>
      </c>
      <c r="C59" s="229">
        <v>586360</v>
      </c>
      <c r="D59" s="230">
        <v>170242.00999999983</v>
      </c>
      <c r="E59" s="229">
        <v>112465.72999999997</v>
      </c>
      <c r="F59" s="229">
        <v>31915.059999999918</v>
      </c>
      <c r="G59" s="229">
        <v>25861.219999999943</v>
      </c>
      <c r="H59" s="229">
        <f t="shared" si="4"/>
        <v>179907.7</v>
      </c>
      <c r="I59" s="229">
        <v>114075.1</v>
      </c>
      <c r="J59" s="229">
        <v>35945.599999999999</v>
      </c>
      <c r="K59" s="229">
        <v>29887</v>
      </c>
      <c r="L59" s="229">
        <f t="shared" si="5"/>
        <v>-9665.690000000177</v>
      </c>
      <c r="M59" s="229">
        <f t="shared" si="6"/>
        <v>-1609.370000000039</v>
      </c>
      <c r="N59" s="229">
        <f t="shared" si="6"/>
        <v>-4030.5400000000809</v>
      </c>
      <c r="O59" s="229">
        <f t="shared" si="6"/>
        <v>-4025.780000000057</v>
      </c>
      <c r="P59" s="232" t="s">
        <v>183</v>
      </c>
    </row>
    <row r="60" spans="1:16" x14ac:dyDescent="0.25">
      <c r="A60" s="227">
        <v>46</v>
      </c>
      <c r="B60" s="228" t="s">
        <v>112</v>
      </c>
      <c r="C60" s="229">
        <v>198098</v>
      </c>
      <c r="D60" s="230">
        <v>30653.990000000034</v>
      </c>
      <c r="E60" s="229">
        <v>16271.220000000012</v>
      </c>
      <c r="F60" s="229">
        <v>9914.0800000000181</v>
      </c>
      <c r="G60" s="229">
        <v>4468.6900000000032</v>
      </c>
      <c r="H60" s="229">
        <f t="shared" si="4"/>
        <v>30647.500000000004</v>
      </c>
      <c r="I60" s="229">
        <v>16271.2</v>
      </c>
      <c r="J60" s="229">
        <v>9907.6</v>
      </c>
      <c r="K60" s="229">
        <v>4468.7</v>
      </c>
      <c r="L60" s="229">
        <f t="shared" si="5"/>
        <v>6.4900000000325235</v>
      </c>
      <c r="M60" s="229">
        <f t="shared" si="6"/>
        <v>2.0000000011350494E-2</v>
      </c>
      <c r="N60" s="229">
        <f t="shared" si="6"/>
        <v>6.4800000000177533</v>
      </c>
      <c r="O60" s="229">
        <f t="shared" si="6"/>
        <v>-9.9999999965802999E-3</v>
      </c>
      <c r="P60" s="232" t="s">
        <v>183</v>
      </c>
    </row>
    <row r="61" spans="1:16" x14ac:dyDescent="0.25">
      <c r="A61" s="227">
        <v>47</v>
      </c>
      <c r="B61" s="228" t="s">
        <v>41</v>
      </c>
      <c r="C61" s="229">
        <v>206129</v>
      </c>
      <c r="D61" s="230">
        <v>35660.099999999933</v>
      </c>
      <c r="E61" s="229">
        <v>29.92</v>
      </c>
      <c r="F61" s="229">
        <v>35087.259999999937</v>
      </c>
      <c r="G61" s="229">
        <v>542.91999999999996</v>
      </c>
      <c r="H61" s="229">
        <f t="shared" si="4"/>
        <v>35844</v>
      </c>
      <c r="I61" s="229">
        <v>29.9</v>
      </c>
      <c r="J61" s="229">
        <v>35271.199999999997</v>
      </c>
      <c r="K61" s="229">
        <v>542.9</v>
      </c>
      <c r="L61" s="229">
        <f t="shared" si="5"/>
        <v>-183.90000000006054</v>
      </c>
      <c r="M61" s="229">
        <f t="shared" si="6"/>
        <v>2.0000000000003126E-2</v>
      </c>
      <c r="N61" s="229">
        <f t="shared" si="6"/>
        <v>-183.94000000006054</v>
      </c>
      <c r="O61" s="229">
        <f t="shared" si="6"/>
        <v>1.999999999998181E-2</v>
      </c>
      <c r="P61" s="232" t="s">
        <v>183</v>
      </c>
    </row>
    <row r="62" spans="1:16" x14ac:dyDescent="0.25">
      <c r="A62" s="227">
        <v>48</v>
      </c>
      <c r="B62" s="228" t="s">
        <v>43</v>
      </c>
      <c r="C62" s="229">
        <v>269463</v>
      </c>
      <c r="D62" s="230">
        <v>10845.920000000013</v>
      </c>
      <c r="E62" s="229">
        <v>192.29</v>
      </c>
      <c r="F62" s="229">
        <v>3652.5800000000099</v>
      </c>
      <c r="G62" s="229">
        <v>7001.050000000002</v>
      </c>
      <c r="H62" s="229">
        <f t="shared" si="4"/>
        <v>10845.33</v>
      </c>
      <c r="I62" s="229">
        <v>192.43</v>
      </c>
      <c r="J62" s="229">
        <v>3651.71</v>
      </c>
      <c r="K62" s="229">
        <v>7001.19</v>
      </c>
      <c r="L62" s="229">
        <f t="shared" si="5"/>
        <v>0.59000000001228159</v>
      </c>
      <c r="M62" s="229">
        <f t="shared" si="6"/>
        <v>-0.14000000000001478</v>
      </c>
      <c r="N62" s="229">
        <f t="shared" si="6"/>
        <v>0.8700000000098953</v>
      </c>
      <c r="O62" s="229">
        <f t="shared" si="6"/>
        <v>-0.13999999999759893</v>
      </c>
      <c r="P62" s="232" t="s">
        <v>183</v>
      </c>
    </row>
    <row r="63" spans="1:16" x14ac:dyDescent="0.25">
      <c r="A63" s="227">
        <v>49</v>
      </c>
      <c r="B63" s="228" t="s">
        <v>39</v>
      </c>
      <c r="C63" s="229">
        <v>687676</v>
      </c>
      <c r="D63" s="230">
        <v>163301.12999999992</v>
      </c>
      <c r="E63" s="229">
        <v>32124.279999999992</v>
      </c>
      <c r="F63" s="229">
        <v>32202.349999999977</v>
      </c>
      <c r="G63" s="229">
        <v>98974.499999999956</v>
      </c>
      <c r="H63" s="229">
        <f t="shared" si="4"/>
        <v>163429.29999999999</v>
      </c>
      <c r="I63" s="229">
        <v>32149.5</v>
      </c>
      <c r="J63" s="229">
        <v>32352.1</v>
      </c>
      <c r="K63" s="229">
        <v>98927.7</v>
      </c>
      <c r="L63" s="229">
        <f t="shared" si="5"/>
        <v>-128.17000000007101</v>
      </c>
      <c r="M63" s="229">
        <f t="shared" si="6"/>
        <v>-25.22000000000844</v>
      </c>
      <c r="N63" s="229">
        <f t="shared" si="6"/>
        <v>-149.75000000002183</v>
      </c>
      <c r="O63" s="229">
        <f t="shared" si="6"/>
        <v>46.799999999959255</v>
      </c>
      <c r="P63" s="232" t="s">
        <v>183</v>
      </c>
    </row>
    <row r="64" spans="1:16" x14ac:dyDescent="0.25">
      <c r="A64" s="227">
        <v>50</v>
      </c>
      <c r="B64" s="228" t="s">
        <v>42</v>
      </c>
      <c r="C64" s="229">
        <v>404125</v>
      </c>
      <c r="D64" s="230">
        <v>72016.880000000019</v>
      </c>
      <c r="E64" s="229">
        <v>31998.68</v>
      </c>
      <c r="F64" s="229">
        <v>29863.240000000027</v>
      </c>
      <c r="G64" s="229">
        <v>10154.959999999997</v>
      </c>
      <c r="H64" s="229">
        <f t="shared" si="4"/>
        <v>72014</v>
      </c>
      <c r="I64" s="229">
        <v>31999</v>
      </c>
      <c r="J64" s="229">
        <v>29859</v>
      </c>
      <c r="K64" s="229">
        <v>10156</v>
      </c>
      <c r="L64" s="229">
        <f t="shared" si="5"/>
        <v>2.8800000000246655</v>
      </c>
      <c r="M64" s="229">
        <f t="shared" si="6"/>
        <v>-0.31999999999970896</v>
      </c>
      <c r="N64" s="229">
        <f t="shared" si="6"/>
        <v>4.2400000000270666</v>
      </c>
      <c r="O64" s="229">
        <f t="shared" si="6"/>
        <v>-1.0400000000026921</v>
      </c>
      <c r="P64" s="232" t="s">
        <v>183</v>
      </c>
    </row>
    <row r="65" spans="1:16" ht="25.5" x14ac:dyDescent="0.25">
      <c r="A65" s="222" t="s">
        <v>113</v>
      </c>
      <c r="B65" s="222" t="s">
        <v>114</v>
      </c>
      <c r="C65" s="225">
        <v>4081627</v>
      </c>
      <c r="D65" s="223">
        <v>276903.10000000009</v>
      </c>
      <c r="E65" s="225">
        <v>80258.800000000017</v>
      </c>
      <c r="F65" s="225">
        <v>92730.039999999819</v>
      </c>
      <c r="G65" s="225">
        <v>103914.26000000021</v>
      </c>
      <c r="H65" s="225"/>
      <c r="I65" s="225"/>
      <c r="J65" s="225"/>
      <c r="K65" s="225"/>
      <c r="L65" s="225">
        <f>SUM(L66:L78)</f>
        <v>-18369.210000000017</v>
      </c>
      <c r="M65" s="225">
        <f t="shared" ref="M65:O65" si="13">SUM(M66:M78)</f>
        <v>141.5900000000039</v>
      </c>
      <c r="N65" s="225">
        <f t="shared" si="13"/>
        <v>-16488.960000000199</v>
      </c>
      <c r="O65" s="225">
        <f t="shared" si="13"/>
        <v>-2021.8399999998219</v>
      </c>
      <c r="P65" s="226"/>
    </row>
    <row r="66" spans="1:16" x14ac:dyDescent="0.25">
      <c r="A66" s="227">
        <v>51</v>
      </c>
      <c r="B66" s="228" t="s">
        <v>51</v>
      </c>
      <c r="C66" s="229">
        <v>449494</v>
      </c>
      <c r="D66" s="223">
        <v>24323.340000000044</v>
      </c>
      <c r="E66" s="229">
        <v>3102.73</v>
      </c>
      <c r="F66" s="229">
        <v>2160.3799999999997</v>
      </c>
      <c r="G66" s="229">
        <v>19060.230000000043</v>
      </c>
      <c r="H66" s="229">
        <f t="shared" si="4"/>
        <v>24373.580000000045</v>
      </c>
      <c r="I66" s="229">
        <v>3102.73</v>
      </c>
      <c r="J66" s="229">
        <v>2210.62</v>
      </c>
      <c r="K66" s="229">
        <v>19060.230000000043</v>
      </c>
      <c r="L66" s="229">
        <f t="shared" si="5"/>
        <v>-50.240000000000236</v>
      </c>
      <c r="M66" s="229">
        <f t="shared" si="6"/>
        <v>0</v>
      </c>
      <c r="N66" s="229">
        <f t="shared" si="6"/>
        <v>-50.240000000000236</v>
      </c>
      <c r="O66" s="229">
        <f t="shared" si="6"/>
        <v>0</v>
      </c>
      <c r="P66" s="232" t="s">
        <v>183</v>
      </c>
    </row>
    <row r="67" spans="1:16" x14ac:dyDescent="0.25">
      <c r="A67" s="227">
        <v>52</v>
      </c>
      <c r="B67" s="228" t="s">
        <v>48</v>
      </c>
      <c r="C67" s="229">
        <v>338385</v>
      </c>
      <c r="D67" s="229">
        <v>12421.609999999991</v>
      </c>
      <c r="E67" s="229">
        <v>7666.3299999999963</v>
      </c>
      <c r="F67" s="229">
        <v>1033.9700000000003</v>
      </c>
      <c r="G67" s="229">
        <v>3721.3099999999963</v>
      </c>
      <c r="H67" s="229">
        <f t="shared" si="4"/>
        <v>12917.349999999993</v>
      </c>
      <c r="I67" s="229">
        <v>7666.3299999999963</v>
      </c>
      <c r="J67" s="229">
        <v>1081.3600000000004</v>
      </c>
      <c r="K67" s="229">
        <v>4169.6599999999962</v>
      </c>
      <c r="L67" s="229">
        <f t="shared" si="5"/>
        <v>-495.74</v>
      </c>
      <c r="M67" s="229">
        <f t="shared" si="6"/>
        <v>0</v>
      </c>
      <c r="N67" s="229">
        <f t="shared" si="6"/>
        <v>-47.3900000000001</v>
      </c>
      <c r="O67" s="229">
        <f t="shared" si="6"/>
        <v>-448.34999999999991</v>
      </c>
      <c r="P67" s="232" t="s">
        <v>183</v>
      </c>
    </row>
    <row r="68" spans="1:16" x14ac:dyDescent="0.25">
      <c r="A68" s="227">
        <v>53</v>
      </c>
      <c r="B68" s="228" t="s">
        <v>53</v>
      </c>
      <c r="C68" s="229">
        <v>251061</v>
      </c>
      <c r="D68" s="229">
        <v>4603.8500000000022</v>
      </c>
      <c r="E68" s="229">
        <v>0</v>
      </c>
      <c r="F68" s="229">
        <v>3702.3700000000008</v>
      </c>
      <c r="G68" s="229">
        <v>901.48000000000093</v>
      </c>
      <c r="H68" s="229">
        <f t="shared" si="4"/>
        <v>5089.380000000001</v>
      </c>
      <c r="I68" s="229">
        <v>0</v>
      </c>
      <c r="J68" s="229">
        <v>3628.3500000000004</v>
      </c>
      <c r="K68" s="229">
        <v>1461.0300000000007</v>
      </c>
      <c r="L68" s="229">
        <f t="shared" si="5"/>
        <v>-485.52999999999929</v>
      </c>
      <c r="M68" s="229">
        <f t="shared" si="6"/>
        <v>0</v>
      </c>
      <c r="N68" s="229">
        <f t="shared" si="6"/>
        <v>74.020000000000437</v>
      </c>
      <c r="O68" s="229">
        <f t="shared" si="6"/>
        <v>-559.54999999999973</v>
      </c>
      <c r="P68" s="232" t="s">
        <v>183</v>
      </c>
    </row>
    <row r="69" spans="1:16" x14ac:dyDescent="0.25">
      <c r="A69" s="227">
        <v>54</v>
      </c>
      <c r="B69" s="228" t="s">
        <v>46</v>
      </c>
      <c r="C69" s="229">
        <v>239475</v>
      </c>
      <c r="D69" s="229">
        <v>7587.6399999999994</v>
      </c>
      <c r="E69" s="229">
        <v>2688.0299999999997</v>
      </c>
      <c r="F69" s="229">
        <v>3722.9199999999992</v>
      </c>
      <c r="G69" s="229">
        <v>1176.6900000000003</v>
      </c>
      <c r="H69" s="229">
        <f t="shared" si="4"/>
        <v>7511.119999999999</v>
      </c>
      <c r="I69" s="229">
        <v>2611.5099999999998</v>
      </c>
      <c r="J69" s="229">
        <v>3722.9199999999992</v>
      </c>
      <c r="K69" s="229">
        <v>1176.6900000000003</v>
      </c>
      <c r="L69" s="229">
        <f t="shared" si="5"/>
        <v>76.519999999999982</v>
      </c>
      <c r="M69" s="229">
        <f t="shared" si="6"/>
        <v>76.519999999999982</v>
      </c>
      <c r="N69" s="229">
        <f t="shared" si="6"/>
        <v>0</v>
      </c>
      <c r="O69" s="229">
        <f t="shared" si="6"/>
        <v>0</v>
      </c>
      <c r="P69" s="232" t="s">
        <v>183</v>
      </c>
    </row>
    <row r="70" spans="1:16" x14ac:dyDescent="0.25">
      <c r="A70" s="227">
        <v>55</v>
      </c>
      <c r="B70" s="228" t="s">
        <v>115</v>
      </c>
      <c r="C70" s="229">
        <v>152573</v>
      </c>
      <c r="D70" s="229">
        <v>0</v>
      </c>
      <c r="E70" s="229">
        <v>0</v>
      </c>
      <c r="F70" s="229">
        <v>0</v>
      </c>
      <c r="G70" s="229">
        <v>0</v>
      </c>
      <c r="H70" s="229">
        <f t="shared" si="4"/>
        <v>0</v>
      </c>
      <c r="I70" s="229"/>
      <c r="J70" s="229"/>
      <c r="K70" s="229"/>
      <c r="L70" s="229">
        <f t="shared" si="5"/>
        <v>0</v>
      </c>
      <c r="M70" s="229">
        <f t="shared" si="6"/>
        <v>0</v>
      </c>
      <c r="N70" s="229">
        <f t="shared" si="6"/>
        <v>0</v>
      </c>
      <c r="O70" s="229">
        <f t="shared" si="6"/>
        <v>0</v>
      </c>
      <c r="P70" s="232"/>
    </row>
    <row r="71" spans="1:16" x14ac:dyDescent="0.25">
      <c r="A71" s="227">
        <v>56</v>
      </c>
      <c r="B71" s="228" t="s">
        <v>54</v>
      </c>
      <c r="C71" s="229">
        <v>235825</v>
      </c>
      <c r="D71" s="229">
        <v>9966.109999999986</v>
      </c>
      <c r="E71" s="229">
        <v>0</v>
      </c>
      <c r="F71" s="229">
        <v>6162.7999999999865</v>
      </c>
      <c r="G71" s="229">
        <v>3803.3099999999995</v>
      </c>
      <c r="H71" s="229">
        <f t="shared" si="4"/>
        <v>21216.020000000015</v>
      </c>
      <c r="I71" s="229">
        <v>0</v>
      </c>
      <c r="J71" s="229">
        <v>17485.620000000017</v>
      </c>
      <c r="K71" s="229">
        <v>3730.3999999999978</v>
      </c>
      <c r="L71" s="229">
        <f t="shared" si="5"/>
        <v>-11249.910000000029</v>
      </c>
      <c r="M71" s="229">
        <f t="shared" si="6"/>
        <v>0</v>
      </c>
      <c r="N71" s="229">
        <f t="shared" si="6"/>
        <v>-11322.820000000031</v>
      </c>
      <c r="O71" s="229">
        <f t="shared" si="6"/>
        <v>72.910000000001673</v>
      </c>
      <c r="P71" s="232" t="s">
        <v>183</v>
      </c>
    </row>
    <row r="72" spans="1:16" x14ac:dyDescent="0.25">
      <c r="A72" s="227">
        <v>57</v>
      </c>
      <c r="B72" s="228" t="s">
        <v>116</v>
      </c>
      <c r="C72" s="229">
        <v>143895</v>
      </c>
      <c r="D72" s="229">
        <v>0</v>
      </c>
      <c r="E72" s="229">
        <v>0</v>
      </c>
      <c r="F72" s="229">
        <v>0</v>
      </c>
      <c r="G72" s="229">
        <v>0</v>
      </c>
      <c r="H72" s="229">
        <f t="shared" si="4"/>
        <v>0</v>
      </c>
      <c r="I72" s="229"/>
      <c r="J72" s="229"/>
      <c r="K72" s="229"/>
      <c r="L72" s="229">
        <f t="shared" si="5"/>
        <v>0</v>
      </c>
      <c r="M72" s="229">
        <f t="shared" si="6"/>
        <v>0</v>
      </c>
      <c r="N72" s="229">
        <f t="shared" si="6"/>
        <v>0</v>
      </c>
      <c r="O72" s="229">
        <f t="shared" si="6"/>
        <v>0</v>
      </c>
      <c r="P72" s="232"/>
    </row>
    <row r="73" spans="1:16" x14ac:dyDescent="0.25">
      <c r="A73" s="227">
        <v>58</v>
      </c>
      <c r="B73" s="228" t="s">
        <v>49</v>
      </c>
      <c r="C73" s="229">
        <v>162171</v>
      </c>
      <c r="D73" s="229">
        <v>3218.2699999999995</v>
      </c>
      <c r="E73" s="229">
        <v>2643.3899999999994</v>
      </c>
      <c r="F73" s="229">
        <v>0</v>
      </c>
      <c r="G73" s="229">
        <v>574.88000000000011</v>
      </c>
      <c r="H73" s="229">
        <f t="shared" si="4"/>
        <v>3218.2699999999995</v>
      </c>
      <c r="I73" s="229">
        <v>2643.3899999999994</v>
      </c>
      <c r="J73" s="229">
        <v>0</v>
      </c>
      <c r="K73" s="229">
        <v>574.88000000000011</v>
      </c>
      <c r="L73" s="229">
        <f t="shared" si="5"/>
        <v>0</v>
      </c>
      <c r="M73" s="229">
        <f t="shared" si="6"/>
        <v>0</v>
      </c>
      <c r="N73" s="229">
        <f t="shared" si="6"/>
        <v>0</v>
      </c>
      <c r="O73" s="229">
        <f t="shared" si="6"/>
        <v>0</v>
      </c>
      <c r="P73" s="232" t="s">
        <v>191</v>
      </c>
    </row>
    <row r="74" spans="1:16" x14ac:dyDescent="0.25">
      <c r="A74" s="227">
        <v>59</v>
      </c>
      <c r="B74" s="228" t="s">
        <v>52</v>
      </c>
      <c r="C74" s="229">
        <v>331186</v>
      </c>
      <c r="D74" s="229">
        <v>9230.8200000000033</v>
      </c>
      <c r="E74" s="229">
        <v>0</v>
      </c>
      <c r="F74" s="229">
        <v>6319.7000000000025</v>
      </c>
      <c r="G74" s="229">
        <v>2911.1200000000008</v>
      </c>
      <c r="H74" s="229">
        <f t="shared" ref="H74:H78" si="14">I74+J74+K74</f>
        <v>16668.899999999998</v>
      </c>
      <c r="I74" s="229">
        <v>0</v>
      </c>
      <c r="J74" s="229">
        <v>14672.8</v>
      </c>
      <c r="K74" s="229">
        <v>1996.1</v>
      </c>
      <c r="L74" s="229">
        <f t="shared" si="5"/>
        <v>-7438.0799999999963</v>
      </c>
      <c r="M74" s="229">
        <f t="shared" ref="M74:O78" si="15">E74-I74</f>
        <v>0</v>
      </c>
      <c r="N74" s="229">
        <f t="shared" si="15"/>
        <v>-8353.0999999999967</v>
      </c>
      <c r="O74" s="229">
        <f t="shared" si="15"/>
        <v>915.02000000000089</v>
      </c>
      <c r="P74" s="232" t="s">
        <v>195</v>
      </c>
    </row>
    <row r="75" spans="1:16" x14ac:dyDescent="0.25">
      <c r="A75" s="227">
        <v>60</v>
      </c>
      <c r="B75" s="228" t="s">
        <v>45</v>
      </c>
      <c r="C75" s="229">
        <v>266898</v>
      </c>
      <c r="D75" s="229">
        <v>4763.7699999999986</v>
      </c>
      <c r="E75" s="229">
        <v>248.88</v>
      </c>
      <c r="F75" s="229">
        <v>4459.5199999999986</v>
      </c>
      <c r="G75" s="229">
        <v>55.37</v>
      </c>
      <c r="H75" s="229">
        <f t="shared" si="14"/>
        <v>0</v>
      </c>
      <c r="I75" s="229"/>
      <c r="J75" s="229"/>
      <c r="K75" s="229"/>
      <c r="L75" s="229">
        <f t="shared" ref="L75:L78" si="16">M75+N75+O75</f>
        <v>4763.7699999999986</v>
      </c>
      <c r="M75" s="229">
        <f t="shared" si="15"/>
        <v>248.88</v>
      </c>
      <c r="N75" s="229">
        <f t="shared" si="15"/>
        <v>4459.5199999999986</v>
      </c>
      <c r="O75" s="229">
        <f t="shared" si="15"/>
        <v>55.37</v>
      </c>
      <c r="P75" s="232" t="s">
        <v>195</v>
      </c>
    </row>
    <row r="76" spans="1:16" x14ac:dyDescent="0.25">
      <c r="A76" s="227">
        <v>61</v>
      </c>
      <c r="B76" s="228" t="s">
        <v>44</v>
      </c>
      <c r="C76" s="229">
        <v>353668</v>
      </c>
      <c r="D76" s="229">
        <v>12572.700000000003</v>
      </c>
      <c r="E76" s="229">
        <v>1154.0800000000004</v>
      </c>
      <c r="F76" s="229">
        <v>9394.2500000000018</v>
      </c>
      <c r="G76" s="229">
        <v>2024.3700000000013</v>
      </c>
      <c r="H76" s="229">
        <f t="shared" si="14"/>
        <v>16868.53</v>
      </c>
      <c r="I76" s="229">
        <v>1577.2300000000002</v>
      </c>
      <c r="J76" s="229">
        <v>11120.3</v>
      </c>
      <c r="K76" s="229">
        <v>4171</v>
      </c>
      <c r="L76" s="229">
        <f t="shared" si="16"/>
        <v>-4295.8299999999963</v>
      </c>
      <c r="M76" s="229">
        <f t="shared" si="15"/>
        <v>-423.14999999999986</v>
      </c>
      <c r="N76" s="229">
        <f t="shared" si="15"/>
        <v>-1726.0499999999975</v>
      </c>
      <c r="O76" s="229">
        <f t="shared" si="15"/>
        <v>-2146.6299999999987</v>
      </c>
      <c r="P76" s="232" t="s">
        <v>191</v>
      </c>
    </row>
    <row r="77" spans="1:16" x14ac:dyDescent="0.25">
      <c r="A77" s="227">
        <v>62</v>
      </c>
      <c r="B77" s="228" t="s">
        <v>50</v>
      </c>
      <c r="C77" s="229">
        <v>634877</v>
      </c>
      <c r="D77" s="230">
        <v>81085.160000000018</v>
      </c>
      <c r="E77" s="229">
        <v>38352.020000000011</v>
      </c>
      <c r="F77" s="229">
        <v>31847.030000000002</v>
      </c>
      <c r="G77" s="229">
        <v>10886.109999999995</v>
      </c>
      <c r="H77" s="229">
        <f t="shared" si="14"/>
        <v>0</v>
      </c>
      <c r="I77" s="229"/>
      <c r="J77" s="229"/>
      <c r="K77" s="229"/>
      <c r="L77" s="229"/>
      <c r="M77" s="229"/>
      <c r="N77" s="229"/>
      <c r="O77" s="229"/>
      <c r="P77" s="232" t="s">
        <v>191</v>
      </c>
    </row>
    <row r="78" spans="1:16" ht="26.25" x14ac:dyDescent="0.25">
      <c r="A78" s="227">
        <v>63</v>
      </c>
      <c r="B78" s="228" t="s">
        <v>47</v>
      </c>
      <c r="C78" s="229">
        <v>522119</v>
      </c>
      <c r="D78" s="230">
        <v>107129.83</v>
      </c>
      <c r="E78" s="229">
        <v>24403.340000000004</v>
      </c>
      <c r="F78" s="229">
        <v>23927.099999999828</v>
      </c>
      <c r="G78" s="229">
        <v>58799.390000000174</v>
      </c>
      <c r="H78" s="229">
        <f t="shared" si="14"/>
        <v>106324</v>
      </c>
      <c r="I78" s="229">
        <v>24164</v>
      </c>
      <c r="J78" s="229">
        <v>23450</v>
      </c>
      <c r="K78" s="229">
        <v>58710</v>
      </c>
      <c r="L78" s="229">
        <f t="shared" si="16"/>
        <v>805.83000000000538</v>
      </c>
      <c r="M78" s="229">
        <f t="shared" si="15"/>
        <v>239.34000000000378</v>
      </c>
      <c r="N78" s="229">
        <f t="shared" si="15"/>
        <v>477.09999999982756</v>
      </c>
      <c r="O78" s="229">
        <f t="shared" si="15"/>
        <v>89.390000000174041</v>
      </c>
      <c r="P78" s="233" t="s">
        <v>196</v>
      </c>
    </row>
    <row r="81" spans="9:9" ht="18.75" x14ac:dyDescent="0.25">
      <c r="I81" s="237"/>
    </row>
  </sheetData>
  <mergeCells count="8">
    <mergeCell ref="P4:P6"/>
    <mergeCell ref="A1:O1"/>
    <mergeCell ref="A4:A6"/>
    <mergeCell ref="B4:B6"/>
    <mergeCell ref="C4:C6"/>
    <mergeCell ref="D4:G5"/>
    <mergeCell ref="H4:K5"/>
    <mergeCell ref="L4:O5"/>
  </mergeCells>
  <printOptions horizontalCentered="1" verticalCentered="1"/>
  <pageMargins left="0.5" right="0.5" top="0.75" bottom="0.75" header="0.3" footer="0.3"/>
  <pageSetup paperSize="8" scale="8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Bieu4</vt:lpstr>
      <vt:lpstr>Bieu5</vt:lpstr>
      <vt:lpstr>Bieu6a</vt:lpstr>
      <vt:lpstr>Bieu6b</vt:lpstr>
      <vt:lpstr>Bieu7</vt:lpstr>
      <vt:lpstr> B8(HĐND)</vt:lpstr>
      <vt:lpstr>Bieu8 (KL)</vt:lpstr>
      <vt:lpstr>Bieu4!Print_Area</vt:lpstr>
      <vt:lpstr>Bieu5!Print_Area</vt:lpstr>
      <vt:lpstr>Bieu6a!Print_Area</vt:lpstr>
      <vt:lpstr>Bieu6b!Print_Area</vt:lpstr>
      <vt:lpstr>Bieu7!Print_Area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NCT</dc:creator>
  <cp:lastModifiedBy>NCT</cp:lastModifiedBy>
  <cp:lastPrinted>2017-09-29T09:09:46Z</cp:lastPrinted>
  <dcterms:created xsi:type="dcterms:W3CDTF">2017-04-18T03:58:29Z</dcterms:created>
  <dcterms:modified xsi:type="dcterms:W3CDTF">2017-11-07T10:09:28Z</dcterms:modified>
</cp:coreProperties>
</file>